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d\OneDrive - SportNZGroup\Documents\INTELLIGENCE\DATA PROJECTS\20200128 Cycling\HPAD\"/>
    </mc:Choice>
  </mc:AlternateContent>
  <xr:revisionPtr revIDLastSave="3" documentId="11_92BD06E30801BAD5A5FA19A8F1377599A493EA1A" xr6:coauthVersionLast="45" xr6:coauthVersionMax="45" xr10:uidLastSave="{16B1B2C9-3617-44F7-89BF-32137250A37E}"/>
  <bookViews>
    <workbookView xWindow="-120" yWindow="-120" windowWidth="29040" windowHeight="15840" activeTab="7" xr2:uid="{00000000-000D-0000-FFFF-FFFF00000000}"/>
  </bookViews>
  <sheets>
    <sheet name="Womens Sprint" sheetId="1" r:id="rId1"/>
    <sheet name="Mens Sprint" sheetId="2" r:id="rId2"/>
    <sheet name="Womens IP" sheetId="3" r:id="rId3"/>
    <sheet name="Mens IP" sheetId="4" r:id="rId4"/>
    <sheet name="500m TT" sheetId="5" r:id="rId5"/>
    <sheet name="1K TT" sheetId="6" r:id="rId6"/>
    <sheet name="Womens Team Pursuit" sheetId="9" r:id="rId7"/>
    <sheet name="Mens Team Pursuit" sheetId="7" r:id="rId8"/>
    <sheet name="Sheet1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7" i="7" l="1"/>
  <c r="D27" i="7"/>
  <c r="J11" i="7" s="1"/>
  <c r="D32" i="7" l="1"/>
  <c r="G32" i="7" s="1"/>
  <c r="D31" i="7"/>
  <c r="G31" i="7" s="1"/>
  <c r="D30" i="7"/>
  <c r="G30" i="7" s="1"/>
  <c r="D29" i="7"/>
  <c r="G29" i="7" s="1"/>
  <c r="D28" i="7"/>
  <c r="G28" i="7" s="1"/>
  <c r="S27" i="7"/>
  <c r="G24" i="7"/>
  <c r="F24" i="7"/>
  <c r="E24" i="7"/>
  <c r="G23" i="7"/>
  <c r="F23" i="7"/>
  <c r="E23" i="7"/>
  <c r="G22" i="7"/>
  <c r="F22" i="7"/>
  <c r="E22" i="7"/>
  <c r="G21" i="7"/>
  <c r="F21" i="7"/>
  <c r="E21" i="7"/>
  <c r="G20" i="7"/>
  <c r="F20" i="7"/>
  <c r="E20" i="7"/>
  <c r="G19" i="7"/>
  <c r="F19" i="7"/>
  <c r="E19" i="7"/>
  <c r="G16" i="7"/>
  <c r="F16" i="7"/>
  <c r="E16" i="7"/>
  <c r="G15" i="7"/>
  <c r="F15" i="7"/>
  <c r="E15" i="7"/>
  <c r="G14" i="7"/>
  <c r="F14" i="7"/>
  <c r="E14" i="7"/>
  <c r="G13" i="7"/>
  <c r="F13" i="7"/>
  <c r="E13" i="7"/>
  <c r="G12" i="7"/>
  <c r="F12" i="7"/>
  <c r="E12" i="7"/>
  <c r="G11" i="7"/>
  <c r="F11" i="7"/>
  <c r="E11" i="7"/>
  <c r="G8" i="7"/>
  <c r="F8" i="7"/>
  <c r="E8" i="7"/>
  <c r="G7" i="7"/>
  <c r="F7" i="7"/>
  <c r="E7" i="7"/>
  <c r="G6" i="7"/>
  <c r="F6" i="7"/>
  <c r="E6" i="7"/>
  <c r="G5" i="7"/>
  <c r="F5" i="7"/>
  <c r="E5" i="7"/>
  <c r="G4" i="7"/>
  <c r="F4" i="7"/>
  <c r="E4" i="7"/>
  <c r="G3" i="7"/>
  <c r="F3" i="7"/>
  <c r="E3" i="7"/>
  <c r="D33" i="9"/>
  <c r="G33" i="9" s="1"/>
  <c r="D32" i="9"/>
  <c r="G32" i="9" s="1"/>
  <c r="D31" i="9"/>
  <c r="G31" i="9" s="1"/>
  <c r="D30" i="9"/>
  <c r="F30" i="9" s="1"/>
  <c r="D29" i="9"/>
  <c r="G29" i="9" s="1"/>
  <c r="D28" i="9"/>
  <c r="T28" i="9" s="1"/>
  <c r="G24" i="9"/>
  <c r="F24" i="9"/>
  <c r="E24" i="9"/>
  <c r="G23" i="9"/>
  <c r="F23" i="9"/>
  <c r="E23" i="9"/>
  <c r="G22" i="9"/>
  <c r="F22" i="9"/>
  <c r="E22" i="9"/>
  <c r="G21" i="9"/>
  <c r="F21" i="9"/>
  <c r="E21" i="9"/>
  <c r="G20" i="9"/>
  <c r="F20" i="9"/>
  <c r="E20" i="9"/>
  <c r="G19" i="9"/>
  <c r="F19" i="9"/>
  <c r="E19" i="9"/>
  <c r="G16" i="9"/>
  <c r="F16" i="9"/>
  <c r="E16" i="9"/>
  <c r="G15" i="9"/>
  <c r="F15" i="9"/>
  <c r="E15" i="9"/>
  <c r="G14" i="9"/>
  <c r="F14" i="9"/>
  <c r="E14" i="9"/>
  <c r="G13" i="9"/>
  <c r="F13" i="9"/>
  <c r="E13" i="9"/>
  <c r="G12" i="9"/>
  <c r="F12" i="9"/>
  <c r="E12" i="9"/>
  <c r="G11" i="9"/>
  <c r="F11" i="9"/>
  <c r="E11" i="9"/>
  <c r="G8" i="9"/>
  <c r="F8" i="9"/>
  <c r="E8" i="9"/>
  <c r="G7" i="9"/>
  <c r="F7" i="9"/>
  <c r="E7" i="9"/>
  <c r="G6" i="9"/>
  <c r="F6" i="9"/>
  <c r="E6" i="9"/>
  <c r="G5" i="9"/>
  <c r="F5" i="9"/>
  <c r="E5" i="9"/>
  <c r="G4" i="9"/>
  <c r="F4" i="9"/>
  <c r="E4" i="9"/>
  <c r="G3" i="9"/>
  <c r="F3" i="9"/>
  <c r="E3" i="9"/>
  <c r="J15" i="7" l="1"/>
  <c r="J13" i="7"/>
  <c r="N27" i="7"/>
  <c r="L27" i="7"/>
  <c r="E30" i="9"/>
  <c r="G30" i="9"/>
  <c r="W28" i="9"/>
  <c r="E32" i="9"/>
  <c r="F32" i="9"/>
  <c r="F32" i="7"/>
  <c r="F31" i="7"/>
  <c r="F30" i="7"/>
  <c r="F29" i="7"/>
  <c r="F28" i="7"/>
  <c r="O27" i="7"/>
  <c r="R27" i="7"/>
  <c r="T27" i="7"/>
  <c r="J12" i="7"/>
  <c r="J14" i="7"/>
  <c r="J20" i="7"/>
  <c r="E27" i="7"/>
  <c r="J18" i="7"/>
  <c r="F27" i="7"/>
  <c r="W27" i="7"/>
  <c r="J24" i="7"/>
  <c r="J22" i="7"/>
  <c r="J16" i="7"/>
  <c r="V27" i="7"/>
  <c r="M27" i="7"/>
  <c r="U27" i="7"/>
  <c r="E29" i="7"/>
  <c r="E31" i="7"/>
  <c r="J19" i="7"/>
  <c r="J21" i="7"/>
  <c r="J23" i="7"/>
  <c r="G27" i="7"/>
  <c r="P27" i="7"/>
  <c r="I27" i="7"/>
  <c r="Q27" i="7"/>
  <c r="E28" i="7"/>
  <c r="E30" i="7"/>
  <c r="E32" i="7"/>
  <c r="J17" i="7"/>
  <c r="K27" i="7"/>
  <c r="M28" i="9"/>
  <c r="U28" i="9"/>
  <c r="J11" i="9"/>
  <c r="J13" i="9"/>
  <c r="J15" i="9"/>
  <c r="E28" i="9"/>
  <c r="N28" i="9"/>
  <c r="V28" i="9"/>
  <c r="F28" i="9"/>
  <c r="O28" i="9"/>
  <c r="J19" i="9"/>
  <c r="J21" i="9"/>
  <c r="J23" i="9"/>
  <c r="G28" i="9"/>
  <c r="P28" i="9"/>
  <c r="I28" i="9"/>
  <c r="Q28" i="9"/>
  <c r="E29" i="9"/>
  <c r="E31" i="9"/>
  <c r="E33" i="9"/>
  <c r="J12" i="9"/>
  <c r="J14" i="9"/>
  <c r="J16" i="9"/>
  <c r="J28" i="9"/>
  <c r="R28" i="9"/>
  <c r="F29" i="9"/>
  <c r="F31" i="9"/>
  <c r="F33" i="9"/>
  <c r="J17" i="9"/>
  <c r="K28" i="9"/>
  <c r="S28" i="9"/>
  <c r="J18" i="9"/>
  <c r="J20" i="9"/>
  <c r="J22" i="9"/>
  <c r="J24" i="9"/>
  <c r="L28" i="9"/>
  <c r="D27" i="4"/>
  <c r="F16" i="3"/>
  <c r="D33" i="3" l="1"/>
  <c r="D32" i="3"/>
  <c r="D31" i="3"/>
  <c r="D30" i="3"/>
  <c r="D29" i="3"/>
  <c r="D28" i="3"/>
  <c r="E11" i="3" l="1"/>
  <c r="F11" i="3"/>
  <c r="G11" i="3"/>
  <c r="E12" i="3"/>
  <c r="F12" i="3"/>
  <c r="G12" i="3"/>
  <c r="E13" i="3"/>
  <c r="F13" i="3"/>
  <c r="G13" i="3"/>
  <c r="E14" i="3"/>
  <c r="F14" i="3"/>
  <c r="G14" i="3"/>
  <c r="E15" i="3"/>
  <c r="F15" i="3"/>
  <c r="G15" i="3"/>
  <c r="E16" i="3"/>
  <c r="G16" i="3"/>
  <c r="E19" i="3"/>
  <c r="F19" i="3"/>
  <c r="G19" i="3"/>
  <c r="E20" i="3"/>
  <c r="F20" i="3"/>
  <c r="G20" i="3"/>
  <c r="E21" i="3"/>
  <c r="F21" i="3"/>
  <c r="G21" i="3"/>
  <c r="E22" i="3"/>
  <c r="F22" i="3"/>
  <c r="G22" i="3"/>
  <c r="E23" i="3"/>
  <c r="F23" i="3"/>
  <c r="G23" i="3"/>
  <c r="E24" i="3"/>
  <c r="F24" i="3"/>
  <c r="G24" i="3"/>
  <c r="E11" i="5"/>
  <c r="F11" i="5"/>
  <c r="G11" i="5"/>
  <c r="E12" i="5"/>
  <c r="F12" i="5"/>
  <c r="G12" i="5"/>
  <c r="E13" i="5"/>
  <c r="F13" i="5"/>
  <c r="G13" i="5"/>
  <c r="E14" i="5"/>
  <c r="F14" i="5"/>
  <c r="G14" i="5"/>
  <c r="E15" i="5"/>
  <c r="F15" i="5"/>
  <c r="G15" i="5"/>
  <c r="E16" i="5"/>
  <c r="F16" i="5"/>
  <c r="G16" i="5"/>
  <c r="E19" i="5"/>
  <c r="F19" i="5"/>
  <c r="G19" i="5"/>
  <c r="E20" i="5"/>
  <c r="F20" i="5"/>
  <c r="G20" i="5"/>
  <c r="E21" i="5"/>
  <c r="F21" i="5"/>
  <c r="G21" i="5"/>
  <c r="E22" i="5"/>
  <c r="F22" i="5"/>
  <c r="G22" i="5"/>
  <c r="E23" i="5"/>
  <c r="F23" i="5"/>
  <c r="G23" i="5"/>
  <c r="E24" i="5"/>
  <c r="F24" i="5"/>
  <c r="G24" i="5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11" i="4"/>
  <c r="F11" i="4"/>
  <c r="G11" i="4"/>
  <c r="E12" i="4"/>
  <c r="F12" i="4"/>
  <c r="G12" i="4"/>
  <c r="E13" i="4"/>
  <c r="F13" i="4"/>
  <c r="G13" i="4"/>
  <c r="E14" i="4"/>
  <c r="F14" i="4"/>
  <c r="G14" i="4"/>
  <c r="E15" i="4"/>
  <c r="F15" i="4"/>
  <c r="G15" i="4"/>
  <c r="E16" i="4"/>
  <c r="F16" i="4"/>
  <c r="G16" i="4"/>
  <c r="E19" i="4"/>
  <c r="F19" i="4"/>
  <c r="G19" i="4"/>
  <c r="E20" i="4"/>
  <c r="F20" i="4"/>
  <c r="G20" i="4"/>
  <c r="E21" i="4"/>
  <c r="F21" i="4"/>
  <c r="G21" i="4"/>
  <c r="E22" i="4"/>
  <c r="F22" i="4"/>
  <c r="G22" i="4"/>
  <c r="E23" i="4"/>
  <c r="F23" i="4"/>
  <c r="G23" i="4"/>
  <c r="E24" i="4"/>
  <c r="F24" i="4"/>
  <c r="G24" i="4"/>
  <c r="E11" i="6"/>
  <c r="F11" i="6"/>
  <c r="G11" i="6"/>
  <c r="E12" i="6"/>
  <c r="F12" i="6"/>
  <c r="G12" i="6"/>
  <c r="E13" i="6"/>
  <c r="F13" i="6"/>
  <c r="G13" i="6"/>
  <c r="E14" i="6"/>
  <c r="F14" i="6"/>
  <c r="G14" i="6"/>
  <c r="E15" i="6"/>
  <c r="F15" i="6"/>
  <c r="G15" i="6"/>
  <c r="E16" i="6"/>
  <c r="F16" i="6"/>
  <c r="G16" i="6"/>
  <c r="E19" i="6"/>
  <c r="F19" i="6"/>
  <c r="G19" i="6"/>
  <c r="E20" i="6"/>
  <c r="F20" i="6"/>
  <c r="G20" i="6"/>
  <c r="E21" i="6"/>
  <c r="F21" i="6"/>
  <c r="G21" i="6"/>
  <c r="E22" i="6"/>
  <c r="F22" i="6"/>
  <c r="G22" i="6"/>
  <c r="E23" i="6"/>
  <c r="F23" i="6"/>
  <c r="G23" i="6"/>
  <c r="E24" i="6"/>
  <c r="F24" i="6"/>
  <c r="G24" i="6"/>
  <c r="E11" i="2"/>
  <c r="F11" i="2"/>
  <c r="G11" i="2"/>
  <c r="E12" i="2"/>
  <c r="F12" i="2"/>
  <c r="G12" i="2"/>
  <c r="E13" i="2"/>
  <c r="F13" i="2"/>
  <c r="G13" i="2"/>
  <c r="E14" i="2"/>
  <c r="F14" i="2"/>
  <c r="G14" i="2"/>
  <c r="E15" i="2"/>
  <c r="F15" i="2"/>
  <c r="G15" i="2"/>
  <c r="E16" i="2"/>
  <c r="F16" i="2"/>
  <c r="G16" i="2"/>
  <c r="E19" i="2"/>
  <c r="F19" i="2"/>
  <c r="G19" i="2"/>
  <c r="E20" i="2"/>
  <c r="F20" i="2"/>
  <c r="G20" i="2"/>
  <c r="E21" i="2"/>
  <c r="F21" i="2"/>
  <c r="G21" i="2"/>
  <c r="E22" i="2"/>
  <c r="F22" i="2"/>
  <c r="G22" i="2"/>
  <c r="E23" i="2"/>
  <c r="F23" i="2"/>
  <c r="G23" i="2"/>
  <c r="E24" i="2"/>
  <c r="F24" i="2"/>
  <c r="G24" i="2"/>
  <c r="D29" i="2" l="1"/>
  <c r="E3" i="5"/>
  <c r="E8" i="6"/>
  <c r="E7" i="6"/>
  <c r="E6" i="6"/>
  <c r="E5" i="6"/>
  <c r="E4" i="6"/>
  <c r="E3" i="6"/>
  <c r="E8" i="5"/>
  <c r="E7" i="5"/>
  <c r="E6" i="5"/>
  <c r="E5" i="5"/>
  <c r="E4" i="5"/>
  <c r="F8" i="1"/>
  <c r="F7" i="1"/>
  <c r="F6" i="1"/>
  <c r="F5" i="1"/>
  <c r="F4" i="1"/>
  <c r="F3" i="1"/>
  <c r="D32" i="1"/>
  <c r="E32" i="1" s="1"/>
  <c r="D31" i="1"/>
  <c r="E31" i="1" s="1"/>
  <c r="D30" i="1"/>
  <c r="F30" i="1" s="1"/>
  <c r="D29" i="1"/>
  <c r="G29" i="1" s="1"/>
  <c r="D28" i="1"/>
  <c r="E28" i="1" s="1"/>
  <c r="D27" i="1"/>
  <c r="J18" i="1" s="1"/>
  <c r="D32" i="5"/>
  <c r="G32" i="5"/>
  <c r="D31" i="5"/>
  <c r="G31" i="5" s="1"/>
  <c r="D30" i="5"/>
  <c r="F30" i="5" s="1"/>
  <c r="D29" i="5"/>
  <c r="G29" i="5" s="1"/>
  <c r="D28" i="5"/>
  <c r="E28" i="5" s="1"/>
  <c r="D27" i="5"/>
  <c r="J17" i="5" s="1"/>
  <c r="G8" i="5"/>
  <c r="F8" i="5"/>
  <c r="G7" i="5"/>
  <c r="F7" i="5"/>
  <c r="G6" i="5"/>
  <c r="F6" i="5"/>
  <c r="G5" i="5"/>
  <c r="F5" i="5"/>
  <c r="G4" i="5"/>
  <c r="F4" i="5"/>
  <c r="G3" i="5"/>
  <c r="F3" i="5"/>
  <c r="D33" i="6"/>
  <c r="G33" i="6" s="1"/>
  <c r="D32" i="6"/>
  <c r="G32" i="6" s="1"/>
  <c r="D31" i="6"/>
  <c r="G31" i="6" s="1"/>
  <c r="D30" i="6"/>
  <c r="G30" i="6" s="1"/>
  <c r="D29" i="6"/>
  <c r="G29" i="6" s="1"/>
  <c r="D28" i="6"/>
  <c r="J12" i="6" s="1"/>
  <c r="G8" i="6"/>
  <c r="F8" i="6"/>
  <c r="G7" i="6"/>
  <c r="F7" i="6"/>
  <c r="G6" i="6"/>
  <c r="F6" i="6"/>
  <c r="G5" i="6"/>
  <c r="F5" i="6"/>
  <c r="G4" i="6"/>
  <c r="F4" i="6"/>
  <c r="G3" i="6"/>
  <c r="F3" i="6"/>
  <c r="D28" i="2"/>
  <c r="E28" i="2" s="1"/>
  <c r="E29" i="2"/>
  <c r="D30" i="2"/>
  <c r="E30" i="2" s="1"/>
  <c r="D31" i="2"/>
  <c r="F31" i="2" s="1"/>
  <c r="D32" i="2"/>
  <c r="E32" i="2" s="1"/>
  <c r="D27" i="2"/>
  <c r="Z27" i="2" s="1"/>
  <c r="E30" i="3"/>
  <c r="E31" i="3"/>
  <c r="G32" i="3"/>
  <c r="E33" i="3"/>
  <c r="J16" i="3"/>
  <c r="D28" i="4"/>
  <c r="G28" i="4" s="1"/>
  <c r="D29" i="4"/>
  <c r="E29" i="4" s="1"/>
  <c r="D30" i="4"/>
  <c r="G30" i="4" s="1"/>
  <c r="D31" i="4"/>
  <c r="F31" i="4" s="1"/>
  <c r="D32" i="4"/>
  <c r="G32" i="4" s="1"/>
  <c r="J18" i="4"/>
  <c r="E3" i="4"/>
  <c r="F3" i="4"/>
  <c r="G3" i="4"/>
  <c r="E4" i="4"/>
  <c r="F4" i="4"/>
  <c r="G4" i="4"/>
  <c r="E5" i="4"/>
  <c r="F5" i="4"/>
  <c r="G5" i="4"/>
  <c r="E6" i="4"/>
  <c r="F6" i="4"/>
  <c r="G6" i="4"/>
  <c r="E7" i="4"/>
  <c r="F7" i="4"/>
  <c r="G7" i="4"/>
  <c r="E8" i="4"/>
  <c r="F8" i="4"/>
  <c r="G8" i="4"/>
  <c r="E3" i="3"/>
  <c r="F3" i="3"/>
  <c r="G3" i="3"/>
  <c r="E4" i="3"/>
  <c r="F4" i="3"/>
  <c r="G4" i="3"/>
  <c r="E5" i="3"/>
  <c r="F5" i="3"/>
  <c r="G5" i="3"/>
  <c r="E6" i="3"/>
  <c r="F6" i="3"/>
  <c r="G6" i="3"/>
  <c r="E7" i="3"/>
  <c r="F7" i="3"/>
  <c r="G7" i="3"/>
  <c r="E8" i="3"/>
  <c r="F8" i="3"/>
  <c r="G8" i="3"/>
  <c r="E3" i="2"/>
  <c r="E4" i="2"/>
  <c r="E5" i="2"/>
  <c r="E6" i="2"/>
  <c r="E7" i="2"/>
  <c r="E8" i="2"/>
  <c r="F3" i="2"/>
  <c r="G3" i="2"/>
  <c r="F4" i="2"/>
  <c r="G4" i="2"/>
  <c r="F5" i="2"/>
  <c r="G5" i="2"/>
  <c r="F6" i="2"/>
  <c r="G6" i="2"/>
  <c r="F7" i="2"/>
  <c r="G7" i="2"/>
  <c r="F8" i="2"/>
  <c r="G8" i="2"/>
  <c r="G8" i="1"/>
  <c r="G7" i="1"/>
  <c r="G6" i="1"/>
  <c r="G5" i="1"/>
  <c r="E8" i="1"/>
  <c r="E7" i="1"/>
  <c r="E6" i="1"/>
  <c r="E5" i="1"/>
  <c r="E4" i="1"/>
  <c r="E3" i="1"/>
  <c r="G4" i="1"/>
  <c r="G3" i="1"/>
  <c r="G27" i="5"/>
  <c r="J21" i="5"/>
  <c r="J13" i="5"/>
  <c r="J19" i="5"/>
  <c r="J11" i="5"/>
  <c r="J14" i="5"/>
  <c r="J24" i="5"/>
  <c r="J20" i="5"/>
  <c r="J16" i="5"/>
  <c r="J12" i="5"/>
  <c r="J23" i="5"/>
  <c r="J15" i="5"/>
  <c r="J18" i="5"/>
  <c r="G27" i="4"/>
  <c r="J14" i="4"/>
  <c r="J22" i="4"/>
  <c r="J15" i="4"/>
  <c r="J19" i="4"/>
  <c r="J12" i="4"/>
  <c r="J16" i="4"/>
  <c r="J20" i="4"/>
  <c r="J13" i="4"/>
  <c r="J17" i="4"/>
  <c r="J21" i="4"/>
  <c r="I28" i="3"/>
  <c r="J17" i="3"/>
  <c r="J21" i="3"/>
  <c r="J18" i="3"/>
  <c r="J22" i="3"/>
  <c r="J23" i="3"/>
  <c r="J12" i="3"/>
  <c r="J12" i="2"/>
  <c r="J23" i="2"/>
  <c r="J17" i="2"/>
  <c r="J22" i="1"/>
  <c r="J19" i="1"/>
  <c r="J13" i="1"/>
  <c r="J23" i="1"/>
  <c r="E28" i="3"/>
  <c r="G30" i="1"/>
  <c r="J28" i="6"/>
  <c r="O28" i="6"/>
  <c r="P28" i="6"/>
  <c r="J27" i="5"/>
  <c r="N27" i="5"/>
  <c r="R27" i="5"/>
  <c r="V27" i="5"/>
  <c r="K27" i="5"/>
  <c r="O27" i="5"/>
  <c r="S27" i="5"/>
  <c r="W27" i="5"/>
  <c r="I27" i="5"/>
  <c r="L27" i="5"/>
  <c r="P27" i="5"/>
  <c r="T27" i="5"/>
  <c r="M27" i="5"/>
  <c r="Q27" i="5"/>
  <c r="U27" i="5"/>
  <c r="E27" i="4"/>
  <c r="P27" i="4"/>
  <c r="L27" i="4"/>
  <c r="N27" i="4"/>
  <c r="W27" i="4"/>
  <c r="S27" i="4"/>
  <c r="O27" i="4"/>
  <c r="K27" i="4"/>
  <c r="J27" i="4"/>
  <c r="I27" i="4"/>
  <c r="V27" i="4"/>
  <c r="R27" i="4"/>
  <c r="U27" i="4"/>
  <c r="Q27" i="4"/>
  <c r="M27" i="4"/>
  <c r="F30" i="3"/>
  <c r="E29" i="3"/>
  <c r="W28" i="3"/>
  <c r="M28" i="3"/>
  <c r="Q28" i="3"/>
  <c r="N28" i="3"/>
  <c r="R28" i="3"/>
  <c r="O28" i="3"/>
  <c r="S28" i="3"/>
  <c r="T28" i="3"/>
  <c r="G28" i="3"/>
  <c r="F27" i="2"/>
  <c r="T27" i="2"/>
  <c r="P27" i="2"/>
  <c r="Q27" i="2"/>
  <c r="O27" i="2"/>
  <c r="K27" i="2"/>
  <c r="U27" i="2"/>
  <c r="I27" i="2"/>
  <c r="R27" i="2"/>
  <c r="M27" i="2"/>
  <c r="K27" i="1"/>
  <c r="S27" i="1"/>
  <c r="V27" i="1"/>
  <c r="U27" i="1"/>
  <c r="E31" i="2"/>
  <c r="E32" i="3"/>
  <c r="F27" i="4"/>
  <c r="F29" i="4"/>
  <c r="G30" i="3"/>
  <c r="G27" i="2"/>
  <c r="G32" i="1"/>
  <c r="F29" i="2"/>
  <c r="E32" i="5"/>
  <c r="E27" i="5"/>
  <c r="E31" i="5"/>
  <c r="F33" i="3"/>
  <c r="F31" i="3"/>
  <c r="F29" i="3"/>
  <c r="G29" i="2"/>
  <c r="F32" i="1"/>
  <c r="F29" i="6"/>
  <c r="F33" i="6"/>
  <c r="F27" i="5"/>
  <c r="F32" i="5"/>
  <c r="G29" i="4"/>
  <c r="F28" i="2"/>
  <c r="E30" i="4"/>
  <c r="G28" i="2"/>
  <c r="G33" i="3"/>
  <c r="G31" i="3"/>
  <c r="G29" i="3"/>
  <c r="E29" i="6"/>
  <c r="F31" i="6" l="1"/>
  <c r="J15" i="2"/>
  <c r="E31" i="4"/>
  <c r="E30" i="1"/>
  <c r="J27" i="2"/>
  <c r="S27" i="2"/>
  <c r="J16" i="2"/>
  <c r="X27" i="2"/>
  <c r="E33" i="6"/>
  <c r="F31" i="5"/>
  <c r="F29" i="1"/>
  <c r="E27" i="2"/>
  <c r="G31" i="4"/>
  <c r="N27" i="2"/>
  <c r="W27" i="2"/>
  <c r="F28" i="5"/>
  <c r="J13" i="2"/>
  <c r="V27" i="2"/>
  <c r="L27" i="2"/>
  <c r="J22" i="2"/>
  <c r="F32" i="3"/>
  <c r="P28" i="3"/>
  <c r="K28" i="3"/>
  <c r="J28" i="3"/>
  <c r="F28" i="3"/>
  <c r="J24" i="3"/>
  <c r="J19" i="3"/>
  <c r="J14" i="3"/>
  <c r="J13" i="3"/>
  <c r="L28" i="3"/>
  <c r="V28" i="3"/>
  <c r="U28" i="3"/>
  <c r="J20" i="3"/>
  <c r="J15" i="3"/>
  <c r="J11" i="3"/>
  <c r="G30" i="5"/>
  <c r="E29" i="5"/>
  <c r="F29" i="5"/>
  <c r="G28" i="5"/>
  <c r="E30" i="5"/>
  <c r="J22" i="5"/>
  <c r="F28" i="1"/>
  <c r="G28" i="1"/>
  <c r="I27" i="1"/>
  <c r="P27" i="1"/>
  <c r="J17" i="1"/>
  <c r="E29" i="1"/>
  <c r="G31" i="1"/>
  <c r="N27" i="1"/>
  <c r="M27" i="1"/>
  <c r="Q27" i="1"/>
  <c r="T27" i="1"/>
  <c r="J16" i="1"/>
  <c r="J21" i="1"/>
  <c r="J14" i="1"/>
  <c r="F27" i="1"/>
  <c r="L27" i="1"/>
  <c r="W27" i="1"/>
  <c r="J12" i="1"/>
  <c r="J20" i="1"/>
  <c r="F31" i="1"/>
  <c r="G27" i="1"/>
  <c r="R27" i="1"/>
  <c r="O27" i="1"/>
  <c r="J27" i="1"/>
  <c r="E27" i="1"/>
  <c r="J15" i="1"/>
  <c r="J24" i="1"/>
  <c r="J11" i="1"/>
  <c r="E28" i="4"/>
  <c r="F28" i="4"/>
  <c r="F32" i="4"/>
  <c r="E32" i="4"/>
  <c r="T27" i="4"/>
  <c r="F30" i="4"/>
  <c r="J11" i="4"/>
  <c r="J24" i="4"/>
  <c r="J23" i="4"/>
  <c r="E31" i="6"/>
  <c r="Q28" i="6"/>
  <c r="J22" i="6"/>
  <c r="J24" i="6"/>
  <c r="E30" i="6"/>
  <c r="F32" i="6"/>
  <c r="F28" i="6"/>
  <c r="L28" i="6"/>
  <c r="K28" i="6"/>
  <c r="T28" i="6"/>
  <c r="M28" i="6"/>
  <c r="J18" i="6"/>
  <c r="J21" i="6"/>
  <c r="J20" i="6"/>
  <c r="J11" i="6"/>
  <c r="W28" i="6"/>
  <c r="V28" i="6"/>
  <c r="R28" i="6"/>
  <c r="I28" i="6"/>
  <c r="J23" i="6"/>
  <c r="J14" i="6"/>
  <c r="J17" i="6"/>
  <c r="J16" i="6"/>
  <c r="E32" i="6"/>
  <c r="E28" i="6"/>
  <c r="F30" i="6"/>
  <c r="S28" i="6"/>
  <c r="N28" i="6"/>
  <c r="U28" i="6"/>
  <c r="G28" i="6"/>
  <c r="J15" i="6"/>
  <c r="J19" i="6"/>
  <c r="J13" i="6"/>
  <c r="G31" i="2"/>
  <c r="Y27" i="2"/>
  <c r="J18" i="2"/>
  <c r="J19" i="2"/>
  <c r="J20" i="2"/>
  <c r="J14" i="2"/>
  <c r="J11" i="2"/>
  <c r="J21" i="2"/>
  <c r="J24" i="2"/>
  <c r="F30" i="2"/>
  <c r="G30" i="2"/>
  <c r="F32" i="2"/>
  <c r="G32" i="2"/>
</calcChain>
</file>

<file path=xl/sharedStrings.xml><?xml version="1.0" encoding="utf-8"?>
<sst xmlns="http://schemas.openxmlformats.org/spreadsheetml/2006/main" count="376" uniqueCount="123">
  <si>
    <t>GBR</t>
  </si>
  <si>
    <t>NED</t>
  </si>
  <si>
    <t>Rank</t>
  </si>
  <si>
    <t>Name</t>
  </si>
  <si>
    <t>Nat</t>
  </si>
  <si>
    <t>Time</t>
  </si>
  <si>
    <t>All</t>
  </si>
  <si>
    <t>FRA</t>
  </si>
  <si>
    <t>AUS</t>
  </si>
  <si>
    <t>GER</t>
  </si>
  <si>
    <t>NZL</t>
  </si>
  <si>
    <t>USA</t>
  </si>
  <si>
    <t>RUS</t>
  </si>
  <si>
    <t>Average</t>
  </si>
  <si>
    <t>WELTE Miriam</t>
  </si>
  <si>
    <t>CAN</t>
  </si>
  <si>
    <t>POL</t>
  </si>
  <si>
    <t>New Zealand Time Standard</t>
  </si>
  <si>
    <t>PERVIS Francois</t>
  </si>
  <si>
    <t>LEE Wai Sze</t>
  </si>
  <si>
    <t>HKG</t>
  </si>
  <si>
    <t>LAFARGUE Quentin</t>
  </si>
  <si>
    <t>DEN</t>
  </si>
  <si>
    <t>COL</t>
  </si>
  <si>
    <t>VOGEL Kristina</t>
  </si>
  <si>
    <t>GLAETZER Matthew</t>
  </si>
  <si>
    <t>MORTON Stephanie</t>
  </si>
  <si>
    <t>DMITRIEV Denis</t>
  </si>
  <si>
    <t>VOINOVA Anastasiia</t>
  </si>
  <si>
    <t>ITA</t>
  </si>
  <si>
    <t>LIGTLEE Elis</t>
  </si>
  <si>
    <t>NIEDERLAG Max</t>
  </si>
  <si>
    <t>HOOGLAND Jeffrey</t>
  </si>
  <si>
    <t>THIELE Kersten</t>
  </si>
  <si>
    <t>WIASAK Rebecca</t>
  </si>
  <si>
    <t>ARCHIBALD Katie</t>
  </si>
  <si>
    <t>World</t>
  </si>
  <si>
    <t>BOS Theo</t>
  </si>
  <si>
    <t>MAKSEL Krysztof</t>
  </si>
  <si>
    <t>GANNA Filipo</t>
  </si>
  <si>
    <t>WEINSTEIN Domenic</t>
  </si>
  <si>
    <t>HANSEN Natasha</t>
  </si>
  <si>
    <t>SHMELEVA Daria</t>
  </si>
  <si>
    <t>FOREMAN-MACKEY Annie</t>
  </si>
  <si>
    <t>Hong Kong</t>
  </si>
  <si>
    <t>GROS Mathilde</t>
  </si>
  <si>
    <t>KRUPECKAITE Simona</t>
  </si>
  <si>
    <t>LTU</t>
  </si>
  <si>
    <t>VIGIER Sebastien</t>
  </si>
  <si>
    <t>MITCHELL Ethan</t>
  </si>
  <si>
    <t>LAVREYSEN Harrie</t>
  </si>
  <si>
    <t>DYGERT Chloe</t>
  </si>
  <si>
    <t>ANKUDINOFF Ashlee</t>
  </si>
  <si>
    <t>CATLIN Kelly</t>
  </si>
  <si>
    <t>NIELSEN Jaime</t>
  </si>
  <si>
    <t>KERBY Jordan</t>
  </si>
  <si>
    <t>O'BRIEN Kelland</t>
  </si>
  <si>
    <t>ERMENAULT Corentin</t>
  </si>
  <si>
    <t>EVTUSHENKO Alexander</t>
  </si>
  <si>
    <t>POR</t>
  </si>
  <si>
    <t>OLIVEIRA Ivo</t>
  </si>
  <si>
    <t>BABEK Tomas</t>
  </si>
  <si>
    <t>CZE</t>
  </si>
  <si>
    <t>VASYUKHNO Alexandr</t>
  </si>
  <si>
    <t>KENNETT Dylan</t>
  </si>
  <si>
    <t>GRABOSCH Pailine Sophoe</t>
  </si>
  <si>
    <t>BAYONA PINEDA Martha</t>
  </si>
  <si>
    <t>Apeldoorn</t>
  </si>
  <si>
    <t>ENGLER Eric</t>
  </si>
  <si>
    <t>PUERTAS ZAPATA Fabian Hernando</t>
  </si>
  <si>
    <t>TANFIELD Charlie</t>
  </si>
  <si>
    <t>GROSS Felix</t>
  </si>
  <si>
    <t>CARLIN Jack</t>
  </si>
  <si>
    <t>RUDYK Mateusz</t>
  </si>
  <si>
    <t>STARIKOVA Olena</t>
  </si>
  <si>
    <t>LAMBERINK Kyra</t>
  </si>
  <si>
    <t>UKR</t>
  </si>
  <si>
    <t>GRABOSCH Pauline Sophie</t>
  </si>
  <si>
    <t>van VLEUTEN Annemiek</t>
  </si>
  <si>
    <t>BRENNAUER Lisa</t>
  </si>
  <si>
    <t>KACZKOWSKA Justyna</t>
  </si>
  <si>
    <t>JAMES Kirstie</t>
  </si>
  <si>
    <t>U23</t>
  </si>
  <si>
    <t>Ellite</t>
  </si>
  <si>
    <t>Elite</t>
  </si>
  <si>
    <t>Pruszkow</t>
  </si>
  <si>
    <t>VIGIER Sebastian</t>
  </si>
  <si>
    <t>LAMON Francesco</t>
  </si>
  <si>
    <t>SCOTT Cameron</t>
  </si>
  <si>
    <t>JURCZYK Marc</t>
  </si>
  <si>
    <t>D'ALMEIDA Michael</t>
  </si>
  <si>
    <t>PLEBANI Davide</t>
  </si>
  <si>
    <t>LAMBIE Ashton</t>
  </si>
  <si>
    <t>FRIEDRICH Lea Sophie</t>
  </si>
  <si>
    <t>MCCULLOCH Kaarle</t>
  </si>
  <si>
    <t>SALAZAR Valles</t>
  </si>
  <si>
    <t>MEX</t>
  </si>
  <si>
    <t>KLEIN Lisa</t>
  </si>
  <si>
    <t>BOTHA Bryony</t>
  </si>
  <si>
    <t>WELSFORD, O'BRIEN, HOWARD, SCOTT</t>
  </si>
  <si>
    <t>HAYTER, CLANCY, EMADI, WOOD</t>
  </si>
  <si>
    <t>HANSEN, JOHANSEN, PEDE4RSON, VON FOLSACH</t>
  </si>
  <si>
    <t>STEWART, SEXTON, GATE, KERGOZOU</t>
  </si>
  <si>
    <t>GEE, FOLEY, JAMIESON, LAMOUREUX</t>
  </si>
  <si>
    <t>GROSS, REINHARDT, ROHDE, WEINSTEIN</t>
  </si>
  <si>
    <t>EDMONDSON, ANKUDINOFF, BAKER, CURE</t>
  </si>
  <si>
    <t>KENNY, ARCHIBALD, BARKER, DICKINSON</t>
  </si>
  <si>
    <t>BUCHANAN, BOTHA, EDMONDSTON, JAMES</t>
  </si>
  <si>
    <t>PATERNOSTER, ALZINI, BALSAMO, GUAZZINI</t>
  </si>
  <si>
    <t>BEVERIDGE, BONHOMME, FORE-MANMACKEY, SIMMERLING</t>
  </si>
  <si>
    <t>BECKER, BRAUSSE, BRENNAUER, KLEIN</t>
  </si>
  <si>
    <t>VALENTE, CATLIN, DYGERT, GEIST</t>
  </si>
  <si>
    <t>ARCHIBALD, BARKER, KENNY, NELSON</t>
  </si>
  <si>
    <t>BALSAMO, PATERNOSTER, FRAPPORTI, GUDERZO</t>
  </si>
  <si>
    <t>BUCHANAN, BOTHA, JAMES, SHEATH</t>
  </si>
  <si>
    <t>BEVERIDGE, BONHOMME, FOREMAN-MACKEY, ROORDA</t>
  </si>
  <si>
    <t>STOCK, BECKER, BRAUSSE, BRENNAUER</t>
  </si>
  <si>
    <t>HAYTER, CLANCY, EMADI, TANFIELD</t>
  </si>
  <si>
    <t>CONSONNI, BERTAZZO, GANNA, LAMON</t>
  </si>
  <si>
    <t>LARSEN, JOHANSEN, MADSEN, VON FOLSACH</t>
  </si>
  <si>
    <t>BEYER, GROSS, REINHARDT, THIELE</t>
  </si>
  <si>
    <t>STEWART, GOUGH, KENNETT, KERGOZOU</t>
  </si>
  <si>
    <t>STASH, EVTUSHENKO, SMIRNOV, SVESHNIKOV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</si>
</sst>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mm:ss.000"/>
    <numFmt numFmtId="167" formatCode="mm:ss.00"/>
  </numFmts>
  <fonts count="4" x14ac:knownFonts="1">
    <font>
      <sz val="10"/>
      <name val="Arial"/>
    </font>
    <font>
      <b/>
      <sz val="10"/>
      <name val="Arial"/>
      <family val="2"/>
    </font>
    <font>
      <sz val="8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47" fontId="0" fillId="0" borderId="0" xfId="0" applyNumberFormat="1"/>
    <xf numFmtId="165" fontId="0" fillId="0" borderId="0" xfId="0" applyNumberFormat="1"/>
    <xf numFmtId="0" fontId="1" fillId="0" borderId="0" xfId="0" applyFont="1"/>
    <xf numFmtId="47" fontId="1" fillId="0" borderId="0" xfId="0" applyNumberFormat="1" applyFont="1"/>
    <xf numFmtId="0" fontId="2" fillId="0" borderId="0" xfId="0" applyFont="1"/>
    <xf numFmtId="9" fontId="2" fillId="0" borderId="0" xfId="0" applyNumberFormat="1" applyFont="1"/>
    <xf numFmtId="47" fontId="2" fillId="0" borderId="0" xfId="0" applyNumberFormat="1" applyFont="1"/>
    <xf numFmtId="10" fontId="2" fillId="0" borderId="0" xfId="0" applyNumberFormat="1" applyFont="1"/>
    <xf numFmtId="2" fontId="2" fillId="0" borderId="0" xfId="0" applyNumberFormat="1" applyFont="1"/>
    <xf numFmtId="0" fontId="3" fillId="0" borderId="0" xfId="0" applyFont="1"/>
    <xf numFmtId="166" fontId="0" fillId="0" borderId="0" xfId="0" applyNumberFormat="1"/>
    <xf numFmtId="167" fontId="2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workbookViewId="0">
      <selection activeCell="J31" sqref="J31"/>
    </sheetView>
  </sheetViews>
  <sheetFormatPr defaultRowHeight="12.75" x14ac:dyDescent="0.2"/>
  <cols>
    <col min="1" max="1" width="5.28515625" bestFit="1" customWidth="1"/>
    <col min="2" max="2" width="28.28515625" bestFit="1" customWidth="1"/>
  </cols>
  <sheetData>
    <row r="1" spans="1:11" x14ac:dyDescent="0.2">
      <c r="A1" t="s">
        <v>2</v>
      </c>
      <c r="B1" t="s">
        <v>3</v>
      </c>
      <c r="C1" t="s">
        <v>4</v>
      </c>
      <c r="D1" t="s">
        <v>5</v>
      </c>
      <c r="E1" s="1">
        <v>2.5000000000000001E-2</v>
      </c>
      <c r="F1" s="2">
        <v>0.05</v>
      </c>
      <c r="G1" s="1">
        <v>7.4999999999999997E-2</v>
      </c>
    </row>
    <row r="2" spans="1:11" x14ac:dyDescent="0.2">
      <c r="A2">
        <v>2019</v>
      </c>
      <c r="B2" s="13" t="s">
        <v>85</v>
      </c>
      <c r="E2" s="1"/>
      <c r="F2" s="2"/>
      <c r="G2" s="1"/>
    </row>
    <row r="3" spans="1:11" x14ac:dyDescent="0.2">
      <c r="A3">
        <v>1</v>
      </c>
      <c r="B3" t="s">
        <v>26</v>
      </c>
      <c r="C3" t="s">
        <v>8</v>
      </c>
      <c r="D3" s="3">
        <v>10.545999999999999</v>
      </c>
      <c r="E3" s="3">
        <f>D3+(D3*E1)</f>
        <v>10.80965</v>
      </c>
      <c r="F3" s="3">
        <f>D3+(D3*F1)</f>
        <v>11.0733</v>
      </c>
      <c r="G3" s="3">
        <f>D3+(D3*G1)</f>
        <v>11.33695</v>
      </c>
    </row>
    <row r="4" spans="1:11" x14ac:dyDescent="0.2">
      <c r="A4">
        <v>2</v>
      </c>
      <c r="B4" s="13" t="s">
        <v>19</v>
      </c>
      <c r="C4" s="13" t="s">
        <v>20</v>
      </c>
      <c r="D4" s="3">
        <v>10.662000000000001</v>
      </c>
      <c r="E4" s="3">
        <f>D4+(D4*E1)</f>
        <v>10.928550000000001</v>
      </c>
      <c r="F4" s="3">
        <f>D4+(D4*F1)</f>
        <v>11.1951</v>
      </c>
      <c r="G4" s="3">
        <f>D4+(D4*G1)</f>
        <v>11.461650000000001</v>
      </c>
    </row>
    <row r="5" spans="1:11" x14ac:dyDescent="0.2">
      <c r="A5">
        <v>3</v>
      </c>
      <c r="B5" s="13" t="s">
        <v>45</v>
      </c>
      <c r="C5" s="13" t="s">
        <v>7</v>
      </c>
      <c r="D5" s="3">
        <v>10.685</v>
      </c>
      <c r="E5" s="3">
        <f>D5+(D5*E1)</f>
        <v>10.952125000000001</v>
      </c>
      <c r="F5" s="3">
        <f>D5+(D5*F1)</f>
        <v>11.219250000000001</v>
      </c>
      <c r="G5" s="3">
        <f>D5+(D5*G1)</f>
        <v>11.486375000000001</v>
      </c>
    </row>
    <row r="6" spans="1:11" x14ac:dyDescent="0.2">
      <c r="A6">
        <v>4</v>
      </c>
      <c r="B6" s="13" t="s">
        <v>93</v>
      </c>
      <c r="C6" s="13" t="s">
        <v>9</v>
      </c>
      <c r="D6">
        <v>10.712</v>
      </c>
      <c r="E6" s="3">
        <f>D6+(D6*E1)</f>
        <v>10.979799999999999</v>
      </c>
      <c r="F6" s="3">
        <f>D6+(D6*F1)</f>
        <v>11.2476</v>
      </c>
      <c r="G6" s="3">
        <f>D6+(D6*G1)</f>
        <v>11.5154</v>
      </c>
    </row>
    <row r="7" spans="1:11" x14ac:dyDescent="0.2">
      <c r="A7">
        <v>5</v>
      </c>
      <c r="B7" s="13" t="s">
        <v>42</v>
      </c>
      <c r="C7" s="13" t="s">
        <v>12</v>
      </c>
      <c r="D7">
        <v>10.728</v>
      </c>
      <c r="E7" s="3">
        <f>D7+(D7*E1)</f>
        <v>10.9962</v>
      </c>
      <c r="F7" s="3">
        <f>D7+(D7*F1)</f>
        <v>11.2644</v>
      </c>
      <c r="G7" s="3">
        <f>D7+(D7*G1)</f>
        <v>11.5326</v>
      </c>
    </row>
    <row r="8" spans="1:11" x14ac:dyDescent="0.2">
      <c r="A8">
        <v>6</v>
      </c>
      <c r="B8" s="13" t="s">
        <v>94</v>
      </c>
      <c r="C8" s="13" t="s">
        <v>8</v>
      </c>
      <c r="D8" s="3">
        <v>10.742000000000001</v>
      </c>
      <c r="E8" s="3">
        <f>D8+(D8*E1)</f>
        <v>11.01055</v>
      </c>
      <c r="F8" s="3">
        <f>D8+(D8*F1)</f>
        <v>11.279100000000001</v>
      </c>
      <c r="G8" s="3">
        <f>D8+(D8*G1)</f>
        <v>11.547650000000001</v>
      </c>
    </row>
    <row r="10" spans="1:11" x14ac:dyDescent="0.2">
      <c r="A10">
        <v>2018</v>
      </c>
      <c r="B10" s="13" t="s">
        <v>67</v>
      </c>
      <c r="E10" s="1"/>
      <c r="F10" s="2"/>
      <c r="G10" s="1"/>
      <c r="I10" s="8" t="s">
        <v>83</v>
      </c>
      <c r="J10" s="8" t="s">
        <v>36</v>
      </c>
      <c r="K10" s="8" t="s">
        <v>82</v>
      </c>
    </row>
    <row r="11" spans="1:11" x14ac:dyDescent="0.2">
      <c r="A11">
        <v>1</v>
      </c>
      <c r="B11" t="s">
        <v>26</v>
      </c>
      <c r="C11" t="s">
        <v>8</v>
      </c>
      <c r="D11" s="3">
        <v>10.645</v>
      </c>
      <c r="E11" s="3">
        <f>D11+(D11*E9)</f>
        <v>10.645</v>
      </c>
      <c r="F11" s="3">
        <f>D11+(D11*F9)</f>
        <v>10.645</v>
      </c>
      <c r="G11" s="3">
        <f>D11+(D11*G9)</f>
        <v>10.645</v>
      </c>
      <c r="H11">
        <v>1</v>
      </c>
      <c r="I11" s="9">
        <v>0</v>
      </c>
      <c r="J11" s="12">
        <f>($D$27*I11)+$D$27</f>
        <v>10.638333333333334</v>
      </c>
    </row>
    <row r="12" spans="1:11" x14ac:dyDescent="0.2">
      <c r="A12">
        <v>2</v>
      </c>
      <c r="B12" s="13" t="s">
        <v>77</v>
      </c>
      <c r="C12" s="13" t="s">
        <v>9</v>
      </c>
      <c r="D12" s="3">
        <v>10.712999999999999</v>
      </c>
      <c r="E12" s="3">
        <f>D12+(D12*E9)</f>
        <v>10.712999999999999</v>
      </c>
      <c r="F12" s="3">
        <f>D12+(D12*F9)</f>
        <v>10.712999999999999</v>
      </c>
      <c r="G12" s="3">
        <f>D12+(D12*G9)</f>
        <v>10.712999999999999</v>
      </c>
      <c r="I12" s="11">
        <v>5.0000000000000001E-3</v>
      </c>
      <c r="J12" s="12">
        <f t="shared" ref="J12:J24" si="0">($D$27*I12)+$D$27</f>
        <v>10.691525</v>
      </c>
    </row>
    <row r="13" spans="1:11" x14ac:dyDescent="0.2">
      <c r="A13">
        <v>3</v>
      </c>
      <c r="B13" s="13" t="s">
        <v>24</v>
      </c>
      <c r="C13" t="s">
        <v>9</v>
      </c>
      <c r="D13" s="3">
        <v>10.81</v>
      </c>
      <c r="E13" s="3">
        <f>D13+(D13*E9)</f>
        <v>10.81</v>
      </c>
      <c r="F13" s="3">
        <f>D13+(D13*F9)</f>
        <v>10.81</v>
      </c>
      <c r="G13" s="3">
        <f>D13+(D13*G9)</f>
        <v>10.81</v>
      </c>
      <c r="I13" s="9">
        <v>0.01</v>
      </c>
      <c r="J13" s="12">
        <f t="shared" si="0"/>
        <v>10.744716666666667</v>
      </c>
    </row>
    <row r="14" spans="1:11" x14ac:dyDescent="0.2">
      <c r="A14">
        <v>4</v>
      </c>
      <c r="B14" s="13" t="s">
        <v>42</v>
      </c>
      <c r="C14" s="13" t="s">
        <v>12</v>
      </c>
      <c r="D14">
        <v>10.898</v>
      </c>
      <c r="E14" s="3">
        <f>D14+(D14*E9)</f>
        <v>10.898</v>
      </c>
      <c r="F14" s="3">
        <f>D14+(D14*F9)</f>
        <v>10.898</v>
      </c>
      <c r="G14" s="3">
        <f>D14+(D14*G9)</f>
        <v>10.898</v>
      </c>
      <c r="H14">
        <v>3</v>
      </c>
      <c r="I14" s="11">
        <v>1.4999999999999999E-2</v>
      </c>
      <c r="J14" s="12">
        <f t="shared" si="0"/>
        <v>10.797908333333334</v>
      </c>
    </row>
    <row r="15" spans="1:11" x14ac:dyDescent="0.2">
      <c r="A15">
        <v>5</v>
      </c>
      <c r="B15" s="13" t="s">
        <v>19</v>
      </c>
      <c r="C15" s="13" t="s">
        <v>20</v>
      </c>
      <c r="D15">
        <v>10.909000000000001</v>
      </c>
      <c r="E15" s="3">
        <f>D15+(D15*E9)</f>
        <v>10.909000000000001</v>
      </c>
      <c r="F15" s="3">
        <f>D15+(D15*F9)</f>
        <v>10.909000000000001</v>
      </c>
      <c r="G15" s="3">
        <f>D15+(D15*G9)</f>
        <v>10.909000000000001</v>
      </c>
      <c r="I15" s="9">
        <v>0.02</v>
      </c>
      <c r="J15" s="12">
        <f t="shared" si="0"/>
        <v>10.851100000000001</v>
      </c>
    </row>
    <row r="16" spans="1:11" x14ac:dyDescent="0.2">
      <c r="A16">
        <v>6</v>
      </c>
      <c r="B16" s="13" t="s">
        <v>45</v>
      </c>
      <c r="C16" s="13" t="s">
        <v>7</v>
      </c>
      <c r="D16" s="3">
        <v>10.938000000000001</v>
      </c>
      <c r="E16" s="3">
        <f>D16+(D16*E9)</f>
        <v>10.938000000000001</v>
      </c>
      <c r="F16" s="3">
        <f>D16+(D16*F9)</f>
        <v>10.938000000000001</v>
      </c>
      <c r="G16" s="3">
        <f>D16+(D16*G9)</f>
        <v>10.938000000000001</v>
      </c>
      <c r="I16" s="11">
        <v>2.5000000000000001E-2</v>
      </c>
      <c r="J16" s="12">
        <f t="shared" si="0"/>
        <v>10.904291666666667</v>
      </c>
    </row>
    <row r="17" spans="1:23" x14ac:dyDescent="0.2">
      <c r="H17">
        <v>6</v>
      </c>
      <c r="I17" s="9">
        <v>0.03</v>
      </c>
      <c r="J17" s="12">
        <f t="shared" si="0"/>
        <v>10.957483333333334</v>
      </c>
    </row>
    <row r="18" spans="1:23" x14ac:dyDescent="0.2">
      <c r="A18">
        <v>2017</v>
      </c>
      <c r="B18" s="13" t="s">
        <v>44</v>
      </c>
      <c r="E18" s="1"/>
      <c r="F18" s="2"/>
      <c r="G18" s="1"/>
      <c r="I18" s="11">
        <v>3.5000000000000003E-2</v>
      </c>
      <c r="J18" s="12">
        <f t="shared" si="0"/>
        <v>11.010675000000001</v>
      </c>
    </row>
    <row r="19" spans="1:23" x14ac:dyDescent="0.2">
      <c r="A19">
        <v>1</v>
      </c>
      <c r="B19" t="s">
        <v>26</v>
      </c>
      <c r="C19" t="s">
        <v>8</v>
      </c>
      <c r="D19" s="3">
        <v>10.724</v>
      </c>
      <c r="E19" s="3">
        <f>D19+(D19*E17)</f>
        <v>10.724</v>
      </c>
      <c r="F19" s="3">
        <f>D19+(D19*F17)</f>
        <v>10.724</v>
      </c>
      <c r="G19" s="3">
        <f>D19+(D19*G17)</f>
        <v>10.724</v>
      </c>
      <c r="I19" s="9">
        <v>0.04</v>
      </c>
      <c r="J19" s="12">
        <f t="shared" si="0"/>
        <v>11.063866666666668</v>
      </c>
    </row>
    <row r="20" spans="1:23" x14ac:dyDescent="0.2">
      <c r="A20">
        <v>2</v>
      </c>
      <c r="B20" s="13" t="s">
        <v>19</v>
      </c>
      <c r="C20" s="13" t="s">
        <v>20</v>
      </c>
      <c r="D20" s="3">
        <v>10.763999999999999</v>
      </c>
      <c r="E20" s="3">
        <f>D20+(D20*E17)</f>
        <v>10.763999999999999</v>
      </c>
      <c r="F20" s="3">
        <f>D20+(D20*F17)</f>
        <v>10.763999999999999</v>
      </c>
      <c r="G20" s="3">
        <f>D20+(D20*G17)</f>
        <v>10.763999999999999</v>
      </c>
      <c r="H20">
        <v>9</v>
      </c>
      <c r="I20" s="11">
        <v>4.4999999999999998E-2</v>
      </c>
      <c r="J20" s="12">
        <f t="shared" si="0"/>
        <v>11.117058333333334</v>
      </c>
    </row>
    <row r="21" spans="1:23" x14ac:dyDescent="0.2">
      <c r="A21">
        <v>3</v>
      </c>
      <c r="B21" s="13" t="s">
        <v>24</v>
      </c>
      <c r="C21" t="s">
        <v>9</v>
      </c>
      <c r="D21" s="3">
        <v>10.816000000000001</v>
      </c>
      <c r="E21" s="3">
        <f>D21+(D21*E17)</f>
        <v>10.816000000000001</v>
      </c>
      <c r="F21" s="3">
        <f>D21+(D21*F17)</f>
        <v>10.816000000000001</v>
      </c>
      <c r="G21" s="3">
        <f>D21+(D21*G17)</f>
        <v>10.816000000000001</v>
      </c>
      <c r="I21" s="9">
        <v>0.05</v>
      </c>
      <c r="J21" s="12">
        <f t="shared" si="0"/>
        <v>11.170250000000001</v>
      </c>
    </row>
    <row r="22" spans="1:23" x14ac:dyDescent="0.2">
      <c r="A22">
        <v>4</v>
      </c>
      <c r="B22" s="13" t="s">
        <v>45</v>
      </c>
      <c r="C22" s="13" t="s">
        <v>7</v>
      </c>
      <c r="D22">
        <v>10.826000000000001</v>
      </c>
      <c r="E22" s="3">
        <f>D22+(D22*E17)</f>
        <v>10.826000000000001</v>
      </c>
      <c r="F22" s="3">
        <f>D22+(D22*F17)</f>
        <v>10.826000000000001</v>
      </c>
      <c r="G22" s="3">
        <f>D22+(D22*G17)</f>
        <v>10.826000000000001</v>
      </c>
      <c r="I22" s="11">
        <v>5.5E-2</v>
      </c>
      <c r="J22" s="12">
        <f t="shared" si="0"/>
        <v>11.223441666666666</v>
      </c>
    </row>
    <row r="23" spans="1:23" x14ac:dyDescent="0.2">
      <c r="A23">
        <v>5</v>
      </c>
      <c r="B23" s="13" t="s">
        <v>46</v>
      </c>
      <c r="C23" s="13" t="s">
        <v>47</v>
      </c>
      <c r="D23">
        <v>10.936999999999999</v>
      </c>
      <c r="E23" s="3">
        <f>D23+(D23*E17)</f>
        <v>10.936999999999999</v>
      </c>
      <c r="F23" s="3">
        <f>D23+(D23*F17)</f>
        <v>10.936999999999999</v>
      </c>
      <c r="G23" s="3">
        <f>D23+(D23*G17)</f>
        <v>10.936999999999999</v>
      </c>
      <c r="H23">
        <v>12</v>
      </c>
      <c r="I23" s="9">
        <v>0.06</v>
      </c>
      <c r="J23" s="12">
        <f t="shared" si="0"/>
        <v>11.276633333333333</v>
      </c>
    </row>
    <row r="24" spans="1:23" x14ac:dyDescent="0.2">
      <c r="A24">
        <v>6</v>
      </c>
      <c r="B24" s="13" t="s">
        <v>41</v>
      </c>
      <c r="C24" s="13" t="s">
        <v>10</v>
      </c>
      <c r="D24" s="3">
        <v>10.945</v>
      </c>
      <c r="E24" s="3">
        <f>D24+(D24*E17)</f>
        <v>10.945</v>
      </c>
      <c r="F24" s="3">
        <f>D24+(D24*F17)</f>
        <v>10.945</v>
      </c>
      <c r="G24" s="3">
        <f>D24+(D24*G17)</f>
        <v>10.945</v>
      </c>
      <c r="I24" s="11">
        <v>6.5000000000000002E-2</v>
      </c>
      <c r="J24" s="12">
        <f t="shared" si="0"/>
        <v>11.329825</v>
      </c>
    </row>
    <row r="26" spans="1:23" x14ac:dyDescent="0.2">
      <c r="A26" t="s">
        <v>6</v>
      </c>
      <c r="E26" s="1">
        <v>2.5000000000000001E-2</v>
      </c>
      <c r="F26" s="2">
        <v>0.05</v>
      </c>
      <c r="G26" s="1">
        <v>7.4999999999999997E-2</v>
      </c>
      <c r="I26" s="1">
        <v>5.0000000000000001E-3</v>
      </c>
      <c r="J26" s="2">
        <v>0.01</v>
      </c>
      <c r="K26" s="1">
        <v>1.4999999999999999E-2</v>
      </c>
      <c r="L26" s="2">
        <v>0.02</v>
      </c>
      <c r="M26" s="1">
        <v>2.5000000000000001E-2</v>
      </c>
      <c r="N26" s="2">
        <v>0.03</v>
      </c>
      <c r="O26" s="1">
        <v>3.5000000000000003E-2</v>
      </c>
      <c r="P26" s="2">
        <v>0.04</v>
      </c>
      <c r="Q26" s="1">
        <v>4.4999999999999998E-2</v>
      </c>
      <c r="R26" s="2">
        <v>0.05</v>
      </c>
      <c r="S26" s="1">
        <v>5.5E-2</v>
      </c>
      <c r="T26" s="2">
        <v>0.06</v>
      </c>
      <c r="U26" s="1">
        <v>6.5000000000000002E-2</v>
      </c>
      <c r="V26" s="2">
        <v>7.0000000000000007E-2</v>
      </c>
      <c r="W26" s="1">
        <v>7.4999999999999997E-2</v>
      </c>
    </row>
    <row r="27" spans="1:23" x14ac:dyDescent="0.2">
      <c r="A27">
        <v>1</v>
      </c>
      <c r="D27" s="3">
        <f t="shared" ref="D27:D32" si="1">AVERAGE(D19,D11,D3)</f>
        <v>10.638333333333334</v>
      </c>
      <c r="E27" s="3">
        <f>D27+(D27*E26)</f>
        <v>10.904291666666667</v>
      </c>
      <c r="F27" s="3">
        <f>D27+(D27*F26)</f>
        <v>11.170250000000001</v>
      </c>
      <c r="G27" s="3">
        <f>D27+(D27*G26)</f>
        <v>11.436208333333333</v>
      </c>
      <c r="I27" s="3">
        <f>$D$27+($D$27*I26)</f>
        <v>10.691525</v>
      </c>
      <c r="J27" s="3">
        <f t="shared" ref="J27:V27" si="2">$D$27+($D$27*J26)</f>
        <v>10.744716666666667</v>
      </c>
      <c r="K27" s="3">
        <f t="shared" si="2"/>
        <v>10.797908333333334</v>
      </c>
      <c r="L27" s="3">
        <f>$D$27+($D$27*L26)</f>
        <v>10.851100000000001</v>
      </c>
      <c r="M27" s="3">
        <f t="shared" si="2"/>
        <v>10.904291666666667</v>
      </c>
      <c r="N27" s="3">
        <f t="shared" si="2"/>
        <v>10.957483333333334</v>
      </c>
      <c r="O27" s="3">
        <f t="shared" si="2"/>
        <v>11.010675000000001</v>
      </c>
      <c r="P27" s="3">
        <f t="shared" si="2"/>
        <v>11.063866666666668</v>
      </c>
      <c r="Q27" s="3">
        <f t="shared" si="2"/>
        <v>11.117058333333334</v>
      </c>
      <c r="R27" s="3">
        <f t="shared" si="2"/>
        <v>11.170250000000001</v>
      </c>
      <c r="S27" s="3">
        <f t="shared" si="2"/>
        <v>11.223441666666666</v>
      </c>
      <c r="T27" s="3">
        <f t="shared" si="2"/>
        <v>11.276633333333333</v>
      </c>
      <c r="U27" s="3">
        <f t="shared" si="2"/>
        <v>11.329825</v>
      </c>
      <c r="V27" s="3">
        <f t="shared" si="2"/>
        <v>11.383016666666666</v>
      </c>
      <c r="W27" s="3">
        <f>$D$27+($D$27*W26)</f>
        <v>11.436208333333333</v>
      </c>
    </row>
    <row r="28" spans="1:23" x14ac:dyDescent="0.2">
      <c r="A28">
        <v>2</v>
      </c>
      <c r="D28" s="3">
        <f t="shared" si="1"/>
        <v>10.712999999999999</v>
      </c>
      <c r="E28" s="3">
        <f>D28+(D28*E26)</f>
        <v>10.980824999999999</v>
      </c>
      <c r="F28" s="3">
        <f>D28+(D28*F26)</f>
        <v>11.24865</v>
      </c>
      <c r="G28" s="3">
        <f>D28+(D28*G26)</f>
        <v>11.516475</v>
      </c>
    </row>
    <row r="29" spans="1:23" x14ac:dyDescent="0.2">
      <c r="A29">
        <v>3</v>
      </c>
      <c r="D29" s="3">
        <f t="shared" si="1"/>
        <v>10.770333333333333</v>
      </c>
      <c r="E29" s="3">
        <f>D29+(D29*E26)</f>
        <v>11.039591666666666</v>
      </c>
      <c r="F29" s="3">
        <f>D29+(D29*F26)</f>
        <v>11.30885</v>
      </c>
      <c r="G29" s="3">
        <f>D29+(D29*G26)</f>
        <v>11.578108333333333</v>
      </c>
    </row>
    <row r="30" spans="1:23" x14ac:dyDescent="0.2">
      <c r="A30">
        <v>4</v>
      </c>
      <c r="D30" s="3">
        <f t="shared" si="1"/>
        <v>10.811999999999999</v>
      </c>
      <c r="E30" s="3">
        <f>D30+(D30*E26)</f>
        <v>11.0823</v>
      </c>
      <c r="F30" s="3">
        <f>D30+(D30*F26)</f>
        <v>11.352599999999999</v>
      </c>
      <c r="G30" s="3">
        <f>D30+(D30*G26)</f>
        <v>11.6229</v>
      </c>
    </row>
    <row r="31" spans="1:23" x14ac:dyDescent="0.2">
      <c r="A31">
        <v>5</v>
      </c>
      <c r="D31" s="3">
        <f t="shared" si="1"/>
        <v>10.857999999999999</v>
      </c>
      <c r="E31" s="3">
        <f>D31+(D31*E26)</f>
        <v>11.129449999999999</v>
      </c>
      <c r="F31" s="3">
        <f>D31+(D31*F26)</f>
        <v>11.400899999999998</v>
      </c>
      <c r="G31" s="3">
        <f>D31+(D31*G26)</f>
        <v>11.672349999999998</v>
      </c>
    </row>
    <row r="32" spans="1:23" x14ac:dyDescent="0.2">
      <c r="A32">
        <v>6</v>
      </c>
      <c r="D32" s="3">
        <f t="shared" si="1"/>
        <v>10.875</v>
      </c>
      <c r="E32" s="3">
        <f>D32+(D32*E26)</f>
        <v>11.146875</v>
      </c>
      <c r="F32" s="3">
        <f>D32+(D32*F26)</f>
        <v>11.418749999999999</v>
      </c>
      <c r="G32" s="3">
        <f>D32+(D32*G26)</f>
        <v>11.690625000000001</v>
      </c>
    </row>
    <row r="34" spans="2:3" x14ac:dyDescent="0.2">
      <c r="B34" s="6" t="s">
        <v>17</v>
      </c>
      <c r="C34" s="6">
        <v>11.2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4"/>
  <sheetViews>
    <sheetView zoomScaleNormal="100" workbookViewId="0">
      <selection activeCell="D9" sqref="D9"/>
    </sheetView>
  </sheetViews>
  <sheetFormatPr defaultRowHeight="12.75" x14ac:dyDescent="0.2"/>
  <cols>
    <col min="1" max="1" width="5.5703125" bestFit="1" customWidth="1"/>
    <col min="2" max="2" width="28.28515625" bestFit="1" customWidth="1"/>
  </cols>
  <sheetData>
    <row r="1" spans="1:10" x14ac:dyDescent="0.2">
      <c r="A1" t="s">
        <v>2</v>
      </c>
      <c r="B1" t="s">
        <v>3</v>
      </c>
      <c r="C1" t="s">
        <v>4</v>
      </c>
      <c r="D1" t="s">
        <v>5</v>
      </c>
      <c r="E1" s="1">
        <v>2.5000000000000001E-2</v>
      </c>
      <c r="F1" s="2">
        <v>0.05</v>
      </c>
      <c r="G1" s="1">
        <v>7.4999999999999997E-2</v>
      </c>
    </row>
    <row r="2" spans="1:10" x14ac:dyDescent="0.2">
      <c r="A2">
        <v>2019</v>
      </c>
      <c r="B2" s="13" t="s">
        <v>85</v>
      </c>
      <c r="E2" s="1"/>
      <c r="F2" s="2"/>
      <c r="G2" s="1"/>
    </row>
    <row r="3" spans="1:10" x14ac:dyDescent="0.2">
      <c r="A3">
        <v>1</v>
      </c>
      <c r="B3" t="s">
        <v>32</v>
      </c>
      <c r="C3" s="13" t="s">
        <v>1</v>
      </c>
      <c r="D3" s="3">
        <v>9.5719999999999992</v>
      </c>
      <c r="E3" s="3">
        <f>D3+(D3*E1)</f>
        <v>9.8112999999999992</v>
      </c>
      <c r="F3" s="3">
        <f>D3+(D3*F1)</f>
        <v>10.050599999999999</v>
      </c>
      <c r="G3" s="3">
        <f>D3+(D3*G1)</f>
        <v>10.289899999999999</v>
      </c>
    </row>
    <row r="4" spans="1:10" x14ac:dyDescent="0.2">
      <c r="A4">
        <v>2</v>
      </c>
      <c r="B4" s="13" t="s">
        <v>50</v>
      </c>
      <c r="C4" s="13" t="s">
        <v>1</v>
      </c>
      <c r="D4" s="3">
        <v>9.5839999999999996</v>
      </c>
      <c r="E4" s="3">
        <f>D4+(D4*E1)</f>
        <v>9.823599999999999</v>
      </c>
      <c r="F4" s="3">
        <f>D4+(D4*F1)</f>
        <v>10.0632</v>
      </c>
      <c r="G4" s="3">
        <f>D4+(D4*G1)</f>
        <v>10.3028</v>
      </c>
    </row>
    <row r="5" spans="1:10" x14ac:dyDescent="0.2">
      <c r="A5">
        <v>3</v>
      </c>
      <c r="B5" s="13" t="s">
        <v>73</v>
      </c>
      <c r="C5" s="13" t="s">
        <v>16</v>
      </c>
      <c r="D5" s="3">
        <v>9.5839999999999996</v>
      </c>
      <c r="E5" s="3">
        <f>D5+(D5*E1)</f>
        <v>9.823599999999999</v>
      </c>
      <c r="F5" s="3">
        <f>D5+(D5*F1)</f>
        <v>10.0632</v>
      </c>
      <c r="G5" s="3">
        <f>D5+(D5*G1)</f>
        <v>10.3028</v>
      </c>
    </row>
    <row r="6" spans="1:10" x14ac:dyDescent="0.2">
      <c r="A6">
        <v>4</v>
      </c>
      <c r="B6" s="13" t="s">
        <v>86</v>
      </c>
      <c r="C6" s="13" t="s">
        <v>7</v>
      </c>
      <c r="D6" s="3">
        <v>9.673</v>
      </c>
      <c r="E6" s="3">
        <f>D6+(D6*E1)</f>
        <v>9.9148250000000004</v>
      </c>
      <c r="F6" s="3">
        <f>D6+(D6*F1)</f>
        <v>10.156650000000001</v>
      </c>
      <c r="G6" s="3">
        <f>D6+(D6*G1)</f>
        <v>10.398474999999999</v>
      </c>
    </row>
    <row r="7" spans="1:10" x14ac:dyDescent="0.2">
      <c r="A7">
        <v>5</v>
      </c>
      <c r="B7" t="s">
        <v>25</v>
      </c>
      <c r="C7" t="s">
        <v>8</v>
      </c>
      <c r="D7" s="3">
        <v>9.7059999999999995</v>
      </c>
      <c r="E7" s="3">
        <f>D7+(D7*E1)</f>
        <v>9.9486499999999989</v>
      </c>
      <c r="F7" s="3">
        <f>D7+(D7*F1)</f>
        <v>10.1913</v>
      </c>
      <c r="G7" s="3">
        <f>D7+(D7*G1)</f>
        <v>10.433949999999999</v>
      </c>
    </row>
    <row r="8" spans="1:10" x14ac:dyDescent="0.2">
      <c r="A8">
        <v>6</v>
      </c>
      <c r="B8" t="s">
        <v>27</v>
      </c>
      <c r="C8" s="13" t="s">
        <v>12</v>
      </c>
      <c r="D8" s="3">
        <v>9.73</v>
      </c>
      <c r="E8" s="3">
        <f>D8+(D8*E1)</f>
        <v>9.9732500000000002</v>
      </c>
      <c r="F8" s="3">
        <f>D8+(D8*F1)</f>
        <v>10.2165</v>
      </c>
      <c r="G8" s="3">
        <f>D8+(D8*G1)</f>
        <v>10.45975</v>
      </c>
    </row>
    <row r="10" spans="1:10" x14ac:dyDescent="0.2">
      <c r="A10">
        <v>2018</v>
      </c>
      <c r="B10" s="13" t="s">
        <v>67</v>
      </c>
      <c r="E10" s="1"/>
      <c r="F10" s="2"/>
      <c r="G10" s="1"/>
      <c r="I10" s="8"/>
      <c r="J10" s="8" t="s">
        <v>36</v>
      </c>
    </row>
    <row r="11" spans="1:10" x14ac:dyDescent="0.2">
      <c r="A11">
        <v>1</v>
      </c>
      <c r="B11" t="s">
        <v>32</v>
      </c>
      <c r="C11" s="13" t="s">
        <v>1</v>
      </c>
      <c r="D11" s="3">
        <v>9.6739999999999995</v>
      </c>
      <c r="E11" s="3">
        <f>D11+(D11*E9)</f>
        <v>9.6739999999999995</v>
      </c>
      <c r="F11" s="3">
        <f>D11+(D11*F9)</f>
        <v>9.6739999999999995</v>
      </c>
      <c r="G11" s="3">
        <f>D11+(D11*G9)</f>
        <v>9.6739999999999995</v>
      </c>
      <c r="H11">
        <v>1</v>
      </c>
      <c r="I11" s="9">
        <v>0</v>
      </c>
      <c r="J11" s="12">
        <f>($D$27*I11)+$D$27</f>
        <v>9.6303333333333327</v>
      </c>
    </row>
    <row r="12" spans="1:10" x14ac:dyDescent="0.2">
      <c r="A12">
        <v>2</v>
      </c>
      <c r="B12" t="s">
        <v>25</v>
      </c>
      <c r="C12" t="s">
        <v>8</v>
      </c>
      <c r="D12" s="3">
        <v>9.6769999999999996</v>
      </c>
      <c r="E12" s="3">
        <f>D12+(D12*E9)</f>
        <v>9.6769999999999996</v>
      </c>
      <c r="F12" s="3">
        <f>D12+(D12*F9)</f>
        <v>9.6769999999999996</v>
      </c>
      <c r="G12" s="3">
        <f>D12+(D12*G9)</f>
        <v>9.6769999999999996</v>
      </c>
      <c r="I12" s="11">
        <v>5.0000000000000001E-3</v>
      </c>
      <c r="J12" s="12">
        <f t="shared" ref="J12:J24" si="0">($D$27*I12)+$D$27</f>
        <v>9.6784850000000002</v>
      </c>
    </row>
    <row r="13" spans="1:10" x14ac:dyDescent="0.2">
      <c r="A13">
        <v>3</v>
      </c>
      <c r="B13" s="13" t="s">
        <v>48</v>
      </c>
      <c r="C13" s="13" t="s">
        <v>7</v>
      </c>
      <c r="D13" s="3">
        <v>9.7010000000000005</v>
      </c>
      <c r="E13" s="3">
        <f>D13+(D13*E9)</f>
        <v>9.7010000000000005</v>
      </c>
      <c r="F13" s="3">
        <f>D13+(D13*F9)</f>
        <v>9.7010000000000005</v>
      </c>
      <c r="G13" s="3">
        <f>D13+(D13*G9)</f>
        <v>9.7010000000000005</v>
      </c>
      <c r="I13" s="9">
        <v>0.01</v>
      </c>
      <c r="J13" s="12">
        <f t="shared" si="0"/>
        <v>9.7266366666666659</v>
      </c>
    </row>
    <row r="14" spans="1:10" x14ac:dyDescent="0.2">
      <c r="A14">
        <v>4</v>
      </c>
      <c r="B14" s="13" t="s">
        <v>50</v>
      </c>
      <c r="C14" s="13" t="s">
        <v>1</v>
      </c>
      <c r="D14" s="3">
        <v>9.7089999999999996</v>
      </c>
      <c r="E14" s="3">
        <f>D14+(D14*E9)</f>
        <v>9.7089999999999996</v>
      </c>
      <c r="F14" s="3">
        <f>D14+(D14*F9)</f>
        <v>9.7089999999999996</v>
      </c>
      <c r="G14" s="3">
        <f>D14+(D14*G9)</f>
        <v>9.7089999999999996</v>
      </c>
      <c r="H14">
        <v>3</v>
      </c>
      <c r="I14" s="11">
        <v>1.4999999999999999E-2</v>
      </c>
      <c r="J14" s="12">
        <f t="shared" si="0"/>
        <v>9.7747883333333334</v>
      </c>
    </row>
    <row r="15" spans="1:10" x14ac:dyDescent="0.2">
      <c r="A15">
        <v>5</v>
      </c>
      <c r="B15" t="s">
        <v>72</v>
      </c>
      <c r="C15" t="s">
        <v>0</v>
      </c>
      <c r="D15" s="3">
        <v>9.7149999999999999</v>
      </c>
      <c r="E15" s="3">
        <f>D15+(D15*E9)</f>
        <v>9.7149999999999999</v>
      </c>
      <c r="F15" s="3">
        <f>D15+(D15*F9)</f>
        <v>9.7149999999999999</v>
      </c>
      <c r="G15" s="3">
        <f>D15+(D15*G9)</f>
        <v>9.7149999999999999</v>
      </c>
      <c r="I15" s="9">
        <v>0.02</v>
      </c>
      <c r="J15" s="12">
        <f t="shared" si="0"/>
        <v>9.8229399999999991</v>
      </c>
    </row>
    <row r="16" spans="1:10" x14ac:dyDescent="0.2">
      <c r="A16">
        <v>6</v>
      </c>
      <c r="B16" s="13" t="s">
        <v>73</v>
      </c>
      <c r="C16" s="13" t="s">
        <v>16</v>
      </c>
      <c r="D16" s="3">
        <v>9.7420000000000009</v>
      </c>
      <c r="E16" s="3">
        <f>D16+(D16*E9)</f>
        <v>9.7420000000000009</v>
      </c>
      <c r="F16" s="3">
        <f>D16+(D16*F9)</f>
        <v>9.7420000000000009</v>
      </c>
      <c r="G16" s="3">
        <f>D16+(D16*G9)</f>
        <v>9.7420000000000009</v>
      </c>
      <c r="I16" s="11">
        <v>2.5000000000000001E-2</v>
      </c>
      <c r="J16" s="12">
        <f t="shared" si="0"/>
        <v>9.8710916666666666</v>
      </c>
    </row>
    <row r="17" spans="1:26" x14ac:dyDescent="0.2">
      <c r="H17">
        <v>6</v>
      </c>
      <c r="I17" s="9">
        <v>0.03</v>
      </c>
      <c r="J17" s="12">
        <f t="shared" si="0"/>
        <v>9.9192433333333323</v>
      </c>
    </row>
    <row r="18" spans="1:26" x14ac:dyDescent="0.2">
      <c r="A18">
        <v>2017</v>
      </c>
      <c r="B18" s="13" t="s">
        <v>44</v>
      </c>
      <c r="E18" s="1"/>
      <c r="F18" s="2"/>
      <c r="G18" s="1"/>
      <c r="I18" s="11">
        <v>3.5000000000000003E-2</v>
      </c>
      <c r="J18" s="12">
        <f t="shared" si="0"/>
        <v>9.9673949999999998</v>
      </c>
    </row>
    <row r="19" spans="1:26" x14ac:dyDescent="0.2">
      <c r="A19">
        <v>1</v>
      </c>
      <c r="B19" t="s">
        <v>27</v>
      </c>
      <c r="C19" s="13" t="s">
        <v>12</v>
      </c>
      <c r="D19" s="3">
        <v>9.6449999999999996</v>
      </c>
      <c r="E19" s="3">
        <f>D19+(D19*E17)</f>
        <v>9.6449999999999996</v>
      </c>
      <c r="F19" s="3">
        <f>D19+(D19*F17)</f>
        <v>9.6449999999999996</v>
      </c>
      <c r="G19" s="3">
        <f>D19+(D19*G17)</f>
        <v>9.6449999999999996</v>
      </c>
      <c r="I19" s="9">
        <v>0.04</v>
      </c>
      <c r="J19" s="12">
        <f t="shared" si="0"/>
        <v>10.015546666666665</v>
      </c>
    </row>
    <row r="20" spans="1:26" x14ac:dyDescent="0.2">
      <c r="A20">
        <v>2</v>
      </c>
      <c r="B20" s="13" t="s">
        <v>31</v>
      </c>
      <c r="C20" s="13" t="s">
        <v>9</v>
      </c>
      <c r="D20" s="3">
        <v>9.6649999999999991</v>
      </c>
      <c r="E20" s="3">
        <f>D20+(D20*E17)</f>
        <v>9.6649999999999991</v>
      </c>
      <c r="F20" s="3">
        <f>D20+(D20*F17)</f>
        <v>9.6649999999999991</v>
      </c>
      <c r="G20" s="3">
        <f>D20+(D20*G17)</f>
        <v>9.6649999999999991</v>
      </c>
      <c r="H20">
        <v>9</v>
      </c>
      <c r="I20" s="11">
        <v>4.4999999999999998E-2</v>
      </c>
      <c r="J20" s="12">
        <f t="shared" si="0"/>
        <v>10.063698333333333</v>
      </c>
    </row>
    <row r="21" spans="1:26" x14ac:dyDescent="0.2">
      <c r="A21">
        <v>3</v>
      </c>
      <c r="B21" s="13" t="s">
        <v>48</v>
      </c>
      <c r="C21" s="13" t="s">
        <v>7</v>
      </c>
      <c r="D21" s="3">
        <v>9.7530000000000001</v>
      </c>
      <c r="E21" s="3">
        <f>D21+(D21*E17)</f>
        <v>9.7530000000000001</v>
      </c>
      <c r="F21" s="3">
        <f>D21+(D21*F17)</f>
        <v>9.7530000000000001</v>
      </c>
      <c r="G21" s="3">
        <f>D21+(D21*G17)</f>
        <v>9.7530000000000001</v>
      </c>
      <c r="I21" s="9">
        <v>0.05</v>
      </c>
      <c r="J21" s="12">
        <f t="shared" si="0"/>
        <v>10.111849999999999</v>
      </c>
    </row>
    <row r="22" spans="1:26" x14ac:dyDescent="0.2">
      <c r="A22">
        <v>4</v>
      </c>
      <c r="B22" s="13" t="s">
        <v>49</v>
      </c>
      <c r="C22" s="13" t="s">
        <v>10</v>
      </c>
      <c r="D22" s="3">
        <v>9.7669999999999995</v>
      </c>
      <c r="E22" s="3">
        <f>D22+(D22*E17)</f>
        <v>9.7669999999999995</v>
      </c>
      <c r="F22" s="3">
        <f>D22+(D22*F17)</f>
        <v>9.7669999999999995</v>
      </c>
      <c r="G22" s="3">
        <f>D22+(D22*G17)</f>
        <v>9.7669999999999995</v>
      </c>
      <c r="I22" s="11">
        <v>5.5E-2</v>
      </c>
      <c r="J22" s="12">
        <f t="shared" si="0"/>
        <v>10.160001666666666</v>
      </c>
    </row>
    <row r="23" spans="1:26" x14ac:dyDescent="0.2">
      <c r="A23">
        <v>5</v>
      </c>
      <c r="B23" t="s">
        <v>25</v>
      </c>
      <c r="C23" t="s">
        <v>8</v>
      </c>
      <c r="D23" s="3">
        <v>9.8149999999999995</v>
      </c>
      <c r="E23" s="3">
        <f>D23+(D23*E17)</f>
        <v>9.8149999999999995</v>
      </c>
      <c r="F23" s="3">
        <f>D23+(D23*F17)</f>
        <v>9.8149999999999995</v>
      </c>
      <c r="G23" s="3">
        <f>D23+(D23*G17)</f>
        <v>9.8149999999999995</v>
      </c>
      <c r="H23">
        <v>12</v>
      </c>
      <c r="I23" s="9">
        <v>0.06</v>
      </c>
      <c r="J23" s="12">
        <f t="shared" si="0"/>
        <v>10.208153333333332</v>
      </c>
    </row>
    <row r="24" spans="1:26" x14ac:dyDescent="0.2">
      <c r="A24">
        <v>6</v>
      </c>
      <c r="B24" s="13" t="s">
        <v>50</v>
      </c>
      <c r="C24" s="13" t="s">
        <v>1</v>
      </c>
      <c r="D24" s="3">
        <v>9.8320000000000007</v>
      </c>
      <c r="E24" s="3">
        <f>D24+(D24*E17)</f>
        <v>9.8320000000000007</v>
      </c>
      <c r="F24" s="3">
        <f>D24+(D24*F17)</f>
        <v>9.8320000000000007</v>
      </c>
      <c r="G24" s="3">
        <f>D24+(D24*G17)</f>
        <v>9.8320000000000007</v>
      </c>
      <c r="I24" s="11">
        <v>6.5000000000000002E-2</v>
      </c>
      <c r="J24" s="12">
        <f t="shared" si="0"/>
        <v>10.256304999999999</v>
      </c>
    </row>
    <row r="26" spans="1:26" x14ac:dyDescent="0.2">
      <c r="A26" t="s">
        <v>6</v>
      </c>
      <c r="E26" s="1">
        <v>2.5000000000000001E-2</v>
      </c>
      <c r="F26" s="2">
        <v>0.05</v>
      </c>
      <c r="G26" s="1">
        <v>7.4999999999999997E-2</v>
      </c>
      <c r="I26" s="1">
        <v>5.0000000000000001E-3</v>
      </c>
      <c r="J26" s="2">
        <v>0.01</v>
      </c>
      <c r="K26" s="1">
        <v>1.4999999999999999E-2</v>
      </c>
      <c r="L26" s="2">
        <v>0.02</v>
      </c>
      <c r="M26" s="1">
        <v>2.5000000000000001E-2</v>
      </c>
      <c r="N26" s="2">
        <v>0.03</v>
      </c>
      <c r="O26" s="1">
        <v>3.5000000000000003E-2</v>
      </c>
      <c r="P26" s="2">
        <v>0.04</v>
      </c>
      <c r="Q26" s="1">
        <v>4.4999999999999998E-2</v>
      </c>
      <c r="R26" s="2">
        <v>0.05</v>
      </c>
      <c r="S26" s="1">
        <v>5.5E-2</v>
      </c>
      <c r="T26" s="2">
        <v>0.06</v>
      </c>
      <c r="U26" s="1">
        <v>6.5000000000000002E-2</v>
      </c>
      <c r="V26" s="2">
        <v>7.0000000000000007E-2</v>
      </c>
      <c r="W26" s="1">
        <v>7.4999999999999997E-2</v>
      </c>
      <c r="X26" s="2">
        <v>0.08</v>
      </c>
      <c r="Y26" s="1">
        <v>8.5000000000000006E-2</v>
      </c>
      <c r="Z26" s="2">
        <v>0.09</v>
      </c>
    </row>
    <row r="27" spans="1:26" x14ac:dyDescent="0.2">
      <c r="A27">
        <v>1</v>
      </c>
      <c r="D27" s="3">
        <f t="shared" ref="D27:D32" si="1">AVERAGE(D19,D11,D3)</f>
        <v>9.6303333333333327</v>
      </c>
      <c r="E27" s="3">
        <f>D27+(D27*E26)</f>
        <v>9.8710916666666666</v>
      </c>
      <c r="F27" s="3">
        <f>D27+(D27*F26)</f>
        <v>10.111849999999999</v>
      </c>
      <c r="G27" s="3">
        <f>D27+(D27*G26)</f>
        <v>10.352608333333333</v>
      </c>
      <c r="I27" s="3">
        <f>$D$27+($D$27*I26)</f>
        <v>9.6784850000000002</v>
      </c>
      <c r="J27" s="3">
        <f t="shared" ref="J27:V27" si="2">$D$27+($D$27*J26)</f>
        <v>9.7266366666666659</v>
      </c>
      <c r="K27" s="3">
        <f t="shared" si="2"/>
        <v>9.7747883333333334</v>
      </c>
      <c r="L27" s="3">
        <f t="shared" si="2"/>
        <v>9.8229399999999991</v>
      </c>
      <c r="M27" s="3">
        <f t="shared" si="2"/>
        <v>9.8710916666666666</v>
      </c>
      <c r="N27" s="3">
        <f t="shared" si="2"/>
        <v>9.9192433333333323</v>
      </c>
      <c r="O27" s="3">
        <f t="shared" si="2"/>
        <v>9.9673949999999998</v>
      </c>
      <c r="P27" s="3">
        <f t="shared" si="2"/>
        <v>10.015546666666665</v>
      </c>
      <c r="Q27" s="3">
        <f t="shared" si="2"/>
        <v>10.063698333333333</v>
      </c>
      <c r="R27" s="3">
        <f t="shared" si="2"/>
        <v>10.111849999999999</v>
      </c>
      <c r="S27" s="3">
        <f t="shared" si="2"/>
        <v>10.160001666666666</v>
      </c>
      <c r="T27" s="3">
        <f t="shared" si="2"/>
        <v>10.208153333333332</v>
      </c>
      <c r="U27" s="3">
        <f t="shared" si="2"/>
        <v>10.256304999999999</v>
      </c>
      <c r="V27" s="3">
        <f t="shared" si="2"/>
        <v>10.304456666666667</v>
      </c>
      <c r="W27" s="3">
        <f>$D$27+($D$27*W26)</f>
        <v>10.352608333333333</v>
      </c>
      <c r="X27" s="3">
        <f t="shared" ref="X27:Z27" si="3">$D$27+($D$27*X26)</f>
        <v>10.40076</v>
      </c>
      <c r="Y27" s="3">
        <f t="shared" si="3"/>
        <v>10.448911666666666</v>
      </c>
      <c r="Z27" s="3">
        <f t="shared" si="3"/>
        <v>10.497063333333333</v>
      </c>
    </row>
    <row r="28" spans="1:26" x14ac:dyDescent="0.2">
      <c r="A28">
        <v>2</v>
      </c>
      <c r="D28" s="3">
        <f t="shared" si="1"/>
        <v>9.6419999999999995</v>
      </c>
      <c r="E28" s="3">
        <f>D28+(D28*E26)</f>
        <v>9.883049999999999</v>
      </c>
      <c r="F28" s="3">
        <f>D28+(D28*F26)</f>
        <v>10.124099999999999</v>
      </c>
      <c r="G28" s="3">
        <f>D28+(D28*G26)</f>
        <v>10.36515</v>
      </c>
    </row>
    <row r="29" spans="1:26" x14ac:dyDescent="0.2">
      <c r="A29">
        <v>3</v>
      </c>
      <c r="D29" s="3">
        <f>AVERAGE(D21,D13,D5)</f>
        <v>9.679333333333334</v>
      </c>
      <c r="E29" s="3">
        <f>D29+(D29*E26)</f>
        <v>9.9213166666666677</v>
      </c>
      <c r="F29" s="3">
        <f>D29+(D29*F26)</f>
        <v>10.163300000000001</v>
      </c>
      <c r="G29" s="3">
        <f>D29+(D29*G26)</f>
        <v>10.405283333333333</v>
      </c>
    </row>
    <row r="30" spans="1:26" x14ac:dyDescent="0.2">
      <c r="A30">
        <v>4</v>
      </c>
      <c r="D30" s="3">
        <f t="shared" si="1"/>
        <v>9.716333333333333</v>
      </c>
      <c r="E30" s="3">
        <f>D30+(D30*E26)</f>
        <v>9.9592416666666672</v>
      </c>
      <c r="F30" s="3">
        <f>D30+(D30*F26)</f>
        <v>10.20215</v>
      </c>
      <c r="G30" s="3">
        <f>D30+(D30*G26)</f>
        <v>10.445058333333334</v>
      </c>
    </row>
    <row r="31" spans="1:26" x14ac:dyDescent="0.2">
      <c r="A31">
        <v>5</v>
      </c>
      <c r="D31" s="3">
        <f t="shared" si="1"/>
        <v>9.745333333333333</v>
      </c>
      <c r="E31" s="3">
        <f>D31+(D31*E26)</f>
        <v>9.9889666666666663</v>
      </c>
      <c r="F31" s="3">
        <f>D31+(D31*F26)</f>
        <v>10.2326</v>
      </c>
      <c r="G31" s="3">
        <f>D31+(D31*G26)</f>
        <v>10.476233333333333</v>
      </c>
    </row>
    <row r="32" spans="1:26" x14ac:dyDescent="0.2">
      <c r="A32">
        <v>6</v>
      </c>
      <c r="D32" s="3">
        <f t="shared" si="1"/>
        <v>9.7680000000000007</v>
      </c>
      <c r="E32" s="3">
        <f>D32+(D32*E26)</f>
        <v>10.0122</v>
      </c>
      <c r="F32" s="3">
        <f>D32+(D32*F26)</f>
        <v>10.256400000000001</v>
      </c>
      <c r="G32" s="3">
        <f>D32+(D32*G26)</f>
        <v>10.5006</v>
      </c>
    </row>
    <row r="34" spans="2:3" x14ac:dyDescent="0.2">
      <c r="B34" s="6" t="s">
        <v>17</v>
      </c>
      <c r="C34" s="6">
        <v>10.199999999999999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5"/>
  <sheetViews>
    <sheetView zoomScaleNormal="100" workbookViewId="0">
      <selection sqref="A1:XFD1048576"/>
    </sheetView>
  </sheetViews>
  <sheetFormatPr defaultRowHeight="12.75" x14ac:dyDescent="0.2"/>
  <cols>
    <col min="1" max="1" width="5.5703125" bestFit="1" customWidth="1"/>
    <col min="2" max="2" width="28.28515625" bestFit="1" customWidth="1"/>
  </cols>
  <sheetData>
    <row r="1" spans="1:11" x14ac:dyDescent="0.2">
      <c r="A1" t="s">
        <v>2</v>
      </c>
      <c r="B1" t="s">
        <v>3</v>
      </c>
      <c r="C1" t="s">
        <v>4</v>
      </c>
      <c r="D1" t="s">
        <v>5</v>
      </c>
      <c r="E1" s="5">
        <v>2.5000000000000001E-2</v>
      </c>
      <c r="F1" s="2">
        <v>0.05</v>
      </c>
      <c r="G1" s="1">
        <v>7.4999999999999997E-2</v>
      </c>
    </row>
    <row r="2" spans="1:11" x14ac:dyDescent="0.2">
      <c r="A2">
        <v>2019</v>
      </c>
      <c r="B2" s="13" t="s">
        <v>85</v>
      </c>
      <c r="E2" s="5"/>
      <c r="F2" s="2"/>
      <c r="G2" s="1"/>
    </row>
    <row r="3" spans="1:11" x14ac:dyDescent="0.2">
      <c r="A3">
        <v>1</v>
      </c>
      <c r="B3" t="s">
        <v>79</v>
      </c>
      <c r="C3" t="s">
        <v>9</v>
      </c>
      <c r="D3" s="14">
        <v>2.3807523148148147E-3</v>
      </c>
      <c r="E3" s="4">
        <f>D3+(D3*E1)</f>
        <v>2.4402711226851849E-3</v>
      </c>
      <c r="F3" s="4">
        <f>D3+(D3*F1)</f>
        <v>2.4997899305555554E-3</v>
      </c>
      <c r="G3" s="4">
        <f>D3+(D3*G1)</f>
        <v>2.559308738425926E-3</v>
      </c>
    </row>
    <row r="4" spans="1:11" x14ac:dyDescent="0.2">
      <c r="A4">
        <v>2</v>
      </c>
      <c r="B4" t="s">
        <v>52</v>
      </c>
      <c r="C4" t="s">
        <v>8</v>
      </c>
      <c r="D4" s="14">
        <v>2.3833449074074074E-3</v>
      </c>
      <c r="E4" s="4">
        <f>D4+(D4*E1)</f>
        <v>2.4429285300925927E-3</v>
      </c>
      <c r="F4" s="4">
        <f>D4+(D4*F1)</f>
        <v>2.5025121527777775E-3</v>
      </c>
      <c r="G4" s="4">
        <f>D4+(D4*G1)</f>
        <v>2.5620957754629629E-3</v>
      </c>
    </row>
    <row r="5" spans="1:11" x14ac:dyDescent="0.2">
      <c r="A5">
        <v>3</v>
      </c>
      <c r="B5" t="s">
        <v>97</v>
      </c>
      <c r="C5" t="s">
        <v>9</v>
      </c>
      <c r="D5" s="14">
        <v>2.4035879629629628E-3</v>
      </c>
      <c r="E5" s="4">
        <f>D5+(D5*E1)</f>
        <v>2.4636776620370368E-3</v>
      </c>
      <c r="F5" s="4">
        <f>D5+(D5*F1)</f>
        <v>2.5237673611111112E-3</v>
      </c>
      <c r="G5" s="4">
        <f>D5+(D5*G1)</f>
        <v>2.5838570601851851E-3</v>
      </c>
    </row>
    <row r="6" spans="1:11" x14ac:dyDescent="0.2">
      <c r="A6">
        <v>4</v>
      </c>
      <c r="B6" s="13" t="s">
        <v>81</v>
      </c>
      <c r="C6" s="13" t="s">
        <v>10</v>
      </c>
      <c r="D6" s="14">
        <v>2.4121180555555558E-3</v>
      </c>
      <c r="E6" s="4">
        <f>D6+(D6*E1)</f>
        <v>2.4724210069444448E-3</v>
      </c>
      <c r="F6" s="4">
        <f>D6+(D6*F1)</f>
        <v>2.5327239583333334E-3</v>
      </c>
      <c r="G6" s="4">
        <f>D6+(D6*G1)</f>
        <v>2.5930269097222225E-3</v>
      </c>
    </row>
    <row r="7" spans="1:11" x14ac:dyDescent="0.2">
      <c r="A7">
        <v>5</v>
      </c>
      <c r="B7" s="13" t="s">
        <v>98</v>
      </c>
      <c r="C7" s="13" t="s">
        <v>10</v>
      </c>
      <c r="D7" s="14">
        <v>2.4222337962962965E-3</v>
      </c>
      <c r="E7" s="4">
        <f>D7+(D7*E1)</f>
        <v>2.4827896412037039E-3</v>
      </c>
      <c r="F7" s="4">
        <f>D7+(D7*F1)</f>
        <v>2.5433454861111112E-3</v>
      </c>
      <c r="G7" s="4">
        <f>D7+(D7*G1)</f>
        <v>2.6039013310185186E-3</v>
      </c>
    </row>
    <row r="8" spans="1:11" x14ac:dyDescent="0.2">
      <c r="A8">
        <v>6</v>
      </c>
      <c r="B8" s="13" t="s">
        <v>43</v>
      </c>
      <c r="C8" s="13" t="s">
        <v>15</v>
      </c>
      <c r="D8" s="14">
        <v>2.4405555555555556E-3</v>
      </c>
      <c r="E8" s="4">
        <f>D8+(D8*E1)</f>
        <v>2.5015694444444447E-3</v>
      </c>
      <c r="F8" s="4">
        <f>D8+(D8*F1)</f>
        <v>2.5625833333333334E-3</v>
      </c>
      <c r="G8" s="4">
        <f>D8+(D8*G1)</f>
        <v>2.6235972222222225E-3</v>
      </c>
    </row>
    <row r="9" spans="1:11" x14ac:dyDescent="0.2">
      <c r="D9" s="14"/>
    </row>
    <row r="10" spans="1:11" x14ac:dyDescent="0.2">
      <c r="A10">
        <v>2018</v>
      </c>
      <c r="B10" s="13" t="s">
        <v>67</v>
      </c>
      <c r="E10" s="5"/>
      <c r="F10" s="2"/>
      <c r="G10" s="1"/>
      <c r="I10" s="8" t="s">
        <v>84</v>
      </c>
      <c r="J10" s="8" t="s">
        <v>36</v>
      </c>
      <c r="K10" s="8" t="s">
        <v>82</v>
      </c>
    </row>
    <row r="11" spans="1:11" x14ac:dyDescent="0.2">
      <c r="A11">
        <v>1</v>
      </c>
      <c r="B11" s="13" t="s">
        <v>51</v>
      </c>
      <c r="C11" s="13" t="s">
        <v>11</v>
      </c>
      <c r="D11" s="14">
        <v>2.3156481481481483E-3</v>
      </c>
      <c r="E11" s="4">
        <f>D11+(D11*E9)</f>
        <v>2.3156481481481483E-3</v>
      </c>
      <c r="F11" s="4">
        <f>D11+(D11*F9)</f>
        <v>2.3156481481481483E-3</v>
      </c>
      <c r="G11" s="4">
        <f>D11+(D11*G9)</f>
        <v>2.3156481481481483E-3</v>
      </c>
      <c r="H11">
        <v>1</v>
      </c>
      <c r="I11" s="9">
        <v>0</v>
      </c>
      <c r="J11" s="15">
        <f>($D$28*I11)+$D$28</f>
        <v>2.3483371913580247E-3</v>
      </c>
    </row>
    <row r="12" spans="1:11" x14ac:dyDescent="0.2">
      <c r="A12">
        <v>2</v>
      </c>
      <c r="B12" s="13" t="s">
        <v>78</v>
      </c>
      <c r="C12" s="13" t="s">
        <v>1</v>
      </c>
      <c r="D12" s="14">
        <v>2.4226736111111111E-3</v>
      </c>
      <c r="E12" s="4">
        <f>D12+(D12*E9)</f>
        <v>2.4226736111111111E-3</v>
      </c>
      <c r="F12" s="4">
        <f>D12+(D12*F9)</f>
        <v>2.4226736111111111E-3</v>
      </c>
      <c r="G12" s="4">
        <f>D12+(D12*G9)</f>
        <v>2.4226736111111111E-3</v>
      </c>
      <c r="I12" s="11">
        <v>5.0000000000000001E-3</v>
      </c>
      <c r="J12" s="15">
        <f t="shared" ref="J12:J24" si="0">($D$28*I12)+$D$28</f>
        <v>2.3600788773148148E-3</v>
      </c>
    </row>
    <row r="13" spans="1:11" x14ac:dyDescent="0.2">
      <c r="A13">
        <v>3</v>
      </c>
      <c r="B13" t="s">
        <v>79</v>
      </c>
      <c r="C13" t="s">
        <v>9</v>
      </c>
      <c r="D13" s="14">
        <v>2.4593171296296294E-3</v>
      </c>
      <c r="E13" s="4">
        <f>D13+(D13*E9)</f>
        <v>2.4593171296296294E-3</v>
      </c>
      <c r="F13" s="4">
        <f>D13+(D13*F9)</f>
        <v>2.4593171296296294E-3</v>
      </c>
      <c r="G13" s="4">
        <f>D13+(D13*G9)</f>
        <v>2.4593171296296294E-3</v>
      </c>
      <c r="I13" s="9">
        <v>0.01</v>
      </c>
      <c r="J13" s="15">
        <f t="shared" si="0"/>
        <v>2.3718205632716049E-3</v>
      </c>
    </row>
    <row r="14" spans="1:11" x14ac:dyDescent="0.2">
      <c r="A14">
        <v>4</v>
      </c>
      <c r="B14" s="13" t="s">
        <v>53</v>
      </c>
      <c r="C14" s="13" t="s">
        <v>11</v>
      </c>
      <c r="D14" s="14">
        <v>2.4662500000000001E-3</v>
      </c>
      <c r="E14" s="4">
        <f>D14+(D14*E9)</f>
        <v>2.4662500000000001E-3</v>
      </c>
      <c r="F14" s="4">
        <f>D14+(D14*F9)</f>
        <v>2.4662500000000001E-3</v>
      </c>
      <c r="G14" s="4">
        <f>D14+(D14*G9)</f>
        <v>2.4662500000000001E-3</v>
      </c>
      <c r="H14">
        <v>3</v>
      </c>
      <c r="I14" s="11">
        <v>1.4999999999999999E-2</v>
      </c>
      <c r="J14" s="15">
        <f t="shared" si="0"/>
        <v>2.383562249228395E-3</v>
      </c>
    </row>
    <row r="15" spans="1:11" x14ac:dyDescent="0.2">
      <c r="A15">
        <v>5</v>
      </c>
      <c r="B15" s="13" t="s">
        <v>80</v>
      </c>
      <c r="C15" s="13" t="s">
        <v>16</v>
      </c>
      <c r="D15" s="14">
        <v>2.4730902777777776E-3</v>
      </c>
      <c r="E15" s="4">
        <f>D15+(D15*E9)</f>
        <v>2.4730902777777776E-3</v>
      </c>
      <c r="F15" s="4">
        <f>D15+(D15*F9)</f>
        <v>2.4730902777777776E-3</v>
      </c>
      <c r="G15" s="4">
        <f>D15+(D15*G9)</f>
        <v>2.4730902777777776E-3</v>
      </c>
      <c r="I15" s="9">
        <v>0.02</v>
      </c>
      <c r="J15" s="15">
        <f t="shared" si="0"/>
        <v>2.395303935185185E-3</v>
      </c>
    </row>
    <row r="16" spans="1:11" x14ac:dyDescent="0.2">
      <c r="A16">
        <v>6</v>
      </c>
      <c r="B16" s="13" t="s">
        <v>81</v>
      </c>
      <c r="C16" s="13" t="s">
        <v>10</v>
      </c>
      <c r="D16" s="14">
        <v>2.4785879629629633E-3</v>
      </c>
      <c r="E16" s="4">
        <f>D16+(D16*E9)</f>
        <v>2.4785879629629633E-3</v>
      </c>
      <c r="F16" s="4">
        <f>D16+(D16*F9)</f>
        <v>2.4785879629629633E-3</v>
      </c>
      <c r="G16" s="4">
        <f>D16+(D16*G9)</f>
        <v>2.4785879629629633E-3</v>
      </c>
      <c r="I16" s="11">
        <v>2.5000000000000001E-2</v>
      </c>
      <c r="J16" s="15">
        <f t="shared" si="0"/>
        <v>2.4070456211419755E-3</v>
      </c>
    </row>
    <row r="17" spans="1:23" x14ac:dyDescent="0.2">
      <c r="D17" s="14"/>
      <c r="H17">
        <v>6</v>
      </c>
      <c r="I17" s="9">
        <v>0.03</v>
      </c>
      <c r="J17" s="15">
        <f t="shared" si="0"/>
        <v>2.4187873070987656E-3</v>
      </c>
      <c r="K17">
        <v>1</v>
      </c>
    </row>
    <row r="18" spans="1:23" x14ac:dyDescent="0.2">
      <c r="A18">
        <v>2017</v>
      </c>
      <c r="B18" s="13" t="s">
        <v>44</v>
      </c>
      <c r="E18" s="5"/>
      <c r="F18" s="2"/>
      <c r="G18" s="1"/>
      <c r="I18" s="11">
        <v>3.5000000000000003E-2</v>
      </c>
      <c r="J18" s="15">
        <f t="shared" si="0"/>
        <v>2.4305289930555557E-3</v>
      </c>
    </row>
    <row r="19" spans="1:23" x14ac:dyDescent="0.2">
      <c r="A19">
        <v>1</v>
      </c>
      <c r="B19" s="13" t="s">
        <v>51</v>
      </c>
      <c r="C19" s="13" t="s">
        <v>11</v>
      </c>
      <c r="D19" s="14">
        <v>2.3486111111111112E-3</v>
      </c>
      <c r="E19" s="4">
        <f>D19+(D19*E17)</f>
        <v>2.3486111111111112E-3</v>
      </c>
      <c r="F19" s="4">
        <f>D19+(D19*F17)</f>
        <v>2.3486111111111112E-3</v>
      </c>
      <c r="G19" s="4">
        <f>D19+(D19*G17)</f>
        <v>2.3486111111111112E-3</v>
      </c>
      <c r="I19" s="9">
        <v>0.04</v>
      </c>
      <c r="J19" s="15">
        <f t="shared" si="0"/>
        <v>2.4422706790123458E-3</v>
      </c>
    </row>
    <row r="20" spans="1:23" x14ac:dyDescent="0.2">
      <c r="A20">
        <v>2</v>
      </c>
      <c r="B20" s="13" t="s">
        <v>52</v>
      </c>
      <c r="C20" s="13" t="s">
        <v>8</v>
      </c>
      <c r="D20" s="14">
        <v>2.4253935185185186E-3</v>
      </c>
      <c r="E20" s="4">
        <f>D20+(D20*E17)</f>
        <v>2.4253935185185186E-3</v>
      </c>
      <c r="F20" s="4">
        <f>D20+(D20*F17)</f>
        <v>2.4253935185185186E-3</v>
      </c>
      <c r="G20" s="4">
        <f>D20+(D20*G17)</f>
        <v>2.4253935185185186E-3</v>
      </c>
      <c r="H20">
        <v>9</v>
      </c>
      <c r="I20" s="11">
        <v>4.4999999999999998E-2</v>
      </c>
      <c r="J20" s="15">
        <f t="shared" si="0"/>
        <v>2.4540123649691358E-3</v>
      </c>
      <c r="K20">
        <v>3</v>
      </c>
    </row>
    <row r="21" spans="1:23" x14ac:dyDescent="0.2">
      <c r="A21">
        <v>3</v>
      </c>
      <c r="B21" t="s">
        <v>34</v>
      </c>
      <c r="C21" t="s">
        <v>8</v>
      </c>
      <c r="D21" s="14">
        <v>2.4414120370370366E-3</v>
      </c>
      <c r="E21" s="4">
        <f>D21+(D21*E17)</f>
        <v>2.4414120370370366E-3</v>
      </c>
      <c r="F21" s="4">
        <f>D21+(D21*F17)</f>
        <v>2.4414120370370366E-3</v>
      </c>
      <c r="G21" s="4">
        <f>D21+(D21*G17)</f>
        <v>2.4414120370370366E-3</v>
      </c>
      <c r="I21" s="9">
        <v>0.05</v>
      </c>
      <c r="J21" s="15">
        <f t="shared" si="0"/>
        <v>2.4657540509259259E-3</v>
      </c>
    </row>
    <row r="22" spans="1:23" x14ac:dyDescent="0.2">
      <c r="A22">
        <v>4</v>
      </c>
      <c r="B22" s="13" t="s">
        <v>53</v>
      </c>
      <c r="C22" s="13" t="s">
        <v>11</v>
      </c>
      <c r="D22" s="14">
        <v>2.4429745370370369E-3</v>
      </c>
      <c r="E22" s="4">
        <f>D22+(D22*E17)</f>
        <v>2.4429745370370369E-3</v>
      </c>
      <c r="F22" s="4">
        <f>D22+(D22*F17)</f>
        <v>2.4429745370370369E-3</v>
      </c>
      <c r="G22" s="4">
        <f>D22+(D22*G17)</f>
        <v>2.4429745370370369E-3</v>
      </c>
      <c r="I22" s="11">
        <v>5.5E-2</v>
      </c>
      <c r="J22" s="15">
        <f t="shared" si="0"/>
        <v>2.477495736882716E-3</v>
      </c>
    </row>
    <row r="23" spans="1:23" x14ac:dyDescent="0.2">
      <c r="A23">
        <v>5</v>
      </c>
      <c r="B23" s="13" t="s">
        <v>35</v>
      </c>
      <c r="C23" s="13" t="s">
        <v>0</v>
      </c>
      <c r="D23" s="14">
        <v>2.4459606481481481E-3</v>
      </c>
      <c r="E23" s="4">
        <f>D23+(D23*E17)</f>
        <v>2.4459606481481481E-3</v>
      </c>
      <c r="F23" s="4">
        <f>D23+(D23*F17)</f>
        <v>2.4459606481481481E-3</v>
      </c>
      <c r="G23" s="4">
        <f>D23+(D23*G17)</f>
        <v>2.4459606481481481E-3</v>
      </c>
      <c r="H23">
        <v>12</v>
      </c>
      <c r="I23" s="9">
        <v>0.06</v>
      </c>
      <c r="J23" s="15">
        <f t="shared" si="0"/>
        <v>2.4892374228395061E-3</v>
      </c>
      <c r="K23">
        <v>6</v>
      </c>
    </row>
    <row r="24" spans="1:23" x14ac:dyDescent="0.2">
      <c r="A24">
        <v>6</v>
      </c>
      <c r="B24" s="13" t="s">
        <v>54</v>
      </c>
      <c r="C24" s="13" t="s">
        <v>10</v>
      </c>
      <c r="D24" s="14">
        <v>2.4496875E-3</v>
      </c>
      <c r="E24" s="4">
        <f>D24+(D24*E17)</f>
        <v>2.4496875E-3</v>
      </c>
      <c r="F24" s="4">
        <f>D24+(D24*F17)</f>
        <v>2.4496875E-3</v>
      </c>
      <c r="G24" s="4">
        <f>D24+(D24*G17)</f>
        <v>2.4496875E-3</v>
      </c>
      <c r="I24" s="11">
        <v>6.5000000000000002E-2</v>
      </c>
      <c r="J24" s="15">
        <f t="shared" si="0"/>
        <v>2.5009791087962962E-3</v>
      </c>
    </row>
    <row r="25" spans="1:23" x14ac:dyDescent="0.2">
      <c r="D25" s="14"/>
      <c r="E25" s="4"/>
      <c r="F25" s="4"/>
      <c r="G25" s="4"/>
    </row>
    <row r="26" spans="1:23" x14ac:dyDescent="0.2">
      <c r="D26" s="14"/>
    </row>
    <row r="27" spans="1:23" x14ac:dyDescent="0.2">
      <c r="A27" t="s">
        <v>6</v>
      </c>
      <c r="D27" s="14"/>
      <c r="E27" s="1">
        <v>2.5000000000000001E-2</v>
      </c>
      <c r="F27" s="2">
        <v>0.05</v>
      </c>
      <c r="G27" s="1">
        <v>7.4999999999999997E-2</v>
      </c>
      <c r="I27" s="1">
        <v>5.0000000000000001E-3</v>
      </c>
      <c r="J27" s="2">
        <v>0.01</v>
      </c>
      <c r="K27" s="1">
        <v>1.4999999999999999E-2</v>
      </c>
      <c r="L27" s="2">
        <v>0.02</v>
      </c>
      <c r="M27" s="1">
        <v>2.5000000000000001E-2</v>
      </c>
      <c r="N27" s="2">
        <v>0.03</v>
      </c>
      <c r="O27" s="1">
        <v>3.5000000000000003E-2</v>
      </c>
      <c r="P27" s="2">
        <v>0.04</v>
      </c>
      <c r="Q27" s="1">
        <v>4.4999999999999998E-2</v>
      </c>
      <c r="R27" s="2">
        <v>0.05</v>
      </c>
      <c r="S27" s="1">
        <v>5.5E-2</v>
      </c>
      <c r="T27" s="2">
        <v>0.06</v>
      </c>
      <c r="U27" s="1">
        <v>6.5000000000000002E-2</v>
      </c>
      <c r="V27" s="2">
        <v>7.0000000000000007E-2</v>
      </c>
      <c r="W27" s="1">
        <v>7.4999999999999997E-2</v>
      </c>
    </row>
    <row r="28" spans="1:23" x14ac:dyDescent="0.2">
      <c r="A28">
        <v>1</v>
      </c>
      <c r="D28" s="14">
        <f t="shared" ref="D28:D33" si="1">AVERAGE(D19,D11,D3)</f>
        <v>2.3483371913580247E-3</v>
      </c>
      <c r="E28" s="4">
        <f>D28+(D28*E27)</f>
        <v>2.4070456211419755E-3</v>
      </c>
      <c r="F28" s="4">
        <f>D28+(D28*F27)</f>
        <v>2.4657540509259259E-3</v>
      </c>
      <c r="G28" s="4">
        <f>D28+(D28*G27)</f>
        <v>2.5244624807098767E-3</v>
      </c>
      <c r="I28" s="4">
        <f>$D$28+($D$28*I27)</f>
        <v>2.3600788773148148E-3</v>
      </c>
      <c r="J28" s="4">
        <f t="shared" ref="J28:V28" si="2">$D$28+($D$28*J27)</f>
        <v>2.3718205632716049E-3</v>
      </c>
      <c r="K28" s="4">
        <f t="shared" si="2"/>
        <v>2.383562249228395E-3</v>
      </c>
      <c r="L28" s="4">
        <f t="shared" si="2"/>
        <v>2.395303935185185E-3</v>
      </c>
      <c r="M28" s="4">
        <f t="shared" si="2"/>
        <v>2.4070456211419755E-3</v>
      </c>
      <c r="N28" s="4">
        <f t="shared" si="2"/>
        <v>2.4187873070987656E-3</v>
      </c>
      <c r="O28" s="4">
        <f t="shared" si="2"/>
        <v>2.4305289930555557E-3</v>
      </c>
      <c r="P28" s="4">
        <f t="shared" si="2"/>
        <v>2.4422706790123458E-3</v>
      </c>
      <c r="Q28" s="4">
        <f t="shared" si="2"/>
        <v>2.4540123649691358E-3</v>
      </c>
      <c r="R28" s="4">
        <f t="shared" si="2"/>
        <v>2.4657540509259259E-3</v>
      </c>
      <c r="S28" s="4">
        <f t="shared" si="2"/>
        <v>2.477495736882716E-3</v>
      </c>
      <c r="T28" s="4">
        <f t="shared" si="2"/>
        <v>2.4892374228395061E-3</v>
      </c>
      <c r="U28" s="4">
        <f t="shared" si="2"/>
        <v>2.5009791087962962E-3</v>
      </c>
      <c r="V28" s="4">
        <f t="shared" si="2"/>
        <v>2.5127207947530867E-3</v>
      </c>
      <c r="W28" s="4">
        <f t="shared" ref="W28" si="3">$D$29+($D$29*W27)</f>
        <v>2.5912559799382714E-3</v>
      </c>
    </row>
    <row r="29" spans="1:23" x14ac:dyDescent="0.2">
      <c r="A29">
        <v>2</v>
      </c>
      <c r="D29" s="14">
        <f t="shared" si="1"/>
        <v>2.4104706790123455E-3</v>
      </c>
      <c r="E29" s="4">
        <f>D29+(D29*E27)</f>
        <v>2.4707324459876541E-3</v>
      </c>
      <c r="F29" s="4">
        <f>D29+(D29*F27)</f>
        <v>2.5309942129629628E-3</v>
      </c>
      <c r="G29" s="4">
        <f>D29+(D29*G27)</f>
        <v>2.5912559799382714E-3</v>
      </c>
    </row>
    <row r="30" spans="1:23" x14ac:dyDescent="0.2">
      <c r="A30">
        <v>3</v>
      </c>
      <c r="D30" s="14">
        <f t="shared" si="1"/>
        <v>2.4347723765432098E-3</v>
      </c>
      <c r="E30" s="4">
        <f>D30+(D30*E27)</f>
        <v>2.4956416859567899E-3</v>
      </c>
      <c r="F30" s="4">
        <f>D30+(D30*F27)</f>
        <v>2.5565109953703704E-3</v>
      </c>
      <c r="G30" s="4">
        <f>D30+(D30*G27)</f>
        <v>2.6173803047839506E-3</v>
      </c>
    </row>
    <row r="31" spans="1:23" x14ac:dyDescent="0.2">
      <c r="A31">
        <v>4</v>
      </c>
      <c r="D31" s="14">
        <f t="shared" si="1"/>
        <v>2.4404475308641978E-3</v>
      </c>
      <c r="E31" s="4">
        <f>D31+(D31*E27)</f>
        <v>2.5014587191358028E-3</v>
      </c>
      <c r="F31" s="4">
        <f>D31+(D31*F27)</f>
        <v>2.5624699074074078E-3</v>
      </c>
      <c r="G31" s="4">
        <f>D31+(D31*G27)</f>
        <v>2.6234810956790124E-3</v>
      </c>
    </row>
    <row r="32" spans="1:23" x14ac:dyDescent="0.2">
      <c r="A32">
        <v>5</v>
      </c>
      <c r="D32" s="14">
        <f t="shared" si="1"/>
        <v>2.4470949074074074E-3</v>
      </c>
      <c r="E32" s="4">
        <f>D32+(D32*E27)</f>
        <v>2.5082722800925925E-3</v>
      </c>
      <c r="F32" s="4">
        <f>D32+(D32*F27)</f>
        <v>2.5694496527777777E-3</v>
      </c>
      <c r="G32" s="4">
        <f>D32+(D32*G27)</f>
        <v>2.6306270254629629E-3</v>
      </c>
    </row>
    <row r="33" spans="1:7" x14ac:dyDescent="0.2">
      <c r="A33">
        <v>6</v>
      </c>
      <c r="D33" s="14">
        <f t="shared" si="1"/>
        <v>2.4562770061728398E-3</v>
      </c>
      <c r="E33" s="4">
        <f>D33+(D33*E27)</f>
        <v>2.517683931327161E-3</v>
      </c>
      <c r="F33" s="4">
        <f>D33+(D33*F27)</f>
        <v>2.5790908564814817E-3</v>
      </c>
      <c r="G33" s="4">
        <f>D33+(D33*G27)</f>
        <v>2.6404977816358029E-3</v>
      </c>
    </row>
    <row r="35" spans="1:7" x14ac:dyDescent="0.2">
      <c r="B35" s="6" t="s">
        <v>17</v>
      </c>
      <c r="C35" s="7">
        <v>2.4942129629629633E-3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4"/>
  <sheetViews>
    <sheetView topLeftCell="A2" workbookViewId="0">
      <selection activeCell="A2" sqref="A1:XFD1048576"/>
    </sheetView>
  </sheetViews>
  <sheetFormatPr defaultRowHeight="12.75" x14ac:dyDescent="0.2"/>
  <cols>
    <col min="1" max="1" width="5.28515625" bestFit="1" customWidth="1"/>
    <col min="2" max="2" width="28.28515625" bestFit="1" customWidth="1"/>
  </cols>
  <sheetData>
    <row r="1" spans="1:10" x14ac:dyDescent="0.2">
      <c r="A1" t="s">
        <v>2</v>
      </c>
      <c r="B1" t="s">
        <v>3</v>
      </c>
      <c r="C1" t="s">
        <v>4</v>
      </c>
      <c r="D1" t="s">
        <v>5</v>
      </c>
      <c r="E1" s="5">
        <v>2.5000000000000001E-2</v>
      </c>
      <c r="F1" s="2">
        <v>0.05</v>
      </c>
      <c r="G1" s="1">
        <v>7.4999999999999997E-2</v>
      </c>
    </row>
    <row r="2" spans="1:10" x14ac:dyDescent="0.2">
      <c r="A2">
        <v>2019</v>
      </c>
      <c r="B2" s="13" t="s">
        <v>85</v>
      </c>
      <c r="E2" s="5"/>
      <c r="F2" s="2"/>
      <c r="G2" s="1"/>
    </row>
    <row r="3" spans="1:10" x14ac:dyDescent="0.2">
      <c r="A3">
        <v>1</v>
      </c>
      <c r="B3" s="13" t="s">
        <v>39</v>
      </c>
      <c r="C3" s="13" t="s">
        <v>29</v>
      </c>
      <c r="D3" s="14">
        <v>2.864074074074074E-3</v>
      </c>
      <c r="E3" s="4">
        <f>D3+(D3*E1)</f>
        <v>2.9356759259259258E-3</v>
      </c>
      <c r="F3" s="4">
        <f>D3+(D3*F1)</f>
        <v>3.0072777777777776E-3</v>
      </c>
      <c r="G3" s="4">
        <f>D3+(D3*G1)</f>
        <v>3.0788796296296293E-3</v>
      </c>
    </row>
    <row r="4" spans="1:10" x14ac:dyDescent="0.2">
      <c r="A4">
        <v>2</v>
      </c>
      <c r="B4" s="13" t="s">
        <v>40</v>
      </c>
      <c r="C4" s="13" t="s">
        <v>9</v>
      </c>
      <c r="D4" s="14">
        <v>2.8829976851851851E-3</v>
      </c>
      <c r="E4" s="4">
        <f>D4+(D4*E1)</f>
        <v>2.9550726273148147E-3</v>
      </c>
      <c r="F4" s="4">
        <f>D4+(D4*F1)</f>
        <v>3.0271475694444443E-3</v>
      </c>
      <c r="G4" s="4">
        <f>D4+(D4*G1)</f>
        <v>3.0992225115740739E-3</v>
      </c>
    </row>
    <row r="5" spans="1:10" x14ac:dyDescent="0.2">
      <c r="A5">
        <v>3</v>
      </c>
      <c r="B5" s="13" t="s">
        <v>91</v>
      </c>
      <c r="C5" s="13" t="s">
        <v>29</v>
      </c>
      <c r="D5" s="14">
        <v>2.9139351851851856E-3</v>
      </c>
      <c r="E5" s="4">
        <f>D5+(D5*E1)</f>
        <v>2.9867835648148154E-3</v>
      </c>
      <c r="F5" s="4">
        <f>D5+(D5*F1)</f>
        <v>3.0596319444444451E-3</v>
      </c>
      <c r="G5" s="4">
        <f>D5+(D5*G1)</f>
        <v>3.1324803240740744E-3</v>
      </c>
    </row>
    <row r="6" spans="1:10" x14ac:dyDescent="0.2">
      <c r="A6">
        <v>4</v>
      </c>
      <c r="B6" s="13" t="s">
        <v>58</v>
      </c>
      <c r="C6" s="13" t="s">
        <v>12</v>
      </c>
      <c r="D6" s="14">
        <v>2.9161689814814818E-3</v>
      </c>
      <c r="E6" s="4">
        <f>D6+(D6*E1)</f>
        <v>2.9890732060185187E-3</v>
      </c>
      <c r="F6" s="4">
        <f>D6+(D6*F1)</f>
        <v>3.0619774305555561E-3</v>
      </c>
      <c r="G6" s="4">
        <f>D6+(D6*G1)</f>
        <v>3.134881655092593E-3</v>
      </c>
    </row>
    <row r="7" spans="1:10" x14ac:dyDescent="0.2">
      <c r="A7">
        <v>5</v>
      </c>
      <c r="B7" s="13" t="s">
        <v>92</v>
      </c>
      <c r="C7" s="13" t="s">
        <v>11</v>
      </c>
      <c r="D7" s="14">
        <v>2.926921296296296E-3</v>
      </c>
      <c r="E7" s="4">
        <f>D7+(D7*E1)</f>
        <v>3.0000943287037032E-3</v>
      </c>
      <c r="F7" s="4">
        <f>D7+(D7*F1)</f>
        <v>3.0732673611111108E-3</v>
      </c>
      <c r="G7" s="4">
        <f>D7+(D7*G1)</f>
        <v>3.146440393518518E-3</v>
      </c>
    </row>
    <row r="8" spans="1:10" x14ac:dyDescent="0.2">
      <c r="A8">
        <v>6</v>
      </c>
      <c r="B8" s="13" t="s">
        <v>60</v>
      </c>
      <c r="C8" s="13" t="s">
        <v>59</v>
      </c>
      <c r="D8" s="14">
        <v>2.9412847222222223E-3</v>
      </c>
      <c r="E8" s="4">
        <f>D8+(D8*E1)</f>
        <v>3.0148168402777779E-3</v>
      </c>
      <c r="F8" s="4">
        <f>D8+(D8*F1)</f>
        <v>3.0883489583333336E-3</v>
      </c>
      <c r="G8" s="4">
        <f>D8+(D8*G1)</f>
        <v>3.1618810763888888E-3</v>
      </c>
    </row>
    <row r="9" spans="1:10" x14ac:dyDescent="0.2">
      <c r="D9" s="14"/>
    </row>
    <row r="10" spans="1:10" x14ac:dyDescent="0.2">
      <c r="A10">
        <v>2018</v>
      </c>
      <c r="B10" s="13" t="s">
        <v>67</v>
      </c>
      <c r="E10" s="5"/>
      <c r="F10" s="2"/>
      <c r="G10" s="1"/>
      <c r="I10" s="8"/>
      <c r="J10" s="8" t="s">
        <v>36</v>
      </c>
    </row>
    <row r="11" spans="1:10" x14ac:dyDescent="0.2">
      <c r="A11">
        <v>1</v>
      </c>
      <c r="B11" s="13" t="s">
        <v>60</v>
      </c>
      <c r="C11" s="13" t="s">
        <v>59</v>
      </c>
      <c r="D11" s="14">
        <v>2.9208912037037033E-3</v>
      </c>
      <c r="E11" s="4">
        <f>D11+(D11*E9)</f>
        <v>2.9208912037037033E-3</v>
      </c>
      <c r="F11" s="4">
        <f>D11+(D11*F9)</f>
        <v>2.9208912037037033E-3</v>
      </c>
      <c r="G11" s="4">
        <f>D11+(D11*G9)</f>
        <v>2.9208912037037033E-3</v>
      </c>
      <c r="H11">
        <v>1</v>
      </c>
      <c r="I11" s="9">
        <v>0</v>
      </c>
      <c r="J11" s="15">
        <f>($D$27*I11)+$D$27</f>
        <v>2.9012075617283954E-3</v>
      </c>
    </row>
    <row r="12" spans="1:10" x14ac:dyDescent="0.2">
      <c r="A12">
        <v>2</v>
      </c>
      <c r="B12" s="13" t="s">
        <v>39</v>
      </c>
      <c r="C12" s="13" t="s">
        <v>29</v>
      </c>
      <c r="D12" s="14">
        <v>2.9354398148148143E-3</v>
      </c>
      <c r="E12" s="4">
        <f>D12+(D12*E9)</f>
        <v>2.9354398148148143E-3</v>
      </c>
      <c r="F12" s="4">
        <f>D12+(D12*F9)</f>
        <v>2.9354398148148143E-3</v>
      </c>
      <c r="G12" s="4">
        <f>D12+(D12*G9)</f>
        <v>2.9354398148148143E-3</v>
      </c>
      <c r="I12" s="11">
        <v>5.0000000000000001E-3</v>
      </c>
      <c r="J12" s="15">
        <f t="shared" ref="J12:J24" si="0">($D$27*I12)+$D$27</f>
        <v>2.9157135995370375E-3</v>
      </c>
    </row>
    <row r="13" spans="1:10" x14ac:dyDescent="0.2">
      <c r="A13">
        <v>3</v>
      </c>
      <c r="B13" s="13" t="s">
        <v>70</v>
      </c>
      <c r="C13" s="13" t="s">
        <v>0</v>
      </c>
      <c r="D13" s="14">
        <v>2.9401041666666668E-3</v>
      </c>
      <c r="E13" s="4">
        <f>D13+(D13*E9)</f>
        <v>2.9401041666666668E-3</v>
      </c>
      <c r="F13" s="4">
        <f>D13+(D13*F9)</f>
        <v>2.9401041666666668E-3</v>
      </c>
      <c r="G13" s="4">
        <f>D13+(D13*G9)</f>
        <v>2.9401041666666668E-3</v>
      </c>
      <c r="I13" s="9">
        <v>0.01</v>
      </c>
      <c r="J13" s="15">
        <f t="shared" si="0"/>
        <v>2.9302196373456792E-3</v>
      </c>
    </row>
    <row r="14" spans="1:10" x14ac:dyDescent="0.2">
      <c r="A14">
        <v>4</v>
      </c>
      <c r="B14" s="13" t="s">
        <v>58</v>
      </c>
      <c r="C14" s="13" t="s">
        <v>12</v>
      </c>
      <c r="D14" s="14">
        <v>2.9484027777777777E-3</v>
      </c>
      <c r="E14" s="4">
        <f>D14+(D14*E9)</f>
        <v>2.9484027777777777E-3</v>
      </c>
      <c r="F14" s="4">
        <f>D14+(D14*F9)</f>
        <v>2.9484027777777777E-3</v>
      </c>
      <c r="G14" s="4">
        <f>D14+(D14*G9)</f>
        <v>2.9484027777777777E-3</v>
      </c>
      <c r="H14">
        <v>3</v>
      </c>
      <c r="I14" s="11">
        <v>1.4999999999999999E-2</v>
      </c>
      <c r="J14" s="15">
        <f t="shared" si="0"/>
        <v>2.9447256751543214E-3</v>
      </c>
    </row>
    <row r="15" spans="1:10" x14ac:dyDescent="0.2">
      <c r="A15">
        <v>5</v>
      </c>
      <c r="B15" s="13" t="s">
        <v>71</v>
      </c>
      <c r="C15" s="13" t="s">
        <v>9</v>
      </c>
      <c r="D15" s="14">
        <v>2.9548958333333332E-3</v>
      </c>
      <c r="E15" s="4">
        <f>D15+(D15*E9)</f>
        <v>2.9548958333333332E-3</v>
      </c>
      <c r="F15" s="4">
        <f>D15+(D15*F9)</f>
        <v>2.9548958333333332E-3</v>
      </c>
      <c r="G15" s="4">
        <f>D15+(D15*G9)</f>
        <v>2.9548958333333332E-3</v>
      </c>
      <c r="I15" s="9">
        <v>0.02</v>
      </c>
      <c r="J15" s="15">
        <f t="shared" si="0"/>
        <v>2.9592317129629635E-3</v>
      </c>
    </row>
    <row r="16" spans="1:10" x14ac:dyDescent="0.2">
      <c r="A16">
        <v>6</v>
      </c>
      <c r="B16" s="13" t="s">
        <v>33</v>
      </c>
      <c r="C16" s="13" t="s">
        <v>9</v>
      </c>
      <c r="D16" s="14">
        <v>2.9777893518518517E-3</v>
      </c>
      <c r="E16" s="4">
        <f>D16+(D16*E9)</f>
        <v>2.9777893518518517E-3</v>
      </c>
      <c r="F16" s="4">
        <f>D16+(D16*F9)</f>
        <v>2.9777893518518517E-3</v>
      </c>
      <c r="G16" s="4">
        <f>D16+(D16*G9)</f>
        <v>2.9777893518518517E-3</v>
      </c>
      <c r="I16" s="11">
        <v>2.5000000000000001E-2</v>
      </c>
      <c r="J16" s="15">
        <f t="shared" si="0"/>
        <v>2.9737377507716052E-3</v>
      </c>
    </row>
    <row r="17" spans="1:23" x14ac:dyDescent="0.2">
      <c r="D17" s="14"/>
      <c r="H17">
        <v>6</v>
      </c>
      <c r="I17" s="9">
        <v>0.03</v>
      </c>
      <c r="J17" s="15">
        <f t="shared" si="0"/>
        <v>2.9882437885802473E-3</v>
      </c>
      <c r="K17">
        <v>1</v>
      </c>
    </row>
    <row r="18" spans="1:23" x14ac:dyDescent="0.2">
      <c r="A18">
        <v>2017</v>
      </c>
      <c r="B18" s="13" t="s">
        <v>44</v>
      </c>
      <c r="E18" s="5"/>
      <c r="F18" s="2"/>
      <c r="G18" s="1"/>
      <c r="I18" s="11">
        <v>3.5000000000000003E-2</v>
      </c>
      <c r="J18" s="15">
        <f t="shared" si="0"/>
        <v>3.002749826388889E-3</v>
      </c>
    </row>
    <row r="19" spans="1:23" x14ac:dyDescent="0.2">
      <c r="A19">
        <v>1</v>
      </c>
      <c r="B19" s="13" t="s">
        <v>55</v>
      </c>
      <c r="C19" s="13" t="s">
        <v>8</v>
      </c>
      <c r="D19" s="14">
        <v>2.9186574074074076E-3</v>
      </c>
      <c r="E19" s="4">
        <f>D19+(D19*E17)</f>
        <v>2.9186574074074076E-3</v>
      </c>
      <c r="F19" s="4">
        <f>D19+(D19*F17)</f>
        <v>2.9186574074074076E-3</v>
      </c>
      <c r="G19" s="4">
        <f>D19+(D19*G17)</f>
        <v>2.9186574074074076E-3</v>
      </c>
      <c r="I19" s="9">
        <v>0.04</v>
      </c>
      <c r="J19" s="15">
        <f t="shared" si="0"/>
        <v>3.0172558641975312E-3</v>
      </c>
    </row>
    <row r="20" spans="1:23" x14ac:dyDescent="0.2">
      <c r="A20">
        <v>2</v>
      </c>
      <c r="B20" s="13" t="s">
        <v>39</v>
      </c>
      <c r="C20" s="13" t="s">
        <v>29</v>
      </c>
      <c r="D20" s="14">
        <v>2.9473032407407412E-3</v>
      </c>
      <c r="E20" s="4">
        <f>D20+(D20*E17)</f>
        <v>2.9473032407407412E-3</v>
      </c>
      <c r="F20" s="4">
        <f>D20+(D20*F17)</f>
        <v>2.9473032407407412E-3</v>
      </c>
      <c r="G20" s="4">
        <f>D20+(D20*G17)</f>
        <v>2.9473032407407412E-3</v>
      </c>
      <c r="H20">
        <v>9</v>
      </c>
      <c r="I20" s="11">
        <v>4.4999999999999998E-2</v>
      </c>
      <c r="J20" s="15">
        <f t="shared" si="0"/>
        <v>3.0317619020061733E-3</v>
      </c>
      <c r="K20">
        <v>3</v>
      </c>
    </row>
    <row r="21" spans="1:23" x14ac:dyDescent="0.2">
      <c r="A21">
        <v>3</v>
      </c>
      <c r="B21" s="13" t="s">
        <v>56</v>
      </c>
      <c r="C21" s="13" t="s">
        <v>8</v>
      </c>
      <c r="D21" s="14">
        <v>2.9605787037037035E-3</v>
      </c>
      <c r="E21" s="4">
        <f>D21+(D21*E17)</f>
        <v>2.9605787037037035E-3</v>
      </c>
      <c r="F21" s="4">
        <f>D21+(D21*F17)</f>
        <v>2.9605787037037035E-3</v>
      </c>
      <c r="G21" s="4">
        <f>D21+(D21*G17)</f>
        <v>2.9605787037037035E-3</v>
      </c>
      <c r="I21" s="9">
        <v>0.05</v>
      </c>
      <c r="J21" s="15">
        <f t="shared" si="0"/>
        <v>3.046267939814815E-3</v>
      </c>
    </row>
    <row r="22" spans="1:23" x14ac:dyDescent="0.2">
      <c r="A22">
        <v>4</v>
      </c>
      <c r="B22" s="13" t="s">
        <v>57</v>
      </c>
      <c r="C22" s="13" t="s">
        <v>7</v>
      </c>
      <c r="D22" s="14">
        <v>2.9808217592592594E-3</v>
      </c>
      <c r="E22" s="4">
        <f>D22+(D22*E17)</f>
        <v>2.9808217592592594E-3</v>
      </c>
      <c r="F22" s="4">
        <f>D22+(D22*F17)</f>
        <v>2.9808217592592594E-3</v>
      </c>
      <c r="G22" s="4">
        <f>D22+(D22*G17)</f>
        <v>2.9808217592592594E-3</v>
      </c>
      <c r="I22" s="11">
        <v>5.5E-2</v>
      </c>
      <c r="J22" s="15">
        <f t="shared" si="0"/>
        <v>3.0607739776234572E-3</v>
      </c>
    </row>
    <row r="23" spans="1:23" x14ac:dyDescent="0.2">
      <c r="A23">
        <v>5</v>
      </c>
      <c r="B23" s="13" t="s">
        <v>58</v>
      </c>
      <c r="C23" s="13" t="s">
        <v>12</v>
      </c>
      <c r="D23" s="14">
        <v>2.9998263888888887E-3</v>
      </c>
      <c r="E23" s="4">
        <f>D23+(D23*E17)</f>
        <v>2.9998263888888887E-3</v>
      </c>
      <c r="F23" s="4">
        <f>D23+(D23*F17)</f>
        <v>2.9998263888888887E-3</v>
      </c>
      <c r="G23" s="4">
        <f>D23+(D23*G17)</f>
        <v>2.9998263888888887E-3</v>
      </c>
      <c r="H23">
        <v>12</v>
      </c>
      <c r="I23" s="9">
        <v>0.06</v>
      </c>
      <c r="J23" s="15">
        <f t="shared" si="0"/>
        <v>3.0752800154320993E-3</v>
      </c>
      <c r="K23">
        <v>6</v>
      </c>
    </row>
    <row r="24" spans="1:23" x14ac:dyDescent="0.2">
      <c r="A24">
        <v>6</v>
      </c>
      <c r="B24" s="13" t="s">
        <v>60</v>
      </c>
      <c r="C24" s="13" t="s">
        <v>59</v>
      </c>
      <c r="D24" s="14">
        <v>3.0005787037037037E-3</v>
      </c>
      <c r="E24" s="4">
        <f>D24+(D24*E17)</f>
        <v>3.0005787037037037E-3</v>
      </c>
      <c r="F24" s="4">
        <f>D24+(D24*F17)</f>
        <v>3.0005787037037037E-3</v>
      </c>
      <c r="G24" s="4">
        <f>D24+(D24*G17)</f>
        <v>3.0005787037037037E-3</v>
      </c>
      <c r="I24" s="11">
        <v>6.5000000000000002E-2</v>
      </c>
      <c r="J24" s="15">
        <f t="shared" si="0"/>
        <v>3.089786053240741E-3</v>
      </c>
    </row>
    <row r="25" spans="1:23" x14ac:dyDescent="0.2">
      <c r="D25" s="14"/>
    </row>
    <row r="26" spans="1:23" x14ac:dyDescent="0.2">
      <c r="A26" t="s">
        <v>6</v>
      </c>
      <c r="D26" s="14"/>
      <c r="E26" s="1">
        <v>2.5000000000000001E-2</v>
      </c>
      <c r="F26" s="2">
        <v>0.05</v>
      </c>
      <c r="G26" s="1">
        <v>7.4999999999999997E-2</v>
      </c>
      <c r="I26" s="1">
        <v>5.0000000000000001E-3</v>
      </c>
      <c r="J26" s="2">
        <v>0.01</v>
      </c>
      <c r="K26" s="1">
        <v>1.4999999999999999E-2</v>
      </c>
      <c r="L26" s="2">
        <v>0.02</v>
      </c>
      <c r="M26" s="1">
        <v>2.5000000000000001E-2</v>
      </c>
      <c r="N26" s="2">
        <v>0.03</v>
      </c>
      <c r="O26" s="1">
        <v>3.5000000000000003E-2</v>
      </c>
      <c r="P26" s="2">
        <v>0.04</v>
      </c>
      <c r="Q26" s="1">
        <v>4.4999999999999998E-2</v>
      </c>
      <c r="R26" s="2">
        <v>0.05</v>
      </c>
      <c r="S26" s="1">
        <v>5.5E-2</v>
      </c>
      <c r="T26" s="2">
        <v>0.06</v>
      </c>
      <c r="U26" s="1">
        <v>6.5000000000000002E-2</v>
      </c>
      <c r="V26" s="2">
        <v>7.0000000000000007E-2</v>
      </c>
      <c r="W26" s="1">
        <v>7.4999999999999997E-2</v>
      </c>
    </row>
    <row r="27" spans="1:23" x14ac:dyDescent="0.2">
      <c r="A27">
        <v>1</v>
      </c>
      <c r="D27" s="14">
        <f>AVERAGE(D19,D11,D3)</f>
        <v>2.9012075617283954E-3</v>
      </c>
      <c r="E27" s="4">
        <f>D27+(D27*E26)</f>
        <v>2.9737377507716052E-3</v>
      </c>
      <c r="F27" s="4">
        <f>D27+(D27*F26)</f>
        <v>3.046267939814815E-3</v>
      </c>
      <c r="G27" s="4">
        <f>D27+(D27*G26)</f>
        <v>3.1187981288580248E-3</v>
      </c>
      <c r="I27" s="4">
        <f>$D$27+($D$27*I26)</f>
        <v>2.9157135995370375E-3</v>
      </c>
      <c r="J27" s="4">
        <f t="shared" ref="J27:V27" si="1">$D$27+($D$27*J26)</f>
        <v>2.9302196373456792E-3</v>
      </c>
      <c r="K27" s="4">
        <f t="shared" si="1"/>
        <v>2.9447256751543214E-3</v>
      </c>
      <c r="L27" s="4">
        <f t="shared" si="1"/>
        <v>2.9592317129629635E-3</v>
      </c>
      <c r="M27" s="4">
        <f t="shared" si="1"/>
        <v>2.9737377507716052E-3</v>
      </c>
      <c r="N27" s="4">
        <f t="shared" si="1"/>
        <v>2.9882437885802473E-3</v>
      </c>
      <c r="O27" s="4">
        <f t="shared" si="1"/>
        <v>3.002749826388889E-3</v>
      </c>
      <c r="P27" s="4">
        <f t="shared" si="1"/>
        <v>3.0172558641975312E-3</v>
      </c>
      <c r="Q27" s="4">
        <f t="shared" si="1"/>
        <v>3.0317619020061733E-3</v>
      </c>
      <c r="R27" s="4">
        <f t="shared" si="1"/>
        <v>3.046267939814815E-3</v>
      </c>
      <c r="S27" s="4">
        <f t="shared" si="1"/>
        <v>3.0607739776234572E-3</v>
      </c>
      <c r="T27" s="4">
        <f t="shared" si="1"/>
        <v>3.0752800154320993E-3</v>
      </c>
      <c r="U27" s="4">
        <f t="shared" si="1"/>
        <v>3.089786053240741E-3</v>
      </c>
      <c r="V27" s="4">
        <f t="shared" si="1"/>
        <v>3.1042920910493831E-3</v>
      </c>
      <c r="W27" s="4">
        <f>$D$27+($D$27*W26)</f>
        <v>3.1187981288580248E-3</v>
      </c>
    </row>
    <row r="28" spans="1:23" x14ac:dyDescent="0.2">
      <c r="A28">
        <v>2</v>
      </c>
      <c r="D28" s="14">
        <f t="shared" ref="D28:D32" si="2">AVERAGE(D20,D12,D4)</f>
        <v>2.9219135802469134E-3</v>
      </c>
      <c r="E28" s="4">
        <f>D28+(D28*E26)</f>
        <v>2.9949614197530864E-3</v>
      </c>
      <c r="F28" s="4">
        <f>D28+(D28*F26)</f>
        <v>3.068009259259259E-3</v>
      </c>
      <c r="G28" s="4">
        <f>D28+(D28*G26)</f>
        <v>3.1410570987654321E-3</v>
      </c>
    </row>
    <row r="29" spans="1:23" x14ac:dyDescent="0.2">
      <c r="A29">
        <v>3</v>
      </c>
      <c r="D29" s="14">
        <f t="shared" si="2"/>
        <v>2.9382060185185188E-3</v>
      </c>
      <c r="E29" s="4">
        <f>D29+(D29*E26)</f>
        <v>3.0116611689814817E-3</v>
      </c>
      <c r="F29" s="4">
        <f>D29+(D29*F26)</f>
        <v>3.0851163194444446E-3</v>
      </c>
      <c r="G29" s="4">
        <f>D29+(D29*G26)</f>
        <v>3.1585714699074079E-3</v>
      </c>
    </row>
    <row r="30" spans="1:23" x14ac:dyDescent="0.2">
      <c r="A30">
        <v>4</v>
      </c>
      <c r="D30" s="14">
        <f t="shared" si="2"/>
        <v>2.9484645061728394E-3</v>
      </c>
      <c r="E30" s="4">
        <f>D30+(D30*E26)</f>
        <v>3.0221761188271605E-3</v>
      </c>
      <c r="F30" s="4">
        <f>D30+(D30*F26)</f>
        <v>3.0958877314814811E-3</v>
      </c>
      <c r="G30" s="4">
        <f>D30+(D30*G26)</f>
        <v>3.1695993441358023E-3</v>
      </c>
    </row>
    <row r="31" spans="1:23" x14ac:dyDescent="0.2">
      <c r="A31">
        <v>5</v>
      </c>
      <c r="D31" s="14">
        <f t="shared" si="2"/>
        <v>2.9605478395061725E-3</v>
      </c>
      <c r="E31" s="4">
        <f>D31+(D31*E26)</f>
        <v>3.0345615354938267E-3</v>
      </c>
      <c r="F31" s="4">
        <f>D31+(D31*F26)</f>
        <v>3.1085752314814813E-3</v>
      </c>
      <c r="G31" s="4">
        <f>D31+(D31*G26)</f>
        <v>3.1825889274691354E-3</v>
      </c>
    </row>
    <row r="32" spans="1:23" x14ac:dyDescent="0.2">
      <c r="A32">
        <v>6</v>
      </c>
      <c r="D32" s="14">
        <f t="shared" si="2"/>
        <v>2.9732175925925928E-3</v>
      </c>
      <c r="E32" s="4">
        <f>D32+(D32*E26)</f>
        <v>3.0475480324074077E-3</v>
      </c>
      <c r="F32" s="4">
        <f>D32+(D32*F26)</f>
        <v>3.1218784722222225E-3</v>
      </c>
      <c r="G32" s="4">
        <f>D32+(D32*G26)</f>
        <v>3.1962089120370373E-3</v>
      </c>
    </row>
    <row r="34" spans="2:3" x14ac:dyDescent="0.2">
      <c r="B34" s="6" t="s">
        <v>17</v>
      </c>
      <c r="C34" s="7">
        <v>3.0324074074074073E-3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34"/>
  <sheetViews>
    <sheetView topLeftCell="A10" workbookViewId="0">
      <selection activeCell="B21" sqref="B21"/>
    </sheetView>
  </sheetViews>
  <sheetFormatPr defaultRowHeight="12.75" x14ac:dyDescent="0.2"/>
  <cols>
    <col min="1" max="1" width="7.5703125" bestFit="1" customWidth="1"/>
    <col min="2" max="2" width="28.28515625" bestFit="1" customWidth="1"/>
    <col min="3" max="3" width="5" bestFit="1" customWidth="1"/>
  </cols>
  <sheetData>
    <row r="1" spans="1:10" x14ac:dyDescent="0.2">
      <c r="A1" t="s">
        <v>2</v>
      </c>
      <c r="B1" t="s">
        <v>3</v>
      </c>
      <c r="C1" t="s">
        <v>4</v>
      </c>
      <c r="D1" t="s">
        <v>5</v>
      </c>
      <c r="E1" s="1">
        <v>2.5000000000000001E-2</v>
      </c>
      <c r="F1" s="2">
        <v>0.05</v>
      </c>
      <c r="G1" s="1">
        <v>7.4999999999999997E-2</v>
      </c>
    </row>
    <row r="2" spans="1:10" x14ac:dyDescent="0.2">
      <c r="A2">
        <v>2019</v>
      </c>
      <c r="B2" s="13" t="s">
        <v>85</v>
      </c>
    </row>
    <row r="3" spans="1:10" x14ac:dyDescent="0.2">
      <c r="A3">
        <v>1</v>
      </c>
      <c r="B3" s="13" t="s">
        <v>42</v>
      </c>
      <c r="C3" s="13" t="s">
        <v>12</v>
      </c>
      <c r="D3">
        <v>33.554000000000002</v>
      </c>
      <c r="E3" s="3">
        <f t="shared" ref="E3:E8" si="0">D3+(D3*$E$1)</f>
        <v>34.392850000000003</v>
      </c>
      <c r="F3" s="3">
        <f t="shared" ref="F3:F8" si="1">D3+(D3*$F$1)</f>
        <v>35.231700000000004</v>
      </c>
      <c r="G3" s="3">
        <f t="shared" ref="G3:G8" si="2">D3+(D3*$G$1)</f>
        <v>36.070550000000004</v>
      </c>
    </row>
    <row r="4" spans="1:10" x14ac:dyDescent="0.2">
      <c r="A4">
        <v>2</v>
      </c>
      <c r="B4" t="s">
        <v>94</v>
      </c>
      <c r="C4" t="s">
        <v>9</v>
      </c>
      <c r="D4">
        <v>33.555999999999997</v>
      </c>
      <c r="E4" s="3">
        <f t="shared" si="0"/>
        <v>34.3949</v>
      </c>
      <c r="F4" s="3">
        <f t="shared" si="1"/>
        <v>35.233799999999995</v>
      </c>
      <c r="G4" s="3">
        <f t="shared" si="2"/>
        <v>36.072699999999998</v>
      </c>
    </row>
    <row r="5" spans="1:10" x14ac:dyDescent="0.2">
      <c r="A5">
        <v>3</v>
      </c>
      <c r="B5" t="s">
        <v>14</v>
      </c>
      <c r="C5" t="s">
        <v>9</v>
      </c>
      <c r="D5" s="3">
        <v>33.597999999999999</v>
      </c>
      <c r="E5" s="3">
        <f t="shared" si="0"/>
        <v>34.437950000000001</v>
      </c>
      <c r="F5" s="3">
        <f t="shared" si="1"/>
        <v>35.277900000000002</v>
      </c>
      <c r="G5" s="3">
        <f t="shared" si="2"/>
        <v>36.117849999999997</v>
      </c>
    </row>
    <row r="6" spans="1:10" x14ac:dyDescent="0.2">
      <c r="A6">
        <v>4</v>
      </c>
      <c r="B6" s="13" t="s">
        <v>74</v>
      </c>
      <c r="C6" s="13" t="s">
        <v>76</v>
      </c>
      <c r="D6" s="3">
        <v>33.673999999999999</v>
      </c>
      <c r="E6" s="3">
        <f t="shared" si="0"/>
        <v>34.51585</v>
      </c>
      <c r="F6" s="3">
        <f t="shared" si="1"/>
        <v>35.357700000000001</v>
      </c>
      <c r="G6" s="3">
        <f t="shared" si="2"/>
        <v>36.199550000000002</v>
      </c>
    </row>
    <row r="7" spans="1:10" x14ac:dyDescent="0.2">
      <c r="A7">
        <v>5</v>
      </c>
      <c r="B7" s="13" t="s">
        <v>75</v>
      </c>
      <c r="C7" s="13" t="s">
        <v>1</v>
      </c>
      <c r="D7">
        <v>33.798000000000002</v>
      </c>
      <c r="E7" s="3">
        <f t="shared" si="0"/>
        <v>34.642949999999999</v>
      </c>
      <c r="F7" s="3">
        <f t="shared" si="1"/>
        <v>35.487900000000003</v>
      </c>
      <c r="G7" s="3">
        <f t="shared" si="2"/>
        <v>36.332850000000001</v>
      </c>
    </row>
    <row r="8" spans="1:10" x14ac:dyDescent="0.2">
      <c r="A8">
        <v>6</v>
      </c>
      <c r="B8" s="13" t="s">
        <v>95</v>
      </c>
      <c r="C8" s="13" t="s">
        <v>96</v>
      </c>
      <c r="D8">
        <v>33.972999999999999</v>
      </c>
      <c r="E8" s="3">
        <f t="shared" si="0"/>
        <v>34.822324999999999</v>
      </c>
      <c r="F8" s="3">
        <f t="shared" si="1"/>
        <v>35.67165</v>
      </c>
      <c r="G8" s="3">
        <f t="shared" si="2"/>
        <v>36.520975</v>
      </c>
    </row>
    <row r="10" spans="1:10" x14ac:dyDescent="0.2">
      <c r="A10">
        <v>2018</v>
      </c>
      <c r="B10" s="13" t="s">
        <v>67</v>
      </c>
      <c r="I10" s="8"/>
      <c r="J10" s="8" t="s">
        <v>36</v>
      </c>
    </row>
    <row r="11" spans="1:10" x14ac:dyDescent="0.2">
      <c r="A11">
        <v>1</v>
      </c>
      <c r="B11" s="13" t="s">
        <v>42</v>
      </c>
      <c r="C11" s="13" t="s">
        <v>12</v>
      </c>
      <c r="D11">
        <v>33.238999999999997</v>
      </c>
      <c r="E11" s="3">
        <f t="shared" ref="E11:E16" si="3">D11+(D11*$E$1)</f>
        <v>34.069974999999999</v>
      </c>
      <c r="F11" s="3">
        <f t="shared" ref="F11:F16" si="4">D11+(D11*$F$1)</f>
        <v>34.900949999999995</v>
      </c>
      <c r="G11" s="3">
        <f t="shared" ref="G11:G16" si="5">D11+(D11*$G$1)</f>
        <v>35.731924999999997</v>
      </c>
      <c r="H11">
        <v>1</v>
      </c>
      <c r="I11" s="9">
        <v>0</v>
      </c>
      <c r="J11" s="12">
        <f>($D$27*I11)+$D$27</f>
        <v>33.372666666666667</v>
      </c>
    </row>
    <row r="12" spans="1:10" x14ac:dyDescent="0.2">
      <c r="A12">
        <v>2</v>
      </c>
      <c r="B12" t="s">
        <v>14</v>
      </c>
      <c r="C12" t="s">
        <v>9</v>
      </c>
      <c r="D12">
        <v>33.415999999999997</v>
      </c>
      <c r="E12" s="3">
        <f t="shared" si="3"/>
        <v>34.251399999999997</v>
      </c>
      <c r="F12" s="3">
        <f t="shared" si="4"/>
        <v>35.086799999999997</v>
      </c>
      <c r="G12" s="3">
        <f t="shared" si="5"/>
        <v>35.922199999999997</v>
      </c>
      <c r="I12" s="11">
        <v>5.0000000000000001E-3</v>
      </c>
      <c r="J12" s="12">
        <f t="shared" ref="J12:J24" si="6">($D$27*I12)+$D$27</f>
        <v>33.539529999999999</v>
      </c>
    </row>
    <row r="13" spans="1:10" x14ac:dyDescent="0.2">
      <c r="A13">
        <v>3</v>
      </c>
      <c r="B13" s="13" t="s">
        <v>65</v>
      </c>
      <c r="C13" s="13" t="s">
        <v>9</v>
      </c>
      <c r="D13" s="3">
        <v>33.523000000000003</v>
      </c>
      <c r="E13" s="3">
        <f t="shared" si="3"/>
        <v>34.361075000000007</v>
      </c>
      <c r="F13" s="3">
        <f t="shared" si="4"/>
        <v>35.199150000000003</v>
      </c>
      <c r="G13" s="3">
        <f t="shared" si="5"/>
        <v>36.037225000000007</v>
      </c>
      <c r="I13" s="9">
        <v>0.01</v>
      </c>
      <c r="J13" s="12">
        <f t="shared" si="6"/>
        <v>33.706393333333331</v>
      </c>
    </row>
    <row r="14" spans="1:10" x14ac:dyDescent="0.2">
      <c r="A14">
        <v>4</v>
      </c>
      <c r="B14" s="13" t="s">
        <v>30</v>
      </c>
      <c r="C14" s="13" t="s">
        <v>1</v>
      </c>
      <c r="D14" s="3">
        <v>33.557000000000002</v>
      </c>
      <c r="E14" s="3">
        <f t="shared" si="3"/>
        <v>34.395925000000005</v>
      </c>
      <c r="F14" s="3">
        <f t="shared" si="4"/>
        <v>35.234850000000002</v>
      </c>
      <c r="G14" s="3">
        <f t="shared" si="5"/>
        <v>36.073775000000005</v>
      </c>
      <c r="H14">
        <v>3</v>
      </c>
      <c r="I14" s="11">
        <v>1.4999999999999999E-2</v>
      </c>
      <c r="J14" s="12">
        <f t="shared" si="6"/>
        <v>33.87325666666667</v>
      </c>
    </row>
    <row r="15" spans="1:10" x14ac:dyDescent="0.2">
      <c r="A15">
        <v>5</v>
      </c>
      <c r="B15" s="13" t="s">
        <v>74</v>
      </c>
      <c r="C15" s="13" t="s">
        <v>76</v>
      </c>
      <c r="D15">
        <v>33.613</v>
      </c>
      <c r="E15" s="3">
        <f t="shared" si="3"/>
        <v>34.453325</v>
      </c>
      <c r="F15" s="3">
        <f t="shared" si="4"/>
        <v>35.29365</v>
      </c>
      <c r="G15" s="3">
        <f t="shared" si="5"/>
        <v>36.133975</v>
      </c>
      <c r="I15" s="9">
        <v>0.02</v>
      </c>
      <c r="J15" s="12">
        <f t="shared" si="6"/>
        <v>34.040120000000002</v>
      </c>
    </row>
    <row r="16" spans="1:10" x14ac:dyDescent="0.2">
      <c r="A16">
        <v>6</v>
      </c>
      <c r="B16" s="13" t="s">
        <v>75</v>
      </c>
      <c r="C16" s="13" t="s">
        <v>1</v>
      </c>
      <c r="D16">
        <v>33.887999999999998</v>
      </c>
      <c r="E16" s="3">
        <f t="shared" si="3"/>
        <v>34.735199999999999</v>
      </c>
      <c r="F16" s="3">
        <f t="shared" si="4"/>
        <v>35.5824</v>
      </c>
      <c r="G16" s="3">
        <f t="shared" si="5"/>
        <v>36.429600000000001</v>
      </c>
      <c r="I16" s="11">
        <v>2.5000000000000001E-2</v>
      </c>
      <c r="J16" s="12">
        <f t="shared" si="6"/>
        <v>34.206983333333334</v>
      </c>
    </row>
    <row r="17" spans="1:23" x14ac:dyDescent="0.2">
      <c r="H17">
        <v>6</v>
      </c>
      <c r="I17" s="9">
        <v>0.03</v>
      </c>
      <c r="J17" s="12">
        <f t="shared" si="6"/>
        <v>34.373846666666665</v>
      </c>
    </row>
    <row r="18" spans="1:23" x14ac:dyDescent="0.2">
      <c r="A18">
        <v>2017</v>
      </c>
      <c r="B18" s="13" t="s">
        <v>44</v>
      </c>
      <c r="I18" s="11">
        <v>3.5000000000000003E-2</v>
      </c>
      <c r="J18" s="12">
        <f t="shared" si="6"/>
        <v>34.540710000000004</v>
      </c>
    </row>
    <row r="19" spans="1:23" x14ac:dyDescent="0.2">
      <c r="A19">
        <v>1</v>
      </c>
      <c r="B19" s="13" t="s">
        <v>28</v>
      </c>
      <c r="C19" s="13" t="s">
        <v>12</v>
      </c>
      <c r="D19">
        <v>33.325000000000003</v>
      </c>
      <c r="E19" s="3">
        <f t="shared" ref="E19:E24" si="7">D19+(D19*$E$1)</f>
        <v>34.158125000000005</v>
      </c>
      <c r="F19" s="3">
        <f t="shared" ref="F19:F24" si="8">D19+(D19*$F$1)</f>
        <v>34.991250000000001</v>
      </c>
      <c r="G19" s="3">
        <f t="shared" ref="G19:G24" si="9">D19+(D19*$G$1)</f>
        <v>35.824375000000003</v>
      </c>
      <c r="I19" s="9">
        <v>0.04</v>
      </c>
      <c r="J19" s="12">
        <f t="shared" si="6"/>
        <v>34.707573333333336</v>
      </c>
    </row>
    <row r="20" spans="1:23" x14ac:dyDescent="0.2">
      <c r="A20">
        <v>2</v>
      </c>
      <c r="B20" s="13" t="s">
        <v>42</v>
      </c>
      <c r="C20" s="13" t="s">
        <v>12</v>
      </c>
      <c r="D20">
        <v>33.418999999999997</v>
      </c>
      <c r="E20" s="3">
        <f t="shared" si="7"/>
        <v>34.254474999999999</v>
      </c>
      <c r="F20" s="3">
        <f t="shared" si="8"/>
        <v>35.089949999999995</v>
      </c>
      <c r="G20" s="3">
        <f t="shared" si="9"/>
        <v>35.925424999999997</v>
      </c>
      <c r="H20">
        <v>9</v>
      </c>
      <c r="I20" s="11">
        <v>4.4999999999999998E-2</v>
      </c>
      <c r="J20" s="12">
        <f t="shared" si="6"/>
        <v>34.874436666666668</v>
      </c>
    </row>
    <row r="21" spans="1:23" x14ac:dyDescent="0.2">
      <c r="A21">
        <v>3</v>
      </c>
      <c r="B21" t="s">
        <v>14</v>
      </c>
      <c r="C21" t="s">
        <v>9</v>
      </c>
      <c r="D21" s="3">
        <v>33.450000000000003</v>
      </c>
      <c r="E21" s="3">
        <f t="shared" si="7"/>
        <v>34.286250000000003</v>
      </c>
      <c r="F21" s="3">
        <f t="shared" si="8"/>
        <v>35.122500000000002</v>
      </c>
      <c r="G21" s="3">
        <f t="shared" si="9"/>
        <v>35.958750000000002</v>
      </c>
      <c r="I21" s="9">
        <v>0.05</v>
      </c>
      <c r="J21" s="12">
        <f t="shared" si="6"/>
        <v>35.0413</v>
      </c>
    </row>
    <row r="22" spans="1:23" x14ac:dyDescent="0.2">
      <c r="A22">
        <v>4</v>
      </c>
      <c r="B22" t="s">
        <v>19</v>
      </c>
      <c r="C22" t="s">
        <v>20</v>
      </c>
      <c r="D22" s="3">
        <v>33.646999999999998</v>
      </c>
      <c r="E22" s="3">
        <f t="shared" si="7"/>
        <v>34.488174999999998</v>
      </c>
      <c r="F22" s="3">
        <f t="shared" si="8"/>
        <v>35.329349999999998</v>
      </c>
      <c r="G22" s="3">
        <f t="shared" si="9"/>
        <v>36.170524999999998</v>
      </c>
      <c r="I22" s="11">
        <v>5.5E-2</v>
      </c>
      <c r="J22" s="12">
        <f t="shared" si="6"/>
        <v>35.208163333333331</v>
      </c>
    </row>
    <row r="23" spans="1:23" x14ac:dyDescent="0.2">
      <c r="A23">
        <v>5</v>
      </c>
      <c r="B23" s="13" t="s">
        <v>65</v>
      </c>
      <c r="C23" s="13" t="s">
        <v>9</v>
      </c>
      <c r="D23">
        <v>33.731999999999999</v>
      </c>
      <c r="E23" s="3">
        <f t="shared" si="7"/>
        <v>34.575299999999999</v>
      </c>
      <c r="F23" s="3">
        <f t="shared" si="8"/>
        <v>35.418599999999998</v>
      </c>
      <c r="G23" s="3">
        <f t="shared" si="9"/>
        <v>36.261899999999997</v>
      </c>
      <c r="H23">
        <v>12</v>
      </c>
      <c r="I23" s="9">
        <v>0.06</v>
      </c>
      <c r="J23" s="12">
        <f t="shared" si="6"/>
        <v>35.37502666666667</v>
      </c>
    </row>
    <row r="24" spans="1:23" x14ac:dyDescent="0.2">
      <c r="A24">
        <v>6</v>
      </c>
      <c r="B24" s="13" t="s">
        <v>66</v>
      </c>
      <c r="C24" s="13" t="s">
        <v>23</v>
      </c>
      <c r="D24">
        <v>34.152999999999999</v>
      </c>
      <c r="E24" s="3">
        <f t="shared" si="7"/>
        <v>35.006824999999999</v>
      </c>
      <c r="F24" s="3">
        <f t="shared" si="8"/>
        <v>35.86065</v>
      </c>
      <c r="G24" s="3">
        <f t="shared" si="9"/>
        <v>36.714475</v>
      </c>
      <c r="I24" s="11">
        <v>6.5000000000000002E-2</v>
      </c>
      <c r="J24" s="12">
        <f t="shared" si="6"/>
        <v>35.541890000000002</v>
      </c>
    </row>
    <row r="26" spans="1:23" x14ac:dyDescent="0.2">
      <c r="A26" t="s">
        <v>13</v>
      </c>
      <c r="D26" t="s">
        <v>5</v>
      </c>
      <c r="E26" s="1">
        <v>2.5000000000000001E-2</v>
      </c>
      <c r="F26" s="2">
        <v>0.05</v>
      </c>
      <c r="G26" s="1">
        <v>7.4999999999999997E-2</v>
      </c>
      <c r="I26" s="1">
        <v>5.0000000000000001E-3</v>
      </c>
      <c r="J26" s="2">
        <v>0.01</v>
      </c>
      <c r="K26" s="1">
        <v>1.4999999999999999E-2</v>
      </c>
      <c r="L26" s="2">
        <v>0.02</v>
      </c>
      <c r="M26" s="1">
        <v>2.5000000000000001E-2</v>
      </c>
      <c r="N26" s="2">
        <v>0.03</v>
      </c>
      <c r="O26" s="1">
        <v>3.5000000000000003E-2</v>
      </c>
      <c r="P26" s="2">
        <v>0.04</v>
      </c>
      <c r="Q26" s="1">
        <v>4.4999999999999998E-2</v>
      </c>
      <c r="R26" s="2">
        <v>0.05</v>
      </c>
      <c r="S26" s="1">
        <v>5.5E-2</v>
      </c>
      <c r="T26" s="2">
        <v>0.06</v>
      </c>
      <c r="U26" s="1">
        <v>6.5000000000000002E-2</v>
      </c>
      <c r="V26" s="2">
        <v>7.0000000000000007E-2</v>
      </c>
      <c r="W26" s="1">
        <v>7.4999999999999997E-2</v>
      </c>
    </row>
    <row r="27" spans="1:23" x14ac:dyDescent="0.2">
      <c r="A27">
        <v>1</v>
      </c>
      <c r="D27" s="3">
        <f t="shared" ref="D27:D32" si="10">AVERAGE(D3,D11,D19)</f>
        <v>33.372666666666667</v>
      </c>
      <c r="E27" s="3">
        <f t="shared" ref="E27:E32" si="11">D27+(D27*$E$26)</f>
        <v>34.206983333333334</v>
      </c>
      <c r="F27" s="3">
        <f t="shared" ref="F27:F32" si="12">D27+(D27*$F$26)</f>
        <v>35.0413</v>
      </c>
      <c r="G27" s="3">
        <f>D27+(D27*$G$26)</f>
        <v>35.875616666666666</v>
      </c>
      <c r="I27" s="3">
        <f>$D$27+($D$27*I26)</f>
        <v>33.539529999999999</v>
      </c>
      <c r="J27" s="3">
        <f t="shared" ref="J27:W27" si="13">$D$27+($D$27*J26)</f>
        <v>33.706393333333331</v>
      </c>
      <c r="K27" s="3">
        <f t="shared" si="13"/>
        <v>33.87325666666667</v>
      </c>
      <c r="L27" s="3">
        <f t="shared" si="13"/>
        <v>34.040120000000002</v>
      </c>
      <c r="M27" s="3">
        <f t="shared" si="13"/>
        <v>34.206983333333334</v>
      </c>
      <c r="N27" s="3">
        <f t="shared" si="13"/>
        <v>34.373846666666665</v>
      </c>
      <c r="O27" s="3">
        <f t="shared" si="13"/>
        <v>34.540710000000004</v>
      </c>
      <c r="P27" s="3">
        <f t="shared" si="13"/>
        <v>34.707573333333336</v>
      </c>
      <c r="Q27" s="3">
        <f t="shared" si="13"/>
        <v>34.874436666666668</v>
      </c>
      <c r="R27" s="3">
        <f t="shared" si="13"/>
        <v>35.0413</v>
      </c>
      <c r="S27" s="3">
        <f t="shared" si="13"/>
        <v>35.208163333333331</v>
      </c>
      <c r="T27" s="3">
        <f t="shared" si="13"/>
        <v>35.37502666666667</v>
      </c>
      <c r="U27" s="3">
        <f t="shared" si="13"/>
        <v>35.541890000000002</v>
      </c>
      <c r="V27" s="3">
        <f t="shared" si="13"/>
        <v>35.708753333333334</v>
      </c>
      <c r="W27" s="3">
        <f t="shared" si="13"/>
        <v>35.875616666666666</v>
      </c>
    </row>
    <row r="28" spans="1:23" x14ac:dyDescent="0.2">
      <c r="A28">
        <v>2</v>
      </c>
      <c r="D28" s="3">
        <f t="shared" si="10"/>
        <v>33.463666666666661</v>
      </c>
      <c r="E28" s="3">
        <f t="shared" si="11"/>
        <v>34.300258333333325</v>
      </c>
      <c r="F28" s="3">
        <f t="shared" si="12"/>
        <v>35.136849999999995</v>
      </c>
      <c r="G28" s="3">
        <f t="shared" ref="G28:G32" si="14">D28+(D28*$G$26)</f>
        <v>35.973441666666659</v>
      </c>
    </row>
    <row r="29" spans="1:23" x14ac:dyDescent="0.2">
      <c r="A29">
        <v>3</v>
      </c>
      <c r="D29" s="3">
        <f t="shared" si="10"/>
        <v>33.523666666666671</v>
      </c>
      <c r="E29" s="3">
        <f t="shared" si="11"/>
        <v>34.361758333333334</v>
      </c>
      <c r="F29" s="3">
        <f t="shared" si="12"/>
        <v>35.199850000000005</v>
      </c>
      <c r="G29" s="3">
        <f t="shared" si="14"/>
        <v>36.037941666666669</v>
      </c>
    </row>
    <row r="30" spans="1:23" x14ac:dyDescent="0.2">
      <c r="A30">
        <v>4</v>
      </c>
      <c r="D30" s="3">
        <f t="shared" si="10"/>
        <v>33.625999999999998</v>
      </c>
      <c r="E30" s="3">
        <f t="shared" si="11"/>
        <v>34.466649999999994</v>
      </c>
      <c r="F30" s="3">
        <f t="shared" si="12"/>
        <v>35.307299999999998</v>
      </c>
      <c r="G30" s="3">
        <f t="shared" si="14"/>
        <v>36.147949999999994</v>
      </c>
    </row>
    <row r="31" spans="1:23" x14ac:dyDescent="0.2">
      <c r="A31">
        <v>5</v>
      </c>
      <c r="D31" s="3">
        <f t="shared" si="10"/>
        <v>33.714333333333336</v>
      </c>
      <c r="E31" s="3">
        <f t="shared" si="11"/>
        <v>34.557191666666668</v>
      </c>
      <c r="F31" s="3">
        <f t="shared" si="12"/>
        <v>35.40005</v>
      </c>
      <c r="G31" s="3">
        <f t="shared" si="14"/>
        <v>36.242908333333332</v>
      </c>
    </row>
    <row r="32" spans="1:23" x14ac:dyDescent="0.2">
      <c r="A32">
        <v>6</v>
      </c>
      <c r="D32" s="3">
        <f t="shared" si="10"/>
        <v>34.004666666666658</v>
      </c>
      <c r="E32" s="3">
        <f t="shared" si="11"/>
        <v>34.854783333333323</v>
      </c>
      <c r="F32" s="3">
        <f t="shared" si="12"/>
        <v>35.704899999999988</v>
      </c>
      <c r="G32" s="3">
        <f t="shared" si="14"/>
        <v>36.55501666666666</v>
      </c>
    </row>
    <row r="33" spans="2:7" x14ac:dyDescent="0.2">
      <c r="D33" s="3"/>
      <c r="E33" s="3"/>
      <c r="F33" s="3"/>
      <c r="G33" s="3"/>
    </row>
    <row r="34" spans="2:7" x14ac:dyDescent="0.2">
      <c r="B34" s="6" t="s">
        <v>17</v>
      </c>
      <c r="C34" s="6">
        <v>34.4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35"/>
  <sheetViews>
    <sheetView workbookViewId="0">
      <selection activeCell="D9" sqref="D9"/>
    </sheetView>
  </sheetViews>
  <sheetFormatPr defaultRowHeight="12.75" x14ac:dyDescent="0.2"/>
  <cols>
    <col min="1" max="1" width="5.28515625" bestFit="1" customWidth="1"/>
    <col min="2" max="2" width="32.7109375" bestFit="1" customWidth="1"/>
  </cols>
  <sheetData>
    <row r="1" spans="1:10" x14ac:dyDescent="0.2">
      <c r="A1" t="s">
        <v>2</v>
      </c>
      <c r="B1" t="s">
        <v>3</v>
      </c>
      <c r="C1" t="s">
        <v>4</v>
      </c>
      <c r="D1" t="s">
        <v>5</v>
      </c>
      <c r="E1" s="1">
        <v>2.5000000000000001E-2</v>
      </c>
      <c r="F1" s="2">
        <v>0.05</v>
      </c>
      <c r="G1" s="1">
        <v>7.4999999999999997E-2</v>
      </c>
    </row>
    <row r="2" spans="1:10" x14ac:dyDescent="0.2">
      <c r="A2">
        <v>2019</v>
      </c>
      <c r="B2" s="13" t="s">
        <v>85</v>
      </c>
      <c r="E2" s="1"/>
      <c r="F2" s="2"/>
      <c r="G2" s="1"/>
    </row>
    <row r="3" spans="1:10" x14ac:dyDescent="0.2">
      <c r="A3">
        <v>1</v>
      </c>
      <c r="B3" t="s">
        <v>21</v>
      </c>
      <c r="C3" s="13" t="s">
        <v>7</v>
      </c>
      <c r="D3" s="14">
        <v>6.9265046296296295E-4</v>
      </c>
      <c r="E3" s="4">
        <f t="shared" ref="E3:E8" si="0">D3+(D3*$E$1)</f>
        <v>7.0996672453703705E-4</v>
      </c>
      <c r="F3" s="4">
        <f>D3+(D3*$F$1)</f>
        <v>7.2728298611111106E-4</v>
      </c>
      <c r="G3" s="4">
        <f>D3+(D3*$G$1)</f>
        <v>7.4459924768518516E-4</v>
      </c>
    </row>
    <row r="4" spans="1:10" x14ac:dyDescent="0.2">
      <c r="A4">
        <v>2</v>
      </c>
      <c r="B4" t="s">
        <v>37</v>
      </c>
      <c r="C4" t="s">
        <v>1</v>
      </c>
      <c r="D4" s="14">
        <v>6.9598379629629643E-4</v>
      </c>
      <c r="E4" s="4">
        <f t="shared" si="0"/>
        <v>7.1338339120370381E-4</v>
      </c>
      <c r="F4" s="4">
        <f t="shared" ref="F4:F8" si="1">D4+(D4*$F$1)</f>
        <v>7.307829861111113E-4</v>
      </c>
      <c r="G4" s="4">
        <f t="shared" ref="G4:G8" si="2">D4+(D4*$G$1)</f>
        <v>7.4818258101851868E-4</v>
      </c>
    </row>
    <row r="5" spans="1:10" x14ac:dyDescent="0.2">
      <c r="A5">
        <v>3</v>
      </c>
      <c r="B5" t="s">
        <v>90</v>
      </c>
      <c r="C5" t="s">
        <v>7</v>
      </c>
      <c r="D5" s="14">
        <v>6.9883101851851866E-4</v>
      </c>
      <c r="E5" s="4">
        <f t="shared" si="0"/>
        <v>7.1630179398148161E-4</v>
      </c>
      <c r="F5" s="4">
        <f t="shared" si="1"/>
        <v>7.3377256944444455E-4</v>
      </c>
      <c r="G5" s="4">
        <f t="shared" si="2"/>
        <v>7.512433449074075E-4</v>
      </c>
    </row>
    <row r="6" spans="1:10" x14ac:dyDescent="0.2">
      <c r="A6">
        <v>4</v>
      </c>
      <c r="B6" t="s">
        <v>87</v>
      </c>
      <c r="C6" s="13" t="s">
        <v>29</v>
      </c>
      <c r="D6" s="14">
        <v>7.0081018518518528E-4</v>
      </c>
      <c r="E6" s="4">
        <f t="shared" si="0"/>
        <v>7.1833043981481487E-4</v>
      </c>
      <c r="F6" s="4">
        <f t="shared" si="1"/>
        <v>7.3585069444444457E-4</v>
      </c>
      <c r="G6" s="4">
        <f t="shared" si="2"/>
        <v>7.5337094907407416E-4</v>
      </c>
    </row>
    <row r="7" spans="1:10" x14ac:dyDescent="0.2">
      <c r="A7">
        <v>5</v>
      </c>
      <c r="B7" s="13" t="s">
        <v>88</v>
      </c>
      <c r="C7" s="13" t="s">
        <v>8</v>
      </c>
      <c r="D7" s="14">
        <v>7.0358796296296304E-4</v>
      </c>
      <c r="E7" s="4">
        <f t="shared" si="0"/>
        <v>7.211776620370371E-4</v>
      </c>
      <c r="F7" s="4">
        <f t="shared" si="1"/>
        <v>7.3876736111111116E-4</v>
      </c>
      <c r="G7" s="4">
        <f t="shared" si="2"/>
        <v>7.5635706018518521E-4</v>
      </c>
    </row>
    <row r="8" spans="1:10" x14ac:dyDescent="0.2">
      <c r="A8">
        <v>6</v>
      </c>
      <c r="B8" s="13" t="s">
        <v>89</v>
      </c>
      <c r="C8" t="s">
        <v>9</v>
      </c>
      <c r="D8" s="14">
        <v>7.0604166666666656E-4</v>
      </c>
      <c r="E8" s="4">
        <f t="shared" si="0"/>
        <v>7.2369270833333324E-4</v>
      </c>
      <c r="F8" s="4">
        <f t="shared" si="1"/>
        <v>7.4134374999999992E-4</v>
      </c>
      <c r="G8" s="4">
        <f t="shared" si="2"/>
        <v>7.589947916666665E-4</v>
      </c>
    </row>
    <row r="9" spans="1:10" x14ac:dyDescent="0.2">
      <c r="D9" s="14"/>
    </row>
    <row r="10" spans="1:10" x14ac:dyDescent="0.2">
      <c r="A10">
        <v>2018</v>
      </c>
      <c r="B10" s="13" t="s">
        <v>67</v>
      </c>
      <c r="E10" s="1"/>
      <c r="F10" s="2"/>
      <c r="G10" s="1"/>
      <c r="I10" s="8"/>
      <c r="J10" s="8" t="s">
        <v>36</v>
      </c>
    </row>
    <row r="11" spans="1:10" x14ac:dyDescent="0.2">
      <c r="A11">
        <v>1</v>
      </c>
      <c r="B11" t="s">
        <v>32</v>
      </c>
      <c r="C11" t="s">
        <v>1</v>
      </c>
      <c r="D11" s="14">
        <v>6.8885416666666661E-4</v>
      </c>
      <c r="E11" s="4">
        <f t="shared" ref="E11:E16" si="3">D11+(D11*$E$1)</f>
        <v>7.0607552083333329E-4</v>
      </c>
      <c r="F11" s="4">
        <f>D11+(D11*$F$1)</f>
        <v>7.2329687499999998E-4</v>
      </c>
      <c r="G11" s="4">
        <f>D11+(D11*$G$1)</f>
        <v>7.4051822916666656E-4</v>
      </c>
      <c r="H11">
        <v>1</v>
      </c>
      <c r="I11" s="9">
        <v>0</v>
      </c>
      <c r="J11" s="10">
        <f>($D$28*I11)+$D$28</f>
        <v>6.9384259259259258E-4</v>
      </c>
    </row>
    <row r="12" spans="1:10" x14ac:dyDescent="0.2">
      <c r="A12">
        <v>2</v>
      </c>
      <c r="B12" t="s">
        <v>25</v>
      </c>
      <c r="C12" t="s">
        <v>8</v>
      </c>
      <c r="D12" s="14">
        <v>6.9135416666666661E-4</v>
      </c>
      <c r="E12" s="4">
        <f t="shared" si="3"/>
        <v>7.0863802083333326E-4</v>
      </c>
      <c r="F12" s="4">
        <f t="shared" ref="F12:F16" si="4">D12+(D12*$F$1)</f>
        <v>7.259218749999999E-4</v>
      </c>
      <c r="G12" s="4">
        <f t="shared" ref="G12:G16" si="5">D12+(D12*$G$1)</f>
        <v>7.4320572916666665E-4</v>
      </c>
      <c r="I12" s="11">
        <v>5.0000000000000001E-3</v>
      </c>
      <c r="J12" s="10">
        <f t="shared" ref="J12:J24" si="6">($D$28*I12)+$D$28</f>
        <v>6.9731180555555558E-4</v>
      </c>
    </row>
    <row r="13" spans="1:10" x14ac:dyDescent="0.2">
      <c r="A13">
        <v>3</v>
      </c>
      <c r="B13" t="s">
        <v>37</v>
      </c>
      <c r="C13" t="s">
        <v>1</v>
      </c>
      <c r="D13" s="14">
        <v>6.9210648148148148E-4</v>
      </c>
      <c r="E13" s="4">
        <f t="shared" si="3"/>
        <v>7.094091435185185E-4</v>
      </c>
      <c r="F13" s="4">
        <f t="shared" si="4"/>
        <v>7.2671180555555553E-4</v>
      </c>
      <c r="G13" s="4">
        <f t="shared" si="5"/>
        <v>7.4401446759259256E-4</v>
      </c>
      <c r="I13" s="9">
        <v>0.01</v>
      </c>
      <c r="J13" s="10">
        <f t="shared" si="6"/>
        <v>7.0078101851851846E-4</v>
      </c>
    </row>
    <row r="14" spans="1:10" x14ac:dyDescent="0.2">
      <c r="A14">
        <v>4</v>
      </c>
      <c r="B14" t="s">
        <v>21</v>
      </c>
      <c r="C14" s="13" t="s">
        <v>7</v>
      </c>
      <c r="D14" s="14">
        <v>6.9910879629629631E-4</v>
      </c>
      <c r="E14" s="4">
        <f t="shared" si="3"/>
        <v>7.1658651620370376E-4</v>
      </c>
      <c r="F14" s="4">
        <f t="shared" si="4"/>
        <v>7.3406423611111112E-4</v>
      </c>
      <c r="G14" s="4">
        <f t="shared" si="5"/>
        <v>7.5154195601851857E-4</v>
      </c>
      <c r="H14">
        <v>3</v>
      </c>
      <c r="I14" s="11">
        <v>1.4999999999999999E-2</v>
      </c>
      <c r="J14" s="10">
        <f t="shared" si="6"/>
        <v>7.0425023148148146E-4</v>
      </c>
    </row>
    <row r="15" spans="1:10" x14ac:dyDescent="0.2">
      <c r="A15">
        <v>5</v>
      </c>
      <c r="B15" s="13" t="s">
        <v>68</v>
      </c>
      <c r="C15" s="13" t="s">
        <v>9</v>
      </c>
      <c r="D15" s="14">
        <v>6.9930555555555544E-4</v>
      </c>
      <c r="E15" s="4">
        <f t="shared" si="3"/>
        <v>7.1678819444444437E-4</v>
      </c>
      <c r="F15" s="4">
        <f t="shared" si="4"/>
        <v>7.3427083333333319E-4</v>
      </c>
      <c r="G15" s="4">
        <f t="shared" si="5"/>
        <v>7.5175347222222212E-4</v>
      </c>
      <c r="I15" s="9">
        <v>0.02</v>
      </c>
      <c r="J15" s="10">
        <f t="shared" si="6"/>
        <v>7.0771944444444445E-4</v>
      </c>
    </row>
    <row r="16" spans="1:10" x14ac:dyDescent="0.2">
      <c r="A16">
        <v>6</v>
      </c>
      <c r="B16" s="13" t="s">
        <v>69</v>
      </c>
      <c r="C16" t="s">
        <v>23</v>
      </c>
      <c r="D16" s="14">
        <v>7.0149305555555557E-4</v>
      </c>
      <c r="E16" s="4">
        <f t="shared" si="3"/>
        <v>7.1903038194444445E-4</v>
      </c>
      <c r="F16" s="4">
        <f t="shared" si="4"/>
        <v>7.3656770833333332E-4</v>
      </c>
      <c r="G16" s="4">
        <f t="shared" si="5"/>
        <v>7.541050347222222E-4</v>
      </c>
      <c r="I16" s="11">
        <v>2.5000000000000001E-2</v>
      </c>
      <c r="J16" s="10">
        <f t="shared" si="6"/>
        <v>7.1118865740740734E-4</v>
      </c>
    </row>
    <row r="17" spans="1:23" x14ac:dyDescent="0.2">
      <c r="D17" s="14"/>
      <c r="H17">
        <v>6</v>
      </c>
      <c r="I17" s="9">
        <v>0.03</v>
      </c>
      <c r="J17" s="10">
        <f t="shared" si="6"/>
        <v>7.1465787037037034E-4</v>
      </c>
    </row>
    <row r="18" spans="1:23" x14ac:dyDescent="0.2">
      <c r="A18">
        <v>2017</v>
      </c>
      <c r="B18" s="13" t="s">
        <v>44</v>
      </c>
      <c r="E18" s="1"/>
      <c r="F18" s="2"/>
      <c r="G18" s="1"/>
      <c r="I18" s="11">
        <v>3.5000000000000003E-2</v>
      </c>
      <c r="J18" s="10">
        <f t="shared" si="6"/>
        <v>7.1812708333333333E-4</v>
      </c>
    </row>
    <row r="19" spans="1:23" x14ac:dyDescent="0.2">
      <c r="A19">
        <v>1</v>
      </c>
      <c r="B19" t="s">
        <v>18</v>
      </c>
      <c r="C19" t="s">
        <v>7</v>
      </c>
      <c r="D19" s="14">
        <v>7.0002314814814808E-4</v>
      </c>
      <c r="E19" s="4">
        <f t="shared" ref="E19:E24" si="7">D19+(D19*$E$1)</f>
        <v>7.1752372685185179E-4</v>
      </c>
      <c r="F19" s="4">
        <f>D19+(D19*$F$1)</f>
        <v>7.350243055555555E-4</v>
      </c>
      <c r="G19" s="4">
        <f>D19+(D19*$G$1)</f>
        <v>7.5252488425925921E-4</v>
      </c>
      <c r="I19" s="9">
        <v>0.04</v>
      </c>
      <c r="J19" s="10">
        <f t="shared" si="6"/>
        <v>7.2159629629629633E-4</v>
      </c>
    </row>
    <row r="20" spans="1:23" x14ac:dyDescent="0.2">
      <c r="A20">
        <v>2</v>
      </c>
      <c r="B20" t="s">
        <v>38</v>
      </c>
      <c r="C20" t="s">
        <v>16</v>
      </c>
      <c r="D20" s="14">
        <v>7.0151620370370376E-4</v>
      </c>
      <c r="E20" s="4">
        <f t="shared" si="7"/>
        <v>7.1905410879629641E-4</v>
      </c>
      <c r="F20" s="4">
        <f t="shared" ref="F20:F24" si="8">D20+(D20*$F$1)</f>
        <v>7.3659201388888895E-4</v>
      </c>
      <c r="G20" s="4">
        <f t="shared" ref="G20:G24" si="9">D20+(D20*$G$1)</f>
        <v>7.5412991898148149E-4</v>
      </c>
      <c r="H20">
        <v>9</v>
      </c>
      <c r="I20" s="11">
        <v>4.4999999999999998E-2</v>
      </c>
      <c r="J20" s="10">
        <f t="shared" si="6"/>
        <v>7.2506550925925922E-4</v>
      </c>
    </row>
    <row r="21" spans="1:23" x14ac:dyDescent="0.2">
      <c r="A21">
        <v>3</v>
      </c>
      <c r="B21" t="s">
        <v>21</v>
      </c>
      <c r="C21" t="s">
        <v>7</v>
      </c>
      <c r="D21" s="14">
        <v>7.0151620370370376E-4</v>
      </c>
      <c r="E21" s="4">
        <f t="shared" si="7"/>
        <v>7.1905410879629641E-4</v>
      </c>
      <c r="F21" s="4">
        <f t="shared" si="8"/>
        <v>7.3659201388888895E-4</v>
      </c>
      <c r="G21" s="4">
        <f t="shared" si="9"/>
        <v>7.5412991898148149E-4</v>
      </c>
      <c r="I21" s="9">
        <v>0.05</v>
      </c>
      <c r="J21" s="10">
        <f t="shared" si="6"/>
        <v>7.2853472222222221E-4</v>
      </c>
    </row>
    <row r="22" spans="1:23" x14ac:dyDescent="0.2">
      <c r="A22">
        <v>4</v>
      </c>
      <c r="B22" s="13" t="s">
        <v>61</v>
      </c>
      <c r="C22" s="13" t="s">
        <v>62</v>
      </c>
      <c r="D22" s="14">
        <v>7.1943287037037028E-4</v>
      </c>
      <c r="E22" s="4">
        <f t="shared" si="7"/>
        <v>7.3741869212962954E-4</v>
      </c>
      <c r="F22" s="4">
        <f t="shared" si="8"/>
        <v>7.5540451388888879E-4</v>
      </c>
      <c r="G22" s="4">
        <f t="shared" si="9"/>
        <v>7.7339033564814805E-4</v>
      </c>
      <c r="I22" s="11">
        <v>5.5E-2</v>
      </c>
      <c r="J22" s="10">
        <f t="shared" si="6"/>
        <v>7.3200393518518521E-4</v>
      </c>
    </row>
    <row r="23" spans="1:23" x14ac:dyDescent="0.2">
      <c r="A23">
        <v>5</v>
      </c>
      <c r="B23" s="13" t="s">
        <v>63</v>
      </c>
      <c r="C23" s="13" t="s">
        <v>12</v>
      </c>
      <c r="D23" s="14">
        <v>7.0799768518518521E-4</v>
      </c>
      <c r="E23" s="4">
        <f t="shared" si="7"/>
        <v>7.2569762731481487E-4</v>
      </c>
      <c r="F23" s="4">
        <f t="shared" si="8"/>
        <v>7.4339756944444442E-4</v>
      </c>
      <c r="G23" s="4">
        <f t="shared" si="9"/>
        <v>7.6109751157407409E-4</v>
      </c>
      <c r="H23">
        <v>12</v>
      </c>
      <c r="I23" s="9">
        <v>0.06</v>
      </c>
      <c r="J23" s="10">
        <f t="shared" si="6"/>
        <v>7.354731481481481E-4</v>
      </c>
    </row>
    <row r="24" spans="1:23" x14ac:dyDescent="0.2">
      <c r="A24">
        <v>6</v>
      </c>
      <c r="B24" s="13" t="s">
        <v>64</v>
      </c>
      <c r="C24" t="s">
        <v>10</v>
      </c>
      <c r="D24" s="14">
        <v>7.0855324074074082E-4</v>
      </c>
      <c r="E24" s="4">
        <f t="shared" si="7"/>
        <v>7.2626707175925929E-4</v>
      </c>
      <c r="F24" s="4">
        <f t="shared" si="8"/>
        <v>7.4398090277777787E-4</v>
      </c>
      <c r="G24" s="4">
        <f t="shared" si="9"/>
        <v>7.6169473379629634E-4</v>
      </c>
      <c r="I24" s="11">
        <v>6.5000000000000002E-2</v>
      </c>
      <c r="J24" s="10">
        <f t="shared" si="6"/>
        <v>7.3894236111111109E-4</v>
      </c>
    </row>
    <row r="25" spans="1:23" x14ac:dyDescent="0.2">
      <c r="B25" s="6"/>
      <c r="C25" s="6"/>
      <c r="D25" s="16"/>
      <c r="E25" s="4"/>
      <c r="F25" s="4"/>
      <c r="G25" s="4"/>
    </row>
    <row r="26" spans="1:23" x14ac:dyDescent="0.2">
      <c r="D26" s="14"/>
    </row>
    <row r="27" spans="1:23" x14ac:dyDescent="0.2">
      <c r="A27" t="s">
        <v>13</v>
      </c>
      <c r="D27" s="14" t="s">
        <v>5</v>
      </c>
      <c r="E27" s="1">
        <v>2.5000000000000001E-2</v>
      </c>
      <c r="F27" s="2">
        <v>0.05</v>
      </c>
      <c r="G27" s="1">
        <v>7.4999999999999997E-2</v>
      </c>
      <c r="I27" s="1">
        <v>5.0000000000000001E-3</v>
      </c>
      <c r="J27" s="2">
        <v>0.01</v>
      </c>
      <c r="K27" s="1">
        <v>1.4999999999999999E-2</v>
      </c>
      <c r="L27" s="2">
        <v>0.02</v>
      </c>
      <c r="M27" s="1">
        <v>2.5000000000000001E-2</v>
      </c>
      <c r="N27" s="2">
        <v>0.03</v>
      </c>
      <c r="O27" s="1">
        <v>3.5000000000000003E-2</v>
      </c>
      <c r="P27" s="2">
        <v>0.04</v>
      </c>
      <c r="Q27" s="1">
        <v>4.4999999999999998E-2</v>
      </c>
      <c r="R27" s="2">
        <v>0.05</v>
      </c>
      <c r="S27" s="1">
        <v>5.5E-2</v>
      </c>
      <c r="T27" s="2">
        <v>0.06</v>
      </c>
      <c r="U27" s="1">
        <v>6.5000000000000002E-2</v>
      </c>
      <c r="V27" s="2">
        <v>7.0000000000000007E-2</v>
      </c>
      <c r="W27" s="1">
        <v>7.4999999999999997E-2</v>
      </c>
    </row>
    <row r="28" spans="1:23" x14ac:dyDescent="0.2">
      <c r="A28">
        <v>1</v>
      </c>
      <c r="D28" s="14">
        <f t="shared" ref="D28:D33" si="10">AVERAGE(D3,D11,D19)</f>
        <v>6.9384259259259258E-4</v>
      </c>
      <c r="E28" s="4">
        <f>D28+(D28*$E$27)</f>
        <v>7.1118865740740734E-4</v>
      </c>
      <c r="F28" s="4">
        <f>D28+(D28*$F$27)</f>
        <v>7.2853472222222221E-4</v>
      </c>
      <c r="G28" s="4">
        <f>D28+(D28*$G$27)</f>
        <v>7.4588078703703698E-4</v>
      </c>
      <c r="I28" s="4">
        <f>$D$28+($D$28*I27)</f>
        <v>6.9731180555555558E-4</v>
      </c>
      <c r="J28" s="4">
        <f t="shared" ref="J28:W28" si="11">$D$28+($D$28*J27)</f>
        <v>7.0078101851851846E-4</v>
      </c>
      <c r="K28" s="4">
        <f t="shared" si="11"/>
        <v>7.0425023148148146E-4</v>
      </c>
      <c r="L28" s="4">
        <f t="shared" si="11"/>
        <v>7.0771944444444445E-4</v>
      </c>
      <c r="M28" s="4">
        <f t="shared" si="11"/>
        <v>7.1118865740740734E-4</v>
      </c>
      <c r="N28" s="4">
        <f t="shared" si="11"/>
        <v>7.1465787037037034E-4</v>
      </c>
      <c r="O28" s="4">
        <f t="shared" si="11"/>
        <v>7.1812708333333333E-4</v>
      </c>
      <c r="P28" s="4">
        <f t="shared" si="11"/>
        <v>7.2159629629629633E-4</v>
      </c>
      <c r="Q28" s="4">
        <f t="shared" si="11"/>
        <v>7.2506550925925922E-4</v>
      </c>
      <c r="R28" s="4">
        <f t="shared" si="11"/>
        <v>7.2853472222222221E-4</v>
      </c>
      <c r="S28" s="4">
        <f t="shared" si="11"/>
        <v>7.3200393518518521E-4</v>
      </c>
      <c r="T28" s="4">
        <f t="shared" si="11"/>
        <v>7.354731481481481E-4</v>
      </c>
      <c r="U28" s="4">
        <f t="shared" si="11"/>
        <v>7.3894236111111109E-4</v>
      </c>
      <c r="V28" s="4">
        <f t="shared" si="11"/>
        <v>7.4241157407407409E-4</v>
      </c>
      <c r="W28" s="4">
        <f t="shared" si="11"/>
        <v>7.4588078703703698E-4</v>
      </c>
    </row>
    <row r="29" spans="1:23" x14ac:dyDescent="0.2">
      <c r="A29">
        <v>2</v>
      </c>
      <c r="D29" s="14">
        <f t="shared" si="10"/>
        <v>6.9628472222222227E-4</v>
      </c>
      <c r="E29" s="4">
        <f t="shared" ref="E29:E33" si="12">D29+(D29*$E$27)</f>
        <v>7.1369184027777783E-4</v>
      </c>
      <c r="F29" s="4">
        <f t="shared" ref="F29:F33" si="13">D29+(D29*$F$27)</f>
        <v>7.3109895833333338E-4</v>
      </c>
      <c r="G29" s="4">
        <f t="shared" ref="G29:G33" si="14">D29+(D29*$G$27)</f>
        <v>7.4850607638888894E-4</v>
      </c>
    </row>
    <row r="30" spans="1:23" x14ac:dyDescent="0.2">
      <c r="A30">
        <v>3</v>
      </c>
      <c r="D30" s="14">
        <f t="shared" si="10"/>
        <v>6.9748456790123467E-4</v>
      </c>
      <c r="E30" s="4">
        <f t="shared" si="12"/>
        <v>7.1492168209876558E-4</v>
      </c>
      <c r="F30" s="4">
        <f t="shared" si="13"/>
        <v>7.3235879629629638E-4</v>
      </c>
      <c r="G30" s="4">
        <f t="shared" si="14"/>
        <v>7.4979591049382729E-4</v>
      </c>
    </row>
    <row r="31" spans="1:23" x14ac:dyDescent="0.2">
      <c r="A31">
        <v>4</v>
      </c>
      <c r="D31" s="14">
        <f t="shared" si="10"/>
        <v>7.0645061728395059E-4</v>
      </c>
      <c r="E31" s="4">
        <f t="shared" si="12"/>
        <v>7.2411188271604939E-4</v>
      </c>
      <c r="F31" s="4">
        <f t="shared" si="13"/>
        <v>7.4177314814814809E-4</v>
      </c>
      <c r="G31" s="4">
        <f t="shared" si="14"/>
        <v>7.5943441358024689E-4</v>
      </c>
    </row>
    <row r="32" spans="1:23" x14ac:dyDescent="0.2">
      <c r="A32">
        <v>5</v>
      </c>
      <c r="D32" s="14">
        <f t="shared" si="10"/>
        <v>7.0363040123456793E-4</v>
      </c>
      <c r="E32" s="4">
        <f t="shared" si="12"/>
        <v>7.2122116126543219E-4</v>
      </c>
      <c r="F32" s="4">
        <f t="shared" si="13"/>
        <v>7.3881192129629633E-4</v>
      </c>
      <c r="G32" s="4">
        <f t="shared" si="14"/>
        <v>7.5640268132716047E-4</v>
      </c>
    </row>
    <row r="33" spans="1:7" x14ac:dyDescent="0.2">
      <c r="A33">
        <v>6</v>
      </c>
      <c r="D33" s="14">
        <f t="shared" si="10"/>
        <v>7.0536265432098765E-4</v>
      </c>
      <c r="E33" s="4">
        <f t="shared" si="12"/>
        <v>7.2299672067901229E-4</v>
      </c>
      <c r="F33" s="4">
        <f t="shared" si="13"/>
        <v>7.4063078703703704E-4</v>
      </c>
      <c r="G33" s="4">
        <f t="shared" si="14"/>
        <v>7.5826485339506168E-4</v>
      </c>
    </row>
    <row r="35" spans="1:7" x14ac:dyDescent="0.2">
      <c r="B35" s="6" t="s">
        <v>17</v>
      </c>
      <c r="C35" s="7">
        <v>7.210648148148149E-4</v>
      </c>
      <c r="D35" s="6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35"/>
  <sheetViews>
    <sheetView workbookViewId="0">
      <selection activeCell="K11" sqref="K11:L16"/>
    </sheetView>
  </sheetViews>
  <sheetFormatPr defaultRowHeight="12.75" x14ac:dyDescent="0.2"/>
  <cols>
    <col min="1" max="1" width="5.5703125" bestFit="1" customWidth="1"/>
    <col min="2" max="2" width="57.42578125" bestFit="1" customWidth="1"/>
  </cols>
  <sheetData>
    <row r="1" spans="1:11" x14ac:dyDescent="0.2">
      <c r="A1" t="s">
        <v>2</v>
      </c>
      <c r="B1" t="s">
        <v>3</v>
      </c>
      <c r="C1" t="s">
        <v>4</v>
      </c>
      <c r="D1" t="s">
        <v>5</v>
      </c>
      <c r="E1" s="5">
        <v>2.5000000000000001E-2</v>
      </c>
      <c r="F1" s="2">
        <v>0.05</v>
      </c>
      <c r="G1" s="1">
        <v>7.4999999999999997E-2</v>
      </c>
    </row>
    <row r="2" spans="1:11" x14ac:dyDescent="0.2">
      <c r="A2">
        <v>2019</v>
      </c>
      <c r="B2" s="13" t="s">
        <v>85</v>
      </c>
      <c r="E2" s="5"/>
      <c r="F2" s="2"/>
      <c r="G2" s="1"/>
    </row>
    <row r="3" spans="1:11" x14ac:dyDescent="0.2">
      <c r="A3">
        <v>1</v>
      </c>
      <c r="B3" t="s">
        <v>105</v>
      </c>
      <c r="C3" t="s">
        <v>8</v>
      </c>
      <c r="D3" s="14">
        <v>2.9504050925925926E-3</v>
      </c>
      <c r="E3" s="4">
        <f>D3+(D3*E1)</f>
        <v>3.0241652199074075E-3</v>
      </c>
      <c r="F3" s="4">
        <f>D3+(D3*F1)</f>
        <v>3.0979253472222224E-3</v>
      </c>
      <c r="G3" s="4">
        <f>D3+(D3*G1)</f>
        <v>3.1716854745370369E-3</v>
      </c>
    </row>
    <row r="4" spans="1:11" x14ac:dyDescent="0.2">
      <c r="A4">
        <v>2</v>
      </c>
      <c r="B4" t="s">
        <v>106</v>
      </c>
      <c r="C4" t="s">
        <v>0</v>
      </c>
      <c r="D4" s="14">
        <v>2.9585416666666666E-3</v>
      </c>
      <c r="E4" s="4">
        <f>D4+(D4*E1)</f>
        <v>3.0325052083333332E-3</v>
      </c>
      <c r="F4" s="4">
        <f>D4+(D4*F1)</f>
        <v>3.1064687499999999E-3</v>
      </c>
      <c r="G4" s="4">
        <f>D4+(D4*G1)</f>
        <v>3.1804322916666665E-3</v>
      </c>
    </row>
    <row r="5" spans="1:11" x14ac:dyDescent="0.2">
      <c r="A5">
        <v>3</v>
      </c>
      <c r="B5" t="s">
        <v>107</v>
      </c>
      <c r="C5" t="s">
        <v>10</v>
      </c>
      <c r="D5" s="14">
        <v>2.9984374999999998E-3</v>
      </c>
      <c r="E5" s="4">
        <f>D5+(D5*E1)</f>
        <v>3.0733984375E-3</v>
      </c>
      <c r="F5" s="4">
        <f>D5+(D5*F1)</f>
        <v>3.1483593749999997E-3</v>
      </c>
      <c r="G5" s="4">
        <f>D5+(D5*G1)</f>
        <v>3.2233203124999998E-3</v>
      </c>
    </row>
    <row r="6" spans="1:11" x14ac:dyDescent="0.2">
      <c r="A6">
        <v>4</v>
      </c>
      <c r="B6" s="13" t="s">
        <v>108</v>
      </c>
      <c r="C6" s="13" t="s">
        <v>29</v>
      </c>
      <c r="D6" s="14">
        <v>3.0100115740740742E-3</v>
      </c>
      <c r="E6" s="4">
        <f>D6+(D6*E1)</f>
        <v>3.085261863425926E-3</v>
      </c>
      <c r="F6" s="4">
        <f>D6+(D6*F1)</f>
        <v>3.1605121527777781E-3</v>
      </c>
      <c r="G6" s="4">
        <f>D6+(D6*G1)</f>
        <v>3.2357624421296299E-3</v>
      </c>
    </row>
    <row r="7" spans="1:11" x14ac:dyDescent="0.2">
      <c r="A7">
        <v>5</v>
      </c>
      <c r="B7" s="13" t="s">
        <v>109</v>
      </c>
      <c r="C7" s="13" t="s">
        <v>15</v>
      </c>
      <c r="D7" s="14">
        <v>3.0167824074074073E-3</v>
      </c>
      <c r="E7" s="4">
        <f>D7+(D7*E1)</f>
        <v>3.0922019675925926E-3</v>
      </c>
      <c r="F7" s="4">
        <f>D7+(D7*F1)</f>
        <v>3.1676215277777774E-3</v>
      </c>
      <c r="G7" s="4">
        <f>D7+(D7*G1)</f>
        <v>3.2430410879629628E-3</v>
      </c>
    </row>
    <row r="8" spans="1:11" x14ac:dyDescent="0.2">
      <c r="A8">
        <v>6</v>
      </c>
      <c r="B8" s="13" t="s">
        <v>110</v>
      </c>
      <c r="C8" s="13" t="s">
        <v>9</v>
      </c>
      <c r="D8" s="14">
        <v>3.0621296296296299E-3</v>
      </c>
      <c r="E8" s="4">
        <f>D8+(D8*E1)</f>
        <v>3.1386828703703707E-3</v>
      </c>
      <c r="F8" s="4">
        <f>D8+(D8*F1)</f>
        <v>3.2152361111111114E-3</v>
      </c>
      <c r="G8" s="4">
        <f>D8+(D8*G1)</f>
        <v>3.2917893518518522E-3</v>
      </c>
    </row>
    <row r="9" spans="1:11" x14ac:dyDescent="0.2">
      <c r="D9" s="14"/>
    </row>
    <row r="10" spans="1:11" x14ac:dyDescent="0.2">
      <c r="A10">
        <v>2018</v>
      </c>
      <c r="B10" s="13" t="s">
        <v>67</v>
      </c>
      <c r="E10" s="5"/>
      <c r="F10" s="2"/>
      <c r="G10" s="1"/>
      <c r="I10" s="8" t="s">
        <v>84</v>
      </c>
      <c r="J10" s="8" t="s">
        <v>36</v>
      </c>
      <c r="K10" s="8" t="s">
        <v>82</v>
      </c>
    </row>
    <row r="11" spans="1:11" x14ac:dyDescent="0.2">
      <c r="A11">
        <v>1</v>
      </c>
      <c r="B11" s="13" t="s">
        <v>111</v>
      </c>
      <c r="C11" s="13" t="s">
        <v>11</v>
      </c>
      <c r="D11" s="14">
        <v>2.9957870370370368E-3</v>
      </c>
      <c r="E11" s="4">
        <f>D11+(D11*E9)</f>
        <v>2.9957870370370368E-3</v>
      </c>
      <c r="F11" s="4">
        <f>D11+(D11*F9)</f>
        <v>2.9957870370370368E-3</v>
      </c>
      <c r="G11" s="4">
        <f>D11+(D11*G9)</f>
        <v>2.9957870370370368E-3</v>
      </c>
      <c r="H11">
        <v>1</v>
      </c>
      <c r="I11" s="9">
        <v>0</v>
      </c>
      <c r="J11" s="15">
        <f>($D$28*I11)+$D$28</f>
        <v>2.764934413580247E-3</v>
      </c>
    </row>
    <row r="12" spans="1:11" x14ac:dyDescent="0.2">
      <c r="A12">
        <v>2</v>
      </c>
      <c r="B12" s="13" t="s">
        <v>112</v>
      </c>
      <c r="C12" s="13" t="s">
        <v>0</v>
      </c>
      <c r="D12" s="14">
        <v>2.9997337962962959E-3</v>
      </c>
      <c r="E12" s="4">
        <f>D12+(D12*E9)</f>
        <v>2.9997337962962959E-3</v>
      </c>
      <c r="F12" s="4">
        <f>D12+(D12*F9)</f>
        <v>2.9997337962962959E-3</v>
      </c>
      <c r="G12" s="4">
        <f>D12+(D12*G9)</f>
        <v>2.9997337962962959E-3</v>
      </c>
      <c r="I12" s="11">
        <v>5.0000000000000001E-3</v>
      </c>
      <c r="J12" s="15">
        <f t="shared" ref="J12:J24" si="0">($D$28*I12)+$D$28</f>
        <v>2.7787590856481483E-3</v>
      </c>
    </row>
    <row r="13" spans="1:11" x14ac:dyDescent="0.2">
      <c r="A13">
        <v>3</v>
      </c>
      <c r="B13" t="s">
        <v>113</v>
      </c>
      <c r="C13" t="s">
        <v>29</v>
      </c>
      <c r="D13" s="14">
        <v>3.0271180555555555E-3</v>
      </c>
      <c r="E13" s="4">
        <f>D13+(D13*E9)</f>
        <v>3.0271180555555555E-3</v>
      </c>
      <c r="F13" s="4">
        <f>D13+(D13*F9)</f>
        <v>3.0271180555555555E-3</v>
      </c>
      <c r="G13" s="4">
        <f>D13+(D13*G9)</f>
        <v>3.0271180555555555E-3</v>
      </c>
      <c r="I13" s="9">
        <v>0.01</v>
      </c>
      <c r="J13" s="15">
        <f t="shared" si="0"/>
        <v>2.7925837577160496E-3</v>
      </c>
    </row>
    <row r="14" spans="1:11" x14ac:dyDescent="0.2">
      <c r="A14">
        <v>4</v>
      </c>
      <c r="B14" s="13" t="s">
        <v>114</v>
      </c>
      <c r="C14" s="13" t="s">
        <v>10</v>
      </c>
      <c r="D14" s="14">
        <v>3.0501157407407404E-3</v>
      </c>
      <c r="E14" s="4">
        <f>D14+(D14*E9)</f>
        <v>3.0501157407407404E-3</v>
      </c>
      <c r="F14" s="4">
        <f>D14+(D14*F9)</f>
        <v>3.0501157407407404E-3</v>
      </c>
      <c r="G14" s="4">
        <f>D14+(D14*G9)</f>
        <v>3.0501157407407404E-3</v>
      </c>
      <c r="H14">
        <v>3</v>
      </c>
      <c r="I14" s="11">
        <v>1.4999999999999999E-2</v>
      </c>
      <c r="J14" s="15">
        <f t="shared" si="0"/>
        <v>2.8064084297839509E-3</v>
      </c>
    </row>
    <row r="15" spans="1:11" x14ac:dyDescent="0.2">
      <c r="A15">
        <v>5</v>
      </c>
      <c r="B15" s="13" t="s">
        <v>115</v>
      </c>
      <c r="C15" s="13" t="s">
        <v>15</v>
      </c>
      <c r="D15" s="14">
        <v>3.0563773148148143E-3</v>
      </c>
      <c r="E15" s="4">
        <f>D15+(D15*E9)</f>
        <v>3.0563773148148143E-3</v>
      </c>
      <c r="F15" s="4">
        <f>D15+(D15*F9)</f>
        <v>3.0563773148148143E-3</v>
      </c>
      <c r="G15" s="4">
        <f>D15+(D15*G9)</f>
        <v>3.0563773148148143E-3</v>
      </c>
      <c r="I15" s="9">
        <v>0.02</v>
      </c>
      <c r="J15" s="15">
        <f t="shared" si="0"/>
        <v>2.8202331018518522E-3</v>
      </c>
    </row>
    <row r="16" spans="1:11" x14ac:dyDescent="0.2">
      <c r="A16">
        <v>6</v>
      </c>
      <c r="B16" s="13" t="s">
        <v>116</v>
      </c>
      <c r="C16" s="13" t="s">
        <v>9</v>
      </c>
      <c r="D16" s="14">
        <v>3.0873379629629632E-3</v>
      </c>
      <c r="E16" s="4">
        <f>D16+(D16*E9)</f>
        <v>3.0873379629629632E-3</v>
      </c>
      <c r="F16" s="4">
        <f>D16+(D16*F9)</f>
        <v>3.0873379629629632E-3</v>
      </c>
      <c r="G16" s="4">
        <f>D16+(D16*G9)</f>
        <v>3.0873379629629632E-3</v>
      </c>
      <c r="I16" s="11">
        <v>2.5000000000000001E-2</v>
      </c>
      <c r="J16" s="15">
        <f t="shared" si="0"/>
        <v>2.834057773919753E-3</v>
      </c>
    </row>
    <row r="17" spans="1:23" x14ac:dyDescent="0.2">
      <c r="D17" s="14"/>
      <c r="H17">
        <v>6</v>
      </c>
      <c r="I17" s="9">
        <v>0.03</v>
      </c>
      <c r="J17" s="15">
        <f t="shared" si="0"/>
        <v>2.8478824459876543E-3</v>
      </c>
      <c r="K17">
        <v>1</v>
      </c>
    </row>
    <row r="18" spans="1:23" x14ac:dyDescent="0.2">
      <c r="A18">
        <v>2017</v>
      </c>
      <c r="B18" s="13" t="s">
        <v>44</v>
      </c>
      <c r="E18" s="5"/>
      <c r="F18" s="2"/>
      <c r="G18" s="1"/>
      <c r="I18" s="11">
        <v>3.5000000000000003E-2</v>
      </c>
      <c r="J18" s="15">
        <f t="shared" si="0"/>
        <v>2.8617071180555556E-3</v>
      </c>
    </row>
    <row r="19" spans="1:23" x14ac:dyDescent="0.2">
      <c r="A19">
        <v>1</v>
      </c>
      <c r="B19" s="13" t="s">
        <v>51</v>
      </c>
      <c r="C19" s="13" t="s">
        <v>11</v>
      </c>
      <c r="D19" s="14">
        <v>2.3486111111111112E-3</v>
      </c>
      <c r="E19" s="4">
        <f>D19+(D19*E17)</f>
        <v>2.3486111111111112E-3</v>
      </c>
      <c r="F19" s="4">
        <f>D19+(D19*F17)</f>
        <v>2.3486111111111112E-3</v>
      </c>
      <c r="G19" s="4">
        <f>D19+(D19*G17)</f>
        <v>2.3486111111111112E-3</v>
      </c>
      <c r="I19" s="9">
        <v>0.04</v>
      </c>
      <c r="J19" s="15">
        <f t="shared" si="0"/>
        <v>2.8755317901234569E-3</v>
      </c>
    </row>
    <row r="20" spans="1:23" x14ac:dyDescent="0.2">
      <c r="A20">
        <v>2</v>
      </c>
      <c r="B20" s="13" t="s">
        <v>52</v>
      </c>
      <c r="C20" s="13" t="s">
        <v>8</v>
      </c>
      <c r="D20" s="14">
        <v>2.4253935185185186E-3</v>
      </c>
      <c r="E20" s="4">
        <f>D20+(D20*E17)</f>
        <v>2.4253935185185186E-3</v>
      </c>
      <c r="F20" s="4">
        <f>D20+(D20*F17)</f>
        <v>2.4253935185185186E-3</v>
      </c>
      <c r="G20" s="4">
        <f>D20+(D20*G17)</f>
        <v>2.4253935185185186E-3</v>
      </c>
      <c r="H20">
        <v>9</v>
      </c>
      <c r="I20" s="11">
        <v>4.4999999999999998E-2</v>
      </c>
      <c r="J20" s="15">
        <f t="shared" si="0"/>
        <v>2.8893564621913581E-3</v>
      </c>
      <c r="K20">
        <v>3</v>
      </c>
    </row>
    <row r="21" spans="1:23" x14ac:dyDescent="0.2">
      <c r="A21">
        <v>3</v>
      </c>
      <c r="B21" t="s">
        <v>34</v>
      </c>
      <c r="C21" t="s">
        <v>8</v>
      </c>
      <c r="D21" s="14">
        <v>2.4414120370370366E-3</v>
      </c>
      <c r="E21" s="4">
        <f>D21+(D21*E17)</f>
        <v>2.4414120370370366E-3</v>
      </c>
      <c r="F21" s="4">
        <f>D21+(D21*F17)</f>
        <v>2.4414120370370366E-3</v>
      </c>
      <c r="G21" s="4">
        <f>D21+(D21*G17)</f>
        <v>2.4414120370370366E-3</v>
      </c>
      <c r="I21" s="9">
        <v>0.05</v>
      </c>
      <c r="J21" s="15">
        <f t="shared" si="0"/>
        <v>2.9031811342592594E-3</v>
      </c>
    </row>
    <row r="22" spans="1:23" x14ac:dyDescent="0.2">
      <c r="A22">
        <v>4</v>
      </c>
      <c r="B22" s="13" t="s">
        <v>53</v>
      </c>
      <c r="C22" s="13" t="s">
        <v>11</v>
      </c>
      <c r="D22" s="14">
        <v>2.4429745370370369E-3</v>
      </c>
      <c r="E22" s="4">
        <f>D22+(D22*E17)</f>
        <v>2.4429745370370369E-3</v>
      </c>
      <c r="F22" s="4">
        <f>D22+(D22*F17)</f>
        <v>2.4429745370370369E-3</v>
      </c>
      <c r="G22" s="4">
        <f>D22+(D22*G17)</f>
        <v>2.4429745370370369E-3</v>
      </c>
      <c r="I22" s="11">
        <v>5.5E-2</v>
      </c>
      <c r="J22" s="15">
        <f t="shared" si="0"/>
        <v>2.9170058063271607E-3</v>
      </c>
    </row>
    <row r="23" spans="1:23" x14ac:dyDescent="0.2">
      <c r="A23">
        <v>5</v>
      </c>
      <c r="B23" s="13" t="s">
        <v>35</v>
      </c>
      <c r="C23" s="13" t="s">
        <v>0</v>
      </c>
      <c r="D23" s="14">
        <v>2.4459606481481481E-3</v>
      </c>
      <c r="E23" s="4">
        <f>D23+(D23*E17)</f>
        <v>2.4459606481481481E-3</v>
      </c>
      <c r="F23" s="4">
        <f>D23+(D23*F17)</f>
        <v>2.4459606481481481E-3</v>
      </c>
      <c r="G23" s="4">
        <f>D23+(D23*G17)</f>
        <v>2.4459606481481481E-3</v>
      </c>
      <c r="H23">
        <v>12</v>
      </c>
      <c r="I23" s="9">
        <v>0.06</v>
      </c>
      <c r="J23" s="15">
        <f t="shared" si="0"/>
        <v>2.930830478395062E-3</v>
      </c>
      <c r="K23">
        <v>6</v>
      </c>
    </row>
    <row r="24" spans="1:23" x14ac:dyDescent="0.2">
      <c r="A24">
        <v>6</v>
      </c>
      <c r="B24" s="13" t="s">
        <v>54</v>
      </c>
      <c r="C24" s="13" t="s">
        <v>10</v>
      </c>
      <c r="D24" s="14">
        <v>2.4496875E-3</v>
      </c>
      <c r="E24" s="4">
        <f>D24+(D24*E17)</f>
        <v>2.4496875E-3</v>
      </c>
      <c r="F24" s="4">
        <f>D24+(D24*F17)</f>
        <v>2.4496875E-3</v>
      </c>
      <c r="G24" s="4">
        <f>D24+(D24*G17)</f>
        <v>2.4496875E-3</v>
      </c>
      <c r="I24" s="11">
        <v>6.5000000000000002E-2</v>
      </c>
      <c r="J24" s="15">
        <f t="shared" si="0"/>
        <v>2.9446551504629633E-3</v>
      </c>
    </row>
    <row r="25" spans="1:23" x14ac:dyDescent="0.2">
      <c r="D25" s="14"/>
      <c r="E25" s="4"/>
      <c r="F25" s="4"/>
      <c r="G25" s="4"/>
    </row>
    <row r="26" spans="1:23" x14ac:dyDescent="0.2">
      <c r="D26" s="14"/>
    </row>
    <row r="27" spans="1:23" x14ac:dyDescent="0.2">
      <c r="A27" t="s">
        <v>6</v>
      </c>
      <c r="D27" s="14"/>
      <c r="E27" s="1">
        <v>2.5000000000000001E-2</v>
      </c>
      <c r="F27" s="2">
        <v>0.05</v>
      </c>
      <c r="G27" s="1">
        <v>7.4999999999999997E-2</v>
      </c>
      <c r="I27" s="1">
        <v>5.0000000000000001E-3</v>
      </c>
      <c r="J27" s="2">
        <v>0.01</v>
      </c>
      <c r="K27" s="1">
        <v>1.4999999999999999E-2</v>
      </c>
      <c r="L27" s="2">
        <v>0.02</v>
      </c>
      <c r="M27" s="1">
        <v>2.5000000000000001E-2</v>
      </c>
      <c r="N27" s="2">
        <v>0.03</v>
      </c>
      <c r="O27" s="1">
        <v>3.5000000000000003E-2</v>
      </c>
      <c r="P27" s="2">
        <v>0.04</v>
      </c>
      <c r="Q27" s="1">
        <v>4.4999999999999998E-2</v>
      </c>
      <c r="R27" s="2">
        <v>0.05</v>
      </c>
      <c r="S27" s="1">
        <v>5.5E-2</v>
      </c>
      <c r="T27" s="2">
        <v>0.06</v>
      </c>
      <c r="U27" s="1">
        <v>6.5000000000000002E-2</v>
      </c>
      <c r="V27" s="2">
        <v>7.0000000000000007E-2</v>
      </c>
      <c r="W27" s="1">
        <v>7.4999999999999997E-2</v>
      </c>
    </row>
    <row r="28" spans="1:23" x14ac:dyDescent="0.2">
      <c r="A28">
        <v>1</v>
      </c>
      <c r="D28" s="14">
        <f t="shared" ref="D28:D33" si="1">AVERAGE(D19,D11,D3)</f>
        <v>2.764934413580247E-3</v>
      </c>
      <c r="E28" s="4">
        <f>D28+(D28*E27)</f>
        <v>2.834057773919753E-3</v>
      </c>
      <c r="F28" s="4">
        <f>D28+(D28*F27)</f>
        <v>2.9031811342592594E-3</v>
      </c>
      <c r="G28" s="4">
        <f>D28+(D28*G27)</f>
        <v>2.9723044945987654E-3</v>
      </c>
      <c r="I28" s="4">
        <f>$D$28+($D$28*I27)</f>
        <v>2.7787590856481483E-3</v>
      </c>
      <c r="J28" s="4">
        <f t="shared" ref="J28:V28" si="2">$D$28+($D$28*J27)</f>
        <v>2.7925837577160496E-3</v>
      </c>
      <c r="K28" s="4">
        <f t="shared" si="2"/>
        <v>2.8064084297839509E-3</v>
      </c>
      <c r="L28" s="4">
        <f t="shared" si="2"/>
        <v>2.8202331018518522E-3</v>
      </c>
      <c r="M28" s="4">
        <f t="shared" si="2"/>
        <v>2.834057773919753E-3</v>
      </c>
      <c r="N28" s="4">
        <f t="shared" si="2"/>
        <v>2.8478824459876543E-3</v>
      </c>
      <c r="O28" s="4">
        <f t="shared" si="2"/>
        <v>2.8617071180555556E-3</v>
      </c>
      <c r="P28" s="4">
        <f t="shared" si="2"/>
        <v>2.8755317901234569E-3</v>
      </c>
      <c r="Q28" s="4">
        <f t="shared" si="2"/>
        <v>2.8893564621913581E-3</v>
      </c>
      <c r="R28" s="4">
        <f t="shared" si="2"/>
        <v>2.9031811342592594E-3</v>
      </c>
      <c r="S28" s="4">
        <f t="shared" si="2"/>
        <v>2.9170058063271607E-3</v>
      </c>
      <c r="T28" s="4">
        <f t="shared" si="2"/>
        <v>2.930830478395062E-3</v>
      </c>
      <c r="U28" s="4">
        <f t="shared" si="2"/>
        <v>2.9446551504629633E-3</v>
      </c>
      <c r="V28" s="4">
        <f t="shared" si="2"/>
        <v>2.9584798225308641E-3</v>
      </c>
      <c r="W28" s="4">
        <f t="shared" ref="W28" si="3">$D$29+($D$29*W27)</f>
        <v>3.0041480516975307E-3</v>
      </c>
    </row>
    <row r="29" spans="1:23" x14ac:dyDescent="0.2">
      <c r="A29">
        <v>2</v>
      </c>
      <c r="D29" s="14">
        <f t="shared" si="1"/>
        <v>2.7945563271604937E-3</v>
      </c>
      <c r="E29" s="4">
        <f>D29+(D29*E27)</f>
        <v>2.864420235339506E-3</v>
      </c>
      <c r="F29" s="4">
        <f>D29+(D29*F27)</f>
        <v>2.9342841435185184E-3</v>
      </c>
      <c r="G29" s="4">
        <f>D29+(D29*G27)</f>
        <v>3.0041480516975307E-3</v>
      </c>
    </row>
    <row r="30" spans="1:23" x14ac:dyDescent="0.2">
      <c r="A30">
        <v>3</v>
      </c>
      <c r="D30" s="14">
        <f t="shared" si="1"/>
        <v>2.8223225308641972E-3</v>
      </c>
      <c r="E30" s="4">
        <f>D30+(D30*E27)</f>
        <v>2.8928805941358022E-3</v>
      </c>
      <c r="F30" s="4">
        <f>D30+(D30*F27)</f>
        <v>2.9634386574074068E-3</v>
      </c>
      <c r="G30" s="4">
        <f>D30+(D30*G27)</f>
        <v>3.0339967206790119E-3</v>
      </c>
    </row>
    <row r="31" spans="1:23" x14ac:dyDescent="0.2">
      <c r="A31">
        <v>4</v>
      </c>
      <c r="D31" s="14">
        <f t="shared" si="1"/>
        <v>2.8343672839506173E-3</v>
      </c>
      <c r="E31" s="4">
        <f>D31+(D31*E27)</f>
        <v>2.9052264660493826E-3</v>
      </c>
      <c r="F31" s="4">
        <f>D31+(D31*F27)</f>
        <v>2.9760856481481483E-3</v>
      </c>
      <c r="G31" s="4">
        <f>D31+(D31*G27)</f>
        <v>3.0469448302469135E-3</v>
      </c>
    </row>
    <row r="32" spans="1:23" x14ac:dyDescent="0.2">
      <c r="A32">
        <v>5</v>
      </c>
      <c r="D32" s="14">
        <f t="shared" si="1"/>
        <v>2.8397067901234567E-3</v>
      </c>
      <c r="E32" s="4">
        <f>D32+(D32*E27)</f>
        <v>2.9106994598765432E-3</v>
      </c>
      <c r="F32" s="4">
        <f>D32+(D32*F27)</f>
        <v>2.9816921296296297E-3</v>
      </c>
      <c r="G32" s="4">
        <f>D32+(D32*G27)</f>
        <v>3.0526847993827158E-3</v>
      </c>
    </row>
    <row r="33" spans="1:7" x14ac:dyDescent="0.2">
      <c r="A33">
        <v>6</v>
      </c>
      <c r="D33" s="14">
        <f t="shared" si="1"/>
        <v>2.8663850308641979E-3</v>
      </c>
      <c r="E33" s="4">
        <f>D33+(D33*E27)</f>
        <v>2.9380446566358029E-3</v>
      </c>
      <c r="F33" s="4">
        <f>D33+(D33*F27)</f>
        <v>3.0097042824074076E-3</v>
      </c>
      <c r="G33" s="4">
        <f>D33+(D33*G27)</f>
        <v>3.0813639081790126E-3</v>
      </c>
    </row>
    <row r="35" spans="1:7" x14ac:dyDescent="0.2">
      <c r="B35" s="6" t="s">
        <v>17</v>
      </c>
      <c r="C35" s="7">
        <v>2.4942129629629633E-3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34"/>
  <sheetViews>
    <sheetView tabSelected="1" workbookViewId="0">
      <selection activeCell="J36" sqref="J36"/>
    </sheetView>
  </sheetViews>
  <sheetFormatPr defaultRowHeight="12.75" x14ac:dyDescent="0.2"/>
  <cols>
    <col min="1" max="1" width="5.28515625" bestFit="1" customWidth="1"/>
    <col min="2" max="2" width="48.140625" bestFit="1" customWidth="1"/>
  </cols>
  <sheetData>
    <row r="1" spans="1:10" x14ac:dyDescent="0.2">
      <c r="A1" t="s">
        <v>2</v>
      </c>
      <c r="B1" t="s">
        <v>3</v>
      </c>
      <c r="C1" t="s">
        <v>4</v>
      </c>
      <c r="D1" t="s">
        <v>5</v>
      </c>
      <c r="E1" s="5">
        <v>2.5000000000000001E-2</v>
      </c>
      <c r="F1" s="2">
        <v>0.05</v>
      </c>
      <c r="G1" s="1">
        <v>7.4999999999999997E-2</v>
      </c>
    </row>
    <row r="2" spans="1:10" x14ac:dyDescent="0.2">
      <c r="A2">
        <v>2019</v>
      </c>
      <c r="B2" s="13" t="s">
        <v>85</v>
      </c>
      <c r="E2" s="5"/>
      <c r="F2" s="2"/>
      <c r="G2" s="1"/>
    </row>
    <row r="3" spans="1:10" x14ac:dyDescent="0.2">
      <c r="A3">
        <v>1</v>
      </c>
      <c r="B3" s="13" t="s">
        <v>99</v>
      </c>
      <c r="C3" s="13" t="s">
        <v>8</v>
      </c>
      <c r="D3" s="14">
        <v>2.6869444444444445E-3</v>
      </c>
      <c r="E3" s="4">
        <f>D3+(D3*E1)</f>
        <v>2.7541180555555557E-3</v>
      </c>
      <c r="F3" s="4">
        <f>D3+(D3*F1)</f>
        <v>2.8212916666666668E-3</v>
      </c>
      <c r="G3" s="4">
        <f>D3+(D3*G1)</f>
        <v>2.888465277777778E-3</v>
      </c>
    </row>
    <row r="4" spans="1:10" x14ac:dyDescent="0.2">
      <c r="A4">
        <v>2</v>
      </c>
      <c r="B4" s="13" t="s">
        <v>100</v>
      </c>
      <c r="C4" s="13" t="s">
        <v>0</v>
      </c>
      <c r="D4" s="14">
        <v>2.7069328703703704E-3</v>
      </c>
      <c r="E4" s="4">
        <f>D4+(D4*E1)</f>
        <v>2.7746061921296297E-3</v>
      </c>
      <c r="F4" s="4">
        <f>D4+(D4*F1)</f>
        <v>2.842279513888889E-3</v>
      </c>
      <c r="G4" s="4">
        <f>D4+(D4*G1)</f>
        <v>2.9099528356481483E-3</v>
      </c>
    </row>
    <row r="5" spans="1:10" x14ac:dyDescent="0.2">
      <c r="A5">
        <v>3</v>
      </c>
      <c r="B5" s="13" t="s">
        <v>101</v>
      </c>
      <c r="C5" s="13" t="s">
        <v>22</v>
      </c>
      <c r="D5" s="14">
        <v>2.7099652777777782E-3</v>
      </c>
      <c r="E5" s="4">
        <f>D5+(D5*E1)</f>
        <v>2.7777144097222224E-3</v>
      </c>
      <c r="F5" s="4">
        <f>D5+(D5*F1)</f>
        <v>2.8454635416666671E-3</v>
      </c>
      <c r="G5" s="4">
        <f>D5+(D5*G1)</f>
        <v>2.9132126736111114E-3</v>
      </c>
    </row>
    <row r="6" spans="1:10" x14ac:dyDescent="0.2">
      <c r="A6">
        <v>4</v>
      </c>
      <c r="B6" s="13" t="s">
        <v>102</v>
      </c>
      <c r="C6" s="13" t="s">
        <v>10</v>
      </c>
      <c r="D6" s="14">
        <v>2.7384606481481479E-3</v>
      </c>
      <c r="E6" s="4">
        <f>D6+(D6*E1)</f>
        <v>2.8069221643518515E-3</v>
      </c>
      <c r="F6" s="4">
        <f>D6+(D6*F1)</f>
        <v>2.8753836805555551E-3</v>
      </c>
      <c r="G6" s="4">
        <f>D6+(D6*G1)</f>
        <v>2.9438451967592591E-3</v>
      </c>
    </row>
    <row r="7" spans="1:10" x14ac:dyDescent="0.2">
      <c r="A7">
        <v>5</v>
      </c>
      <c r="B7" s="13" t="s">
        <v>103</v>
      </c>
      <c r="C7" s="13" t="s">
        <v>15</v>
      </c>
      <c r="D7" s="14">
        <v>2.7420601851851855E-3</v>
      </c>
      <c r="E7" s="4">
        <f>D7+(D7*E1)</f>
        <v>2.8106116898148153E-3</v>
      </c>
      <c r="F7" s="4">
        <f>D7+(D7*F1)</f>
        <v>2.8791631944444446E-3</v>
      </c>
      <c r="G7" s="4">
        <f>D7+(D7*G1)</f>
        <v>2.9477146990740744E-3</v>
      </c>
    </row>
    <row r="8" spans="1:10" x14ac:dyDescent="0.2">
      <c r="A8">
        <v>6</v>
      </c>
      <c r="B8" s="13" t="s">
        <v>104</v>
      </c>
      <c r="C8" s="13" t="s">
        <v>9</v>
      </c>
      <c r="D8" s="14">
        <v>2.74625E-3</v>
      </c>
      <c r="E8" s="4">
        <f>D8+(D8*E1)</f>
        <v>2.8149062500000001E-3</v>
      </c>
      <c r="F8" s="4">
        <f>D8+(D8*F1)</f>
        <v>2.8835624999999998E-3</v>
      </c>
      <c r="G8" s="4">
        <f>D8+(D8*G1)</f>
        <v>2.95221875E-3</v>
      </c>
    </row>
    <row r="9" spans="1:10" x14ac:dyDescent="0.2">
      <c r="D9" s="14"/>
    </row>
    <row r="10" spans="1:10" x14ac:dyDescent="0.2">
      <c r="A10">
        <v>2018</v>
      </c>
      <c r="B10" s="13" t="s">
        <v>67</v>
      </c>
      <c r="E10" s="5"/>
      <c r="F10" s="2"/>
      <c r="G10" s="1"/>
      <c r="I10" s="8"/>
      <c r="J10" s="8" t="s">
        <v>36</v>
      </c>
    </row>
    <row r="11" spans="1:10" x14ac:dyDescent="0.2">
      <c r="A11">
        <v>1</v>
      </c>
      <c r="B11" s="13" t="s">
        <v>117</v>
      </c>
      <c r="C11" s="13" t="s">
        <v>0</v>
      </c>
      <c r="D11" s="14">
        <v>2.7281712962962962E-3</v>
      </c>
      <c r="E11" s="4">
        <f>D11+(D11*E9)</f>
        <v>2.7281712962962962E-3</v>
      </c>
      <c r="F11" s="4">
        <f>D11+(D11*F9)</f>
        <v>2.7281712962962962E-3</v>
      </c>
      <c r="G11" s="4">
        <f>D11+(D11*G9)</f>
        <v>2.7281712962962962E-3</v>
      </c>
      <c r="H11">
        <v>1</v>
      </c>
      <c r="I11" s="9">
        <v>0</v>
      </c>
      <c r="J11" s="15">
        <f>($D$27*I11)+$D$27</f>
        <v>2.6946103395061732E-3</v>
      </c>
    </row>
    <row r="12" spans="1:10" x14ac:dyDescent="0.2">
      <c r="A12">
        <v>2</v>
      </c>
      <c r="B12" s="13" t="s">
        <v>118</v>
      </c>
      <c r="C12" s="13" t="s">
        <v>29</v>
      </c>
      <c r="D12" s="14">
        <v>2.7361805555555559E-3</v>
      </c>
      <c r="E12" s="4">
        <f>D12+(D12*E9)</f>
        <v>2.7361805555555559E-3</v>
      </c>
      <c r="F12" s="4">
        <f>D12+(D12*F9)</f>
        <v>2.7361805555555559E-3</v>
      </c>
      <c r="G12" s="4">
        <f>D12+(D12*G9)</f>
        <v>2.7361805555555559E-3</v>
      </c>
      <c r="I12" s="11">
        <v>5.0000000000000001E-3</v>
      </c>
      <c r="J12" s="15">
        <f t="shared" ref="J12:J24" si="0">($D$27*I12)+$D$27</f>
        <v>2.708083391203704E-3</v>
      </c>
    </row>
    <row r="13" spans="1:10" x14ac:dyDescent="0.2">
      <c r="A13">
        <v>3</v>
      </c>
      <c r="B13" s="13" t="s">
        <v>119</v>
      </c>
      <c r="C13" s="13" t="s">
        <v>22</v>
      </c>
      <c r="D13" s="14">
        <v>2.7400462962962964E-3</v>
      </c>
      <c r="E13" s="4">
        <f>D13+(D13*E9)</f>
        <v>2.7400462962962964E-3</v>
      </c>
      <c r="F13" s="4">
        <f>D13+(D13*F9)</f>
        <v>2.7400462962962964E-3</v>
      </c>
      <c r="G13" s="4">
        <f>D13+(D13*G9)</f>
        <v>2.7400462962962964E-3</v>
      </c>
      <c r="I13" s="9">
        <v>0.01</v>
      </c>
      <c r="J13" s="15">
        <f t="shared" si="0"/>
        <v>2.7215564429012348E-3</v>
      </c>
    </row>
    <row r="14" spans="1:10" x14ac:dyDescent="0.2">
      <c r="A14">
        <v>4</v>
      </c>
      <c r="B14" s="13" t="s">
        <v>120</v>
      </c>
      <c r="C14" s="13" t="s">
        <v>9</v>
      </c>
      <c r="D14" s="14">
        <v>2.7482291666666666E-3</v>
      </c>
      <c r="E14" s="4">
        <f>D14+(D14*E9)</f>
        <v>2.7482291666666666E-3</v>
      </c>
      <c r="F14" s="4">
        <f>D14+(D14*F9)</f>
        <v>2.7482291666666666E-3</v>
      </c>
      <c r="G14" s="4">
        <f>D14+(D14*G9)</f>
        <v>2.7482291666666666E-3</v>
      </c>
      <c r="H14">
        <v>3</v>
      </c>
      <c r="I14" s="11">
        <v>1.4999999999999999E-2</v>
      </c>
      <c r="J14" s="15">
        <f t="shared" si="0"/>
        <v>2.735029494598766E-3</v>
      </c>
    </row>
    <row r="15" spans="1:10" x14ac:dyDescent="0.2">
      <c r="A15">
        <v>5</v>
      </c>
      <c r="B15" s="13" t="s">
        <v>121</v>
      </c>
      <c r="C15" s="13" t="s">
        <v>10</v>
      </c>
      <c r="D15" s="14">
        <v>2.7502546296296298E-3</v>
      </c>
      <c r="E15" s="4">
        <f>D15+(D15*E9)</f>
        <v>2.7502546296296298E-3</v>
      </c>
      <c r="F15" s="4">
        <f>D15+(D15*F9)</f>
        <v>2.7502546296296298E-3</v>
      </c>
      <c r="G15" s="4">
        <f>D15+(D15*G9)</f>
        <v>2.7502546296296298E-3</v>
      </c>
      <c r="I15" s="9">
        <v>0.02</v>
      </c>
      <c r="J15" s="15">
        <f t="shared" si="0"/>
        <v>2.7485025462962967E-3</v>
      </c>
    </row>
    <row r="16" spans="1:10" x14ac:dyDescent="0.2">
      <c r="A16">
        <v>6</v>
      </c>
      <c r="B16" s="13" t="s">
        <v>122</v>
      </c>
      <c r="C16" s="13" t="s">
        <v>12</v>
      </c>
      <c r="D16" s="14">
        <v>2.7703935185185188E-3</v>
      </c>
      <c r="E16" s="4">
        <f>D16+(D16*E9)</f>
        <v>2.7703935185185188E-3</v>
      </c>
      <c r="F16" s="4">
        <f>D16+(D16*F9)</f>
        <v>2.7703935185185188E-3</v>
      </c>
      <c r="G16" s="4">
        <f>D16+(D16*G9)</f>
        <v>2.7703935185185188E-3</v>
      </c>
      <c r="I16" s="11">
        <v>2.5000000000000001E-2</v>
      </c>
      <c r="J16" s="15">
        <f t="shared" si="0"/>
        <v>2.7619755979938275E-3</v>
      </c>
    </row>
    <row r="17" spans="1:23" x14ac:dyDescent="0.2">
      <c r="D17" s="14"/>
      <c r="H17">
        <v>6</v>
      </c>
      <c r="I17" s="9">
        <v>0.03</v>
      </c>
      <c r="J17" s="15">
        <f t="shared" si="0"/>
        <v>2.7754486496913582E-3</v>
      </c>
      <c r="K17">
        <v>1</v>
      </c>
    </row>
    <row r="18" spans="1:23" x14ac:dyDescent="0.2">
      <c r="A18">
        <v>2017</v>
      </c>
      <c r="B18" s="13" t="s">
        <v>44</v>
      </c>
      <c r="E18" s="5"/>
      <c r="F18" s="2"/>
      <c r="G18" s="1"/>
      <c r="I18" s="11">
        <v>3.5000000000000003E-2</v>
      </c>
      <c r="J18" s="15">
        <f t="shared" si="0"/>
        <v>2.7889217013888894E-3</v>
      </c>
    </row>
    <row r="19" spans="1:23" x14ac:dyDescent="0.2">
      <c r="A19">
        <v>1</v>
      </c>
      <c r="B19" s="13" t="s">
        <v>55</v>
      </c>
      <c r="C19" s="13" t="s">
        <v>8</v>
      </c>
      <c r="D19" s="14">
        <v>2.6687152777777781E-3</v>
      </c>
      <c r="E19" s="4">
        <f>D19+(D19*E17)</f>
        <v>2.6687152777777781E-3</v>
      </c>
      <c r="F19" s="4">
        <f>D19+(D19*F17)</f>
        <v>2.6687152777777781E-3</v>
      </c>
      <c r="G19" s="4">
        <f>D19+(D19*G17)</f>
        <v>2.6687152777777781E-3</v>
      </c>
      <c r="I19" s="9">
        <v>0.04</v>
      </c>
      <c r="J19" s="15">
        <f t="shared" si="0"/>
        <v>2.8023947530864202E-3</v>
      </c>
    </row>
    <row r="20" spans="1:23" x14ac:dyDescent="0.2">
      <c r="A20">
        <v>2</v>
      </c>
      <c r="B20" s="13" t="s">
        <v>39</v>
      </c>
      <c r="C20" s="13" t="s">
        <v>10</v>
      </c>
      <c r="D20" s="14">
        <v>2.7016435185185182E-3</v>
      </c>
      <c r="E20" s="4">
        <f>D20+(D20*E17)</f>
        <v>2.7016435185185182E-3</v>
      </c>
      <c r="F20" s="4">
        <f>D20+(D20*F17)</f>
        <v>2.7016435185185182E-3</v>
      </c>
      <c r="G20" s="4">
        <f>D20+(D20*G17)</f>
        <v>2.7016435185185182E-3</v>
      </c>
      <c r="H20">
        <v>9</v>
      </c>
      <c r="I20" s="11">
        <v>4.4999999999999998E-2</v>
      </c>
      <c r="J20" s="15">
        <f t="shared" si="0"/>
        <v>2.815867804783951E-3</v>
      </c>
      <c r="K20">
        <v>3</v>
      </c>
    </row>
    <row r="21" spans="1:23" x14ac:dyDescent="0.2">
      <c r="A21">
        <v>3</v>
      </c>
      <c r="B21" s="13" t="s">
        <v>56</v>
      </c>
      <c r="C21" s="13" t="s">
        <v>29</v>
      </c>
      <c r="D21" s="14">
        <v>2.7286458333333334E-3</v>
      </c>
      <c r="E21" s="4">
        <f>D21+(D21*E17)</f>
        <v>2.7286458333333334E-3</v>
      </c>
      <c r="F21" s="4">
        <f>D21+(D21*F17)</f>
        <v>2.7286458333333334E-3</v>
      </c>
      <c r="G21" s="4">
        <f>D21+(D21*G17)</f>
        <v>2.7286458333333334E-3</v>
      </c>
      <c r="I21" s="9">
        <v>0.05</v>
      </c>
      <c r="J21" s="15">
        <f t="shared" si="0"/>
        <v>2.8293408564814817E-3</v>
      </c>
    </row>
    <row r="22" spans="1:23" x14ac:dyDescent="0.2">
      <c r="A22">
        <v>4</v>
      </c>
      <c r="B22" s="13" t="s">
        <v>57</v>
      </c>
      <c r="C22" s="13" t="s">
        <v>7</v>
      </c>
      <c r="D22" s="14">
        <v>2.7356134259259261E-3</v>
      </c>
      <c r="E22" s="4">
        <f>D22+(D22*E17)</f>
        <v>2.7356134259259261E-3</v>
      </c>
      <c r="F22" s="4">
        <f>D22+(D22*F17)</f>
        <v>2.7356134259259261E-3</v>
      </c>
      <c r="G22" s="4">
        <f>D22+(D22*G17)</f>
        <v>2.7356134259259261E-3</v>
      </c>
      <c r="I22" s="11">
        <v>5.5E-2</v>
      </c>
      <c r="J22" s="15">
        <f t="shared" si="0"/>
        <v>2.8428139081790129E-3</v>
      </c>
    </row>
    <row r="23" spans="1:23" x14ac:dyDescent="0.2">
      <c r="A23">
        <v>5</v>
      </c>
      <c r="B23" s="13" t="s">
        <v>58</v>
      </c>
      <c r="C23" s="13" t="s">
        <v>0</v>
      </c>
      <c r="D23" s="14">
        <v>2.7654629629629631E-3</v>
      </c>
      <c r="E23" s="4">
        <f>D23+(D23*E17)</f>
        <v>2.7654629629629631E-3</v>
      </c>
      <c r="F23" s="4">
        <f>D23+(D23*F17)</f>
        <v>2.7654629629629631E-3</v>
      </c>
      <c r="G23" s="4">
        <f>D23+(D23*G17)</f>
        <v>2.7654629629629631E-3</v>
      </c>
      <c r="H23">
        <v>12</v>
      </c>
      <c r="I23" s="9">
        <v>0.06</v>
      </c>
      <c r="J23" s="15">
        <f t="shared" si="0"/>
        <v>2.8562869598765437E-3</v>
      </c>
      <c r="K23">
        <v>6</v>
      </c>
    </row>
    <row r="24" spans="1:23" x14ac:dyDescent="0.2">
      <c r="A24">
        <v>6</v>
      </c>
      <c r="B24" s="13" t="s">
        <v>60</v>
      </c>
      <c r="C24" s="13" t="s">
        <v>12</v>
      </c>
      <c r="D24" s="14">
        <v>2.7657060185185185E-3</v>
      </c>
      <c r="E24" s="4">
        <f>D24+(D24*E17)</f>
        <v>2.7657060185185185E-3</v>
      </c>
      <c r="F24" s="4">
        <f>D24+(D24*F17)</f>
        <v>2.7657060185185185E-3</v>
      </c>
      <c r="G24" s="4">
        <f>D24+(D24*G17)</f>
        <v>2.7657060185185185E-3</v>
      </c>
      <c r="I24" s="11">
        <v>6.5000000000000002E-2</v>
      </c>
      <c r="J24" s="15">
        <f t="shared" si="0"/>
        <v>2.8697600115740744E-3</v>
      </c>
    </row>
    <row r="25" spans="1:23" x14ac:dyDescent="0.2">
      <c r="D25" s="14"/>
    </row>
    <row r="26" spans="1:23" x14ac:dyDescent="0.2">
      <c r="A26" t="s">
        <v>6</v>
      </c>
      <c r="D26" s="14"/>
      <c r="E26" s="1">
        <v>2.5000000000000001E-2</v>
      </c>
      <c r="F26" s="2">
        <v>0.05</v>
      </c>
      <c r="G26" s="1">
        <v>7.4999999999999997E-2</v>
      </c>
      <c r="I26" s="1">
        <v>5.0000000000000001E-3</v>
      </c>
      <c r="J26" s="2">
        <v>0.01</v>
      </c>
      <c r="K26" s="1">
        <v>1.4999999999999999E-2</v>
      </c>
      <c r="L26" s="2">
        <v>0.02</v>
      </c>
      <c r="M26" s="1">
        <v>2.5000000000000001E-2</v>
      </c>
      <c r="N26" s="2">
        <v>0.03</v>
      </c>
      <c r="O26" s="1">
        <v>3.5000000000000003E-2</v>
      </c>
      <c r="P26" s="2">
        <v>0.04</v>
      </c>
      <c r="Q26" s="1">
        <v>4.4999999999999998E-2</v>
      </c>
      <c r="R26" s="2">
        <v>0.05</v>
      </c>
      <c r="S26" s="1">
        <v>5.5E-2</v>
      </c>
      <c r="T26" s="2">
        <v>0.06</v>
      </c>
      <c r="U26" s="1">
        <v>6.5000000000000002E-2</v>
      </c>
      <c r="V26" s="2">
        <v>7.0000000000000007E-2</v>
      </c>
      <c r="W26" s="1">
        <v>7.4999999999999997E-2</v>
      </c>
    </row>
    <row r="27" spans="1:23" x14ac:dyDescent="0.2">
      <c r="A27">
        <v>1</v>
      </c>
      <c r="D27" s="14">
        <f>AVERAGE(D19,D11,D3)</f>
        <v>2.6946103395061732E-3</v>
      </c>
      <c r="E27" s="4">
        <f>D27+(D27*E26)</f>
        <v>2.7619755979938275E-3</v>
      </c>
      <c r="F27" s="4">
        <f>D27+(D27*F26)</f>
        <v>2.8293408564814817E-3</v>
      </c>
      <c r="G27" s="4">
        <f>D27+(D27*G26)</f>
        <v>2.8967061149691364E-3</v>
      </c>
      <c r="I27" s="4">
        <f>$D$27+($D$27*I26)</f>
        <v>2.708083391203704E-3</v>
      </c>
      <c r="J27" s="4">
        <f>$D$27+($D$27*J26)</f>
        <v>2.7215564429012348E-3</v>
      </c>
      <c r="K27" s="4">
        <f t="shared" ref="J27:V27" si="1">$D$27+($D$27*K26)</f>
        <v>2.735029494598766E-3</v>
      </c>
      <c r="L27" s="4">
        <f t="shared" si="1"/>
        <v>2.7485025462962967E-3</v>
      </c>
      <c r="M27" s="4">
        <f t="shared" si="1"/>
        <v>2.7619755979938275E-3</v>
      </c>
      <c r="N27" s="4">
        <f t="shared" si="1"/>
        <v>2.7754486496913582E-3</v>
      </c>
      <c r="O27" s="4">
        <f t="shared" si="1"/>
        <v>2.7889217013888894E-3</v>
      </c>
      <c r="P27" s="4">
        <f t="shared" si="1"/>
        <v>2.8023947530864202E-3</v>
      </c>
      <c r="Q27" s="4">
        <f t="shared" si="1"/>
        <v>2.815867804783951E-3</v>
      </c>
      <c r="R27" s="4">
        <f t="shared" si="1"/>
        <v>2.8293408564814817E-3</v>
      </c>
      <c r="S27" s="4">
        <f t="shared" si="1"/>
        <v>2.8428139081790129E-3</v>
      </c>
      <c r="T27" s="4">
        <f t="shared" si="1"/>
        <v>2.8562869598765437E-3</v>
      </c>
      <c r="U27" s="4">
        <f t="shared" si="1"/>
        <v>2.8697600115740744E-3</v>
      </c>
      <c r="V27" s="4">
        <f t="shared" si="1"/>
        <v>2.8832330632716052E-3</v>
      </c>
      <c r="W27" s="4">
        <f>$D$27+($D$27*W26)</f>
        <v>2.8967061149691364E-3</v>
      </c>
    </row>
    <row r="28" spans="1:23" x14ac:dyDescent="0.2">
      <c r="A28">
        <v>2</v>
      </c>
      <c r="D28" s="14">
        <f t="shared" ref="D28:D32" si="2">AVERAGE(D20,D12,D4)</f>
        <v>2.7149189814814813E-3</v>
      </c>
      <c r="E28" s="4">
        <f>D28+(D28*E26)</f>
        <v>2.7827919560185184E-3</v>
      </c>
      <c r="F28" s="4">
        <f>D28+(D28*F26)</f>
        <v>2.8506649305555555E-3</v>
      </c>
      <c r="G28" s="4">
        <f>D28+(D28*G26)</f>
        <v>2.9185379050925926E-3</v>
      </c>
    </row>
    <row r="29" spans="1:23" x14ac:dyDescent="0.2">
      <c r="A29">
        <v>3</v>
      </c>
      <c r="D29" s="14">
        <f t="shared" si="2"/>
        <v>2.7262191358024697E-3</v>
      </c>
      <c r="E29" s="4">
        <f>D29+(D29*E26)</f>
        <v>2.7943746141975315E-3</v>
      </c>
      <c r="F29" s="4">
        <f>D29+(D29*F26)</f>
        <v>2.8625300925925932E-3</v>
      </c>
      <c r="G29" s="4">
        <f>D29+(D29*G26)</f>
        <v>2.9306855709876549E-3</v>
      </c>
    </row>
    <row r="30" spans="1:23" x14ac:dyDescent="0.2">
      <c r="A30">
        <v>4</v>
      </c>
      <c r="D30" s="14">
        <f t="shared" si="2"/>
        <v>2.7407677469135799E-3</v>
      </c>
      <c r="E30" s="4">
        <f>D30+(D30*E26)</f>
        <v>2.8092869405864193E-3</v>
      </c>
      <c r="F30" s="4">
        <f>D30+(D30*F26)</f>
        <v>2.8778061342592588E-3</v>
      </c>
      <c r="G30" s="4">
        <f>D30+(D30*G26)</f>
        <v>2.9463253279320982E-3</v>
      </c>
    </row>
    <row r="31" spans="1:23" x14ac:dyDescent="0.2">
      <c r="A31">
        <v>5</v>
      </c>
      <c r="D31" s="14">
        <f t="shared" si="2"/>
        <v>2.7525925925925929E-3</v>
      </c>
      <c r="E31" s="4">
        <f>D31+(D31*E26)</f>
        <v>2.8214074074074079E-3</v>
      </c>
      <c r="F31" s="4">
        <f>D31+(D31*F26)</f>
        <v>2.8902222222222224E-3</v>
      </c>
      <c r="G31" s="4">
        <f>D31+(D31*G26)</f>
        <v>2.9590370370370374E-3</v>
      </c>
    </row>
    <row r="32" spans="1:23" x14ac:dyDescent="0.2">
      <c r="A32">
        <v>6</v>
      </c>
      <c r="D32" s="14">
        <f t="shared" si="2"/>
        <v>2.7607831790123459E-3</v>
      </c>
      <c r="E32" s="4">
        <f>D32+(D32*E26)</f>
        <v>2.8298027584876544E-3</v>
      </c>
      <c r="F32" s="4">
        <f>D32+(D32*F26)</f>
        <v>2.8988223379629633E-3</v>
      </c>
      <c r="G32" s="4">
        <f>D32+(D32*G26)</f>
        <v>2.9678419174382718E-3</v>
      </c>
    </row>
    <row r="34" spans="2:3" x14ac:dyDescent="0.2">
      <c r="B34" s="6" t="s">
        <v>17</v>
      </c>
      <c r="C34" s="7">
        <v>3.0324074074074073E-3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Womens Sprint</vt:lpstr>
      <vt:lpstr>Mens Sprint</vt:lpstr>
      <vt:lpstr>Womens IP</vt:lpstr>
      <vt:lpstr>Mens IP</vt:lpstr>
      <vt:lpstr>500m TT</vt:lpstr>
      <vt:lpstr>1K TT</vt:lpstr>
      <vt:lpstr>Womens Team Pursuit</vt:lpstr>
      <vt:lpstr>Mens Team Pursuit</vt:lpstr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Hunn</dc:creator>
  <cp:lastModifiedBy>Ben Day</cp:lastModifiedBy>
  <dcterms:created xsi:type="dcterms:W3CDTF">2009-07-28T09:12:11Z</dcterms:created>
  <dcterms:modified xsi:type="dcterms:W3CDTF">2020-02-06T20:19:11Z</dcterms:modified>
</cp:coreProperties>
</file>