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-my.sharepoint.com/personal/hpaulson_villanova_edu/Documents/Fall 2023/EGR 1200 - Walkup/"/>
    </mc:Choice>
  </mc:AlternateContent>
  <xr:revisionPtr revIDLastSave="0" documentId="8_{0DD827E4-0203-C249-BB6B-22CB4DF5473C}" xr6:coauthVersionLast="47" xr6:coauthVersionMax="47" xr10:uidLastSave="{00000000-0000-0000-0000-000000000000}"/>
  <bookViews>
    <workbookView xWindow="0" yWindow="500" windowWidth="28800" windowHeight="17500" xr2:uid="{C41DC603-CEDA-4FD3-B2CB-D12EEB9AE1F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W9" i="1"/>
  <c r="X9" i="1" s="1"/>
  <c r="U9" i="1"/>
  <c r="S9" i="1"/>
  <c r="T9" i="1" s="1"/>
  <c r="Y8" i="1"/>
  <c r="W8" i="1"/>
  <c r="X8" i="1" s="1"/>
  <c r="U8" i="1"/>
  <c r="S8" i="1"/>
  <c r="T8" i="1" s="1"/>
  <c r="Q8" i="1"/>
  <c r="O8" i="1"/>
  <c r="P8" i="1" s="1"/>
  <c r="Y7" i="1"/>
  <c r="W7" i="1"/>
  <c r="X7" i="1" s="1"/>
  <c r="U7" i="1"/>
  <c r="S7" i="1"/>
  <c r="T7" i="1" s="1"/>
  <c r="Q7" i="1"/>
  <c r="O7" i="1"/>
  <c r="P7" i="1" s="1"/>
  <c r="M7" i="1"/>
  <c r="K7" i="1"/>
  <c r="L7" i="1" s="1"/>
  <c r="I7" i="1"/>
  <c r="G7" i="1"/>
  <c r="H7" i="1" s="1"/>
  <c r="E7" i="1"/>
  <c r="C7" i="1"/>
  <c r="D7" i="1" s="1"/>
  <c r="Y6" i="1"/>
  <c r="W6" i="1"/>
  <c r="X6" i="1" s="1"/>
  <c r="U6" i="1"/>
  <c r="S6" i="1"/>
  <c r="T6" i="1" s="1"/>
  <c r="Q6" i="1"/>
  <c r="P6" i="1"/>
  <c r="O6" i="1"/>
  <c r="M6" i="1"/>
  <c r="L6" i="1"/>
  <c r="K6" i="1"/>
  <c r="I6" i="1"/>
  <c r="G6" i="1"/>
  <c r="H6" i="1" s="1"/>
  <c r="E6" i="1"/>
  <c r="C6" i="1"/>
  <c r="D6" i="1" s="1"/>
  <c r="Y5" i="1"/>
  <c r="W5" i="1"/>
  <c r="X5" i="1" s="1"/>
  <c r="U5" i="1"/>
  <c r="T5" i="1"/>
  <c r="S5" i="1"/>
  <c r="Q5" i="1"/>
  <c r="O5" i="1"/>
  <c r="P5" i="1" s="1"/>
  <c r="M5" i="1"/>
  <c r="K5" i="1"/>
  <c r="L5" i="1" s="1"/>
  <c r="I5" i="1"/>
  <c r="G5" i="1"/>
  <c r="H5" i="1" s="1"/>
  <c r="E5" i="1"/>
  <c r="C5" i="1"/>
  <c r="D5" i="1" s="1"/>
  <c r="Y4" i="1"/>
  <c r="W4" i="1"/>
  <c r="X4" i="1" s="1"/>
  <c r="U4" i="1"/>
  <c r="S4" i="1"/>
  <c r="T4" i="1" s="1"/>
  <c r="Q4" i="1"/>
  <c r="O4" i="1"/>
  <c r="P4" i="1" s="1"/>
  <c r="M4" i="1"/>
  <c r="K4" i="1"/>
  <c r="L4" i="1" s="1"/>
  <c r="I4" i="1"/>
  <c r="G4" i="1"/>
  <c r="H4" i="1" s="1"/>
  <c r="E4" i="1"/>
  <c r="C4" i="1"/>
  <c r="D4" i="1" s="1"/>
</calcChain>
</file>

<file path=xl/sharedStrings.xml><?xml version="1.0" encoding="utf-8"?>
<sst xmlns="http://schemas.openxmlformats.org/spreadsheetml/2006/main" count="32" uniqueCount="12">
  <si>
    <t>Load, P (lbs)</t>
  </si>
  <si>
    <t xml:space="preserve">Light </t>
  </si>
  <si>
    <t>Medium</t>
  </si>
  <si>
    <t>Heavy</t>
  </si>
  <si>
    <t>X-Heavy</t>
  </si>
  <si>
    <t>XX-Heavy</t>
  </si>
  <si>
    <t>XXX-Heavy</t>
  </si>
  <si>
    <t>L (in.)</t>
  </si>
  <si>
    <t>ΔL (in.)</t>
  </si>
  <si>
    <t xml:space="preserve"> ε (in./in.)</t>
  </si>
  <si>
    <t>σ (psi)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</si>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</sst>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2" fillId="0" borderId="2" xfId="0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2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Axial Load - Elastic Band Load - Strain (in./in.) vs. Stress (psi)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[1]Sheet1!$D$4:$D$7</c:f>
              <c:numCache>
                <c:formatCode>General</c:formatCode>
                <c:ptCount val="4"/>
                <c:pt idx="0">
                  <c:v>0</c:v>
                </c:pt>
                <c:pt idx="1">
                  <c:v>0.375</c:v>
                </c:pt>
                <c:pt idx="2">
                  <c:v>1.25</c:v>
                </c:pt>
                <c:pt idx="3">
                  <c:v>2.875</c:v>
                </c:pt>
              </c:numCache>
            </c:numRef>
          </c:xVal>
          <c:yVal>
            <c:numRef>
              <c:f>[1]Sheet1!$E$4:$E$7</c:f>
              <c:numCache>
                <c:formatCode>General</c:formatCode>
                <c:ptCount val="4"/>
                <c:pt idx="0">
                  <c:v>0</c:v>
                </c:pt>
                <c:pt idx="1">
                  <c:v>36.284470246734394</c:v>
                </c:pt>
                <c:pt idx="2">
                  <c:v>90.711175616835988</c:v>
                </c:pt>
                <c:pt idx="3">
                  <c:v>181.42235123367198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49C2-A235-A2B50AF6F8BD}"/>
            </c:ext>
          </c:extLst>
        </c:ser>
        <c:ser>
          <c:idx val="1"/>
          <c:order val="1"/>
          <c:tx>
            <c:v>Medium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42-49C2-A235-A2B50AF6F8B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2-49C2-A235-A2B50AF6F8BD}"/>
              </c:ext>
            </c:extLst>
          </c:dPt>
          <c:xVal>
            <c:numRef>
              <c:f>[1]Sheet1!$H$4:$H$7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2.625</c:v>
                </c:pt>
              </c:numCache>
            </c:numRef>
          </c:xVal>
          <c:yVal>
            <c:numRef>
              <c:f>[1]Sheet1!$I$4:$I$7</c:f>
              <c:numCache>
                <c:formatCode>General</c:formatCode>
                <c:ptCount val="4"/>
                <c:pt idx="0">
                  <c:v>0</c:v>
                </c:pt>
                <c:pt idx="1">
                  <c:v>25.393600812595228</c:v>
                </c:pt>
                <c:pt idx="2">
                  <c:v>63.484002031488068</c:v>
                </c:pt>
                <c:pt idx="3">
                  <c:v>126.96800406297614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2-49C2-A235-A2B50AF6F8BD}"/>
            </c:ext>
          </c:extLst>
        </c:ser>
        <c:ser>
          <c:idx val="2"/>
          <c:order val="2"/>
          <c:tx>
            <c:v>Heavy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[1]Sheet1!$L$4:$L$7</c:f>
              <c:numCache>
                <c:formatCode>General</c:formatCode>
                <c:ptCount val="4"/>
                <c:pt idx="0">
                  <c:v>0</c:v>
                </c:pt>
                <c:pt idx="1">
                  <c:v>6.25E-2</c:v>
                </c:pt>
                <c:pt idx="2">
                  <c:v>0.375</c:v>
                </c:pt>
                <c:pt idx="3">
                  <c:v>1.0625</c:v>
                </c:pt>
              </c:numCache>
            </c:numRef>
          </c:xVal>
          <c:yVal>
            <c:numRef>
              <c:f>[1]Sheet1!$M$4:$M$7</c:f>
              <c:numCache>
                <c:formatCode>General</c:formatCode>
                <c:ptCount val="4"/>
                <c:pt idx="0">
                  <c:v>0</c:v>
                </c:pt>
                <c:pt idx="1">
                  <c:v>18.142235123367197</c:v>
                </c:pt>
                <c:pt idx="2">
                  <c:v>45.355587808417994</c:v>
                </c:pt>
                <c:pt idx="3">
                  <c:v>90.711175616835988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2-49C2-A235-A2B50AF6F8BD}"/>
            </c:ext>
          </c:extLst>
        </c:ser>
        <c:ser>
          <c:idx val="3"/>
          <c:order val="3"/>
          <c:tx>
            <c:v>X-Heavy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Sheet1!$P$4:$P$8</c:f>
              <c:numCache>
                <c:formatCode>0.0000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0.625</c:v>
                </c:pt>
                <c:pt idx="4">
                  <c:v>2</c:v>
                </c:pt>
              </c:numCache>
            </c:numRef>
          </c:xVal>
          <c:yVal>
            <c:numRef>
              <c:f>Sheet1!$Q$4:$Q$8</c:f>
              <c:numCache>
                <c:formatCode>0.0000</c:formatCode>
                <c:ptCount val="5"/>
                <c:pt idx="0">
                  <c:v>0</c:v>
                </c:pt>
                <c:pt idx="1">
                  <c:v>12.7000254000508</c:v>
                </c:pt>
                <c:pt idx="2">
                  <c:v>31.750063500126998</c:v>
                </c:pt>
                <c:pt idx="3">
                  <c:v>63.500127000253997</c:v>
                </c:pt>
                <c:pt idx="4">
                  <c:v>127.00025400050799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EF-4C04-A7B5-5F5455990262}"/>
            </c:ext>
          </c:extLst>
        </c:ser>
        <c:ser>
          <c:idx val="4"/>
          <c:order val="4"/>
          <c:tx>
            <c:v>XX-Heavy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Sheet1!$T$4:$T$9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0.3125</c:v>
                </c:pt>
                <c:pt idx="4">
                  <c:v>1.3125</c:v>
                </c:pt>
                <c:pt idx="5">
                  <c:v>2.125</c:v>
                </c:pt>
              </c:numCache>
            </c:numRef>
          </c:xVal>
          <c:yVal>
            <c:numRef>
              <c:f>Sheet1!$U$4:$U$9</c:f>
              <c:numCache>
                <c:formatCode>0.0000</c:formatCode>
                <c:ptCount val="6"/>
                <c:pt idx="0">
                  <c:v>0</c:v>
                </c:pt>
                <c:pt idx="1">
                  <c:v>10.584250635055039</c:v>
                </c:pt>
                <c:pt idx="2">
                  <c:v>26.460626587637599</c:v>
                </c:pt>
                <c:pt idx="3">
                  <c:v>52.921253175275197</c:v>
                </c:pt>
                <c:pt idx="4">
                  <c:v>105.84250635055039</c:v>
                </c:pt>
                <c:pt idx="5">
                  <c:v>158.76375952582558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EF-4C04-A7B5-5F5455990262}"/>
            </c:ext>
          </c:extLst>
        </c:ser>
        <c:ser>
          <c:idx val="5"/>
          <c:order val="5"/>
          <c:tx>
            <c:v>XXX-Heavy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Sheet1!$X$4:$X$9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0.3125</c:v>
                </c:pt>
                <c:pt idx="4">
                  <c:v>1.125</c:v>
                </c:pt>
                <c:pt idx="5">
                  <c:v>2</c:v>
                </c:pt>
              </c:numCache>
            </c:numRef>
          </c:xVal>
          <c:yVal>
            <c:numRef>
              <c:f>Sheet1!$Y$4:$Y$9</c:f>
              <c:numCache>
                <c:formatCode>0.0000</c:formatCode>
                <c:ptCount val="6"/>
                <c:pt idx="0">
                  <c:v>0</c:v>
                </c:pt>
                <c:pt idx="1">
                  <c:v>8.4659668134100912</c:v>
                </c:pt>
                <c:pt idx="2">
                  <c:v>21.164917033525228</c:v>
                </c:pt>
                <c:pt idx="3">
                  <c:v>42.329834067050456</c:v>
                </c:pt>
                <c:pt idx="4">
                  <c:v>84.659668134100912</c:v>
                </c:pt>
                <c:pt idx="5">
                  <c:v>126.98950220115137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A-49D7-992C-3A0F36E4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01103"/>
        <c:axId val="1033434175"/>
      </c:scatterChart>
      <c:valAx>
        <c:axId val="938401103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34175"/>
        <c:crosses val="autoZero"/>
        <c:crossBetween val="midCat"/>
      </c:valAx>
      <c:valAx>
        <c:axId val="10334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361837</xdr:colOff>
      <xdr:row>10</xdr:row>
      <xdr:rowOff>157717</xdr:rowOff>
    </xdr:from>
    <xdr:to>
      <xdr:col>9</xdr:col>
      <xdr:colOff>481653</xdr:colOff>
      <xdr:row>30</xdr:row>
      <xdr:rowOff>155812</xdr:rowOff>
    </xdr:to>
    <xdr:graphicFrame macro="">
      <xdr:nvGraphicFramePr>
        <xdr:cNvPr id="93" name="Chart 2">
          <a:extLst>
            <a:ext uri="{FF2B5EF4-FFF2-40B4-BE49-F238E27FC236}">
              <a16:creationId xmlns:a16="http://schemas.microsoft.com/office/drawing/2014/main" id="{14025267-8852-45D8-B156-3A621E72C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illanova-my.sharepoint.com/personal/rkenne14_villanova_edu/Documents/Axial%20Load.xlsx" TargetMode="External"/><Relationship Id="rId1" Type="http://schemas.openxmlformats.org/officeDocument/2006/relationships/externalLinkPath" Target="/personal/rkenne14_villanova_edu/Documents/Axial%20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D4">
            <v>0</v>
          </cell>
          <cell r="E4">
            <v>0</v>
          </cell>
          <cell r="H4">
            <v>0</v>
          </cell>
          <cell r="I4">
            <v>0</v>
          </cell>
          <cell r="L4">
            <v>0</v>
          </cell>
          <cell r="M4">
            <v>0</v>
          </cell>
        </row>
        <row r="5">
          <cell r="D5">
            <v>0.375</v>
          </cell>
          <cell r="E5">
            <v>36.284470246734394</v>
          </cell>
          <cell r="H5">
            <v>0.25</v>
          </cell>
          <cell r="I5">
            <v>25.393600812595228</v>
          </cell>
          <cell r="L5">
            <v>6.25E-2</v>
          </cell>
          <cell r="M5">
            <v>18.142235123367197</v>
          </cell>
        </row>
        <row r="6">
          <cell r="D6">
            <v>1.25</v>
          </cell>
          <cell r="E6">
            <v>90.711175616835988</v>
          </cell>
          <cell r="H6">
            <v>1.25</v>
          </cell>
          <cell r="I6">
            <v>63.484002031488068</v>
          </cell>
          <cell r="L6">
            <v>0.375</v>
          </cell>
          <cell r="M6">
            <v>45.355587808417994</v>
          </cell>
        </row>
        <row r="7">
          <cell r="D7">
            <v>2.875</v>
          </cell>
          <cell r="E7">
            <v>181.42235123367198</v>
          </cell>
          <cell r="H7">
            <v>2.625</v>
          </cell>
          <cell r="I7">
            <v>126.96800406297614</v>
          </cell>
          <cell r="L7">
            <v>1.0625</v>
          </cell>
          <cell r="M7">
            <v>90.711175616835988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C6D3-F3AD-46B1-B08D-77EC7561EAE3}">
  <dimension ref="A1:Z12"/>
  <sheetViews>
    <sheetView tabSelected="1" topLeftCell="A12" zoomScale="150" workbookViewId="0">
      <selection activeCell="K8" sqref="A8:XFD8"/>
    </sheetView>
  </sheetViews>
  <sheetFormatPr baseColWidth="10" defaultColWidth="8.83203125" defaultRowHeight="15" x14ac:dyDescent="0.2"/>
  <cols>
    <col min="1" max="1" width="11.6640625" bestFit="1" customWidth="1"/>
    <col min="2" max="2" width="9.1640625" customWidth="1"/>
  </cols>
  <sheetData>
    <row r="1" spans="1:26" ht="14.5" customHeight="1" x14ac:dyDescent="0.2">
      <c r="A1" s="12" t="s">
        <v>0</v>
      </c>
      <c r="B1" s="13" t="s">
        <v>1</v>
      </c>
      <c r="C1" s="13"/>
      <c r="D1" s="13"/>
      <c r="E1" s="13"/>
      <c r="F1" s="14" t="s">
        <v>2</v>
      </c>
      <c r="G1" s="14"/>
      <c r="H1" s="14"/>
      <c r="I1" s="14"/>
      <c r="J1" s="15" t="s">
        <v>3</v>
      </c>
      <c r="K1" s="15"/>
      <c r="L1" s="15"/>
      <c r="M1" s="15"/>
      <c r="N1" s="16" t="s">
        <v>4</v>
      </c>
      <c r="O1" s="16"/>
      <c r="P1" s="16"/>
      <c r="Q1" s="16"/>
      <c r="R1" s="11" t="s">
        <v>5</v>
      </c>
      <c r="S1" s="11"/>
      <c r="T1" s="11"/>
      <c r="U1" s="11"/>
      <c r="V1" s="9" t="s">
        <v>6</v>
      </c>
      <c r="W1" s="9"/>
      <c r="X1" s="9"/>
      <c r="Y1" s="9"/>
    </row>
    <row r="2" spans="1:26" ht="14.5" customHeight="1" x14ac:dyDescent="0.2">
      <c r="A2" s="12"/>
      <c r="B2" s="10">
        <v>1.3780000000000001E-2</v>
      </c>
      <c r="C2" s="10"/>
      <c r="D2" s="10"/>
      <c r="E2" s="10"/>
      <c r="F2" s="10">
        <v>1.9689999999999999E-2</v>
      </c>
      <c r="G2" s="10"/>
      <c r="H2" s="10"/>
      <c r="I2" s="10"/>
      <c r="J2" s="10">
        <v>2.7560000000000001E-2</v>
      </c>
      <c r="K2" s="10"/>
      <c r="L2" s="10"/>
      <c r="M2" s="10"/>
      <c r="N2" s="10">
        <v>3.9370000000000002E-2</v>
      </c>
      <c r="O2" s="10"/>
      <c r="P2" s="10"/>
      <c r="Q2" s="10"/>
      <c r="R2" s="10">
        <v>4.7239999999999997E-2</v>
      </c>
      <c r="S2" s="10"/>
      <c r="T2" s="10"/>
      <c r="U2" s="10"/>
      <c r="V2" s="10">
        <v>5.9060000000000001E-2</v>
      </c>
      <c r="W2" s="10"/>
      <c r="X2" s="10"/>
      <c r="Y2" s="10"/>
    </row>
    <row r="3" spans="1:26" ht="14.5" customHeight="1" x14ac:dyDescent="0.2">
      <c r="A3" s="12"/>
      <c r="B3" s="2" t="s">
        <v>7</v>
      </c>
      <c r="C3" s="2" t="s">
        <v>8</v>
      </c>
      <c r="D3" s="2" t="s">
        <v>9</v>
      </c>
      <c r="E3" s="2" t="s">
        <v>10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7</v>
      </c>
      <c r="W3" s="2" t="s">
        <v>8</v>
      </c>
      <c r="X3" s="2" t="s">
        <v>9</v>
      </c>
      <c r="Y3" s="2" t="s">
        <v>10</v>
      </c>
    </row>
    <row r="4" spans="1:26" ht="14.5" customHeight="1" x14ac:dyDescent="0.2">
      <c r="A4" s="3">
        <v>0</v>
      </c>
      <c r="B4" s="4">
        <v>2</v>
      </c>
      <c r="C4" s="4">
        <f>ABS(2-B4)</f>
        <v>0</v>
      </c>
      <c r="D4" s="4">
        <f>C4/2</f>
        <v>0</v>
      </c>
      <c r="E4" s="4">
        <f>A4/(B$2*4)</f>
        <v>0</v>
      </c>
      <c r="F4" s="4">
        <v>2</v>
      </c>
      <c r="G4" s="4">
        <f>ABS(2-F4)</f>
        <v>0</v>
      </c>
      <c r="H4" s="4">
        <f>G4/2</f>
        <v>0</v>
      </c>
      <c r="I4" s="5">
        <f>A4/(F$2*4)</f>
        <v>0</v>
      </c>
      <c r="J4" s="5">
        <v>2</v>
      </c>
      <c r="K4" s="5">
        <f>ABS(2-J4)</f>
        <v>0</v>
      </c>
      <c r="L4" s="5">
        <f>K4/2</f>
        <v>0</v>
      </c>
      <c r="M4" s="5">
        <f>A4/(J$2*4)</f>
        <v>0</v>
      </c>
      <c r="N4" s="5">
        <v>2</v>
      </c>
      <c r="O4" s="4">
        <f>ABS(2-N4)</f>
        <v>0</v>
      </c>
      <c r="P4" s="4">
        <f>O4/2</f>
        <v>0</v>
      </c>
      <c r="Q4" s="4">
        <f>A4/(N$2*4)</f>
        <v>0</v>
      </c>
      <c r="R4" s="4">
        <v>2</v>
      </c>
      <c r="S4" s="4">
        <f t="shared" ref="S4:S9" si="0">ABS(2-R4)</f>
        <v>0</v>
      </c>
      <c r="T4" s="4">
        <f t="shared" ref="T4:T9" si="1">S4/2</f>
        <v>0</v>
      </c>
      <c r="U4" s="4">
        <f t="shared" ref="U4:U9" si="2">A4/(R$2*4)</f>
        <v>0</v>
      </c>
      <c r="V4" s="4">
        <v>2</v>
      </c>
      <c r="W4" s="4">
        <f t="shared" ref="W4:W9" si="3">ABS(2-V4)</f>
        <v>0</v>
      </c>
      <c r="X4" s="4">
        <f t="shared" ref="X4:X9" si="4">W4/2</f>
        <v>0</v>
      </c>
      <c r="Y4" s="4">
        <f t="shared" ref="Y4:Y9" si="5">A4/(V$2*4)</f>
        <v>0</v>
      </c>
    </row>
    <row r="5" spans="1:26" ht="14.5" customHeight="1" x14ac:dyDescent="0.2">
      <c r="A5" s="1">
        <v>2</v>
      </c>
      <c r="B5" s="6">
        <v>2.75</v>
      </c>
      <c r="C5" s="6">
        <f>ABS(2-B5)</f>
        <v>0.75</v>
      </c>
      <c r="D5" s="6">
        <f>C5/2</f>
        <v>0.375</v>
      </c>
      <c r="E5" s="4">
        <f>A5/(B$2*4)</f>
        <v>36.284470246734394</v>
      </c>
      <c r="F5" s="6">
        <v>2.5</v>
      </c>
      <c r="G5" s="6">
        <f>ABS(2-F5)</f>
        <v>0.5</v>
      </c>
      <c r="H5" s="6">
        <f>G5/2</f>
        <v>0.25</v>
      </c>
      <c r="I5" s="5">
        <f>A5/(F$2*4)</f>
        <v>25.393600812595228</v>
      </c>
      <c r="J5" s="7">
        <v>2.125</v>
      </c>
      <c r="K5" s="7">
        <f>ABS(2-J5)</f>
        <v>0.125</v>
      </c>
      <c r="L5" s="7">
        <f>K5/2</f>
        <v>6.25E-2</v>
      </c>
      <c r="M5" s="5">
        <f>A5/(J$2*4)</f>
        <v>18.142235123367197</v>
      </c>
      <c r="N5" s="7">
        <v>2</v>
      </c>
      <c r="O5" s="6">
        <f>ABS(2-N5)</f>
        <v>0</v>
      </c>
      <c r="P5" s="6">
        <f>O5/2</f>
        <v>0</v>
      </c>
      <c r="Q5" s="4">
        <f>A5/(N$2*4)</f>
        <v>12.7000254000508</v>
      </c>
      <c r="R5" s="6">
        <v>2</v>
      </c>
      <c r="S5" s="6">
        <f t="shared" si="0"/>
        <v>0</v>
      </c>
      <c r="T5" s="6">
        <f t="shared" si="1"/>
        <v>0</v>
      </c>
      <c r="U5" s="4">
        <f t="shared" si="2"/>
        <v>10.584250635055039</v>
      </c>
      <c r="V5" s="6">
        <v>2</v>
      </c>
      <c r="W5" s="6">
        <f t="shared" si="3"/>
        <v>0</v>
      </c>
      <c r="X5" s="6">
        <f t="shared" si="4"/>
        <v>0</v>
      </c>
      <c r="Y5" s="4">
        <f t="shared" si="5"/>
        <v>8.4659668134100912</v>
      </c>
    </row>
    <row r="6" spans="1:26" ht="14.5" customHeight="1" x14ac:dyDescent="0.2">
      <c r="A6" s="1">
        <v>5</v>
      </c>
      <c r="B6" s="6">
        <v>4.5</v>
      </c>
      <c r="C6" s="6">
        <f>ABS(2-B6)</f>
        <v>2.5</v>
      </c>
      <c r="D6" s="6">
        <f>C6/2</f>
        <v>1.25</v>
      </c>
      <c r="E6" s="4">
        <f>A6/(B$2*4)</f>
        <v>90.711175616835988</v>
      </c>
      <c r="F6" s="6">
        <v>4.5</v>
      </c>
      <c r="G6" s="6">
        <f>ABS(2-F6)</f>
        <v>2.5</v>
      </c>
      <c r="H6" s="6">
        <f>G6/2</f>
        <v>1.25</v>
      </c>
      <c r="I6" s="5">
        <f>A6/(F$2*4)</f>
        <v>63.484002031488068</v>
      </c>
      <c r="J6" s="7">
        <v>2.75</v>
      </c>
      <c r="K6" s="7">
        <f>ABS(2-J6)</f>
        <v>0.75</v>
      </c>
      <c r="L6" s="7">
        <f>K6/2</f>
        <v>0.375</v>
      </c>
      <c r="M6" s="5">
        <f>A6/(J$2*4)</f>
        <v>45.355587808417994</v>
      </c>
      <c r="N6" s="7">
        <v>2.375</v>
      </c>
      <c r="O6" s="6">
        <f>ABS(2-N6)</f>
        <v>0.375</v>
      </c>
      <c r="P6" s="6">
        <f>O6/2</f>
        <v>0.1875</v>
      </c>
      <c r="Q6" s="4">
        <f>A6/(N$2*4)</f>
        <v>31.750063500126998</v>
      </c>
      <c r="R6" s="6">
        <v>2.125</v>
      </c>
      <c r="S6" s="6">
        <f t="shared" si="0"/>
        <v>0.125</v>
      </c>
      <c r="T6" s="6">
        <f t="shared" si="1"/>
        <v>6.25E-2</v>
      </c>
      <c r="U6" s="4">
        <f t="shared" si="2"/>
        <v>26.460626587637599</v>
      </c>
      <c r="V6" s="6">
        <v>2.125</v>
      </c>
      <c r="W6" s="6">
        <f t="shared" si="3"/>
        <v>0.125</v>
      </c>
      <c r="X6" s="6">
        <f t="shared" si="4"/>
        <v>6.25E-2</v>
      </c>
      <c r="Y6" s="4">
        <f t="shared" si="5"/>
        <v>21.164917033525228</v>
      </c>
    </row>
    <row r="7" spans="1:26" ht="14.5" customHeight="1" x14ac:dyDescent="0.2">
      <c r="A7" s="1">
        <v>10</v>
      </c>
      <c r="B7" s="6">
        <v>7.75</v>
      </c>
      <c r="C7" s="6">
        <f>ABS(2-B7)</f>
        <v>5.75</v>
      </c>
      <c r="D7" s="6">
        <f>C7/2</f>
        <v>2.875</v>
      </c>
      <c r="E7" s="4">
        <f>A7/(B$2*4)</f>
        <v>181.42235123367198</v>
      </c>
      <c r="F7" s="6">
        <v>7.25</v>
      </c>
      <c r="G7" s="6">
        <f>ABS(2-F7)</f>
        <v>5.25</v>
      </c>
      <c r="H7" s="6">
        <f>G7/2</f>
        <v>2.625</v>
      </c>
      <c r="I7" s="5">
        <f>A7/(F$2*4)</f>
        <v>126.96800406297614</v>
      </c>
      <c r="J7" s="7">
        <v>4.125</v>
      </c>
      <c r="K7" s="7">
        <f>ABS(2-J7)</f>
        <v>2.125</v>
      </c>
      <c r="L7" s="7">
        <f>K7/2</f>
        <v>1.0625</v>
      </c>
      <c r="M7" s="5">
        <f>A7/(J$2*4)</f>
        <v>90.711175616835988</v>
      </c>
      <c r="N7" s="7">
        <v>3.25</v>
      </c>
      <c r="O7" s="6">
        <f>ABS(2-N7)</f>
        <v>1.25</v>
      </c>
      <c r="P7" s="6">
        <f>O7/2</f>
        <v>0.625</v>
      </c>
      <c r="Q7" s="4">
        <f>A7/(N$2*4)</f>
        <v>63.500127000253997</v>
      </c>
      <c r="R7" s="6">
        <v>2.625</v>
      </c>
      <c r="S7" s="6">
        <f t="shared" si="0"/>
        <v>0.625</v>
      </c>
      <c r="T7" s="6">
        <f t="shared" si="1"/>
        <v>0.3125</v>
      </c>
      <c r="U7" s="4">
        <f t="shared" si="2"/>
        <v>52.921253175275197</v>
      </c>
      <c r="V7" s="6">
        <v>2.625</v>
      </c>
      <c r="W7" s="6">
        <f t="shared" si="3"/>
        <v>0.625</v>
      </c>
      <c r="X7" s="6">
        <f t="shared" si="4"/>
        <v>0.3125</v>
      </c>
      <c r="Y7" s="4">
        <f t="shared" si="5"/>
        <v>42.329834067050456</v>
      </c>
    </row>
    <row r="8" spans="1:26" ht="14.5" customHeight="1" x14ac:dyDescent="0.2">
      <c r="A8" s="1">
        <v>20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7">
        <v>6</v>
      </c>
      <c r="O8" s="6">
        <f>ABS(2-N8)</f>
        <v>4</v>
      </c>
      <c r="P8" s="6">
        <f>O8/2</f>
        <v>2</v>
      </c>
      <c r="Q8" s="4">
        <f>A8/(N$2*4)</f>
        <v>127.00025400050799</v>
      </c>
      <c r="R8" s="6">
        <v>4.625</v>
      </c>
      <c r="S8" s="6">
        <f t="shared" si="0"/>
        <v>2.625</v>
      </c>
      <c r="T8" s="6">
        <f t="shared" si="1"/>
        <v>1.3125</v>
      </c>
      <c r="U8" s="4">
        <f t="shared" si="2"/>
        <v>105.84250635055039</v>
      </c>
      <c r="V8" s="6">
        <v>4.25</v>
      </c>
      <c r="W8" s="6">
        <f t="shared" si="3"/>
        <v>2.25</v>
      </c>
      <c r="X8" s="6">
        <f t="shared" si="4"/>
        <v>1.125</v>
      </c>
      <c r="Y8" s="4">
        <f t="shared" si="5"/>
        <v>84.659668134100912</v>
      </c>
    </row>
    <row r="9" spans="1:26" ht="14.5" customHeight="1" x14ac:dyDescent="0.2">
      <c r="A9" s="1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6">
        <v>6.25</v>
      </c>
      <c r="S9" s="6">
        <f t="shared" si="0"/>
        <v>4.25</v>
      </c>
      <c r="T9" s="6">
        <f t="shared" si="1"/>
        <v>2.125</v>
      </c>
      <c r="U9" s="4">
        <f t="shared" si="2"/>
        <v>158.76375952582558</v>
      </c>
      <c r="V9" s="6">
        <v>6</v>
      </c>
      <c r="W9" s="6">
        <f t="shared" si="3"/>
        <v>4</v>
      </c>
      <c r="X9" s="6">
        <f t="shared" si="4"/>
        <v>2</v>
      </c>
      <c r="Y9" s="4">
        <f t="shared" si="5"/>
        <v>126.98950220115137</v>
      </c>
    </row>
    <row r="10" spans="1:26" ht="14.5" customHeight="1" x14ac:dyDescent="0.2"/>
    <row r="12" spans="1:26" x14ac:dyDescent="0.2">
      <c r="Z12" t="s">
        <v>11</v>
      </c>
    </row>
  </sheetData>
  <mergeCells count="13">
    <mergeCell ref="A1:A3"/>
    <mergeCell ref="B1:E1"/>
    <mergeCell ref="F1:I1"/>
    <mergeCell ref="J1:M1"/>
    <mergeCell ref="N1:Q1"/>
    <mergeCell ref="V1:Y1"/>
    <mergeCell ref="B2:E2"/>
    <mergeCell ref="F2:I2"/>
    <mergeCell ref="J2:M2"/>
    <mergeCell ref="N2:Q2"/>
    <mergeCell ref="R2:U2"/>
    <mergeCell ref="V2:Y2"/>
    <mergeCell ref="R1:U1"/>
  </mergeCells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Marigrace Murphy</dc:creator>
  <cp:lastModifiedBy>Hunter Paulson</cp:lastModifiedBy>
  <cp:lastPrinted>2023-10-25T23:12:20Z</cp:lastPrinted>
  <dcterms:created xsi:type="dcterms:W3CDTF">2023-10-25T22:37:09Z</dcterms:created>
  <dcterms:modified xsi:type="dcterms:W3CDTF">2023-11-07T16:45:07Z</dcterms:modified>
</cp:coreProperties>
</file>