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over"/>
    <sheet r:id="rId2" sheetId="2" name="Export all carrier choices"/>
    <sheet r:id="rId3" sheetId="3" name="Test Report"/>
  </sheet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fullCalcOnLoad="1"/>
</workbook>
</file>

<file path=xl/sharedStrings.xml><?xml version="1.0" encoding="utf-8"?>
<sst xmlns="http://schemas.openxmlformats.org/spreadsheetml/2006/main" count="267" uniqueCount="198">
  <si>
    <t>TEST REPORT</t>
  </si>
  <si>
    <t>Note:</t>
  </si>
  <si>
    <t>Date</t>
  </si>
  <si>
    <t>No</t>
  </si>
  <si>
    <t>Module code</t>
  </si>
  <si>
    <t>Pass</t>
  </si>
  <si>
    <t>Fail</t>
  </si>
  <si>
    <t>Pending</t>
  </si>
  <si>
    <t>Number of  test cases</t>
  </si>
  <si>
    <t>Sub total</t>
  </si>
  <si>
    <t>Test coverage</t>
  </si>
  <si>
    <t>%</t>
  </si>
  <si>
    <t>Test successful coverage</t>
  </si>
  <si>
    <t>TEST CASE</t>
  </si>
  <si>
    <r>
      <t>System Name</t>
    </r>
    <r>
      <rPr>
        <b/>
        <sz val="10"/>
        <color rgb="FF000000"/>
        <rFont val="ＭＳ Ｐゴシック"/>
        <family val="2"/>
      </rPr>
      <t>：</t>
    </r>
  </si>
  <si>
    <t>Sample Project</t>
  </si>
  <si>
    <r>
      <t>Module Code</t>
    </r>
    <r>
      <rPr>
        <b/>
        <sz val="10"/>
        <color rgb="FF000000"/>
        <rFont val="MS Gothic"/>
        <family val="2"/>
      </rPr>
      <t>：</t>
    </r>
  </si>
  <si>
    <t>CR100 - Export to excel</t>
  </si>
  <si>
    <t>Test requirement:</t>
  </si>
  <si>
    <t xml:space="preserve">CR1 - 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</si>
  <si>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</si>
  <si>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</si>
  <si>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</si>
  <si>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</si>
  <si>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</si>
  <si>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</si>
  <si>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</si>
  <si>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</si>
  <si>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 Check add role "CanExportAllCarrierChoises": This will be typically set for System users only</t>
  </si>
  <si>
    <t>TC1</t>
  </si>
  <si>
    <t>Checking new role is added</t>
  </si>
  <si>
    <t xml:space="preserve">1: Go to the system TestProEngine with Classic or Current or Expert Mode
2: Go to maintenance 
3: Click Maintenance Users
4: Click Role Tab
</t>
  </si>
  <si>
    <r>
      <t>Role Tab is added a new role, it's name "</t>
    </r>
    <r>
      <rPr>
        <b/>
        <sz val="10"/>
        <color rgb="FF000000"/>
        <rFont val="Tahoma"/>
        <family val="2"/>
      </rPr>
      <t>CanExportAllCarrierChoices"</t>
    </r>
  </si>
  <si>
    <t>ssad</t>
  </si>
  <si>
    <t>Kiểm tra đăng nhập thành công với thông tin hợp lệ</t>
  </si>
  <si>
    <t>1. Tạo người dùng bằng fixture.
2. Gọi auth_user với username="customer1", password="123".
3. Kiểm tra thông tin user trả về.</t>
  </si>
  <si>
    <t>User không None, username="customer1", vai trò="KHACHHANG".</t>
  </si>
  <si>
    <t>Đảm bảo thông tin đăng nhập chính xác.</t>
  </si>
  <si>
    <t>TC2</t>
  </si>
  <si>
    <r>
      <t xml:space="preserve">Checking new function is added in </t>
    </r>
    <r>
      <rPr>
        <b/>
        <sz val="10"/>
        <color rgb="FF000000"/>
        <rFont val="Tahoma"/>
        <family val="2"/>
      </rPr>
      <t>Classic or Current Mode</t>
    </r>
  </si>
  <si>
    <t>1: Go to the system TestProEngine with Classic or Current  Mode that has to set role "CanExportAllCarrierChoices"
2: Submit for the quote 
3: Open the quote at the home
4: Go to Quick Links</t>
  </si>
  <si>
    <r>
      <t>See</t>
    </r>
    <r>
      <rPr>
        <sz val="10"/>
        <color rgb="FF000000"/>
        <rFont val="Tahoma"/>
        <family val="2"/>
      </rPr>
      <t xml:space="preserve"> a new selector: "</t>
    </r>
    <r>
      <rPr>
        <b/>
        <sz val="10"/>
        <color rgb="FF000000"/>
        <rFont val="Tahoma"/>
        <family val="2"/>
      </rPr>
      <t>Export all Carriers"</t>
    </r>
  </si>
  <si>
    <t>TC3</t>
  </si>
  <si>
    <t>1: Go to the system TestProEngine with Classic or Current  Mode that has to set role "CanExportAllCarrierChoices"
2: Unsubmit for the quote 
3: Open the quote at the home
4: Go to Quick Links</t>
  </si>
  <si>
    <r>
      <t>Don't see</t>
    </r>
    <r>
      <rPr>
        <sz val="10"/>
        <color rgb="FF000000"/>
        <rFont val="Tahoma"/>
        <family val="2"/>
      </rPr>
      <t xml:space="preserve"> a new selector: "</t>
    </r>
    <r>
      <rPr>
        <b/>
        <sz val="10"/>
        <color rgb="FF000000"/>
        <rFont val="Tahoma"/>
        <family val="2"/>
      </rPr>
      <t>Export all Carriers"</t>
    </r>
  </si>
  <si>
    <t>TC4</t>
  </si>
  <si>
    <r>
      <t>Checking new function is added in</t>
    </r>
    <r>
      <rPr>
        <b/>
        <sz val="10"/>
        <color rgb="FF000000"/>
        <rFont val="Tahoma"/>
        <family val="2"/>
      </rPr>
      <t xml:space="preserve"> Expert Mode</t>
    </r>
  </si>
  <si>
    <t xml:space="preserve">1: Go to the system TestProEngine with Expert  Mode that has to set role "CanExportAllCarrierChoices"
2: Submit for the quote
3: Open the quote at the home
4: See on left Panel </t>
  </si>
  <si>
    <r>
      <t>See a new menu item: "</t>
    </r>
    <r>
      <rPr>
        <b/>
        <sz val="10"/>
        <color rgb="FF000000"/>
        <rFont val="Tahoma"/>
        <family val="2"/>
      </rPr>
      <t>Export all Carriers" to be enabled in Current Quote Menu</t>
    </r>
  </si>
  <si>
    <t>TC5</t>
  </si>
  <si>
    <t xml:space="preserve">1: Go to the system TestProEngine with Expert  Mode that has to set role "CanExportAllCarrierChoices"
2:Unsubmit for the quote 
3: Open the quote at the home
4: See on Left Panel </t>
  </si>
  <si>
    <r>
      <t>See</t>
    </r>
    <r>
      <rPr>
        <sz val="10"/>
        <color rgb="FF000000"/>
        <rFont val="Tahoma"/>
        <family val="2"/>
      </rPr>
      <t xml:space="preserve"> a new menu item: "</t>
    </r>
    <r>
      <rPr>
        <b/>
        <sz val="10"/>
        <color rgb="FF000000"/>
        <rFont val="Tahoma"/>
        <family val="2"/>
      </rPr>
      <t>Export all Carriers" to be disabled in Current Quote Menu</t>
    </r>
  </si>
  <si>
    <t>Check set Role CanExportAllCarrierChoices = False</t>
  </si>
  <si>
    <t>TC6</t>
  </si>
  <si>
    <t>1: Go to the system TestProEngine with Classic or Current  Mode that has not to set role "CanExportAllCarrierChoices"
2: Submit for the quote 
3: Open the quote at the home
4: Go to Quick Links</t>
  </si>
  <si>
    <t>TC7</t>
  </si>
  <si>
    <t>1: Go to the system TestProEngine with Classic or Current  Mode that has not to set role "CanExportAllCarrierChoices"
2: Unsubmit for the quote 
3: Open the quote at the home
4: Go to Quick Links</t>
  </si>
  <si>
    <t>TC8</t>
  </si>
  <si>
    <t xml:space="preserve">1: Go to the system TestProEngine with Expert  Mode that has not to set role "CanExportAllCarrierChoices"
2: Submit for the quote
3: Open the quote at the home
4: See on left Panel </t>
  </si>
  <si>
    <r>
      <t>Don’t see</t>
    </r>
    <r>
      <rPr>
        <sz val="10"/>
        <color rgb="FF000000"/>
        <rFont val="Tahoma"/>
        <family val="2"/>
      </rPr>
      <t xml:space="preserve"> a new menu item: "</t>
    </r>
    <r>
      <rPr>
        <b/>
        <sz val="10"/>
        <color rgb="FF000000"/>
        <rFont val="Tahoma"/>
        <family val="2"/>
      </rPr>
      <t>Export all Carriers" in Current Quote Menu</t>
    </r>
  </si>
  <si>
    <t>TC9</t>
  </si>
  <si>
    <t xml:space="preserve">1: Go to the system TestProEngine with Expert  Mode that has not to set role "CanExportAllCarrierChoices"
2:Unsubmit for the quote 
3: Open the quote at the home
4: See on Left Panel </t>
  </si>
  <si>
    <r>
      <t>Don’t see</t>
    </r>
    <r>
      <rPr>
        <sz val="10"/>
        <color rgb="FF000000"/>
        <rFont val="Tahoma"/>
        <family val="2"/>
      </rPr>
      <t xml:space="preserve"> a new menu item: "</t>
    </r>
    <r>
      <rPr>
        <b/>
        <sz val="10"/>
        <color rgb="FF000000"/>
        <rFont val="Tahoma"/>
        <family val="2"/>
      </rPr>
      <t>Export all Carriers"  in Current Quote Menu</t>
    </r>
  </si>
  <si>
    <t>2. Check Template of Excel when Export all Carriers</t>
  </si>
  <si>
    <t>TC10</t>
  </si>
  <si>
    <r>
      <t xml:space="preserve">Check performent of function in Current or Classic Mode </t>
    </r>
    <r>
      <rPr>
        <b/>
        <sz val="10"/>
        <color rgb="FF000000"/>
        <rFont val="Tahoma"/>
        <family val="2"/>
      </rPr>
      <t>has multi carrier support for a circuit</t>
    </r>
  </si>
  <si>
    <t>1: Go to the system TestProEngine with Current or Classic  Mode
2: Create quote and submit
3: Click [Export all Carriers] on Quick Links</t>
  </si>
  <si>
    <r>
      <t xml:space="preserve">1: Will be the same content as </t>
    </r>
    <r>
      <rPr>
        <sz val="10"/>
        <color rgb="FF000000"/>
        <rFont val="Tahoma"/>
        <family val="2"/>
      </rPr>
      <t xml:space="preserve">CanSeeFullCostAndPriceBreakdown Role = False at the Current system </t>
    </r>
    <r>
      <rPr>
        <sz val="10"/>
        <color rgb="FF000000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rgb="FF000000"/>
        <rFont val="Tahoma"/>
        <family val="2"/>
      </rPr>
      <t>The entire row details will  be duplicated except the carrier name, price and carrier COS</t>
    </r>
    <r>
      <rPr>
        <sz val="10"/>
        <color rgb="FF000000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rgb="FF000000"/>
        <rFont val="Tahoma"/>
        <family val="2"/>
      </rPr>
      <t>See sheet Template A</t>
    </r>
  </si>
  <si>
    <t>TC11</t>
  </si>
  <si>
    <r>
      <t xml:space="preserve">Check performent of function in Current or Classic Mode
</t>
    </r>
    <r>
      <rPr>
        <b/>
        <sz val="10"/>
        <color rgb="FF000000"/>
        <rFont val="Tahoma"/>
        <family val="2"/>
      </rPr>
      <t>each circuit has only one carrier support</t>
    </r>
  </si>
  <si>
    <t>1: Go to the system TestProEngine with Current or Classic  Mode
2: Creat quote and Submit
3: Click [Export all Carriers] on Quick Links</t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</si>
  <si>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rgb="FF000000"/>
        <rFont val="Tahoma"/>
        <family val="2"/>
      </rPr>
      <t>See sheet Template A1</t>
    </r>
  </si>
  <si>
    <t>TC12</t>
  </si>
  <si>
    <r>
      <t xml:space="preserve">Check performent of function in Expert Mode
</t>
    </r>
    <r>
      <rPr>
        <b/>
        <sz val="10"/>
        <color rgb="FF000000"/>
        <rFont val="Tahoma"/>
        <family val="2"/>
      </rPr>
      <t xml:space="preserve">each circuit has only one carrier support
</t>
    </r>
  </si>
  <si>
    <t>1: Go to the system TestProEngine with  Expert  Mode
2: Creat quote and submit
2: Click [Export all Carriers] button</t>
  </si>
  <si>
    <r>
      <t xml:space="preserve">1: Will be the same content as CanSeeFullCostAndPriceBreakdown Role = False at the Current system
</t>
    </r>
    <r>
      <rPr>
        <sz val="10"/>
        <color rgb="FF000000"/>
        <rFont val="Tahoma"/>
        <family val="2"/>
      </rPr>
      <t>2: The export show one row for each circuit has only one carrier support</t>
    </r>
    <r>
      <rPr>
        <sz val="10"/>
        <color rgb="FF000000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rgb="FF000000"/>
        <rFont val="Tahoma"/>
        <family val="2"/>
      </rPr>
      <t>(All infomation in it are Blank)</t>
    </r>
    <r>
      <rPr>
        <sz val="10"/>
        <color rgb="FF000000"/>
        <rFont val="Tahoma"/>
        <family val="2"/>
      </rPr>
      <t xml:space="preserve">
</t>
    </r>
    <r>
      <rPr>
        <b/>
        <sz val="10"/>
        <color rgb="FF000000"/>
        <rFont val="Tahoma"/>
        <family val="2"/>
      </rPr>
      <t>See sheet Template B1</t>
    </r>
  </si>
  <si>
    <t>TC13</t>
  </si>
  <si>
    <r>
      <t xml:space="preserve">Check performent of function in Expert Mode
</t>
    </r>
    <r>
      <rPr>
        <b/>
        <sz val="10"/>
        <color rgb="FF000000"/>
        <rFont val="Tahoma"/>
        <family val="2"/>
      </rPr>
      <t>Have multi carriers support for a circuit</t>
    </r>
  </si>
  <si>
    <t xml:space="preserve">1: Go to the system TestProEngine with  Expert  Mode
2: Creat quote and submit
3: Click [Export all Carriers] button
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</si>
  <si>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rgb="FF000000"/>
        <rFont val="Tahoma"/>
        <family val="2"/>
      </rPr>
      <t>The entire row details will be duplicated except the carrier name, price and carrier COS</t>
    </r>
    <r>
      <rPr>
        <sz val="10"/>
        <color rgb="FF000000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rgb="FF000000"/>
        <rFont val="Tahoma"/>
        <family val="2"/>
      </rPr>
      <t>(All infomation in it are Blank)</t>
    </r>
    <r>
      <rPr>
        <sz val="10"/>
        <color rgb="FF000000"/>
        <rFont val="Tahoma"/>
        <family val="2"/>
      </rPr>
      <t xml:space="preserve">
</t>
    </r>
    <r>
      <rPr>
        <b/>
        <sz val="10"/>
        <color rgb="FF000000"/>
        <rFont val="Tahoma"/>
        <family val="2"/>
      </rPr>
      <t>See sheet Template B</t>
    </r>
  </si>
  <si>
    <t>3. Check value of IRD column</t>
  </si>
  <si>
    <t xml:space="preserve">                                                          Set at the Current mode, Expert Mode, ClassicDIA Mode when site is MPLS + Role CanSeeCarrierName =True</t>
  </si>
  <si>
    <t>TC14</t>
  </si>
  <si>
    <t>Check value of IRD column with Carrier for each circuit with its aggregate I, R</t>
  </si>
  <si>
    <t xml:space="preserve">1: Go to the system TestProEngine with Current or Classic or Expert  Mode
2: Creat quote and submit
3: Click [Export all Carriers] </t>
  </si>
  <si>
    <t>See IRD column in Template excel to show "IR"</t>
  </si>
  <si>
    <t>TC15</t>
  </si>
  <si>
    <t>Check value of IRD column with Carrier for each circuit with its aggregate I, R, D</t>
  </si>
  <si>
    <t>See IRD column in Template excel to show "IRD"</t>
  </si>
  <si>
    <t>TC16</t>
  </si>
  <si>
    <t>Check value of IRD column with Carrier for each circuit with its aggregate I, D</t>
  </si>
  <si>
    <t>See IRD column in Template excel to show "ID"</t>
  </si>
  <si>
    <t>TC17</t>
  </si>
  <si>
    <t>Check value of IRD column with Carrier for each circuit with its aggregate R, D</t>
  </si>
  <si>
    <t>See IRD column in Template excel to show "RD"</t>
  </si>
  <si>
    <t>TC18</t>
  </si>
  <si>
    <t>Check value of IRD column with Carrier for each circuit with its aggregate I</t>
  </si>
  <si>
    <t>See IRD column in Template excel to show "I"</t>
  </si>
  <si>
    <t>TC19</t>
  </si>
  <si>
    <t>Check value of IRD column with Carrier for each circuit with its aggregate  D</t>
  </si>
  <si>
    <t>See IRD column in Template excel to show "D"</t>
  </si>
  <si>
    <t>TC20</t>
  </si>
  <si>
    <t>Check value of IRD column with Carrier for each circuit with its aggregate  R</t>
  </si>
  <si>
    <t>See IRD column in Template excel to show "R"</t>
  </si>
  <si>
    <t xml:space="preserve">                                                                            Set at the Classic Mode, ClassicDIA Mode when site is DIA +Role CanSeeCarrierName = False</t>
  </si>
  <si>
    <t>TC21</t>
  </si>
  <si>
    <t>Check value of IRD column with Carrier for each circuit with its aggregate  IRD</t>
  </si>
  <si>
    <t xml:space="preserve">1: Go to the system TestProEngine with ClassicDIA or Classic  Mode
2: Creat quote(with ClassicDIA create site that is DIA) and submit
3: Click [Export all Carriers] at Quick Links </t>
  </si>
  <si>
    <t>See IRD column is tempalate to show "-"</t>
  </si>
  <si>
    <t>4. Check value of Notes/COS Selected column</t>
  </si>
  <si>
    <t>TC22</t>
  </si>
  <si>
    <r>
      <t xml:space="preserve">Check value of Note column if Set role </t>
    </r>
    <r>
      <rPr>
        <b/>
        <sz val="10"/>
        <color rgb="FF000000"/>
        <rFont val="Tahoma"/>
        <family val="2"/>
      </rPr>
      <t>CanSeeNotesAndCoSIndicator = True</t>
    </r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</si>
  <si>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</si>
  <si>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See Notes, COS selected column: value of them are Client notes/COS selected as on Pricing option popup</t>
  </si>
  <si>
    <t>Expert doesn't test</t>
  </si>
  <si>
    <t>With Mode classic is fail
ClassicDIA : Ok</t>
  </si>
  <si>
    <t>TC23</t>
  </si>
  <si>
    <r>
      <t xml:space="preserve">Check value of Note column if Set role </t>
    </r>
    <r>
      <rPr>
        <b/>
        <sz val="10"/>
        <color rgb="FF000000"/>
        <rFont val="Tahoma"/>
        <family val="2"/>
      </rPr>
      <t>CanSeeNotesAndCoSIndicator = False</t>
    </r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</si>
  <si>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</si>
  <si>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See Notes, COS selected column: value of them are Blank</t>
  </si>
  <si>
    <t>With Mode classic ,
ClassicDIA : Ok</t>
  </si>
  <si>
    <t>TC24</t>
  </si>
  <si>
    <t>Check value of Note column if Access, Port, CoS Rule are mapping</t>
  </si>
  <si>
    <t>1: Go to the system TestProEngine Current or Classic or Expert Mode
2: Create quote and submit for it
3: Open the quote
4: Click [Export all Carriers] at Quick Links /Left panel</t>
  </si>
  <si>
    <t>See value of  Notes: show full information Access, Port, CoS rule to be mapping</t>
  </si>
  <si>
    <t>5. Check value of  columns that provider supports</t>
  </si>
  <si>
    <t>You can see details for part of in Sheet Provider supports</t>
  </si>
  <si>
    <t>TC25</t>
  </si>
  <si>
    <t>Check value the part of Requested</t>
  </si>
  <si>
    <t>See the part of requested</t>
  </si>
  <si>
    <t>All values the same as Edit site details popup displays (User requests)</t>
  </si>
  <si>
    <t>TC26</t>
  </si>
  <si>
    <t>Check value the part of Provided</t>
  </si>
  <si>
    <t>See the part of Provided</t>
  </si>
  <si>
    <r>
      <t>- If provider supports as user to input then value the part of Provided same as alongside part of requested
- If provider</t>
    </r>
    <r>
      <rPr>
        <b/>
        <sz val="10"/>
        <color rgb="FF000000"/>
        <rFont val="Tahoma"/>
        <family val="2"/>
      </rPr>
      <t xml:space="preserve"> doesn't </t>
    </r>
    <r>
      <rPr>
        <sz val="10"/>
        <color rgb="FF000000"/>
        <rFont val="Tahoma"/>
        <family val="2"/>
      </rPr>
      <t xml:space="preserve">support as user to input that it is </t>
    </r>
    <r>
      <rPr>
        <b/>
        <sz val="10"/>
        <color rgb="FF000000"/>
        <rFont val="Tahoma"/>
        <family val="2"/>
      </rPr>
      <t>upgrade</t>
    </r>
    <r>
      <rPr>
        <sz val="10"/>
        <color rgb="FF000000"/>
        <rFont val="Tahoma"/>
        <family val="2"/>
      </rPr>
      <t xml:space="preserve"> to other values, part of Provided will be displayed value to be </t>
    </r>
    <r>
      <rPr>
        <b/>
        <sz val="10"/>
        <color rgb="FF000000"/>
        <rFont val="Tahoma"/>
        <family val="2"/>
      </rPr>
      <t>upgrade</t>
    </r>
  </si>
  <si>
    <t>6. Check value of Carrier column</t>
  </si>
  <si>
    <t xml:space="preserve">                                                              Check value of Carrier column at the Current Mode</t>
  </si>
  <si>
    <t>TC27</t>
  </si>
  <si>
    <r>
      <t xml:space="preserve">Check value of Carrier column if Set role </t>
    </r>
    <r>
      <rPr>
        <b/>
        <sz val="10"/>
        <color rgb="FF000000"/>
        <rFont val="Tahoma"/>
        <family val="2"/>
      </rPr>
      <t>CanSeeCarrierName = True</t>
    </r>
  </si>
  <si>
    <t>1: Go to the system TestProEngine Current Mode
2: Create quote and submit for it
3: Go to Maintenance User set role CanSeeCarrierName = True
4: Open the quote
5: Click [Export all Carriers] at Quick Links</t>
  </si>
  <si>
    <t xml:space="preserve">See Carrier column: value of it is Carriername (carriercode1, carriercode2…..) </t>
  </si>
  <si>
    <t>TC28</t>
  </si>
  <si>
    <r>
      <t xml:space="preserve">Check value of Carrier column if Set role </t>
    </r>
    <r>
      <rPr>
        <b/>
        <sz val="10"/>
        <color rgb="FF000000"/>
        <rFont val="Tahoma"/>
        <family val="2"/>
      </rPr>
      <t>CanSeeCarrierNamer = False</t>
    </r>
  </si>
  <si>
    <t>1: Go to the system TestProEngine Current Mode
2: Create quote and submit for it
3: Go to Maintenance User set role CanSeeCarrierName = False
4: Open the quote
5: Click [Export all Carriers] at Quick links</t>
  </si>
  <si>
    <t>See Carrier column: value of it is Carriercode1,Carriercode2……</t>
  </si>
  <si>
    <t xml:space="preserve">                                                             Check value of Carrier column at the Expert Mode</t>
  </si>
  <si>
    <t>TC29</t>
  </si>
  <si>
    <t>1: Go to the system TestProEngine Expert Mode
2: Create quote and submit for it
3: Go to Maintenance User set role CanSeeCarrierName = True
4: Open the quote
5: Click [Export all Carriers] at left panel</t>
  </si>
  <si>
    <t xml:space="preserve">See Carrier column: value of it is Carriername (Expertcode1, expertcode2…..) </t>
  </si>
  <si>
    <t>TC30</t>
  </si>
  <si>
    <t>1: Go to the system TestProEngine Expert Mode
2: Create quote and submit for it
3: Go to Maintenance User set role CanSeeCarrierName = False
4: Open the quote
5: Click [Export all Carriers] at left panel</t>
  </si>
  <si>
    <t>See Carrier column: value of it is Expertcode1,Expertcode2……</t>
  </si>
  <si>
    <t xml:space="preserve">                                                              Check value of Carrier column at the Classic Mode</t>
  </si>
  <si>
    <t>TC31</t>
  </si>
  <si>
    <t>1: Go to the system TestProEngine Classic Mode
2: Create quote and submit for it
3: Go to Maintenance User set role CanSeeCarrierName = True
4: Open the quote
5: Click [Export all Carriers] at Quick Links</t>
  </si>
  <si>
    <t xml:space="preserve">See Carrier column: value of it is Carriername (Carriercode1,Carriercode2…..) </t>
  </si>
  <si>
    <t>TC32</t>
  </si>
  <si>
    <t>1: Go to the system TestProEngine Classic Mode
2: Create quote and submit for it
3: Go to Maintenance User set role CanSeeCarrierName = False
4: Open the quote
5: Click [Export all Carriers] at Quick Links</t>
  </si>
  <si>
    <t xml:space="preserve">                                                             Check value of Carrier column at the ClassicDIA Mode</t>
  </si>
  <si>
    <t>TC33</t>
  </si>
  <si>
    <t>1: Go to the system TestProEngine Classic Mode
2: Create quote MPLS, DIA and submit for them
3: Go to Maintenance User set role CanSeeCarrierName = True
4: Open the quote
5: Click [Export all Carriers] at Quick Links</t>
  </si>
  <si>
    <t>See Carrier column: value of it is Carriername Carriercode1, Carriercode2…..) with site is MPLS
With site is DIA: carrier column show value CarrierName</t>
  </si>
  <si>
    <t>TC34</t>
  </si>
  <si>
    <t>1: Go to the system TestProEngine Classic Mode
2: Create quote MPLS, DIA and submit for them
3: Go to Maintenance User set role CanSeeCarrierName = False
4: Open the quote
5: Click [Export all Carriers] at Quick Links</t>
  </si>
  <si>
    <t>See Carrier column: value of it is Carriercode1,carriercode2…… with site is MPLS
With site is DIA then show at the Carrier column to be "-"</t>
  </si>
  <si>
    <t>7. Check value of TOTAL (A+P+CoS) Client Price NRC/MRC column at the Current, Classic, Expert Mode</t>
  </si>
  <si>
    <t>TC35</t>
  </si>
  <si>
    <t xml:space="preserve">Check value of TOTAL (A+P+CoS) Client Price NRC column </t>
  </si>
  <si>
    <t>1: Go to the system TestProEngine Classic Mode
2: Create quote MPLS, DIA and submit for them
3: Open the quote
4: Click [Export all Carriers] at Quick Links
5: See value of TOTAL (A+P+CoS) Client Price NRC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</si>
  <si>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</si>
  <si>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TC36</t>
  </si>
  <si>
    <t xml:space="preserve">Check value of TOTAL (A+P+CoS) Client Price MRC column </t>
  </si>
  <si>
    <t>1: Go to the system TestProEngine Classic Mode
2: Create quote MPLS, DIA and submit for them
3: Open the quote
4: Click [Export all Carriers] at Quick Links
5: See value of TOTAL (A+P+CoS) Client Price MRC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</si>
  <si>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</si>
  <si>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Version:</t>
  </si>
  <si>
    <t>Issue date:</t>
  </si>
  <si>
    <t>31/07/2007</t>
  </si>
  <si>
    <t>Project Name:</t>
  </si>
  <si>
    <t>Sameple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</si>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</sst>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%"/>
    <numFmt numFmtId="165" formatCode="#,##0%"/>
    <numFmt numFmtId="166" formatCode="#,##0.000"/>
  </numFmts>
  <fonts count="17" x14ac:knownFonts="1">
    <font>
      <sz val="11"/>
      <color theme="1"/>
      <name val="Calibri"/>
      <family val="2"/>
      <scheme val="minor"/>
    </font>
    <font>
      <b/>
      <sz val="18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ffffff"/>
      <name val="Tahoma"/>
      <family val="2"/>
    </font>
    <font>
      <sz val="10"/>
      <color rgb="FF000000"/>
      <name val="ＭＳ Ｐゴシック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8"/>
      <color rgb="FF000000"/>
      <name val="Tahoma"/>
      <family val="2"/>
    </font>
    <font>
      <sz val="11"/>
      <color theme="1"/>
      <name val="Calibri"/>
      <family val="2"/>
    </font>
    <font>
      <sz val="12"/>
      <color rgb="FF000000"/>
      <name val="Tahoma"/>
      <family val="2"/>
    </font>
    <font>
      <b/>
      <sz val="12"/>
      <color rgb="FFffffff"/>
      <name val="Tahoma"/>
      <family val="2"/>
    </font>
    <font>
      <sz val="10"/>
      <color rgb="FFff0000"/>
      <name val="Tahoma"/>
      <family val="2"/>
    </font>
    <font>
      <sz val="11"/>
      <color rgb="FFff0000"/>
      <name val="ＭＳ Ｐゴシック"/>
      <family val="2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b/>
      <sz val="10"/>
      <color rgb="FF9933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003366"/>
      </patternFill>
    </fill>
    <fill>
      <patternFill patternType="solid">
        <fgColor rgb="FF993366"/>
      </patternFill>
    </fill>
    <fill>
      <patternFill patternType="solid">
        <fgColor rgb="FFccffff"/>
      </patternFill>
    </fill>
    <fill>
      <patternFill patternType="solid">
        <fgColor rgb="FFffff00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66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15" applyNumberFormat="1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15" applyNumberFormat="1" borderId="2" applyBorder="1" fontId="3" applyFont="1" fillId="0" applyAlignment="1">
      <alignment horizontal="center"/>
    </xf>
    <xf xfId="0" numFmtId="3" applyNumberFormat="1" borderId="3" applyBorder="1" fontId="4" applyFont="1" fillId="2" applyFill="1" applyAlignment="1">
      <alignment horizontal="center"/>
    </xf>
    <xf xfId="0" numFmtId="0" borderId="4" applyBorder="1" fontId="4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 wrapText="1"/>
    </xf>
    <xf xfId="0" numFmtId="4" applyNumberFormat="1" borderId="4" applyBorder="1" fontId="4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1" applyNumberFormat="1" borderId="5" applyBorder="1" fontId="4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1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center" wrapText="1"/>
    </xf>
    <xf xfId="0" numFmtId="0" borderId="6" applyBorder="1" fontId="3" applyFont="1" fillId="0" applyAlignment="1">
      <alignment horizontal="center" wrapText="1"/>
    </xf>
    <xf xfId="0" numFmtId="1" applyNumberFormat="1" borderId="7" applyBorder="1" fontId="3" applyFont="1" fillId="0" applyAlignment="1">
      <alignment horizontal="center" wrapText="1"/>
    </xf>
    <xf xfId="0" numFmtId="3" applyNumberFormat="1" borderId="6" applyBorder="1" fontId="3" applyFont="1" fillId="0" applyAlignment="1">
      <alignment horizontal="center" wrapText="1"/>
    </xf>
    <xf xfId="0" numFmtId="3" applyNumberFormat="1" borderId="2" applyBorder="1" fontId="3" applyFont="1" fillId="0" applyAlignment="1">
      <alignment horizontal="center"/>
    </xf>
    <xf xfId="0" numFmtId="0" borderId="6" applyBorder="1" fontId="3" applyFont="1" fillId="0" applyAlignment="1">
      <alignment horizontal="left"/>
    </xf>
    <xf xfId="0" numFmtId="3" applyNumberFormat="1" borderId="6" applyBorder="1" fontId="5" applyFont="1" fillId="0" applyAlignment="1">
      <alignment horizontal="center"/>
    </xf>
    <xf xfId="0" numFmtId="4" applyNumberFormat="1" borderId="6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3" applyNumberFormat="1" borderId="8" applyBorder="1" fontId="6" applyFont="1" fillId="2" applyFill="1" applyAlignment="1">
      <alignment horizontal="center"/>
    </xf>
    <xf xfId="0" numFmtId="0" borderId="9" applyBorder="1" fontId="4" applyFont="1" fillId="2" applyFill="1" applyAlignment="1">
      <alignment horizontal="left"/>
    </xf>
    <xf xfId="0" numFmtId="3" applyNumberFormat="1" borderId="9" applyBorder="1" fontId="6" applyFont="1" fillId="2" applyFill="1" applyAlignment="1">
      <alignment horizontal="center"/>
    </xf>
    <xf xfId="0" numFmtId="3" applyNumberFormat="1" borderId="10" applyBorder="1" fontId="6" applyFont="1" fillId="2" applyFill="1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4" applyNumberFormat="1" borderId="1" applyBorder="1" fontId="7" applyFont="1" fillId="0" applyAlignment="1">
      <alignment horizontal="right" wrapText="1"/>
    </xf>
    <xf xfId="0" numFmtId="3" applyNumberFormat="1" borderId="1" applyBorder="1" fontId="3" applyFont="1" fillId="0" applyAlignment="1">
      <alignment horizontal="center" wrapText="1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1" applyNumberFormat="1" borderId="0" fontId="0" fillId="0" applyAlignment="1">
      <alignment horizontal="center"/>
    </xf>
    <xf xfId="0" numFmtId="0" borderId="11" applyBorder="1" fontId="2" applyFont="1" fillId="3" applyFill="1" applyAlignment="1">
      <alignment horizontal="left" indent="1"/>
    </xf>
    <xf xfId="0" numFmtId="3" applyNumberFormat="1" borderId="11" applyBorder="1" fontId="8" applyFont="1" fillId="3" applyFill="1" applyAlignment="1">
      <alignment horizontal="center" vertical="top" wrapText="1"/>
    </xf>
    <xf xfId="0" numFmtId="0" borderId="11" applyBorder="1" fontId="8" applyFont="1" fillId="3" applyFill="1" applyAlignment="1">
      <alignment horizontal="center" wrapText="1"/>
    </xf>
    <xf xfId="0" numFmtId="1" applyNumberFormat="1" borderId="11" applyBorder="1" fontId="8" applyFont="1" fillId="3" applyFill="1" applyAlignment="1">
      <alignment horizontal="center" wrapText="1"/>
    </xf>
    <xf xfId="0" numFmtId="0" borderId="11" applyBorder="1" fontId="8" applyFont="1" fillId="3" applyFill="1" applyAlignment="1">
      <alignment horizontal="left" wrapText="1"/>
    </xf>
    <xf xfId="0" numFmtId="0" borderId="11" applyBorder="1" fontId="3" applyFont="1" fillId="3" applyFill="1" applyAlignment="1">
      <alignment horizontal="left" wrapText="1"/>
    </xf>
    <xf xfId="0" numFmtId="0" borderId="11" applyBorder="1" fontId="8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11" applyBorder="1" fontId="8" applyFont="1" fillId="3" applyFill="1" applyAlignment="1">
      <alignment horizontal="left" indent="1"/>
    </xf>
    <xf xfId="0" numFmtId="3" applyNumberFormat="1" borderId="12" applyBorder="1" fontId="8" applyFont="1" fillId="3" applyFill="1" applyAlignment="1">
      <alignment horizontal="center" wrapText="1"/>
    </xf>
    <xf xfId="0" numFmtId="0" borderId="12" applyBorder="1" fontId="8" applyFont="1" fillId="3" applyFill="1" applyAlignment="1">
      <alignment horizontal="center" wrapText="1"/>
    </xf>
    <xf xfId="0" numFmtId="1" applyNumberFormat="1" borderId="12" applyBorder="1" fontId="8" applyFont="1" fillId="3" applyFill="1" applyAlignment="1">
      <alignment horizontal="center" wrapText="1"/>
    </xf>
    <xf xfId="0" numFmtId="0" borderId="13" applyBorder="1" fontId="2" applyFont="1" fillId="3" applyFill="1" applyAlignment="1">
      <alignment horizontal="left" indent="1" wrapText="1"/>
    </xf>
    <xf xfId="0" numFmtId="3" applyNumberFormat="1" borderId="14" applyBorder="1" fontId="3" applyFont="1" fillId="3" applyFill="1" applyAlignment="1">
      <alignment horizontal="left" wrapText="1"/>
    </xf>
    <xf xfId="0" numFmtId="0" borderId="14" applyBorder="1" fontId="3" applyFont="1" fillId="3" applyFill="1" applyAlignment="1">
      <alignment horizontal="left" wrapText="1"/>
    </xf>
    <xf xfId="0" numFmtId="1" applyNumberFormat="1" borderId="15" applyBorder="1" fontId="3" applyFont="1" fillId="3" applyFill="1" applyAlignment="1">
      <alignment horizontal="left" wrapText="1"/>
    </xf>
    <xf xfId="0" numFmtId="0" borderId="11" applyBorder="1" fontId="3" applyFont="1" fillId="3" applyFill="1" applyAlignment="1">
      <alignment horizontal="center" wrapText="1"/>
    </xf>
    <xf xfId="0" numFmtId="0" borderId="11" applyBorder="1" fontId="3" applyFont="1" fillId="3" applyFill="1" applyAlignment="1">
      <alignment horizontal="left"/>
    </xf>
    <xf xfId="0" numFmtId="0" borderId="16" applyBorder="1" fontId="2" applyFont="1" fillId="3" applyFill="1" applyAlignment="1">
      <alignment horizontal="left" indent="1" wrapText="1"/>
    </xf>
    <xf xfId="0" numFmtId="3" applyNumberFormat="1" borderId="17" applyBorder="1" fontId="3" applyFont="1" fillId="3" applyFill="1" applyAlignment="1">
      <alignment horizontal="left" wrapText="1"/>
    </xf>
    <xf xfId="0" numFmtId="0" borderId="18" applyBorder="1" fontId="3" applyFont="1" fillId="3" applyFill="1" applyAlignment="1">
      <alignment horizontal="left" wrapText="1"/>
    </xf>
    <xf xfId="0" numFmtId="1" applyNumberFormat="1" borderId="19" applyBorder="1" fontId="3" applyFont="1" fillId="3" applyFill="1" applyAlignment="1">
      <alignment horizontal="left" wrapText="1"/>
    </xf>
    <xf xfId="0" numFmtId="0" borderId="1" applyBorder="1" fontId="9" applyFont="1" fillId="0" applyAlignment="1">
      <alignment horizontal="left" wrapText="1"/>
    </xf>
    <xf xfId="0" numFmtId="0" borderId="16" applyBorder="1" fontId="3" applyFont="1" fillId="3" applyFill="1" applyAlignment="1">
      <alignment horizontal="right"/>
    </xf>
    <xf xfId="0" numFmtId="3" applyNumberFormat="1" borderId="20" applyBorder="1" fontId="3" applyFont="1" fillId="3" applyFill="1" applyAlignment="1">
      <alignment horizontal="right" wrapText="1"/>
    </xf>
    <xf xfId="0" numFmtId="0" borderId="20" applyBorder="1" fontId="3" applyFont="1" fillId="3" applyFill="1" applyAlignment="1">
      <alignment horizontal="center" wrapText="1"/>
    </xf>
    <xf xfId="0" numFmtId="3" applyNumberFormat="1" borderId="21" applyBorder="1" fontId="3" applyFont="1" fillId="3" applyFill="1" applyAlignment="1">
      <alignment horizontal="center" wrapText="1"/>
    </xf>
    <xf xfId="0" numFmtId="0" borderId="22" applyBorder="1" fontId="3" applyFont="1" fillId="3" applyFill="1" applyAlignment="1">
      <alignment horizontal="right"/>
    </xf>
    <xf xfId="0" numFmtId="3" applyNumberFormat="1" borderId="23" applyBorder="1" fontId="3" applyFont="1" fillId="3" applyFill="1" applyAlignment="1">
      <alignment horizontal="right" wrapText="1"/>
    </xf>
    <xf xfId="0" numFmtId="0" borderId="23" applyBorder="1" fontId="3" applyFont="1" fillId="0" applyAlignment="1">
      <alignment horizontal="center"/>
    </xf>
    <xf xfId="0" numFmtId="1" applyNumberFormat="1" borderId="24" applyBorder="1" fontId="3" applyFont="1" fillId="3" applyFill="1" applyAlignment="1">
      <alignment horizontal="center" wrapText="1"/>
    </xf>
    <xf xfId="0" numFmtId="1" applyNumberFormat="1" borderId="11" applyBorder="1" fontId="3" applyFont="1" fillId="3" applyFill="1" applyAlignment="1">
      <alignment horizontal="center" wrapText="1"/>
    </xf>
    <xf xfId="0" numFmtId="0" borderId="25" applyBorder="1" fontId="3" applyFont="1" fillId="3" applyFill="1" applyAlignment="1">
      <alignment horizontal="center"/>
    </xf>
    <xf xfId="0" numFmtId="3" applyNumberFormat="1" borderId="25" applyBorder="1" fontId="3" applyFont="1" fillId="3" applyFill="1" applyAlignment="1">
      <alignment horizontal="center"/>
    </xf>
    <xf xfId="0" numFmtId="1" applyNumberFormat="1" borderId="25" applyBorder="1" fontId="3" applyFont="1" fillId="3" applyFill="1" applyAlignment="1">
      <alignment horizontal="center"/>
    </xf>
    <xf xfId="0" numFmtId="0" borderId="26" applyBorder="1" fontId="3" applyFont="1" fillId="3" applyFill="1" applyAlignment="1">
      <alignment horizontal="center" wrapText="1"/>
    </xf>
    <xf xfId="0" numFmtId="0" borderId="27" applyBorder="1" fontId="4" applyFont="1" fillId="4" applyFill="1" applyAlignment="1">
      <alignment horizontal="center" vertical="top" wrapText="1"/>
    </xf>
    <xf xfId="0" numFmtId="3" applyNumberFormat="1" borderId="27" applyBorder="1" fontId="4" applyFont="1" fillId="4" applyFill="1" applyAlignment="1">
      <alignment horizontal="left" vertical="top" wrapText="1"/>
    </xf>
    <xf xfId="0" numFmtId="1" applyNumberFormat="1" borderId="28" applyBorder="1" fontId="4" applyFont="1" fillId="4" applyFill="1" applyAlignment="1">
      <alignment horizontal="center" vertical="top" wrapText="1"/>
    </xf>
    <xf xfId="0" numFmtId="0" borderId="11" applyBorder="1" fontId="4" applyFont="1" fillId="4" applyFill="1" applyAlignment="1">
      <alignment horizontal="center" wrapText="1"/>
    </xf>
    <xf xfId="0" numFmtId="0" borderId="29" applyBorder="1" fontId="4" applyFont="1" fillId="4" applyFill="1" applyAlignment="1">
      <alignment horizontal="center" wrapText="1"/>
    </xf>
    <xf xfId="0" numFmtId="0" borderId="30" applyBorder="1" fontId="4" applyFont="1" fillId="4" applyFill="1" applyAlignment="1">
      <alignment horizontal="center" vertical="top" wrapText="1"/>
    </xf>
    <xf xfId="0" numFmtId="0" borderId="20" applyBorder="1" fontId="4" applyFont="1" fillId="4" applyFill="1" applyAlignment="1">
      <alignment horizontal="center" vertical="top" wrapText="1"/>
    </xf>
    <xf xfId="0" numFmtId="0" borderId="11" applyBorder="1" fontId="10" applyFont="1" fillId="3" applyFill="1" applyAlignment="1">
      <alignment horizontal="left"/>
    </xf>
    <xf xfId="0" numFmtId="0" borderId="20" applyBorder="1" fontId="4" applyFont="1" fillId="4" applyFill="1" applyAlignment="1">
      <alignment horizontal="center" wrapText="1"/>
    </xf>
    <xf xfId="0" numFmtId="3" applyNumberFormat="1" borderId="20" applyBorder="1" fontId="4" applyFont="1" fillId="4" applyFill="1" applyAlignment="1">
      <alignment horizontal="left" wrapText="1"/>
    </xf>
    <xf xfId="0" numFmtId="1" applyNumberFormat="1" borderId="31" applyBorder="1" fontId="4" applyFont="1" fillId="4" applyFill="1" applyAlignment="1">
      <alignment horizontal="center" wrapText="1"/>
    </xf>
    <xf xfId="0" numFmtId="0" borderId="26" applyBorder="1" fontId="4" applyFont="1" fillId="4" applyFill="1" applyAlignment="1">
      <alignment horizontal="center" wrapText="1"/>
    </xf>
    <xf xfId="0" numFmtId="0" borderId="32" applyBorder="1" fontId="4" applyFont="1" fillId="4" applyFill="1" applyAlignment="1">
      <alignment horizontal="center" wrapText="1"/>
    </xf>
    <xf xfId="0" numFmtId="0" borderId="31" applyBorder="1" fontId="4" applyFont="1" fillId="4" applyFill="1" applyAlignment="1">
      <alignment horizontal="center" wrapText="1"/>
    </xf>
    <xf xfId="0" numFmtId="0" borderId="18" applyBorder="1" fontId="11" applyFont="1" fillId="5" applyFill="1" applyAlignment="1">
      <alignment horizontal="left" indent="1"/>
    </xf>
    <xf xfId="0" numFmtId="3" applyNumberFormat="1" borderId="18" applyBorder="1" fontId="11" applyFont="1" fillId="5" applyFill="1" applyAlignment="1">
      <alignment horizontal="left"/>
    </xf>
    <xf xfId="0" numFmtId="0" borderId="18" applyBorder="1" fontId="11" applyFont="1" fillId="5" applyFill="1" applyAlignment="1">
      <alignment horizontal="left"/>
    </xf>
    <xf xfId="0" numFmtId="1" applyNumberFormat="1" borderId="18" applyBorder="1" fontId="11" applyFont="1" fillId="5" applyFill="1" applyAlignment="1">
      <alignment horizontal="left"/>
    </xf>
    <xf xfId="0" numFmtId="0" borderId="33" applyBorder="1" fontId="11" applyFont="1" fillId="5" applyFill="1" applyAlignment="1">
      <alignment horizontal="left"/>
    </xf>
    <xf xfId="0" numFmtId="0" borderId="17" applyBorder="1" fontId="2" applyFont="1" fillId="6" applyFill="1" applyAlignment="1">
      <alignment horizontal="left" wrapText="1"/>
    </xf>
    <xf xfId="0" numFmtId="3" applyNumberFormat="1" borderId="18" applyBorder="1" fontId="2" applyFont="1" fillId="6" applyFill="1" applyAlignment="1">
      <alignment horizontal="left" wrapText="1"/>
    </xf>
    <xf xfId="0" numFmtId="0" borderId="18" applyBorder="1" fontId="2" applyFont="1" fillId="6" applyFill="1" applyAlignment="1">
      <alignment horizontal="left" wrapText="1"/>
    </xf>
    <xf xfId="0" numFmtId="1" applyNumberFormat="1" borderId="18" applyBorder="1" fontId="2" applyFont="1" fillId="6" applyFill="1" applyAlignment="1">
      <alignment horizontal="left" wrapText="1"/>
    </xf>
    <xf xfId="0" numFmtId="0" borderId="33" applyBorder="1" fontId="2" applyFont="1" fillId="6" applyFill="1" applyAlignment="1">
      <alignment horizontal="left" wrapText="1"/>
    </xf>
    <xf xfId="0" numFmtId="0" borderId="20" applyBorder="1" fontId="3" applyFont="1" fillId="0" applyAlignment="1">
      <alignment horizontal="left" indent="1" wrapText="1"/>
    </xf>
    <xf xfId="0" numFmtId="3" applyNumberFormat="1" borderId="20" applyBorder="1" fontId="3" applyFont="1" fillId="0" applyAlignment="1">
      <alignment horizontal="left" wrapText="1"/>
    </xf>
    <xf xfId="0" numFmtId="0" borderId="20" applyBorder="1" fontId="3" applyFont="1" fillId="0" applyAlignment="1">
      <alignment horizontal="left" wrapText="1"/>
    </xf>
    <xf xfId="0" numFmtId="1" applyNumberFormat="1" borderId="34" applyBorder="1" fontId="3" applyFont="1" fillId="0" applyAlignment="1">
      <alignment horizontal="left" wrapText="1"/>
    </xf>
    <xf xfId="0" numFmtId="0" borderId="35" applyBorder="1" fontId="3" applyFont="1" fillId="0" applyAlignment="1">
      <alignment horizontal="left" wrapText="1"/>
    </xf>
    <xf xfId="0" numFmtId="0" borderId="36" applyBorder="1" fontId="3" applyFont="1" fillId="0" applyAlignment="1">
      <alignment horizontal="left" wrapText="1"/>
    </xf>
    <xf xfId="0" numFmtId="0" borderId="34" applyBorder="1" fontId="12" applyFont="1" fillId="0" applyAlignment="1">
      <alignment horizontal="left" wrapText="1"/>
    </xf>
    <xf xfId="0" numFmtId="166" applyNumberFormat="1" borderId="20" applyBorder="1" fontId="3" applyFont="1" fillId="0" applyAlignment="1">
      <alignment horizontal="left" indent="1" wrapText="1"/>
    </xf>
    <xf xfId="0" numFmtId="1" applyNumberFormat="1" borderId="34" applyBorder="1" fontId="3" applyFont="1" fillId="0" applyAlignment="1">
      <alignment horizontal="center" wrapText="1"/>
    </xf>
    <xf xfId="0" numFmtId="0" borderId="35" applyBorder="1" fontId="3" applyFont="1" fillId="0" applyAlignment="1">
      <alignment horizontal="center" wrapText="1"/>
    </xf>
    <xf xfId="0" numFmtId="3" applyNumberFormat="1" borderId="37" applyBorder="1" fontId="3" applyFont="1" fillId="0" applyAlignment="1">
      <alignment horizontal="center" wrapText="1"/>
    </xf>
    <xf xfId="0" numFmtId="0" borderId="37" applyBorder="1" fontId="3" applyFont="1" fillId="0" applyAlignment="1">
      <alignment horizontal="left" wrapText="1"/>
    </xf>
    <xf xfId="0" numFmtId="1" applyNumberFormat="1" borderId="34" applyBorder="1" fontId="2" applyFont="1" fillId="0" applyAlignment="1">
      <alignment horizontal="left" wrapText="1"/>
    </xf>
    <xf xfId="0" numFmtId="0" borderId="35" applyBorder="1" fontId="2" applyFont="1" fillId="0" applyAlignment="1">
      <alignment horizontal="left" wrapText="1"/>
    </xf>
    <xf xfId="0" numFmtId="0" borderId="34" applyBorder="1" fontId="3" applyFont="1" fillId="0" applyAlignment="1">
      <alignment horizontal="left" wrapText="1"/>
    </xf>
    <xf xfId="0" numFmtId="0" borderId="20" applyBorder="1" fontId="12" applyFont="1" fillId="0" applyAlignment="1">
      <alignment horizontal="left" wrapText="1"/>
    </xf>
    <xf xfId="0" numFmtId="0" borderId="17" applyBorder="1" fontId="2" applyFont="1" fillId="6" applyFill="1" applyAlignment="1">
      <alignment horizontal="center" wrapText="1"/>
    </xf>
    <xf xfId="0" numFmtId="3" applyNumberFormat="1" borderId="18" applyBorder="1" fontId="2" applyFont="1" fillId="6" applyFill="1" applyAlignment="1">
      <alignment horizontal="center" wrapText="1"/>
    </xf>
    <xf xfId="0" numFmtId="0" borderId="18" applyBorder="1" fontId="2" applyFont="1" fillId="6" applyFill="1" applyAlignment="1">
      <alignment horizontal="center" wrapText="1"/>
    </xf>
    <xf xfId="0" numFmtId="4" applyNumberFormat="1" borderId="34" applyBorder="1" fontId="13" applyFont="1" fillId="0" applyAlignment="1">
      <alignment horizontal="right"/>
    </xf>
    <xf xfId="0" numFmtId="4" applyNumberFormat="1" borderId="20" applyBorder="1" fontId="3" applyFont="1" fillId="0" applyAlignment="1">
      <alignment horizontal="right"/>
    </xf>
    <xf xfId="0" numFmtId="4" applyNumberFormat="1" borderId="1" applyBorder="1" fontId="14" applyFont="1" fillId="0" applyAlignment="1">
      <alignment horizontal="right"/>
    </xf>
    <xf xfId="0" numFmtId="4" applyNumberFormat="1" borderId="34" applyBorder="1" fontId="14" applyFont="1" fillId="0" applyAlignment="1">
      <alignment horizontal="right"/>
    </xf>
    <xf xfId="0" numFmtId="0" borderId="17" applyBorder="1" fontId="2" applyFont="1" fillId="6" applyFill="1" applyAlignment="1">
      <alignment horizontal="left" indent="1" wrapText="1"/>
    </xf>
    <xf xfId="0" numFmtId="0" borderId="20" applyBorder="1" fontId="3" applyFont="1" fillId="0" applyAlignment="1">
      <alignment horizontal="left"/>
    </xf>
    <xf xfId="0" numFmtId="0" borderId="34" applyBorder="1" fontId="14" applyFont="1" fillId="0" applyAlignment="1">
      <alignment horizontal="left"/>
    </xf>
    <xf xfId="0" numFmtId="0" borderId="20" applyBorder="1" fontId="3" applyFont="1" fillId="7" applyFill="1" applyAlignment="1">
      <alignment horizontal="left"/>
    </xf>
    <xf xfId="0" numFmtId="0" borderId="34" applyBorder="1" fontId="2" applyFont="1" fillId="0" applyAlignment="1">
      <alignment horizontal="center" wrapText="1"/>
    </xf>
    <xf xfId="0" numFmtId="166" applyNumberFormat="1" borderId="35" applyBorder="1" fontId="2" applyFont="1" fillId="0" applyAlignment="1">
      <alignment horizontal="center" wrapText="1"/>
    </xf>
    <xf xfId="0" numFmtId="166" applyNumberFormat="1" borderId="36" applyBorder="1" fontId="2" applyFont="1" fillId="0" applyAlignment="1">
      <alignment horizontal="center" wrapText="1"/>
    </xf>
    <xf xfId="0" numFmtId="0" borderId="0" fontId="0" fillId="0" applyAlignment="1">
      <alignment horizontal="general" indent="1"/>
    </xf>
    <xf xfId="0" numFmtId="3" applyNumberFormat="1" borderId="1" applyBorder="1" fontId="9" applyFont="1" fillId="0" applyAlignment="1">
      <alignment horizontal="right"/>
    </xf>
    <xf xfId="0" numFmtId="1" applyNumberFormat="1" borderId="1" applyBorder="1" fontId="9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11" applyBorder="1" fontId="15" applyFont="1" fillId="3" applyFill="1" applyAlignment="1">
      <alignment horizontal="left"/>
    </xf>
    <xf xfId="0" numFmtId="1" applyNumberFormat="1" borderId="11" applyBorder="1" fontId="1" applyFont="1" fillId="3" applyFill="1" applyAlignment="1">
      <alignment horizontal="left"/>
    </xf>
    <xf xfId="0" numFmtId="3" applyNumberFormat="1" borderId="11" applyBorder="1" fontId="15" applyFont="1" fillId="3" applyFill="1" applyAlignment="1">
      <alignment horizontal="left"/>
    </xf>
    <xf xfId="0" numFmtId="1" applyNumberFormat="1" borderId="11" applyBorder="1" fontId="16" applyFont="1" fillId="3" applyFill="1" applyAlignment="1">
      <alignment horizontal="left"/>
    </xf>
    <xf xfId="0" numFmtId="4" applyNumberFormat="1" borderId="11" applyBorder="1" fontId="3" applyFont="1" fillId="3" applyFill="1" applyAlignment="1">
      <alignment horizontal="left"/>
    </xf>
    <xf xfId="0" numFmtId="49" applyNumberFormat="1" borderId="1" applyBorder="1" fontId="3" applyFont="1" fillId="0" applyAlignment="1">
      <alignment horizontal="left"/>
    </xf>
    <xf xfId="0" numFmtId="3" applyNumberFormat="1" borderId="11" applyBorder="1" fontId="3" applyFont="1" fillId="3" applyFill="1" applyAlignment="1">
      <alignment horizontal="left"/>
    </xf>
    <xf xfId="0" numFmtId="49" applyNumberFormat="1" borderId="14" applyBorder="1" fontId="3" applyFont="1" fillId="3" applyFill="1" applyAlignment="1">
      <alignment horizontal="left" wrapText="1"/>
    </xf>
    <xf xfId="0" numFmtId="0" borderId="15" applyBorder="1" fontId="3" applyFont="1" fillId="3" applyFill="1" applyAlignment="1">
      <alignment horizontal="left" wrapText="1"/>
    </xf>
    <xf xfId="0" numFmtId="1" applyNumberFormat="1" borderId="1" applyBorder="1" fontId="3" applyFont="1" fillId="0" applyAlignment="1">
      <alignment horizontal="left"/>
    </xf>
    <xf xfId="0" numFmtId="1" applyNumberFormat="1" borderId="1" applyBorder="1" fontId="16" applyFont="1" fillId="0" applyAlignment="1">
      <alignment horizontal="left"/>
    </xf>
    <xf xfId="0" numFmtId="1" applyNumberFormat="1" borderId="3" applyBorder="1" fontId="4" applyFont="1" fillId="2" applyFill="1" applyAlignment="1">
      <alignment horizontal="center"/>
    </xf>
    <xf xfId="0" numFmtId="49" applyNumberFormat="1" borderId="4" applyBorder="1" fontId="4" applyFont="1" fillId="2" applyFill="1" applyAlignment="1">
      <alignment horizontal="center"/>
    </xf>
    <xf xfId="0" numFmtId="0" borderId="4" applyBorder="1" fontId="4" applyFont="1" fillId="2" applyFill="1" applyAlignment="1">
      <alignment horizontal="center" wrapText="1"/>
    </xf>
    <xf xfId="0" numFmtId="0" borderId="38" applyBorder="1" fontId="4" applyFont="1" fillId="2" applyFill="1" applyAlignment="1">
      <alignment horizontal="center"/>
    </xf>
    <xf xfId="0" numFmtId="49" applyNumberFormat="1" borderId="6" applyBorder="1" fontId="3" applyFont="1" fillId="0" applyAlignment="1">
      <alignment horizontal="center"/>
    </xf>
    <xf xfId="0" numFmtId="0" borderId="6" applyBorder="1" fontId="3" applyFont="1" fillId="0" applyAlignment="1">
      <alignment horizontal="center"/>
    </xf>
    <xf xfId="0" numFmtId="0" borderId="39" applyBorder="1" fontId="3" applyFont="1" fillId="0" applyAlignment="1">
      <alignment horizontal="left" wrapText="1"/>
    </xf>
    <xf xfId="0" numFmtId="0" borderId="7" applyBorder="1" fontId="3" applyFont="1" fillId="0" applyAlignment="1">
      <alignment horizontal="left" wrapText="1"/>
    </xf>
    <xf xfId="0" numFmtId="0" borderId="6" applyBorder="1" fontId="3" applyFont="1" fillId="0" applyAlignment="1">
      <alignment horizontal="center" wrapText="1"/>
    </xf>
    <xf xfId="0" numFmtId="15" applyNumberFormat="1" borderId="2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0" borderId="7" applyBorder="1" fontId="3" applyFont="1" fillId="0" applyAlignment="1">
      <alignment horizontal="left"/>
    </xf>
    <xf xfId="0" numFmtId="0" borderId="7" applyBorder="1" fontId="15" applyFont="1" fillId="0" applyAlignment="1">
      <alignment horizontal="left"/>
    </xf>
    <xf xfId="0" numFmtId="15" applyNumberFormat="1" borderId="8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0" borderId="9" applyBorder="1" fontId="3" applyFont="1" fillId="0" applyAlignment="1">
      <alignment horizontal="left"/>
    </xf>
    <xf xfId="0" numFmtId="0" borderId="10" applyBorder="1" fontId="3" applyFont="1" fillId="0" applyAlignment="1">
      <alignment horizontal="left"/>
    </xf>
    <xf xfId="0" numFmtId="1" applyNumberFormat="1" borderId="0" fontId="0" fillId="0" applyAlignment="1">
      <alignment horizontal="left"/>
    </xf>
    <xf xfId="0" numFmtId="49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3"/>
  <sheetViews>
    <sheetView workbookViewId="0"/>
  </sheetViews>
  <sheetFormatPr defaultRowHeight="15" x14ac:dyDescent="0.25"/>
  <cols>
    <col min="1" max="1" style="133" width="9.005" customWidth="1" bestFit="1"/>
    <col min="2" max="2" style="164" width="14.290714285714287" customWidth="1" bestFit="1"/>
    <col min="3" max="3" style="165" width="9.005" customWidth="1" bestFit="1"/>
    <col min="4" max="4" style="36" width="15.005" customWidth="1" bestFit="1"/>
    <col min="5" max="5" style="36" width="32.43357142857143" customWidth="1" bestFit="1"/>
    <col min="6" max="6" style="36" width="23.862142857142857" customWidth="1" bestFit="1"/>
    <col min="7" max="7" style="36" width="20.433571428571426" customWidth="1" bestFit="1"/>
    <col min="8" max="8" style="36" width="26.719285714285714" customWidth="1" bestFit="1"/>
  </cols>
  <sheetData>
    <row x14ac:dyDescent="0.25" r="1" customHeight="1" ht="18.75">
      <c r="A1" s="47"/>
      <c r="B1" s="132"/>
      <c r="C1" s="131"/>
      <c r="D1" s="7"/>
      <c r="E1" s="7"/>
      <c r="F1" s="7"/>
      <c r="G1" s="7"/>
      <c r="H1" s="7"/>
    </row>
    <row x14ac:dyDescent="0.25" r="2" customHeight="1" ht="18.75">
      <c r="A2" s="136"/>
      <c r="B2" s="137" t="s">
        <v>13</v>
      </c>
      <c r="C2" s="138"/>
      <c r="D2" s="136"/>
      <c r="E2" s="136"/>
      <c r="F2" s="136"/>
      <c r="G2" s="136"/>
      <c r="H2" s="7"/>
    </row>
    <row x14ac:dyDescent="0.25" r="3" customHeight="1" ht="18.75">
      <c r="A3" s="136"/>
      <c r="B3" s="139" t="s">
        <v>174</v>
      </c>
      <c r="C3" s="140">
        <v>1.2</v>
      </c>
      <c r="D3" s="57"/>
      <c r="E3" s="136"/>
      <c r="F3" s="136"/>
      <c r="G3" s="136"/>
      <c r="H3" s="7"/>
    </row>
    <row x14ac:dyDescent="0.25" r="4" customHeight="1" ht="18.75">
      <c r="A4" s="136"/>
      <c r="B4" s="139" t="s">
        <v>175</v>
      </c>
      <c r="C4" s="141" t="s">
        <v>176</v>
      </c>
      <c r="D4" s="6"/>
      <c r="E4" s="136"/>
      <c r="F4" s="136"/>
      <c r="G4" s="136"/>
      <c r="H4" s="7"/>
    </row>
    <row x14ac:dyDescent="0.25" r="5" customHeight="1" ht="18.75">
      <c r="A5" s="136"/>
      <c r="B5" s="139"/>
      <c r="C5" s="142"/>
      <c r="D5" s="57"/>
      <c r="E5" s="136"/>
      <c r="F5" s="136"/>
      <c r="G5" s="136"/>
      <c r="H5" s="7"/>
    </row>
    <row x14ac:dyDescent="0.25" r="6" customHeight="1" ht="14.25">
      <c r="A6" s="136"/>
      <c r="B6" s="139" t="s">
        <v>177</v>
      </c>
      <c r="C6" s="143" t="s">
        <v>178</v>
      </c>
      <c r="D6" s="54"/>
      <c r="E6" s="144"/>
      <c r="F6" s="136"/>
      <c r="G6" s="136"/>
      <c r="H6" s="7"/>
    </row>
    <row x14ac:dyDescent="0.25" r="7" customHeight="1" ht="18.75">
      <c r="A7" s="136"/>
      <c r="B7" s="139" t="s">
        <v>179</v>
      </c>
      <c r="C7" s="143" t="s">
        <v>180</v>
      </c>
      <c r="D7" s="54"/>
      <c r="E7" s="144"/>
      <c r="F7" s="136"/>
      <c r="G7" s="136"/>
      <c r="H7" s="7"/>
    </row>
    <row x14ac:dyDescent="0.25" r="8" customHeight="1" ht="18.75">
      <c r="A8" s="136"/>
      <c r="B8" s="139"/>
      <c r="C8" s="138"/>
      <c r="D8" s="136"/>
      <c r="E8" s="136"/>
      <c r="F8" s="136"/>
      <c r="G8" s="136"/>
      <c r="H8" s="7"/>
    </row>
    <row x14ac:dyDescent="0.25" r="9" customHeight="1" ht="18.75">
      <c r="A9" s="136"/>
      <c r="B9" s="145"/>
      <c r="C9" s="4"/>
      <c r="D9" s="3"/>
      <c r="E9" s="3"/>
      <c r="F9" s="136"/>
      <c r="G9" s="136"/>
      <c r="H9" s="7"/>
    </row>
    <row x14ac:dyDescent="0.25" r="10" customHeight="1" ht="18.75">
      <c r="A10" s="47"/>
      <c r="B10" s="146" t="s">
        <v>181</v>
      </c>
      <c r="C10" s="131"/>
      <c r="D10" s="7"/>
      <c r="E10" s="7"/>
      <c r="F10" s="7"/>
      <c r="G10" s="7"/>
      <c r="H10" s="7"/>
    </row>
    <row x14ac:dyDescent="0.25" r="11" customHeight="1" ht="18.75">
      <c r="A11" s="47"/>
      <c r="B11" s="147" t="s">
        <v>182</v>
      </c>
      <c r="C11" s="148" t="s">
        <v>183</v>
      </c>
      <c r="D11" s="10" t="s">
        <v>184</v>
      </c>
      <c r="E11" s="10" t="s">
        <v>185</v>
      </c>
      <c r="F11" s="10" t="s">
        <v>186</v>
      </c>
      <c r="G11" s="149" t="s">
        <v>187</v>
      </c>
      <c r="H11" s="150" t="s">
        <v>188</v>
      </c>
    </row>
    <row x14ac:dyDescent="0.25" r="12" customHeight="1" ht="18.75">
      <c r="A12" s="47"/>
      <c r="B12" s="8">
        <v>39293</v>
      </c>
      <c r="C12" s="151" t="s">
        <v>189</v>
      </c>
      <c r="D12" s="152"/>
      <c r="E12" s="22" t="s">
        <v>190</v>
      </c>
      <c r="F12" s="152" t="s">
        <v>191</v>
      </c>
      <c r="G12" s="153"/>
      <c r="H12" s="154" t="s">
        <v>192</v>
      </c>
    </row>
    <row x14ac:dyDescent="0.25" r="13" customHeight="1" ht="18.75">
      <c r="A13" s="47"/>
      <c r="B13" s="8">
        <v>39295</v>
      </c>
      <c r="C13" s="151" t="s">
        <v>193</v>
      </c>
      <c r="D13" s="152"/>
      <c r="E13" s="22" t="s">
        <v>194</v>
      </c>
      <c r="F13" s="152" t="s">
        <v>191</v>
      </c>
      <c r="G13" s="155" t="s">
        <v>195</v>
      </c>
      <c r="H13" s="154" t="s">
        <v>192</v>
      </c>
    </row>
    <row x14ac:dyDescent="0.25" r="14" customHeight="1" ht="18.75">
      <c r="A14" s="47"/>
      <c r="B14" s="8">
        <v>39311</v>
      </c>
      <c r="C14" s="151" t="s">
        <v>196</v>
      </c>
      <c r="D14" s="152"/>
      <c r="E14" s="22" t="s">
        <v>194</v>
      </c>
      <c r="F14" s="152" t="s">
        <v>191</v>
      </c>
      <c r="G14" s="155" t="s">
        <v>197</v>
      </c>
      <c r="H14" s="154" t="s">
        <v>192</v>
      </c>
    </row>
    <row x14ac:dyDescent="0.25" r="15" customHeight="1" ht="18.75">
      <c r="A15" s="47"/>
      <c r="B15" s="156"/>
      <c r="C15" s="157"/>
      <c r="D15" s="22"/>
      <c r="E15" s="22"/>
      <c r="F15" s="22"/>
      <c r="G15" s="22"/>
      <c r="H15" s="158"/>
    </row>
    <row x14ac:dyDescent="0.25" r="16" customHeight="1" ht="18.75">
      <c r="A16" s="47"/>
      <c r="B16" s="8"/>
      <c r="C16" s="25"/>
      <c r="D16" s="152"/>
      <c r="E16" s="22"/>
      <c r="F16" s="22"/>
      <c r="G16" s="22"/>
      <c r="H16" s="159"/>
    </row>
    <row x14ac:dyDescent="0.25" r="17" customHeight="1" ht="18.75">
      <c r="A17" s="47"/>
      <c r="B17" s="156"/>
      <c r="C17" s="157"/>
      <c r="D17" s="22"/>
      <c r="E17" s="22"/>
      <c r="F17" s="22"/>
      <c r="G17" s="22"/>
      <c r="H17" s="158"/>
    </row>
    <row x14ac:dyDescent="0.25" r="18" customHeight="1" ht="18.75">
      <c r="A18" s="47"/>
      <c r="B18" s="156"/>
      <c r="C18" s="157"/>
      <c r="D18" s="22"/>
      <c r="E18" s="22"/>
      <c r="F18" s="22"/>
      <c r="G18" s="22"/>
      <c r="H18" s="158"/>
    </row>
    <row x14ac:dyDescent="0.25" r="19" customHeight="1" ht="18.75">
      <c r="A19" s="47"/>
      <c r="B19" s="156"/>
      <c r="C19" s="157"/>
      <c r="D19" s="22"/>
      <c r="E19" s="22"/>
      <c r="F19" s="22"/>
      <c r="G19" s="22"/>
      <c r="H19" s="158"/>
    </row>
    <row x14ac:dyDescent="0.25" r="20" customHeight="1" ht="18.75">
      <c r="A20" s="47"/>
      <c r="B20" s="156"/>
      <c r="C20" s="157"/>
      <c r="D20" s="22"/>
      <c r="E20" s="22"/>
      <c r="F20" s="22"/>
      <c r="G20" s="22"/>
      <c r="H20" s="158"/>
    </row>
    <row x14ac:dyDescent="0.25" r="21" customHeight="1" ht="18.75">
      <c r="A21" s="47"/>
      <c r="B21" s="156"/>
      <c r="C21" s="157"/>
      <c r="D21" s="22"/>
      <c r="E21" s="22"/>
      <c r="F21" s="22"/>
      <c r="G21" s="22"/>
      <c r="H21" s="158"/>
    </row>
    <row x14ac:dyDescent="0.25" r="22" customHeight="1" ht="18.75">
      <c r="A22" s="47"/>
      <c r="B22" s="156"/>
      <c r="C22" s="157"/>
      <c r="D22" s="22"/>
      <c r="E22" s="22"/>
      <c r="F22" s="22"/>
      <c r="G22" s="22"/>
      <c r="H22" s="158"/>
    </row>
    <row x14ac:dyDescent="0.25" r="23" customHeight="1" ht="18.75">
      <c r="A23" s="47"/>
      <c r="B23" s="160"/>
      <c r="C23" s="161"/>
      <c r="D23" s="162"/>
      <c r="E23" s="162"/>
      <c r="F23" s="162"/>
      <c r="G23" s="162"/>
      <c r="H23" s="163"/>
    </row>
  </sheetData>
  <mergeCells count="2">
    <mergeCell ref="C6:E6"/>
    <mergeCell ref="C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3"/>
  <sheetViews>
    <sheetView workbookViewId="0" tabSelected="1"/>
  </sheetViews>
  <sheetFormatPr defaultRowHeight="15" x14ac:dyDescent="0.25"/>
  <cols>
    <col min="1" max="1" style="133" width="15.719285714285713" customWidth="1" bestFit="1"/>
    <col min="2" max="2" style="134" width="18.14785714285714" customWidth="1" bestFit="1"/>
    <col min="3" max="3" style="133" width="42.14785714285715" customWidth="1" bestFit="1"/>
    <col min="4" max="4" style="135" width="13.576428571428572" customWidth="1" bestFit="1"/>
    <col min="5" max="5" style="133" width="13.576428571428572" customWidth="1" bestFit="1"/>
    <col min="6" max="6" style="133" width="23.719285714285714" customWidth="1" bestFit="1"/>
    <col min="7" max="7" style="133" width="13.576428571428572" customWidth="1" bestFit="1" hidden="1"/>
    <col min="8" max="8" style="133" width="17.290714285714284" customWidth="1" bestFit="1"/>
    <col min="9" max="9" style="133" width="9.005" customWidth="1" bestFit="1"/>
    <col min="10" max="10" style="133" width="18.005" customWidth="1" bestFit="1"/>
    <col min="11" max="11" style="133" width="13.576428571428572" customWidth="1" bestFit="1"/>
    <col min="12" max="12" style="133" width="13.576428571428572" customWidth="1" bestFit="1"/>
    <col min="13" max="13" style="133" width="13.576428571428572" customWidth="1" bestFit="1"/>
    <col min="14" max="14" style="133" width="13.576428571428572" customWidth="1" bestFit="1"/>
  </cols>
  <sheetData>
    <row x14ac:dyDescent="0.25" r="1" customHeight="1" ht="18.75" outlineLevel="1">
      <c r="A1" s="40" t="s">
        <v>13</v>
      </c>
      <c r="B1" s="41"/>
      <c r="C1" s="42"/>
      <c r="D1" s="43"/>
      <c r="E1" s="44"/>
      <c r="F1" s="44"/>
      <c r="G1" s="44"/>
      <c r="H1" s="44"/>
      <c r="I1" s="45"/>
      <c r="J1" s="44"/>
      <c r="K1" s="46"/>
      <c r="L1" s="47"/>
      <c r="M1" s="47"/>
      <c r="N1" s="47"/>
    </row>
    <row x14ac:dyDescent="0.25" r="2" customHeight="1" ht="18.75" outlineLevel="1">
      <c r="A2" s="48"/>
      <c r="B2" s="49"/>
      <c r="C2" s="50"/>
      <c r="D2" s="51"/>
      <c r="E2" s="44"/>
      <c r="F2" s="44"/>
      <c r="G2" s="44"/>
      <c r="H2" s="44"/>
      <c r="I2" s="45"/>
      <c r="J2" s="44"/>
      <c r="K2" s="46"/>
      <c r="L2" s="47"/>
      <c r="M2" s="47"/>
      <c r="N2" s="47"/>
    </row>
    <row x14ac:dyDescent="0.25" r="3" customHeight="1" ht="28.5" outlineLevel="1">
      <c r="A3" s="52" t="s">
        <v>14</v>
      </c>
      <c r="B3" s="53" t="s">
        <v>15</v>
      </c>
      <c r="C3" s="54"/>
      <c r="D3" s="55"/>
      <c r="E3" s="45"/>
      <c r="F3" s="45"/>
      <c r="G3" s="45"/>
      <c r="H3" s="56"/>
      <c r="I3" s="56"/>
      <c r="J3" s="56"/>
      <c r="K3" s="57"/>
      <c r="L3" s="47"/>
      <c r="M3" s="47"/>
      <c r="N3" s="47"/>
    </row>
    <row x14ac:dyDescent="0.25" r="4" customHeight="1" ht="28.5" outlineLevel="1">
      <c r="A4" s="58" t="s">
        <v>16</v>
      </c>
      <c r="B4" s="59" t="s">
        <v>17</v>
      </c>
      <c r="C4" s="60"/>
      <c r="D4" s="61"/>
      <c r="E4" s="45"/>
      <c r="F4" s="45"/>
      <c r="G4" s="45"/>
      <c r="H4" s="56"/>
      <c r="I4" s="56"/>
      <c r="J4" s="56"/>
      <c r="K4" s="57"/>
      <c r="L4" s="47"/>
      <c r="M4" s="47"/>
      <c r="N4" s="47"/>
    </row>
    <row x14ac:dyDescent="0.25" r="5" customHeight="1" ht="28.5" outlineLevel="1" customFormat="1" s="15">
      <c r="A5" s="58" t="s">
        <v>18</v>
      </c>
      <c r="B5" s="59" t="s">
        <v>19</v>
      </c>
      <c r="C5" s="60"/>
      <c r="D5" s="61"/>
      <c r="E5" s="45"/>
      <c r="F5" s="45"/>
      <c r="G5" s="45"/>
      <c r="H5" s="56"/>
      <c r="I5" s="56"/>
      <c r="J5" s="56"/>
      <c r="K5" s="45"/>
      <c r="L5" s="62"/>
      <c r="M5" s="62"/>
      <c r="N5" s="62"/>
    </row>
    <row x14ac:dyDescent="0.25" r="6" customHeight="1" ht="18.75" outlineLevel="1">
      <c r="A6" s="63" t="s">
        <v>5</v>
      </c>
      <c r="B6" s="64">
        <f>countif(I12:I62, "Pass")</f>
      </c>
      <c r="C6" s="65" t="s">
        <v>7</v>
      </c>
      <c r="D6" s="66">
        <f>countif(I10:I784, "Pending")</f>
      </c>
      <c r="E6" s="56"/>
      <c r="F6" s="56"/>
      <c r="G6" s="56"/>
      <c r="H6" s="56"/>
      <c r="I6" s="56"/>
      <c r="J6" s="56"/>
      <c r="K6" s="57"/>
      <c r="L6" s="47"/>
      <c r="M6" s="47"/>
      <c r="N6" s="47"/>
    </row>
    <row x14ac:dyDescent="0.25" r="7" customHeight="1" ht="18.75" outlineLevel="1">
      <c r="A7" s="67" t="s">
        <v>6</v>
      </c>
      <c r="B7" s="68">
        <f>countif(I12:I62, "Fail")</f>
      </c>
      <c r="C7" s="69" t="s">
        <v>20</v>
      </c>
      <c r="D7" s="70">
        <f>counta(A12:A65)-15</f>
      </c>
      <c r="E7" s="71"/>
      <c r="F7" s="71"/>
      <c r="G7" s="71"/>
      <c r="H7" s="56"/>
      <c r="I7" s="56"/>
      <c r="J7" s="56"/>
      <c r="K7" s="57"/>
      <c r="L7" s="47"/>
      <c r="M7" s="47"/>
      <c r="N7" s="47"/>
    </row>
    <row x14ac:dyDescent="0.25" r="8" customHeight="1" ht="18.75" outlineLevel="1">
      <c r="A8" s="72"/>
      <c r="B8" s="73"/>
      <c r="C8" s="72"/>
      <c r="D8" s="74"/>
      <c r="E8" s="56"/>
      <c r="F8" s="56"/>
      <c r="G8" s="56"/>
      <c r="H8" s="56"/>
      <c r="I8" s="75"/>
      <c r="J8" s="75"/>
      <c r="K8" s="57"/>
      <c r="L8" s="47"/>
      <c r="M8" s="47"/>
      <c r="N8" s="47"/>
    </row>
    <row x14ac:dyDescent="0.25" r="9" customHeight="1" ht="20.25" outlineLevel="1">
      <c r="A9" s="76" t="s">
        <v>21</v>
      </c>
      <c r="B9" s="77" t="s">
        <v>22</v>
      </c>
      <c r="C9" s="76" t="s">
        <v>23</v>
      </c>
      <c r="D9" s="78" t="s">
        <v>24</v>
      </c>
      <c r="E9" s="79"/>
      <c r="F9" s="79"/>
      <c r="G9" s="80"/>
      <c r="H9" s="81" t="s">
        <v>25</v>
      </c>
      <c r="I9" s="82" t="s">
        <v>26</v>
      </c>
      <c r="J9" s="82" t="s">
        <v>27</v>
      </c>
      <c r="K9" s="83"/>
      <c r="L9" s="47"/>
      <c r="M9" s="47"/>
      <c r="N9" s="47"/>
    </row>
    <row x14ac:dyDescent="0.25" r="10" customHeight="1" ht="18.75" outlineLevel="1">
      <c r="A10" s="84"/>
      <c r="B10" s="85"/>
      <c r="C10" s="84"/>
      <c r="D10" s="86"/>
      <c r="E10" s="87"/>
      <c r="F10" s="87"/>
      <c r="G10" s="88"/>
      <c r="H10" s="89"/>
      <c r="I10" s="84"/>
      <c r="J10" s="84"/>
      <c r="K10" s="57"/>
      <c r="L10" s="47"/>
      <c r="M10" s="47"/>
      <c r="N10" s="47"/>
    </row>
    <row x14ac:dyDescent="0.25" r="11" customHeight="1" ht="20.25" outlineLevel="1">
      <c r="A11" s="90"/>
      <c r="B11" s="91"/>
      <c r="C11" s="92"/>
      <c r="D11" s="93"/>
      <c r="E11" s="92"/>
      <c r="F11" s="92"/>
      <c r="G11" s="92"/>
      <c r="H11" s="92"/>
      <c r="I11" s="92"/>
      <c r="J11" s="94"/>
      <c r="K11" s="47"/>
      <c r="L11" s="47"/>
      <c r="M11" s="47"/>
      <c r="N11" s="47"/>
    </row>
    <row x14ac:dyDescent="0.25" r="12" customHeight="1" ht="18.75" customFormat="1" s="15">
      <c r="A12" s="95" t="s">
        <v>28</v>
      </c>
      <c r="B12" s="96"/>
      <c r="C12" s="97"/>
      <c r="D12" s="98"/>
      <c r="E12" s="97"/>
      <c r="F12" s="97"/>
      <c r="G12" s="97"/>
      <c r="H12" s="97"/>
      <c r="I12" s="97"/>
      <c r="J12" s="99"/>
      <c r="K12" s="62"/>
      <c r="L12" s="62"/>
      <c r="M12" s="62"/>
      <c r="N12" s="62"/>
    </row>
    <row x14ac:dyDescent="0.25" r="13" customHeight="1" ht="63" outlineLevel="1" customFormat="1" s="15">
      <c r="A13" s="100" t="s">
        <v>29</v>
      </c>
      <c r="B13" s="101" t="s">
        <v>30</v>
      </c>
      <c r="C13" s="102" t="s">
        <v>31</v>
      </c>
      <c r="D13" s="103" t="s">
        <v>32</v>
      </c>
      <c r="E13" s="104"/>
      <c r="F13" s="104"/>
      <c r="G13" s="105"/>
      <c r="H13" s="106"/>
      <c r="I13" s="102" t="s">
        <v>5</v>
      </c>
      <c r="J13" s="102"/>
      <c r="K13" s="62"/>
      <c r="L13" s="62"/>
      <c r="M13" s="62"/>
      <c r="N13" s="62"/>
    </row>
    <row x14ac:dyDescent="0.25" r="14" customHeight="1" ht="51.75" outlineLevel="1" customFormat="1" s="15">
      <c r="A14" s="100" t="s">
        <v>33</v>
      </c>
      <c r="B14" s="101" t="s">
        <v>34</v>
      </c>
      <c r="C14" s="102" t="s">
        <v>35</v>
      </c>
      <c r="D14" s="103" t="s">
        <v>36</v>
      </c>
      <c r="E14" s="104"/>
      <c r="F14" s="104"/>
      <c r="G14" s="105"/>
      <c r="H14" s="106"/>
      <c r="I14" s="102" t="s">
        <v>5</v>
      </c>
      <c r="J14" s="102" t="s">
        <v>37</v>
      </c>
      <c r="K14" s="62"/>
      <c r="L14" s="62"/>
      <c r="M14" s="62"/>
      <c r="N14" s="62"/>
    </row>
    <row x14ac:dyDescent="0.25" r="15" customHeight="1" ht="18.75" outlineLevel="1" customFormat="1" s="15">
      <c r="A15" s="107"/>
      <c r="B15" s="101"/>
      <c r="C15" s="102"/>
      <c r="D15" s="108"/>
      <c r="E15" s="109"/>
      <c r="F15" s="109"/>
      <c r="G15" s="105"/>
      <c r="H15" s="106"/>
      <c r="I15" s="102" t="s">
        <v>5</v>
      </c>
      <c r="J15" s="102"/>
      <c r="K15" s="62"/>
      <c r="L15" s="62"/>
      <c r="M15" s="62"/>
      <c r="N15" s="62"/>
    </row>
    <row x14ac:dyDescent="0.25" r="16" customHeight="1" ht="63" outlineLevel="1" customFormat="1" s="15">
      <c r="A16" s="100" t="s">
        <v>29</v>
      </c>
      <c r="B16" s="101" t="s">
        <v>30</v>
      </c>
      <c r="C16" s="102" t="s">
        <v>31</v>
      </c>
      <c r="D16" s="103" t="s">
        <v>32</v>
      </c>
      <c r="E16" s="104"/>
      <c r="F16" s="104"/>
      <c r="G16" s="105"/>
      <c r="H16" s="106"/>
      <c r="I16" s="102" t="s">
        <v>5</v>
      </c>
      <c r="J16" s="102"/>
      <c r="K16" s="62"/>
      <c r="L16" s="62"/>
      <c r="M16" s="62"/>
      <c r="N16" s="62"/>
    </row>
    <row x14ac:dyDescent="0.25" r="17" customHeight="1" ht="63.75" outlineLevel="1" customFormat="1" s="15">
      <c r="A17" s="100" t="s">
        <v>38</v>
      </c>
      <c r="B17" s="110" t="s">
        <v>39</v>
      </c>
      <c r="C17" s="111" t="s">
        <v>40</v>
      </c>
      <c r="D17" s="112" t="s">
        <v>41</v>
      </c>
      <c r="E17" s="113"/>
      <c r="F17" s="113"/>
      <c r="G17" s="105"/>
      <c r="H17" s="114"/>
      <c r="I17" s="102" t="s">
        <v>5</v>
      </c>
      <c r="J17" s="102"/>
      <c r="K17" s="62"/>
      <c r="L17" s="62"/>
      <c r="M17" s="62"/>
      <c r="N17" s="62"/>
    </row>
    <row x14ac:dyDescent="0.25" r="18" customHeight="1" ht="63.75" outlineLevel="1" customFormat="1" s="15">
      <c r="A18" s="100" t="s">
        <v>42</v>
      </c>
      <c r="B18" s="110" t="s">
        <v>39</v>
      </c>
      <c r="C18" s="111" t="s">
        <v>43</v>
      </c>
      <c r="D18" s="112" t="s">
        <v>44</v>
      </c>
      <c r="E18" s="104"/>
      <c r="F18" s="104"/>
      <c r="G18" s="105"/>
      <c r="H18" s="106"/>
      <c r="I18" s="102" t="s">
        <v>5</v>
      </c>
      <c r="J18" s="102"/>
      <c r="K18" s="62"/>
      <c r="L18" s="62"/>
      <c r="M18" s="62"/>
      <c r="N18" s="62"/>
    </row>
    <row x14ac:dyDescent="0.25" r="19" customHeight="1" ht="18.75" outlineLevel="1" customFormat="1" s="15">
      <c r="A19" s="100" t="s">
        <v>45</v>
      </c>
      <c r="B19" s="110" t="s">
        <v>46</v>
      </c>
      <c r="C19" s="111" t="s">
        <v>47</v>
      </c>
      <c r="D19" s="103" t="s">
        <v>48</v>
      </c>
      <c r="E19" s="104"/>
      <c r="F19" s="104"/>
      <c r="G19" s="105"/>
      <c r="H19" s="115"/>
      <c r="I19" s="102"/>
      <c r="J19" s="102"/>
      <c r="K19" s="62"/>
      <c r="L19" s="62"/>
      <c r="M19" s="62"/>
      <c r="N19" s="62"/>
    </row>
    <row x14ac:dyDescent="0.25" r="20" customHeight="1" ht="18.75" outlineLevel="1" customFormat="1" s="15">
      <c r="A20" s="100" t="s">
        <v>49</v>
      </c>
      <c r="B20" s="110" t="s">
        <v>46</v>
      </c>
      <c r="C20" s="111" t="s">
        <v>50</v>
      </c>
      <c r="D20" s="112" t="s">
        <v>51</v>
      </c>
      <c r="E20" s="104"/>
      <c r="F20" s="104"/>
      <c r="G20" s="105"/>
      <c r="H20" s="114"/>
      <c r="I20" s="102"/>
      <c r="J20" s="102"/>
      <c r="K20" s="62"/>
      <c r="L20" s="62"/>
      <c r="M20" s="62"/>
      <c r="N20" s="62"/>
    </row>
    <row x14ac:dyDescent="0.25" r="21" customHeight="1" ht="13.199999999999998" outlineLevel="1" customFormat="1" s="15">
      <c r="A21" s="116" t="s">
        <v>52</v>
      </c>
      <c r="B21" s="117"/>
      <c r="C21" s="118"/>
      <c r="D21" s="98"/>
      <c r="E21" s="97"/>
      <c r="F21" s="97"/>
      <c r="G21" s="97"/>
      <c r="H21" s="97"/>
      <c r="I21" s="97"/>
      <c r="J21" s="99"/>
      <c r="K21" s="62"/>
      <c r="L21" s="62"/>
      <c r="M21" s="62"/>
      <c r="N21" s="62"/>
    </row>
    <row x14ac:dyDescent="0.25" r="22" customHeight="1" ht="63.75" outlineLevel="1" customFormat="1" s="15">
      <c r="A22" s="100" t="s">
        <v>53</v>
      </c>
      <c r="B22" s="110" t="s">
        <v>39</v>
      </c>
      <c r="C22" s="111" t="s">
        <v>54</v>
      </c>
      <c r="D22" s="112" t="s">
        <v>44</v>
      </c>
      <c r="E22" s="104"/>
      <c r="F22" s="104"/>
      <c r="G22" s="105"/>
      <c r="H22" s="114"/>
      <c r="I22" s="102" t="s">
        <v>5</v>
      </c>
      <c r="J22" s="102"/>
      <c r="K22" s="62"/>
      <c r="L22" s="62"/>
      <c r="M22" s="62"/>
      <c r="N22" s="62"/>
    </row>
    <row x14ac:dyDescent="0.25" r="23" customHeight="1" ht="63.75" outlineLevel="1" customFormat="1" s="15">
      <c r="A23" s="100" t="s">
        <v>55</v>
      </c>
      <c r="B23" s="110" t="s">
        <v>39</v>
      </c>
      <c r="C23" s="111" t="s">
        <v>56</v>
      </c>
      <c r="D23" s="112" t="s">
        <v>44</v>
      </c>
      <c r="E23" s="104"/>
      <c r="F23" s="104"/>
      <c r="G23" s="105"/>
      <c r="H23" s="106"/>
      <c r="I23" s="102" t="s">
        <v>5</v>
      </c>
      <c r="J23" s="102"/>
      <c r="K23" s="62"/>
      <c r="L23" s="62"/>
      <c r="M23" s="62"/>
      <c r="N23" s="62"/>
    </row>
    <row x14ac:dyDescent="0.25" r="24" customHeight="1" ht="18.75" outlineLevel="1" customFormat="1" s="15">
      <c r="A24" s="100" t="s">
        <v>57</v>
      </c>
      <c r="B24" s="110" t="s">
        <v>46</v>
      </c>
      <c r="C24" s="111" t="s">
        <v>58</v>
      </c>
      <c r="D24" s="112" t="s">
        <v>59</v>
      </c>
      <c r="E24" s="104"/>
      <c r="F24" s="104"/>
      <c r="G24" s="105"/>
      <c r="H24" s="115"/>
      <c r="I24" s="102"/>
      <c r="J24" s="102"/>
      <c r="K24" s="62"/>
      <c r="L24" s="62"/>
      <c r="M24" s="62"/>
      <c r="N24" s="62"/>
    </row>
    <row x14ac:dyDescent="0.25" r="25" customHeight="1" ht="18.75" outlineLevel="1" customFormat="1" s="15">
      <c r="A25" s="100" t="s">
        <v>60</v>
      </c>
      <c r="B25" s="110" t="s">
        <v>46</v>
      </c>
      <c r="C25" s="111" t="s">
        <v>61</v>
      </c>
      <c r="D25" s="112" t="s">
        <v>62</v>
      </c>
      <c r="E25" s="104"/>
      <c r="F25" s="104"/>
      <c r="G25" s="105"/>
      <c r="H25" s="114"/>
      <c r="I25" s="102"/>
      <c r="J25" s="102"/>
      <c r="K25" s="62"/>
      <c r="L25" s="62"/>
      <c r="M25" s="62"/>
      <c r="N25" s="62"/>
    </row>
    <row x14ac:dyDescent="0.25" r="26" customHeight="1" ht="13.199999999999998" customFormat="1" s="15">
      <c r="A26" s="95" t="s">
        <v>63</v>
      </c>
      <c r="B26" s="96"/>
      <c r="C26" s="97"/>
      <c r="D26" s="98"/>
      <c r="E26" s="97"/>
      <c r="F26" s="97"/>
      <c r="G26" s="97"/>
      <c r="H26" s="97"/>
      <c r="I26" s="97"/>
      <c r="J26" s="99"/>
      <c r="K26" s="62"/>
      <c r="L26" s="62"/>
      <c r="M26" s="62"/>
      <c r="N26" s="62"/>
    </row>
    <row x14ac:dyDescent="0.25" r="27" customHeight="1" ht="228.75" outlineLevel="1" customFormat="1" s="15">
      <c r="A27" s="100" t="s">
        <v>64</v>
      </c>
      <c r="B27" s="101" t="s">
        <v>65</v>
      </c>
      <c r="C27" s="102" t="s">
        <v>66</v>
      </c>
      <c r="D27" s="103" t="s">
        <v>67</v>
      </c>
      <c r="E27" s="104"/>
      <c r="F27" s="104"/>
      <c r="G27" s="62"/>
      <c r="H27" s="62"/>
      <c r="I27" s="102" t="s">
        <v>5</v>
      </c>
      <c r="J27" s="115"/>
      <c r="K27" s="62"/>
      <c r="L27" s="62"/>
      <c r="M27" s="62"/>
      <c r="N27" s="62"/>
    </row>
    <row x14ac:dyDescent="0.25" r="28" customHeight="1" ht="207.75" outlineLevel="1">
      <c r="A28" s="100" t="s">
        <v>68</v>
      </c>
      <c r="B28" s="101" t="s">
        <v>69</v>
      </c>
      <c r="C28" s="102" t="s">
        <v>70</v>
      </c>
      <c r="D28" s="103" t="s">
        <v>71</v>
      </c>
      <c r="E28" s="104"/>
      <c r="F28" s="104"/>
      <c r="G28" s="47"/>
      <c r="H28" s="119"/>
      <c r="I28" s="102" t="s">
        <v>5</v>
      </c>
      <c r="J28" s="115"/>
      <c r="K28" s="47"/>
      <c r="L28" s="47"/>
      <c r="M28" s="47"/>
      <c r="N28" s="47"/>
    </row>
    <row x14ac:dyDescent="0.25" r="29" customHeight="1" ht="255" outlineLevel="1">
      <c r="A29" s="100" t="s">
        <v>72</v>
      </c>
      <c r="B29" s="101" t="s">
        <v>73</v>
      </c>
      <c r="C29" s="102" t="s">
        <v>74</v>
      </c>
      <c r="D29" s="103" t="s">
        <v>75</v>
      </c>
      <c r="E29" s="104"/>
      <c r="F29" s="104"/>
      <c r="G29" s="47"/>
      <c r="H29" s="119"/>
      <c r="I29" s="120"/>
      <c r="J29" s="115"/>
      <c r="K29" s="121"/>
      <c r="L29" s="121"/>
      <c r="M29" s="121"/>
      <c r="N29" s="121"/>
    </row>
    <row x14ac:dyDescent="0.25" r="30" customHeight="1" ht="276.75" outlineLevel="1">
      <c r="A30" s="100" t="s">
        <v>76</v>
      </c>
      <c r="B30" s="101" t="s">
        <v>77</v>
      </c>
      <c r="C30" s="102" t="s">
        <v>78</v>
      </c>
      <c r="D30" s="103" t="s">
        <v>79</v>
      </c>
      <c r="E30" s="104"/>
      <c r="F30" s="104"/>
      <c r="G30" s="47"/>
      <c r="H30" s="122"/>
      <c r="I30" s="120"/>
      <c r="J30" s="115"/>
      <c r="K30" s="47"/>
      <c r="L30" s="47"/>
      <c r="M30" s="47"/>
      <c r="N30" s="47"/>
    </row>
    <row x14ac:dyDescent="0.25" r="31" customHeight="1" ht="13.199999999999998" customFormat="1" s="15">
      <c r="A31" s="95" t="s">
        <v>80</v>
      </c>
      <c r="B31" s="96"/>
      <c r="C31" s="97"/>
      <c r="D31" s="98"/>
      <c r="E31" s="97"/>
      <c r="F31" s="97"/>
      <c r="G31" s="97"/>
      <c r="H31" s="97"/>
      <c r="I31" s="97"/>
      <c r="J31" s="99"/>
      <c r="K31" s="62"/>
      <c r="L31" s="62"/>
      <c r="M31" s="62"/>
      <c r="N31" s="62"/>
    </row>
    <row x14ac:dyDescent="0.25" r="32" customHeight="1" ht="13.199999999999998" outlineLevel="1" customFormat="1" s="15">
      <c r="A32" s="123" t="s">
        <v>81</v>
      </c>
      <c r="B32" s="96"/>
      <c r="C32" s="97"/>
      <c r="D32" s="98"/>
      <c r="E32" s="97"/>
      <c r="F32" s="97"/>
      <c r="G32" s="97"/>
      <c r="H32" s="97"/>
      <c r="I32" s="97"/>
      <c r="J32" s="99"/>
      <c r="K32" s="62"/>
      <c r="L32" s="62"/>
      <c r="M32" s="62"/>
      <c r="N32" s="62"/>
    </row>
    <row x14ac:dyDescent="0.25" r="33" customHeight="1" ht="70.5" outlineLevel="1">
      <c r="A33" s="100" t="s">
        <v>82</v>
      </c>
      <c r="B33" s="101" t="s">
        <v>83</v>
      </c>
      <c r="C33" s="102" t="s">
        <v>84</v>
      </c>
      <c r="D33" s="103" t="s">
        <v>85</v>
      </c>
      <c r="E33" s="104"/>
      <c r="F33" s="104"/>
      <c r="G33" s="47"/>
      <c r="H33" s="122"/>
      <c r="I33" s="124" t="s">
        <v>5</v>
      </c>
      <c r="J33" s="115"/>
      <c r="K33" s="47"/>
      <c r="L33" s="47"/>
      <c r="M33" s="47"/>
      <c r="N33" s="47"/>
    </row>
    <row x14ac:dyDescent="0.25" r="34" customHeight="1" ht="87.75" outlineLevel="1">
      <c r="A34" s="100" t="s">
        <v>86</v>
      </c>
      <c r="B34" s="101" t="s">
        <v>87</v>
      </c>
      <c r="C34" s="102" t="s">
        <v>84</v>
      </c>
      <c r="D34" s="103" t="s">
        <v>88</v>
      </c>
      <c r="E34" s="104"/>
      <c r="F34" s="104"/>
      <c r="G34" s="47"/>
      <c r="H34" s="122"/>
      <c r="I34" s="124" t="s">
        <v>5</v>
      </c>
      <c r="J34" s="115"/>
      <c r="K34" s="47"/>
      <c r="L34" s="47"/>
      <c r="M34" s="47"/>
      <c r="N34" s="47"/>
    </row>
    <row x14ac:dyDescent="0.25" r="35" customHeight="1" ht="87.75" outlineLevel="1">
      <c r="A35" s="100" t="s">
        <v>89</v>
      </c>
      <c r="B35" s="101" t="s">
        <v>90</v>
      </c>
      <c r="C35" s="102" t="s">
        <v>84</v>
      </c>
      <c r="D35" s="103" t="s">
        <v>91</v>
      </c>
      <c r="E35" s="104"/>
      <c r="F35" s="104"/>
      <c r="G35" s="47"/>
      <c r="H35" s="122"/>
      <c r="I35" s="124" t="s">
        <v>5</v>
      </c>
      <c r="J35" s="115"/>
      <c r="K35" s="47"/>
      <c r="L35" s="47"/>
      <c r="M35" s="47"/>
      <c r="N35" s="47"/>
    </row>
    <row x14ac:dyDescent="0.25" r="36" customHeight="1" ht="59.25" outlineLevel="1">
      <c r="A36" s="100" t="s">
        <v>92</v>
      </c>
      <c r="B36" s="101" t="s">
        <v>93</v>
      </c>
      <c r="C36" s="102" t="s">
        <v>84</v>
      </c>
      <c r="D36" s="103" t="s">
        <v>94</v>
      </c>
      <c r="E36" s="104"/>
      <c r="F36" s="104"/>
      <c r="G36" s="47"/>
      <c r="H36" s="122"/>
      <c r="I36" s="124" t="s">
        <v>5</v>
      </c>
      <c r="J36" s="115"/>
      <c r="K36" s="47"/>
      <c r="L36" s="47"/>
      <c r="M36" s="47"/>
      <c r="N36" s="47"/>
    </row>
    <row x14ac:dyDescent="0.25" r="37" customHeight="1" ht="56.25" outlineLevel="1">
      <c r="A37" s="100" t="s">
        <v>95</v>
      </c>
      <c r="B37" s="101" t="s">
        <v>96</v>
      </c>
      <c r="C37" s="102" t="s">
        <v>84</v>
      </c>
      <c r="D37" s="103" t="s">
        <v>97</v>
      </c>
      <c r="E37" s="104"/>
      <c r="F37" s="104"/>
      <c r="G37" s="47"/>
      <c r="H37" s="122"/>
      <c r="I37" s="124" t="s">
        <v>5</v>
      </c>
      <c r="J37" s="115"/>
      <c r="K37" s="47"/>
      <c r="L37" s="47"/>
      <c r="M37" s="47"/>
      <c r="N37" s="47"/>
    </row>
    <row x14ac:dyDescent="0.25" r="38" customHeight="1" ht="87.75" outlineLevel="1">
      <c r="A38" s="100" t="s">
        <v>98</v>
      </c>
      <c r="B38" s="101" t="s">
        <v>99</v>
      </c>
      <c r="C38" s="102" t="s">
        <v>84</v>
      </c>
      <c r="D38" s="103" t="s">
        <v>100</v>
      </c>
      <c r="E38" s="104"/>
      <c r="F38" s="104"/>
      <c r="G38" s="47"/>
      <c r="H38" s="122"/>
      <c r="I38" s="124" t="s">
        <v>5</v>
      </c>
      <c r="J38" s="115"/>
      <c r="K38" s="47"/>
      <c r="L38" s="47"/>
      <c r="M38" s="47"/>
      <c r="N38" s="47"/>
    </row>
    <row x14ac:dyDescent="0.25" r="39" customHeight="1" ht="62.25" outlineLevel="1">
      <c r="A39" s="100" t="s">
        <v>101</v>
      </c>
      <c r="B39" s="101" t="s">
        <v>102</v>
      </c>
      <c r="C39" s="102" t="s">
        <v>84</v>
      </c>
      <c r="D39" s="103" t="s">
        <v>103</v>
      </c>
      <c r="E39" s="104"/>
      <c r="F39" s="104"/>
      <c r="G39" s="47"/>
      <c r="H39" s="122"/>
      <c r="I39" s="124" t="s">
        <v>5</v>
      </c>
      <c r="J39" s="115"/>
      <c r="K39" s="47"/>
      <c r="L39" s="47"/>
      <c r="M39" s="47"/>
      <c r="N39" s="47"/>
    </row>
    <row x14ac:dyDescent="0.25" r="40" customHeight="1" ht="13.199999999999998" outlineLevel="1" customFormat="1" s="15">
      <c r="A40" s="123" t="s">
        <v>104</v>
      </c>
      <c r="B40" s="96"/>
      <c r="C40" s="97"/>
      <c r="D40" s="98"/>
      <c r="E40" s="97"/>
      <c r="F40" s="97"/>
      <c r="G40" s="97"/>
      <c r="H40" s="97"/>
      <c r="I40" s="97"/>
      <c r="J40" s="99"/>
      <c r="K40" s="62"/>
      <c r="L40" s="62"/>
      <c r="M40" s="62"/>
      <c r="N40" s="62"/>
    </row>
    <row x14ac:dyDescent="0.25" r="41" customHeight="1" ht="87.75" outlineLevel="1">
      <c r="A41" s="100" t="s">
        <v>105</v>
      </c>
      <c r="B41" s="101" t="s">
        <v>106</v>
      </c>
      <c r="C41" s="102" t="s">
        <v>107</v>
      </c>
      <c r="D41" s="103" t="s">
        <v>108</v>
      </c>
      <c r="E41" s="104"/>
      <c r="F41" s="104"/>
      <c r="G41" s="47"/>
      <c r="H41" s="122"/>
      <c r="I41" s="124" t="s">
        <v>5</v>
      </c>
      <c r="J41" s="115"/>
      <c r="K41" s="47"/>
      <c r="L41" s="47"/>
      <c r="M41" s="47"/>
      <c r="N41" s="47"/>
    </row>
    <row x14ac:dyDescent="0.25" r="42" customHeight="1" ht="13.199999999999998" customFormat="1" s="15">
      <c r="A42" s="95" t="s">
        <v>109</v>
      </c>
      <c r="B42" s="96"/>
      <c r="C42" s="97"/>
      <c r="D42" s="98"/>
      <c r="E42" s="97"/>
      <c r="F42" s="97"/>
      <c r="G42" s="97"/>
      <c r="H42" s="97"/>
      <c r="I42" s="97"/>
      <c r="J42" s="99"/>
      <c r="K42" s="62"/>
      <c r="L42" s="62"/>
      <c r="M42" s="62"/>
      <c r="N42" s="62"/>
    </row>
    <row x14ac:dyDescent="0.25" r="43" customHeight="1" ht="101.25" outlineLevel="1">
      <c r="A43" s="100" t="s">
        <v>110</v>
      </c>
      <c r="B43" s="101" t="s">
        <v>111</v>
      </c>
      <c r="C43" s="102" t="s">
        <v>112</v>
      </c>
      <c r="D43" s="103" t="s">
        <v>113</v>
      </c>
      <c r="E43" s="104"/>
      <c r="F43" s="104"/>
      <c r="G43" s="47"/>
      <c r="H43" s="125" t="s">
        <v>114</v>
      </c>
      <c r="I43" s="126" t="s">
        <v>6</v>
      </c>
      <c r="J43" s="115" t="s">
        <v>115</v>
      </c>
      <c r="K43" s="47"/>
      <c r="L43" s="47"/>
      <c r="M43" s="47"/>
      <c r="N43" s="47"/>
    </row>
    <row x14ac:dyDescent="0.25" r="44" customHeight="1" ht="96" outlineLevel="1">
      <c r="A44" s="100" t="s">
        <v>116</v>
      </c>
      <c r="B44" s="101" t="s">
        <v>117</v>
      </c>
      <c r="C44" s="102" t="s">
        <v>118</v>
      </c>
      <c r="D44" s="103" t="s">
        <v>119</v>
      </c>
      <c r="E44" s="104"/>
      <c r="F44" s="104"/>
      <c r="G44" s="47"/>
      <c r="H44" s="125" t="s">
        <v>114</v>
      </c>
      <c r="I44" s="124" t="s">
        <v>5</v>
      </c>
      <c r="J44" s="115" t="s">
        <v>120</v>
      </c>
      <c r="K44" s="47"/>
      <c r="L44" s="47"/>
      <c r="M44" s="47"/>
      <c r="N44" s="47"/>
    </row>
    <row x14ac:dyDescent="0.25" r="45" customHeight="1" ht="96" outlineLevel="1">
      <c r="A45" s="100" t="s">
        <v>121</v>
      </c>
      <c r="B45" s="101" t="s">
        <v>122</v>
      </c>
      <c r="C45" s="102" t="s">
        <v>123</v>
      </c>
      <c r="D45" s="103" t="s">
        <v>124</v>
      </c>
      <c r="E45" s="104"/>
      <c r="F45" s="104"/>
      <c r="G45" s="47"/>
      <c r="H45" s="125" t="s">
        <v>114</v>
      </c>
      <c r="I45" s="124" t="s">
        <v>5</v>
      </c>
      <c r="J45" s="115" t="s">
        <v>120</v>
      </c>
      <c r="K45" s="47"/>
      <c r="L45" s="47"/>
      <c r="M45" s="47"/>
      <c r="N45" s="47"/>
    </row>
    <row x14ac:dyDescent="0.25" r="46" customHeight="1" ht="13.199999999999998" customFormat="1" s="15">
      <c r="A46" s="95" t="s">
        <v>125</v>
      </c>
      <c r="B46" s="96"/>
      <c r="C46" s="97"/>
      <c r="D46" s="98"/>
      <c r="E46" s="97"/>
      <c r="F46" s="97"/>
      <c r="G46" s="97"/>
      <c r="H46" s="97"/>
      <c r="I46" s="97"/>
      <c r="J46" s="99"/>
      <c r="K46" s="62"/>
      <c r="L46" s="62"/>
      <c r="M46" s="62"/>
      <c r="N46" s="62"/>
    </row>
    <row x14ac:dyDescent="0.25" r="47" customHeight="1" ht="27.75" outlineLevel="1">
      <c r="A47" s="127" t="s">
        <v>126</v>
      </c>
      <c r="B47" s="128"/>
      <c r="C47" s="129"/>
      <c r="D47" s="103"/>
      <c r="E47" s="104"/>
      <c r="F47" s="104"/>
      <c r="G47" s="47"/>
      <c r="H47" s="122"/>
      <c r="I47" s="120"/>
      <c r="J47" s="115"/>
      <c r="K47" s="47"/>
      <c r="L47" s="47"/>
      <c r="M47" s="47"/>
      <c r="N47" s="47"/>
    </row>
    <row x14ac:dyDescent="0.25" r="48" customHeight="1" ht="27.75" outlineLevel="1">
      <c r="A48" s="100" t="s">
        <v>127</v>
      </c>
      <c r="B48" s="101" t="s">
        <v>128</v>
      </c>
      <c r="C48" s="102" t="s">
        <v>129</v>
      </c>
      <c r="D48" s="103" t="s">
        <v>130</v>
      </c>
      <c r="E48" s="104"/>
      <c r="F48" s="104"/>
      <c r="G48" s="47"/>
      <c r="H48" s="122"/>
      <c r="I48" s="124" t="s">
        <v>5</v>
      </c>
      <c r="J48" s="115"/>
      <c r="K48" s="47"/>
      <c r="L48" s="47"/>
      <c r="M48" s="47"/>
      <c r="N48" s="47"/>
    </row>
    <row x14ac:dyDescent="0.25" r="49" customHeight="1" ht="81" outlineLevel="1">
      <c r="A49" s="100" t="s">
        <v>131</v>
      </c>
      <c r="B49" s="101" t="s">
        <v>132</v>
      </c>
      <c r="C49" s="102" t="s">
        <v>133</v>
      </c>
      <c r="D49" s="103" t="s">
        <v>134</v>
      </c>
      <c r="E49" s="104"/>
      <c r="F49" s="104"/>
      <c r="G49" s="47"/>
      <c r="H49" s="122"/>
      <c r="I49" s="124" t="s">
        <v>5</v>
      </c>
      <c r="J49" s="115"/>
      <c r="K49" s="47"/>
      <c r="L49" s="47"/>
      <c r="M49" s="47"/>
      <c r="N49" s="47"/>
    </row>
    <row x14ac:dyDescent="0.25" r="50" customHeight="1" ht="13.199999999999998" customFormat="1" s="15">
      <c r="A50" s="95" t="s">
        <v>135</v>
      </c>
      <c r="B50" s="96"/>
      <c r="C50" s="97"/>
      <c r="D50" s="98"/>
      <c r="E50" s="97"/>
      <c r="F50" s="97"/>
      <c r="G50" s="97"/>
      <c r="H50" s="97"/>
      <c r="I50" s="97"/>
      <c r="J50" s="99"/>
      <c r="K50" s="62"/>
      <c r="L50" s="62"/>
      <c r="M50" s="62"/>
      <c r="N50" s="62"/>
    </row>
    <row x14ac:dyDescent="0.25" r="51" customHeight="1" ht="13.199999999999998" outlineLevel="1" customFormat="1" s="15">
      <c r="A51" s="123" t="s">
        <v>136</v>
      </c>
      <c r="B51" s="96"/>
      <c r="C51" s="97"/>
      <c r="D51" s="98"/>
      <c r="E51" s="97"/>
      <c r="F51" s="97"/>
      <c r="G51" s="97"/>
      <c r="H51" s="97"/>
      <c r="I51" s="97"/>
      <c r="J51" s="99"/>
      <c r="K51" s="62"/>
      <c r="L51" s="62"/>
      <c r="M51" s="62"/>
      <c r="N51" s="62"/>
    </row>
    <row x14ac:dyDescent="0.25" r="52" customHeight="1" ht="87.75" outlineLevel="1">
      <c r="A52" s="100" t="s">
        <v>137</v>
      </c>
      <c r="B52" s="101" t="s">
        <v>138</v>
      </c>
      <c r="C52" s="102" t="s">
        <v>139</v>
      </c>
      <c r="D52" s="103" t="s">
        <v>140</v>
      </c>
      <c r="E52" s="104"/>
      <c r="F52" s="104"/>
      <c r="G52" s="47"/>
      <c r="H52" s="122"/>
      <c r="I52" s="124" t="s">
        <v>5</v>
      </c>
      <c r="J52" s="115"/>
      <c r="K52" s="47"/>
      <c r="L52" s="47"/>
      <c r="M52" s="47"/>
      <c r="N52" s="47"/>
    </row>
    <row x14ac:dyDescent="0.25" r="53" customHeight="1" ht="87.75" outlineLevel="1">
      <c r="A53" s="100" t="s">
        <v>141</v>
      </c>
      <c r="B53" s="101" t="s">
        <v>142</v>
      </c>
      <c r="C53" s="102" t="s">
        <v>143</v>
      </c>
      <c r="D53" s="103" t="s">
        <v>144</v>
      </c>
      <c r="E53" s="104"/>
      <c r="F53" s="104"/>
      <c r="G53" s="47"/>
      <c r="H53" s="122"/>
      <c r="I53" s="124" t="s">
        <v>5</v>
      </c>
      <c r="J53" s="115"/>
      <c r="K53" s="47"/>
      <c r="L53" s="47"/>
      <c r="M53" s="47"/>
      <c r="N53" s="47"/>
    </row>
    <row x14ac:dyDescent="0.25" r="54" customHeight="1" ht="13.199999999999998" outlineLevel="1" customFormat="1" s="15">
      <c r="A54" s="123" t="s">
        <v>145</v>
      </c>
      <c r="B54" s="96"/>
      <c r="C54" s="97"/>
      <c r="D54" s="98"/>
      <c r="E54" s="97"/>
      <c r="F54" s="97"/>
      <c r="G54" s="97"/>
      <c r="H54" s="97"/>
      <c r="I54" s="97"/>
      <c r="J54" s="99"/>
      <c r="K54" s="62"/>
      <c r="L54" s="62"/>
      <c r="M54" s="62"/>
      <c r="N54" s="62"/>
    </row>
    <row x14ac:dyDescent="0.25" r="55" customHeight="1" ht="87.75" outlineLevel="1">
      <c r="A55" s="100" t="s">
        <v>146</v>
      </c>
      <c r="B55" s="101" t="s">
        <v>138</v>
      </c>
      <c r="C55" s="102" t="s">
        <v>147</v>
      </c>
      <c r="D55" s="103" t="s">
        <v>148</v>
      </c>
      <c r="E55" s="104"/>
      <c r="F55" s="104"/>
      <c r="G55" s="47"/>
      <c r="H55" s="122"/>
      <c r="I55" s="120"/>
      <c r="J55" s="115"/>
      <c r="K55" s="47"/>
      <c r="L55" s="47"/>
      <c r="M55" s="47"/>
      <c r="N55" s="47"/>
    </row>
    <row x14ac:dyDescent="0.25" r="56" customHeight="1" ht="87.75" outlineLevel="1">
      <c r="A56" s="100" t="s">
        <v>149</v>
      </c>
      <c r="B56" s="101" t="s">
        <v>142</v>
      </c>
      <c r="C56" s="102" t="s">
        <v>150</v>
      </c>
      <c r="D56" s="103" t="s">
        <v>151</v>
      </c>
      <c r="E56" s="104"/>
      <c r="F56" s="104"/>
      <c r="G56" s="47"/>
      <c r="H56" s="122"/>
      <c r="I56" s="120"/>
      <c r="J56" s="115"/>
      <c r="K56" s="47"/>
      <c r="L56" s="47"/>
      <c r="M56" s="47"/>
      <c r="N56" s="47"/>
    </row>
    <row x14ac:dyDescent="0.25" r="57" customHeight="1" ht="13.199999999999998" outlineLevel="1" customFormat="1" s="15">
      <c r="A57" s="123" t="s">
        <v>152</v>
      </c>
      <c r="B57" s="96"/>
      <c r="C57" s="97"/>
      <c r="D57" s="98"/>
      <c r="E57" s="97"/>
      <c r="F57" s="97"/>
      <c r="G57" s="97"/>
      <c r="H57" s="97"/>
      <c r="I57" s="97"/>
      <c r="J57" s="99"/>
      <c r="K57" s="62"/>
      <c r="L57" s="62"/>
      <c r="M57" s="62"/>
      <c r="N57" s="62"/>
    </row>
    <row x14ac:dyDescent="0.25" r="58" customHeight="1" ht="87.75" outlineLevel="1">
      <c r="A58" s="100" t="s">
        <v>153</v>
      </c>
      <c r="B58" s="101" t="s">
        <v>138</v>
      </c>
      <c r="C58" s="102" t="s">
        <v>154</v>
      </c>
      <c r="D58" s="103" t="s">
        <v>155</v>
      </c>
      <c r="E58" s="104"/>
      <c r="F58" s="104"/>
      <c r="G58" s="47"/>
      <c r="H58" s="122"/>
      <c r="I58" s="124" t="s">
        <v>5</v>
      </c>
      <c r="J58" s="115"/>
      <c r="K58" s="47"/>
      <c r="L58" s="47"/>
      <c r="M58" s="47"/>
      <c r="N58" s="47"/>
    </row>
    <row x14ac:dyDescent="0.25" r="59" customHeight="1" ht="87.75" outlineLevel="1">
      <c r="A59" s="100" t="s">
        <v>156</v>
      </c>
      <c r="B59" s="101" t="s">
        <v>142</v>
      </c>
      <c r="C59" s="102" t="s">
        <v>157</v>
      </c>
      <c r="D59" s="103" t="s">
        <v>144</v>
      </c>
      <c r="E59" s="104"/>
      <c r="F59" s="104"/>
      <c r="G59" s="47"/>
      <c r="H59" s="122"/>
      <c r="I59" s="124" t="s">
        <v>5</v>
      </c>
      <c r="J59" s="115"/>
      <c r="K59" s="47"/>
      <c r="L59" s="47"/>
      <c r="M59" s="47"/>
      <c r="N59" s="47"/>
    </row>
    <row x14ac:dyDescent="0.25" r="60" customHeight="1" ht="13.199999999999998" outlineLevel="1" customFormat="1" s="15">
      <c r="A60" s="123" t="s">
        <v>158</v>
      </c>
      <c r="B60" s="96"/>
      <c r="C60" s="97"/>
      <c r="D60" s="98"/>
      <c r="E60" s="97"/>
      <c r="F60" s="97"/>
      <c r="G60" s="97"/>
      <c r="H60" s="97"/>
      <c r="I60" s="97"/>
      <c r="J60" s="99"/>
      <c r="K60" s="62"/>
      <c r="L60" s="62"/>
      <c r="M60" s="62"/>
      <c r="N60" s="62"/>
    </row>
    <row x14ac:dyDescent="0.25" r="61" customHeight="1" ht="87.75" outlineLevel="1">
      <c r="A61" s="100" t="s">
        <v>159</v>
      </c>
      <c r="B61" s="101" t="s">
        <v>138</v>
      </c>
      <c r="C61" s="102" t="s">
        <v>160</v>
      </c>
      <c r="D61" s="103" t="s">
        <v>161</v>
      </c>
      <c r="E61" s="104"/>
      <c r="F61" s="104"/>
      <c r="G61" s="47"/>
      <c r="H61" s="122"/>
      <c r="I61" s="124" t="s">
        <v>5</v>
      </c>
      <c r="J61" s="115"/>
      <c r="K61" s="47"/>
      <c r="L61" s="47"/>
      <c r="M61" s="47"/>
      <c r="N61" s="47"/>
    </row>
    <row x14ac:dyDescent="0.25" r="62" customHeight="1" ht="87.75" outlineLevel="1">
      <c r="A62" s="100" t="s">
        <v>162</v>
      </c>
      <c r="B62" s="101" t="s">
        <v>142</v>
      </c>
      <c r="C62" s="102" t="s">
        <v>163</v>
      </c>
      <c r="D62" s="103" t="s">
        <v>164</v>
      </c>
      <c r="E62" s="104"/>
      <c r="F62" s="104"/>
      <c r="G62" s="47"/>
      <c r="H62" s="122"/>
      <c r="I62" s="124" t="s">
        <v>5</v>
      </c>
      <c r="J62" s="115"/>
      <c r="K62" s="47"/>
      <c r="L62" s="47"/>
      <c r="M62" s="47"/>
      <c r="N62" s="47"/>
    </row>
    <row x14ac:dyDescent="0.25" r="63" customHeight="1" ht="13.199999999999998" customFormat="1" s="15">
      <c r="A63" s="95" t="s">
        <v>165</v>
      </c>
      <c r="B63" s="96"/>
      <c r="C63" s="97"/>
      <c r="D63" s="98"/>
      <c r="E63" s="97"/>
      <c r="F63" s="97"/>
      <c r="G63" s="97"/>
      <c r="H63" s="97"/>
      <c r="I63" s="97"/>
      <c r="J63" s="99"/>
      <c r="K63" s="62"/>
      <c r="L63" s="62"/>
      <c r="M63" s="62"/>
      <c r="N63" s="62"/>
    </row>
    <row x14ac:dyDescent="0.25" r="64" customHeight="1" ht="87.75" outlineLevel="1">
      <c r="A64" s="100" t="s">
        <v>166</v>
      </c>
      <c r="B64" s="101" t="s">
        <v>167</v>
      </c>
      <c r="C64" s="102" t="s">
        <v>168</v>
      </c>
      <c r="D64" s="103" t="s">
        <v>169</v>
      </c>
      <c r="E64" s="104"/>
      <c r="F64" s="104"/>
      <c r="G64" s="47"/>
      <c r="H64" s="122"/>
      <c r="I64" s="124" t="s">
        <v>5</v>
      </c>
      <c r="J64" s="115"/>
      <c r="K64" s="47"/>
      <c r="L64" s="47"/>
      <c r="M64" s="47"/>
      <c r="N64" s="47"/>
    </row>
    <row x14ac:dyDescent="0.25" r="65" customHeight="1" ht="87.75" outlineLevel="1">
      <c r="A65" s="100" t="s">
        <v>170</v>
      </c>
      <c r="B65" s="101" t="s">
        <v>171</v>
      </c>
      <c r="C65" s="102" t="s">
        <v>172</v>
      </c>
      <c r="D65" s="103" t="s">
        <v>173</v>
      </c>
      <c r="E65" s="104"/>
      <c r="F65" s="104"/>
      <c r="G65" s="47"/>
      <c r="H65" s="122"/>
      <c r="I65" s="124" t="s">
        <v>5</v>
      </c>
      <c r="J65" s="115"/>
      <c r="K65" s="47"/>
      <c r="L65" s="47"/>
      <c r="M65" s="47"/>
      <c r="N65" s="47"/>
    </row>
    <row x14ac:dyDescent="0.25" r="66" customHeight="1" ht="12" outlineLevel="1">
      <c r="A66" s="130"/>
      <c r="B66" s="131"/>
      <c r="C66" s="47"/>
      <c r="D66" s="132"/>
      <c r="E66" s="47"/>
      <c r="F66" s="47"/>
      <c r="G66" s="47"/>
      <c r="H66" s="47"/>
      <c r="I66" s="47"/>
      <c r="J66" s="47"/>
      <c r="K66" s="47"/>
      <c r="L66" s="47"/>
      <c r="M66" s="47"/>
      <c r="N66" s="47"/>
    </row>
    <row x14ac:dyDescent="0.25" r="67" customHeight="1" ht="12" outlineLevel="1">
      <c r="A67" s="130"/>
      <c r="B67" s="131"/>
      <c r="C67" s="47"/>
      <c r="D67" s="132"/>
      <c r="E67" s="47"/>
      <c r="F67" s="47"/>
      <c r="G67" s="47"/>
      <c r="H67" s="47"/>
      <c r="I67" s="47"/>
      <c r="J67" s="47"/>
      <c r="K67" s="47"/>
      <c r="L67" s="47"/>
      <c r="M67" s="47"/>
      <c r="N67" s="47"/>
    </row>
    <row x14ac:dyDescent="0.25" r="68" customHeight="1" ht="12" outlineLevel="1">
      <c r="A68" s="130"/>
      <c r="B68" s="131"/>
      <c r="C68" s="47"/>
      <c r="D68" s="132"/>
      <c r="E68" s="47"/>
      <c r="F68" s="47"/>
      <c r="G68" s="47"/>
      <c r="H68" s="47"/>
      <c r="I68" s="47"/>
      <c r="J68" s="47"/>
      <c r="K68" s="47"/>
      <c r="L68" s="47"/>
      <c r="M68" s="47"/>
      <c r="N68" s="47"/>
    </row>
    <row x14ac:dyDescent="0.25" r="69" customHeight="1" ht="12" outlineLevel="1">
      <c r="A69" s="130"/>
      <c r="B69" s="131"/>
      <c r="C69" s="47"/>
      <c r="D69" s="132"/>
      <c r="E69" s="47"/>
      <c r="F69" s="47"/>
      <c r="G69" s="47"/>
      <c r="H69" s="47"/>
      <c r="I69" s="47"/>
      <c r="J69" s="47"/>
      <c r="K69" s="47"/>
      <c r="L69" s="47"/>
      <c r="M69" s="47"/>
      <c r="N69" s="47"/>
    </row>
    <row x14ac:dyDescent="0.25" r="70" customHeight="1" ht="12" outlineLevel="1">
      <c r="A70" s="130"/>
      <c r="B70" s="131"/>
      <c r="C70" s="47"/>
      <c r="D70" s="132"/>
      <c r="E70" s="47"/>
      <c r="F70" s="47"/>
      <c r="G70" s="47"/>
      <c r="H70" s="47"/>
      <c r="I70" s="47"/>
      <c r="J70" s="47"/>
      <c r="K70" s="47"/>
      <c r="L70" s="47"/>
      <c r="M70" s="47"/>
      <c r="N70" s="47"/>
    </row>
    <row x14ac:dyDescent="0.25" r="71" customHeight="1" ht="12" outlineLevel="1">
      <c r="A71" s="130"/>
      <c r="B71" s="131"/>
      <c r="C71" s="47"/>
      <c r="D71" s="132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x14ac:dyDescent="0.25" r="72" customHeight="1" ht="12" outlineLevel="1">
      <c r="A72" s="130"/>
      <c r="B72" s="131"/>
      <c r="C72" s="47"/>
      <c r="D72" s="132"/>
      <c r="E72" s="47"/>
      <c r="F72" s="47"/>
      <c r="G72" s="47"/>
      <c r="H72" s="47"/>
      <c r="I72" s="47"/>
      <c r="J72" s="47"/>
      <c r="K72" s="47"/>
      <c r="L72" s="47"/>
      <c r="M72" s="47"/>
      <c r="N72" s="47"/>
    </row>
    <row x14ac:dyDescent="0.25" r="73" customHeight="1" ht="12" outlineLevel="1">
      <c r="A73" s="130"/>
      <c r="B73" s="131"/>
      <c r="C73" s="47"/>
      <c r="D73" s="132"/>
      <c r="E73" s="47"/>
      <c r="F73" s="47"/>
      <c r="G73" s="47"/>
      <c r="H73" s="47"/>
      <c r="I73" s="47"/>
      <c r="J73" s="47"/>
      <c r="K73" s="47"/>
      <c r="L73" s="47"/>
      <c r="M73" s="47"/>
      <c r="N73" s="47"/>
    </row>
    <row x14ac:dyDescent="0.25" r="74" customHeight="1" ht="12" outlineLevel="1">
      <c r="A74" s="130"/>
      <c r="B74" s="131"/>
      <c r="C74" s="47"/>
      <c r="D74" s="132"/>
      <c r="E74" s="47"/>
      <c r="F74" s="47"/>
      <c r="G74" s="47"/>
      <c r="H74" s="47"/>
      <c r="I74" s="47"/>
      <c r="J74" s="47"/>
      <c r="K74" s="47"/>
      <c r="L74" s="47"/>
      <c r="M74" s="47"/>
      <c r="N74" s="47"/>
    </row>
    <row x14ac:dyDescent="0.25" r="75" customHeight="1" ht="12" outlineLevel="1">
      <c r="A75" s="130"/>
      <c r="B75" s="131"/>
      <c r="C75" s="47"/>
      <c r="D75" s="132"/>
      <c r="E75" s="47"/>
      <c r="F75" s="47"/>
      <c r="G75" s="47"/>
      <c r="H75" s="47"/>
      <c r="I75" s="47"/>
      <c r="J75" s="47"/>
      <c r="K75" s="47"/>
      <c r="L75" s="47"/>
      <c r="M75" s="47"/>
      <c r="N75" s="47"/>
    </row>
    <row x14ac:dyDescent="0.25" r="76" customHeight="1" ht="12" outlineLevel="1">
      <c r="A76" s="130"/>
      <c r="B76" s="131"/>
      <c r="C76" s="47"/>
      <c r="D76" s="132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x14ac:dyDescent="0.25" r="77" customHeight="1" ht="12" outlineLevel="1">
      <c r="A77" s="130"/>
      <c r="B77" s="131"/>
      <c r="C77" s="47"/>
      <c r="D77" s="132"/>
      <c r="E77" s="47"/>
      <c r="F77" s="47"/>
      <c r="G77" s="47"/>
      <c r="H77" s="47"/>
      <c r="I77" s="47"/>
      <c r="J77" s="47"/>
      <c r="K77" s="47"/>
      <c r="L77" s="47"/>
      <c r="M77" s="47"/>
      <c r="N77" s="47"/>
    </row>
    <row x14ac:dyDescent="0.25" r="78" customHeight="1" ht="12" outlineLevel="1">
      <c r="A78" s="130"/>
      <c r="B78" s="131"/>
      <c r="C78" s="47"/>
      <c r="D78" s="132"/>
      <c r="E78" s="47"/>
      <c r="F78" s="47"/>
      <c r="G78" s="47"/>
      <c r="H78" s="47"/>
      <c r="I78" s="47"/>
      <c r="J78" s="47"/>
      <c r="K78" s="47"/>
      <c r="L78" s="47"/>
      <c r="M78" s="47"/>
      <c r="N78" s="47"/>
    </row>
    <row x14ac:dyDescent="0.25" r="79" customHeight="1" ht="12" outlineLevel="1">
      <c r="A79" s="130"/>
      <c r="B79" s="131"/>
      <c r="C79" s="47"/>
      <c r="D79" s="132"/>
      <c r="E79" s="47"/>
      <c r="F79" s="47"/>
      <c r="G79" s="47"/>
      <c r="H79" s="47"/>
      <c r="I79" s="47"/>
      <c r="J79" s="47"/>
      <c r="K79" s="47"/>
      <c r="L79" s="47"/>
      <c r="M79" s="47"/>
      <c r="N79" s="47"/>
    </row>
    <row x14ac:dyDescent="0.25" r="80" customHeight="1" ht="12" outlineLevel="1">
      <c r="A80" s="130"/>
      <c r="B80" s="131"/>
      <c r="C80" s="47"/>
      <c r="D80" s="132"/>
      <c r="E80" s="47"/>
      <c r="F80" s="47"/>
      <c r="G80" s="47"/>
      <c r="H80" s="47"/>
      <c r="I80" s="47"/>
      <c r="J80" s="47"/>
      <c r="K80" s="47"/>
      <c r="L80" s="47"/>
      <c r="M80" s="47"/>
      <c r="N80" s="47"/>
    </row>
    <row x14ac:dyDescent="0.25" r="81" customHeight="1" ht="12" outlineLevel="1">
      <c r="A81" s="130"/>
      <c r="B81" s="131"/>
      <c r="C81" s="47"/>
      <c r="D81" s="132"/>
      <c r="E81" s="47"/>
      <c r="F81" s="47"/>
      <c r="G81" s="47"/>
      <c r="H81" s="47"/>
      <c r="I81" s="47"/>
      <c r="J81" s="47"/>
      <c r="K81" s="47"/>
      <c r="L81" s="47"/>
      <c r="M81" s="47"/>
      <c r="N81" s="47"/>
    </row>
    <row x14ac:dyDescent="0.25" r="82" customHeight="1" ht="12" outlineLevel="1">
      <c r="A82" s="130"/>
      <c r="B82" s="131"/>
      <c r="C82" s="47"/>
      <c r="D82" s="132"/>
      <c r="E82" s="47"/>
      <c r="F82" s="47"/>
      <c r="G82" s="47"/>
      <c r="H82" s="47"/>
      <c r="I82" s="47"/>
      <c r="J82" s="47"/>
      <c r="K82" s="47"/>
      <c r="L82" s="47"/>
      <c r="M82" s="47"/>
      <c r="N82" s="47"/>
    </row>
    <row x14ac:dyDescent="0.25" r="83" customHeight="1" ht="12" outlineLevel="1">
      <c r="A83" s="130"/>
      <c r="B83" s="131"/>
      <c r="C83" s="47"/>
      <c r="D83" s="132"/>
      <c r="E83" s="47"/>
      <c r="F83" s="47"/>
      <c r="G83" s="47"/>
      <c r="H83" s="47"/>
      <c r="I83" s="47"/>
      <c r="J83" s="47"/>
      <c r="K83" s="47"/>
      <c r="L83" s="47"/>
      <c r="M83" s="47"/>
      <c r="N83" s="47"/>
    </row>
    <row x14ac:dyDescent="0.25" r="84" customHeight="1" ht="12" outlineLevel="1">
      <c r="A84" s="130"/>
      <c r="B84" s="131"/>
      <c r="C84" s="47"/>
      <c r="D84" s="132"/>
      <c r="E84" s="47"/>
      <c r="F84" s="47"/>
      <c r="G84" s="47"/>
      <c r="H84" s="47"/>
      <c r="I84" s="47"/>
      <c r="J84" s="47"/>
      <c r="K84" s="47"/>
      <c r="L84" s="47"/>
      <c r="M84" s="47"/>
      <c r="N84" s="47"/>
    </row>
    <row x14ac:dyDescent="0.25" r="85" customHeight="1" ht="12" outlineLevel="1">
      <c r="A85" s="130"/>
      <c r="B85" s="131"/>
      <c r="C85" s="47"/>
      <c r="D85" s="132"/>
      <c r="E85" s="47"/>
      <c r="F85" s="47"/>
      <c r="G85" s="47"/>
      <c r="H85" s="47"/>
      <c r="I85" s="47"/>
      <c r="J85" s="47"/>
      <c r="K85" s="47"/>
      <c r="L85" s="47"/>
      <c r="M85" s="47"/>
      <c r="N85" s="47"/>
    </row>
    <row x14ac:dyDescent="0.25" r="86" customHeight="1" ht="12" outlineLevel="1">
      <c r="A86" s="130"/>
      <c r="B86" s="131"/>
      <c r="C86" s="47"/>
      <c r="D86" s="132"/>
      <c r="E86" s="47"/>
      <c r="F86" s="47"/>
      <c r="G86" s="47"/>
      <c r="H86" s="47"/>
      <c r="I86" s="47"/>
      <c r="J86" s="47"/>
      <c r="K86" s="47"/>
      <c r="L86" s="47"/>
      <c r="M86" s="47"/>
      <c r="N86" s="47"/>
    </row>
    <row x14ac:dyDescent="0.25" r="87" customHeight="1" ht="12" outlineLevel="1">
      <c r="A87" s="130"/>
      <c r="B87" s="131"/>
      <c r="C87" s="47"/>
      <c r="D87" s="132"/>
      <c r="E87" s="47"/>
      <c r="F87" s="47"/>
      <c r="G87" s="47"/>
      <c r="H87" s="47"/>
      <c r="I87" s="47"/>
      <c r="J87" s="47"/>
      <c r="K87" s="47"/>
      <c r="L87" s="47"/>
      <c r="M87" s="47"/>
      <c r="N87" s="47"/>
    </row>
    <row x14ac:dyDescent="0.25" r="88" customHeight="1" ht="12" outlineLevel="1">
      <c r="A88" s="130"/>
      <c r="B88" s="131"/>
      <c r="C88" s="47"/>
      <c r="D88" s="132"/>
      <c r="E88" s="47"/>
      <c r="F88" s="47"/>
      <c r="G88" s="47"/>
      <c r="H88" s="47"/>
      <c r="I88" s="47"/>
      <c r="J88" s="47"/>
      <c r="K88" s="47"/>
      <c r="L88" s="47"/>
      <c r="M88" s="47"/>
      <c r="N88" s="47"/>
    </row>
    <row x14ac:dyDescent="0.25" r="89" customHeight="1" ht="12" outlineLevel="1">
      <c r="A89" s="130"/>
      <c r="B89" s="131"/>
      <c r="C89" s="47"/>
      <c r="D89" s="132"/>
      <c r="E89" s="47"/>
      <c r="F89" s="47"/>
      <c r="G89" s="47"/>
      <c r="H89" s="47"/>
      <c r="I89" s="47"/>
      <c r="J89" s="47"/>
      <c r="K89" s="47"/>
      <c r="L89" s="47"/>
      <c r="M89" s="47"/>
      <c r="N89" s="47"/>
    </row>
    <row x14ac:dyDescent="0.25" r="90" customHeight="1" ht="12" outlineLevel="1">
      <c r="A90" s="130"/>
      <c r="B90" s="131"/>
      <c r="C90" s="47"/>
      <c r="D90" s="132"/>
      <c r="E90" s="47"/>
      <c r="F90" s="47"/>
      <c r="G90" s="47"/>
      <c r="H90" s="47"/>
      <c r="I90" s="47"/>
      <c r="J90" s="47"/>
      <c r="K90" s="47"/>
      <c r="L90" s="47"/>
      <c r="M90" s="47"/>
      <c r="N90" s="47"/>
    </row>
    <row x14ac:dyDescent="0.25" r="91" customHeight="1" ht="12" outlineLevel="1">
      <c r="A91" s="130"/>
      <c r="B91" s="131"/>
      <c r="C91" s="47"/>
      <c r="D91" s="132"/>
      <c r="E91" s="47"/>
      <c r="F91" s="47"/>
      <c r="G91" s="47"/>
      <c r="H91" s="47"/>
      <c r="I91" s="47"/>
      <c r="J91" s="47"/>
      <c r="K91" s="47"/>
      <c r="L91" s="47"/>
      <c r="M91" s="47"/>
      <c r="N91" s="47"/>
    </row>
    <row x14ac:dyDescent="0.25" r="92" customHeight="1" ht="12" outlineLevel="1">
      <c r="A92" s="130"/>
      <c r="B92" s="131"/>
      <c r="C92" s="47"/>
      <c r="D92" s="132"/>
      <c r="E92" s="47"/>
      <c r="F92" s="47"/>
      <c r="G92" s="47"/>
      <c r="H92" s="47"/>
      <c r="I92" s="47"/>
      <c r="J92" s="47"/>
      <c r="K92" s="47"/>
      <c r="L92" s="47"/>
      <c r="M92" s="47"/>
      <c r="N92" s="47"/>
    </row>
    <row x14ac:dyDescent="0.25" r="93" customHeight="1" ht="12" outlineLevel="1">
      <c r="A93" s="130"/>
      <c r="B93" s="131"/>
      <c r="C93" s="47"/>
      <c r="D93" s="132"/>
      <c r="E93" s="47"/>
      <c r="F93" s="47"/>
      <c r="G93" s="47"/>
      <c r="H93" s="47"/>
      <c r="I93" s="47"/>
      <c r="J93" s="47"/>
      <c r="K93" s="47"/>
      <c r="L93" s="47"/>
      <c r="M93" s="47"/>
      <c r="N93" s="47"/>
    </row>
    <row x14ac:dyDescent="0.25" r="94" customHeight="1" ht="12" outlineLevel="1">
      <c r="A94" s="130"/>
      <c r="B94" s="131"/>
      <c r="C94" s="47"/>
      <c r="D94" s="132"/>
      <c r="E94" s="47"/>
      <c r="F94" s="47"/>
      <c r="G94" s="47"/>
      <c r="H94" s="47"/>
      <c r="I94" s="47"/>
      <c r="J94" s="47"/>
      <c r="K94" s="47"/>
      <c r="L94" s="47"/>
      <c r="M94" s="47"/>
      <c r="N94" s="47"/>
    </row>
    <row x14ac:dyDescent="0.25" r="95" customHeight="1" ht="12" outlineLevel="1">
      <c r="A95" s="130"/>
      <c r="B95" s="131"/>
      <c r="C95" s="47"/>
      <c r="D95" s="132"/>
      <c r="E95" s="47"/>
      <c r="F95" s="47"/>
      <c r="G95" s="47"/>
      <c r="H95" s="47"/>
      <c r="I95" s="47"/>
      <c r="J95" s="47"/>
      <c r="K95" s="47"/>
      <c r="L95" s="47"/>
      <c r="M95" s="47"/>
      <c r="N95" s="47"/>
    </row>
    <row x14ac:dyDescent="0.25" r="96" customHeight="1" ht="12" outlineLevel="1">
      <c r="A96" s="130"/>
      <c r="B96" s="131"/>
      <c r="C96" s="47"/>
      <c r="D96" s="132"/>
      <c r="E96" s="47"/>
      <c r="F96" s="47"/>
      <c r="G96" s="47"/>
      <c r="H96" s="47"/>
      <c r="I96" s="47"/>
      <c r="J96" s="47"/>
      <c r="K96" s="47"/>
      <c r="L96" s="47"/>
      <c r="M96" s="47"/>
      <c r="N96" s="47"/>
    </row>
    <row x14ac:dyDescent="0.25" r="97" customHeight="1" ht="12" outlineLevel="1">
      <c r="A97" s="130"/>
      <c r="B97" s="131"/>
      <c r="C97" s="47"/>
      <c r="D97" s="132"/>
      <c r="E97" s="47"/>
      <c r="F97" s="47"/>
      <c r="G97" s="47"/>
      <c r="H97" s="47"/>
      <c r="I97" s="47"/>
      <c r="J97" s="47"/>
      <c r="K97" s="47"/>
      <c r="L97" s="47"/>
      <c r="M97" s="47"/>
      <c r="N97" s="47"/>
    </row>
    <row x14ac:dyDescent="0.25" r="98" customHeight="1" ht="12" outlineLevel="1">
      <c r="A98" s="130"/>
      <c r="B98" s="131"/>
      <c r="C98" s="47"/>
      <c r="D98" s="132"/>
      <c r="E98" s="47"/>
      <c r="F98" s="47"/>
      <c r="G98" s="47"/>
      <c r="H98" s="47"/>
      <c r="I98" s="47"/>
      <c r="J98" s="47"/>
      <c r="K98" s="47"/>
      <c r="L98" s="47"/>
      <c r="M98" s="47"/>
      <c r="N98" s="47"/>
    </row>
    <row x14ac:dyDescent="0.25" r="99" customHeight="1" ht="12" outlineLevel="1">
      <c r="A99" s="130"/>
      <c r="B99" s="131"/>
      <c r="C99" s="47"/>
      <c r="D99" s="132"/>
      <c r="E99" s="47"/>
      <c r="F99" s="47"/>
      <c r="G99" s="47"/>
      <c r="H99" s="47"/>
      <c r="I99" s="47"/>
      <c r="J99" s="47"/>
      <c r="K99" s="47"/>
      <c r="L99" s="47"/>
      <c r="M99" s="47"/>
      <c r="N99" s="47"/>
    </row>
    <row x14ac:dyDescent="0.25" r="100" customHeight="1" ht="12" outlineLevel="1">
      <c r="A100" s="130"/>
      <c r="B100" s="131"/>
      <c r="C100" s="47"/>
      <c r="D100" s="132"/>
      <c r="E100" s="47"/>
      <c r="F100" s="47"/>
      <c r="G100" s="47"/>
      <c r="H100" s="47"/>
      <c r="I100" s="47"/>
      <c r="J100" s="47"/>
      <c r="K100" s="47"/>
      <c r="L100" s="47"/>
      <c r="M100" s="47"/>
      <c r="N100" s="47"/>
    </row>
    <row x14ac:dyDescent="0.25" r="101" customHeight="1" ht="12" outlineLevel="1">
      <c r="A101" s="130"/>
      <c r="B101" s="131"/>
      <c r="C101" s="47"/>
      <c r="D101" s="132"/>
      <c r="E101" s="47"/>
      <c r="F101" s="47"/>
      <c r="G101" s="47"/>
      <c r="H101" s="47"/>
      <c r="I101" s="47"/>
      <c r="J101" s="47"/>
      <c r="K101" s="47"/>
      <c r="L101" s="47"/>
      <c r="M101" s="47"/>
      <c r="N101" s="47"/>
    </row>
    <row x14ac:dyDescent="0.25" r="102" customHeight="1" ht="12" outlineLevel="1">
      <c r="A102" s="130"/>
      <c r="B102" s="131"/>
      <c r="C102" s="47"/>
      <c r="D102" s="132"/>
      <c r="E102" s="47"/>
      <c r="F102" s="47"/>
      <c r="G102" s="47"/>
      <c r="H102" s="47"/>
      <c r="I102" s="47"/>
      <c r="J102" s="47"/>
      <c r="K102" s="47"/>
      <c r="L102" s="47"/>
      <c r="M102" s="47"/>
      <c r="N102" s="47"/>
    </row>
    <row x14ac:dyDescent="0.25" r="103" customHeight="1" ht="12" outlineLevel="1">
      <c r="A103" s="130"/>
      <c r="B103" s="131"/>
      <c r="C103" s="47"/>
      <c r="D103" s="132"/>
      <c r="E103" s="47"/>
      <c r="F103" s="47"/>
      <c r="G103" s="47"/>
      <c r="H103" s="47"/>
      <c r="I103" s="47"/>
      <c r="J103" s="47"/>
      <c r="K103" s="47"/>
      <c r="L103" s="47"/>
      <c r="M103" s="47"/>
      <c r="N103" s="47"/>
    </row>
  </sheetData>
  <mergeCells count="73">
    <mergeCell ref="B1:D2"/>
    <mergeCell ref="B3:D3"/>
    <mergeCell ref="H3:J3"/>
    <mergeCell ref="B4:D4"/>
    <mergeCell ref="H4:J4"/>
    <mergeCell ref="B5:D5"/>
    <mergeCell ref="H5:J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A12:J12"/>
    <mergeCell ref="D13:F13"/>
    <mergeCell ref="D14:F14"/>
    <mergeCell ref="D15:F15"/>
    <mergeCell ref="D16:F16"/>
    <mergeCell ref="D17:F17"/>
    <mergeCell ref="D18:F18"/>
    <mergeCell ref="D19:F19"/>
    <mergeCell ref="D20:F20"/>
    <mergeCell ref="A21:C21"/>
    <mergeCell ref="D22:F22"/>
    <mergeCell ref="D23:F23"/>
    <mergeCell ref="D24:F24"/>
    <mergeCell ref="D25:F25"/>
    <mergeCell ref="A26:J26"/>
    <mergeCell ref="D27:F27"/>
    <mergeCell ref="D28:F28"/>
    <mergeCell ref="D29:F29"/>
    <mergeCell ref="D30:F30"/>
    <mergeCell ref="A31:J31"/>
    <mergeCell ref="A32:J32"/>
    <mergeCell ref="D33:F33"/>
    <mergeCell ref="D34:F34"/>
    <mergeCell ref="D35:F35"/>
    <mergeCell ref="D36:F36"/>
    <mergeCell ref="D37:F37"/>
    <mergeCell ref="D38:F38"/>
    <mergeCell ref="D39:F39"/>
    <mergeCell ref="A40:J40"/>
    <mergeCell ref="D41:F41"/>
    <mergeCell ref="A42:J42"/>
    <mergeCell ref="D43:F43"/>
    <mergeCell ref="D44:F44"/>
    <mergeCell ref="D45:F45"/>
    <mergeCell ref="A46:J46"/>
    <mergeCell ref="A47:C47"/>
    <mergeCell ref="D47:F47"/>
    <mergeCell ref="D48:F48"/>
    <mergeCell ref="D49:F49"/>
    <mergeCell ref="A50:J50"/>
    <mergeCell ref="A51:J51"/>
    <mergeCell ref="D52:F52"/>
    <mergeCell ref="D53:F53"/>
    <mergeCell ref="A54:J54"/>
    <mergeCell ref="D55:F55"/>
    <mergeCell ref="D56:F56"/>
    <mergeCell ref="A57:J57"/>
    <mergeCell ref="D58:F58"/>
    <mergeCell ref="D59:F59"/>
    <mergeCell ref="A60:J60"/>
    <mergeCell ref="D61:F61"/>
    <mergeCell ref="D62:F62"/>
    <mergeCell ref="A63:J63"/>
    <mergeCell ref="D64:F64"/>
    <mergeCell ref="D65:F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"/>
  <sheetViews>
    <sheetView workbookViewId="0"/>
  </sheetViews>
  <sheetFormatPr defaultRowHeight="15" x14ac:dyDescent="0.25"/>
  <cols>
    <col min="1" max="1" style="36" width="13.576428571428572" customWidth="1" bestFit="1"/>
    <col min="2" max="2" style="37" width="13.576428571428572" customWidth="1" bestFit="1"/>
    <col min="3" max="3" style="36" width="22.862142857142857" customWidth="1" bestFit="1"/>
    <col min="4" max="4" style="37" width="13.576428571428572" customWidth="1" bestFit="1"/>
    <col min="5" max="5" style="38" width="13.576428571428572" customWidth="1" bestFit="1"/>
    <col min="6" max="6" style="37" width="13.576428571428572" customWidth="1" bestFit="1"/>
    <col min="7" max="7" style="39" width="18.862142857142857" customWidth="1" bestFit="1"/>
  </cols>
  <sheetData>
    <row x14ac:dyDescent="0.25" r="1" customHeight="1" ht="18.75">
      <c r="A1" s="1" t="s">
        <v>0</v>
      </c>
      <c r="B1" s="2"/>
      <c r="C1" s="3"/>
      <c r="D1" s="4"/>
      <c r="E1" s="5"/>
      <c r="F1" s="4"/>
      <c r="G1" s="6"/>
    </row>
    <row x14ac:dyDescent="0.25" r="2" customHeight="1" ht="14.25">
      <c r="A2" s="1"/>
      <c r="B2" s="2"/>
      <c r="C2" s="3"/>
      <c r="D2" s="4"/>
      <c r="E2" s="5"/>
      <c r="F2" s="4"/>
      <c r="G2" s="6"/>
    </row>
    <row x14ac:dyDescent="0.25" r="3" customHeight="1" ht="18.75">
      <c r="A3" s="7"/>
      <c r="B3" s="4" t="s">
        <v>1</v>
      </c>
      <c r="C3" s="3"/>
      <c r="D3" s="4"/>
      <c r="E3" s="5"/>
      <c r="F3" s="4"/>
      <c r="G3" s="6"/>
    </row>
    <row x14ac:dyDescent="0.25" r="4" customHeight="1" ht="18.75">
      <c r="A4" s="7"/>
      <c r="B4" s="4" t="s">
        <v>2</v>
      </c>
      <c r="C4" s="8"/>
      <c r="D4" s="4"/>
      <c r="E4" s="5"/>
      <c r="F4" s="4"/>
      <c r="G4" s="4"/>
    </row>
    <row x14ac:dyDescent="0.25" r="5" customHeight="1" ht="18.75">
      <c r="A5" s="3"/>
      <c r="B5" s="4"/>
      <c r="C5" s="3"/>
      <c r="D5" s="4"/>
      <c r="E5" s="5"/>
      <c r="F5" s="4"/>
      <c r="G5" s="4"/>
    </row>
    <row x14ac:dyDescent="0.25" r="6" customHeight="1" ht="18.75">
      <c r="A6" s="3"/>
      <c r="B6" s="4"/>
      <c r="C6" s="3"/>
      <c r="D6" s="4"/>
      <c r="E6" s="5"/>
      <c r="F6" s="4"/>
      <c r="G6" s="4"/>
    </row>
    <row x14ac:dyDescent="0.25" r="7" customHeight="1" ht="18.75">
      <c r="A7" s="3"/>
      <c r="B7" s="9" t="s">
        <v>3</v>
      </c>
      <c r="C7" s="10" t="s">
        <v>4</v>
      </c>
      <c r="D7" s="11" t="s">
        <v>5</v>
      </c>
      <c r="E7" s="12" t="s">
        <v>6</v>
      </c>
      <c r="F7" s="13" t="s">
        <v>7</v>
      </c>
      <c r="G7" s="14" t="s">
        <v>8</v>
      </c>
    </row>
    <row x14ac:dyDescent="0.25" r="8" customHeight="1" ht="18.75" customFormat="1" s="15">
      <c r="A8" s="16"/>
      <c r="B8" s="17">
        <v>1</v>
      </c>
      <c r="C8" s="18">
        <f>'Export all carrier choices'!B4</f>
      </c>
      <c r="D8" s="19">
        <f>'Export all carrier choices'!B6</f>
      </c>
      <c r="E8" s="20">
        <f>'Export all carrier choices'!B7</f>
      </c>
      <c r="F8" s="20">
        <f>'Export all carrier choices'!D6</f>
      </c>
      <c r="G8" s="19">
        <f>'Export all carrier choices'!D7</f>
      </c>
    </row>
    <row x14ac:dyDescent="0.25" r="9" customHeight="1" ht="18.75">
      <c r="A9" s="3"/>
      <c r="B9" s="21"/>
      <c r="C9" s="22"/>
      <c r="D9" s="23"/>
      <c r="E9" s="24"/>
      <c r="F9" s="25"/>
      <c r="G9" s="26"/>
    </row>
    <row x14ac:dyDescent="0.25" r="10" customHeight="1" ht="18.75">
      <c r="A10" s="3"/>
      <c r="B10" s="27"/>
      <c r="C10" s="28" t="s">
        <v>9</v>
      </c>
      <c r="D10" s="29">
        <f>SUM(D6:D9)</f>
      </c>
      <c r="E10" s="29">
        <f>SUM(E6:E9)</f>
      </c>
      <c r="F10" s="29">
        <f>SUM(F6:F9)</f>
      </c>
      <c r="G10" s="30">
        <f>SUM(G6:G9)</f>
      </c>
    </row>
    <row x14ac:dyDescent="0.25" r="11" customHeight="1" ht="18.75">
      <c r="A11" s="3"/>
      <c r="B11" s="31"/>
      <c r="C11" s="3"/>
      <c r="D11" s="32"/>
      <c r="E11" s="33"/>
      <c r="F11" s="33"/>
      <c r="G11" s="33"/>
    </row>
    <row x14ac:dyDescent="0.25" r="12" customHeight="1" ht="18.75">
      <c r="A12" s="3"/>
      <c r="B12" s="4"/>
      <c r="C12" s="3" t="s">
        <v>10</v>
      </c>
      <c r="D12" s="4"/>
      <c r="E12" s="34">
        <f>(D10+E10)*100/G10</f>
      </c>
      <c r="F12" s="4" t="s">
        <v>11</v>
      </c>
      <c r="G12" s="35"/>
    </row>
    <row x14ac:dyDescent="0.25" r="13" customHeight="1" ht="18.75">
      <c r="A13" s="3"/>
      <c r="B13" s="4"/>
      <c r="C13" s="3" t="s">
        <v>12</v>
      </c>
      <c r="D13" s="4"/>
      <c r="E13" s="34">
        <f>D10*100/G10</f>
      </c>
      <c r="F13" s="4" t="s">
        <v>11</v>
      </c>
      <c r="G13" s="3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Cover</vt:lpstr>
      <vt:lpstr>Export all carrier choices</vt:lpstr>
      <vt:lpstr>Test Report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2025-03-20T16:12:08.966Z</dcterms:created>
  <dcterms:modified xsi:type="dcterms:W3CDTF">2025-03-20T16:12:08.966Z</dcterms:modified>
</cp:coreProperties>
</file>