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hkngu\Documents\GitHub\Nhom 47\reports\"/>
    </mc:Choice>
  </mc:AlternateContent>
  <xr:revisionPtr revIDLastSave="0" documentId="13_ncr:1_{33D05005-9B6E-45F3-987A-5451EC1684E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Export all carrier choices" sheetId="2" r:id="rId2"/>
    <sheet name="Test Report" sheetId="3" r:id="rId3"/>
  </sheets>
  <definedNames>
    <definedName name="ACTION">#REF!</definedName>
  </definedNames>
  <calcPr calcId="181029"/>
</workbook>
</file>

<file path=xl/calcChain.xml><?xml version="1.0" encoding="utf-8"?>
<calcChain xmlns="http://schemas.openxmlformats.org/spreadsheetml/2006/main">
  <c r="B7" i="2" l="1"/>
  <c r="E8" i="3" s="1"/>
  <c r="E10" i="3" s="1"/>
  <c r="B6" i="2"/>
  <c r="D8" i="3" s="1"/>
  <c r="D10" i="3" s="1"/>
  <c r="G8" i="3"/>
  <c r="G10" i="3" s="1"/>
  <c r="C8" i="3"/>
  <c r="D6" i="2"/>
  <c r="F8" i="3" s="1"/>
  <c r="F10" i="3" s="1"/>
  <c r="E13" i="3" l="1"/>
  <c r="E12" i="3"/>
</calcChain>
</file>

<file path=xl/sharedStrings.xml><?xml version="1.0" encoding="utf-8"?>
<sst xmlns="http://schemas.openxmlformats.org/spreadsheetml/2006/main" count="413" uniqueCount="333">
  <si>
    <t>TEST REPORT</t>
  </si>
  <si>
    <t>Note:</t>
  </si>
  <si>
    <t>Date</t>
  </si>
  <si>
    <t>No</t>
  </si>
  <si>
    <t>Module code</t>
  </si>
  <si>
    <t>Pass</t>
  </si>
  <si>
    <t>Fail</t>
  </si>
  <si>
    <t>Pending</t>
  </si>
  <si>
    <t>Number of  test cases</t>
  </si>
  <si>
    <t>Sub total</t>
  </si>
  <si>
    <t>Test coverage</t>
  </si>
  <si>
    <t>%</t>
  </si>
  <si>
    <t>Test successful coverage</t>
  </si>
  <si>
    <t>TEST CASE</t>
  </si>
  <si>
    <r>
      <t>System Name</t>
    </r>
    <r>
      <rPr>
        <b/>
        <sz val="10"/>
        <color rgb="FF000000"/>
        <rFont val="ＭＳ Ｐゴシック"/>
        <family val="2"/>
      </rPr>
      <t>：</t>
    </r>
  </si>
  <si>
    <t>Book Store Project</t>
  </si>
  <si>
    <r>
      <t>Module Code</t>
    </r>
    <r>
      <rPr>
        <b/>
        <sz val="10"/>
        <color rgb="FF000000"/>
        <rFont val="MS Gothic"/>
        <family val="2"/>
      </rPr>
      <t>：</t>
    </r>
  </si>
  <si>
    <t>CR100 - Export to excel</t>
  </si>
  <si>
    <t>Test requirement:</t>
  </si>
  <si>
    <t>CR1 - Hoàng Kiệt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</si>
  <si>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</si>
  <si>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</si>
  <si>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</si>
  <si>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</si>
  <si>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</si>
  <si>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</si>
  <si>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</si>
  <si>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</si>
  <si>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 Phần kiểm thử và báo cáo kiểm thử cho thư mục auth (Xác thực và phân quyền)</t>
  </si>
  <si>
    <t>TC1</t>
  </si>
  <si>
    <t>Kiểm tra đăng nhập thành công với thông tin hợp lệ</t>
  </si>
  <si>
    <t>1. Tạo người dùng bằng fixture.
2. Gọi auth_user với username="customer1", password="123".
3. Kiểm tra thông tin user trả về.</t>
  </si>
  <si>
    <t>User không None, username="customer1", vai trò="KHACHHANG".</t>
  </si>
  <si>
    <t>PASSED</t>
  </si>
  <si>
    <t>Đảm bảo thông tin đăng nhập chính xác.</t>
  </si>
  <si>
    <t>TC2</t>
  </si>
  <si>
    <t>Kiểm tra đăng nhập với các thông tin khác nhau</t>
  </si>
  <si>
    <t>1. Tạo người dùng với các vai trò.
2. Gọi auth_user với các trường hợp: (customer1, 123), (employee1, 123), (admin1, wrongpass), (nonexistent, 123).
3. Kiểm tra kết quả.</t>
  </si>
  <si>
    <t>1. customer1: Thành công, vai trò "KHACHHANG".
2. employee1: Thành công, "NHANVIEN".
3. admin1: Thất bại.
4. nonexistent: Thất bại.</t>
  </si>
  <si>
    <t>Sử dụng parametrize để kiểm tra nhiều trường hợp, logic xác thực đúng.</t>
  </si>
  <si>
    <t>TC3</t>
  </si>
  <si>
    <t>Kiểm tra đăng nhập và phân quyền (integration)</t>
  </si>
  <si>
    <t>1. Đăng nhập người dùng với vai trò admin.
2. Nhập username/password : admin1/123.
3. Kiểm tra phân quyền với vai trò Quản lý.
4. Thử đăng xuất.
5. Kiểm tra mã trạng thái.</t>
  </si>
  <si>
    <t>1. Đăng nhập: Status 302.
2. Truy cập /admin: Status 200.
3. Sau đăng xuất: Status 302.</t>
  </si>
  <si>
    <t>Test tích hợp toàn luồng, cần đảm bảo decorator phân quyền hoạt động.</t>
  </si>
  <si>
    <t>TC4</t>
  </si>
  <si>
    <t>Kiểm tra xác thực với thông tin không hợp lệ</t>
  </si>
  <si>
    <t>1. Tạo người dùng bằng fixture.
2. Gọi auth_user với username="invaliduser", password="wrongpass".
3. Kiểm tra kết quả trả về.</t>
  </si>
  <si>
    <t>User là None, không phải instance của User, khác với user hợp lệ.</t>
  </si>
  <si>
    <t>Kiểm tra cơ bản hàm xác thực, xử lý lỗi đúng.</t>
  </si>
  <si>
    <t>TC5</t>
  </si>
  <si>
    <t>Kiểm tra đăng nhập với vai trò từ cmd</t>
  </si>
  <si>
    <t>1. Tạo người dùng với các vai trò.
2. Chạy test với --role=NHANVIEN.
3. Gọi auth_user với employee1/123.
4. Kiểm tra vai trò.</t>
  </si>
  <si>
    <t>Vai trò trả về là "NHANVIEN".</t>
  </si>
  <si>
    <t>Chạy với pytest --role=NHANVIEN, kiểm tra logic tùy chỉnh từ cmd.</t>
  </si>
  <si>
    <t>TC6</t>
  </si>
  <si>
    <t xml:space="preserve">Kiểm tra đăng nhập với vai trò </t>
  </si>
  <si>
    <t>1. Đăng nhập thất bại khi vai trò phù hợp.
2. Kiểm tra thất bại khi vai trò không phù hợp.
3. Kiểm tra kết quả.</t>
  </si>
  <si>
    <t>Kiểm tra 2 vai trò phù hợp với username</t>
  </si>
  <si>
    <t>TC7</t>
  </si>
  <si>
    <t>Kiểm tra chuỗi xác thực và phân quyền thành công</t>
  </si>
  <si>
    <t>1. Đăng nhập thành công.
2. Kiểm tra vai trò.
3. Kiểm tra quyền truy cập vào nhiều vai trò.
4. Kiểm tra từ chối quyền truy cập.</t>
  </si>
  <si>
    <t>Kiểm tra một chuỗi đăng nhập với nhiều vai trò khác nhau</t>
  </si>
  <si>
    <t>Kiểm tra đăng nhập nhân viên (Pytest-BDD)</t>
  </si>
  <si>
    <t>TC8</t>
  </si>
  <si>
    <t>Đăng nhập thành công với tài khoản admin</t>
  </si>
  <si>
    <t>1. Chuẩn bị dữ liệu test cho tài khoản admin.
2. Gọi hàm auth_user với username="admin1" và password="123".
3. Kiểm tra kết quả.</t>
  </si>
  <si>
    <t>Hàm trả về đối tượng User với vai_tro="ADMIN"</t>
  </si>
  <si>
    <t>Kiểm tra cơ bản chức năng đăng nhập.</t>
  </si>
  <si>
    <t>TC9</t>
  </si>
  <si>
    <t>Đăng nhập thất bại với mật khẩu sai</t>
  </si>
  <si>
    <t>1. Chuẩn bị dữ liệu test cho tài khoản admin.
2. Gọi hàm auth_user với username="admin1" và password="wrongpass".
3. Kiểm tra kết quả.</t>
  </si>
  <si>
    <t>Hàm ném ra exception PasswordError với thông báo "Sai mật khẩu"</t>
  </si>
  <si>
    <t>Kiểm tra xử lý mật khẩu không chính xác</t>
  </si>
  <si>
    <t>TC10</t>
  </si>
  <si>
    <t>Đăng nhập thất bại với tài khoản không tồn tại</t>
  </si>
  <si>
    <t>1. Chuẩn bị dữ liệu test.
2. Gọi hàm auth_user với username="nonexist" và password="anypass".
3. Kiểm tra kết quả.</t>
  </si>
  <si>
    <t>Hàm ném ra exception UserNotFoundError với thông báo "Không tìm thấy người dùng"</t>
  </si>
  <si>
    <t>Kiểm tra xử lý tài khoản không tồn tại</t>
  </si>
  <si>
    <t>TC11</t>
  </si>
  <si>
    <t>Đăng nhập thành công với vai trò nhân viên</t>
  </si>
  <si>
    <t>1. Chuẩn bị dữ liệu test cho tài khoản nhân viên.
2. Gọi hàm auth_user với username="employee1" và password="123"
3. Kiểm tra kết quả.</t>
  </si>
  <si>
    <t>Hàm trả về đối tượng User với vai_tro="NHANVIEN"</t>
  </si>
  <si>
    <t>Kiểm tra đăng nhập với vai trò cụ thể</t>
  </si>
  <si>
    <t>TC12</t>
  </si>
  <si>
    <t>Đăng nhập thất bại khi thiếu tên đăng nhập</t>
  </si>
  <si>
    <t>1. Chuẩn bị dữ liệu test.
2. Gọi hàm auth_user với username="" và password="123".
3. Kiểm tra kết quả.</t>
  </si>
  <si>
    <t>Hàm ném ra exception ValidationError với thông báo "Tên đăng nhập không được để trống"</t>
  </si>
  <si>
    <t>Kiểm tra validation đầu vào</t>
  </si>
  <si>
    <t>TC13</t>
  </si>
  <si>
    <t>Đăng nhập thất bại khi thiếu mật khẩu</t>
  </si>
  <si>
    <t>1. Chuẩn bị dữ liệu test.
2. Gọi hàm auth_user với username="employee1" và password="".
3. Kiểm tra kết quả.</t>
  </si>
  <si>
    <t>Hàm ném ra exception ValidationError với thông báo "Mật khẩu không được để trống"</t>
  </si>
  <si>
    <t>TC14</t>
  </si>
  <si>
    <t>Đăng nhập thất bại với tài khoản bị khóa</t>
  </si>
  <si>
    <t>1. Chuẩn bị dữ liệu test với tài khoản bị khóa.
2. Gọi hàm auth_user với username="locked_user" và password="123".
3. Kiểm tra kết quả.</t>
  </si>
  <si>
    <t>Hàm ném ra exception AccountLockedError với thông báo "Tài khoản đã bị khóa"</t>
  </si>
  <si>
    <t>Kiểm tra xử lý tài khoản bị khóa</t>
  </si>
  <si>
    <t>TC15</t>
  </si>
  <si>
    <t>Đăng nhập thành công với tài khoản quản lý</t>
  </si>
  <si>
    <t>1. Chuẩn bị dữ liệu test cho tài khoản quản lý.
2. Gọi hàm auth_user với username="manager1" và password="123".
3. Kiểm tra kết quả.</t>
  </si>
  <si>
    <t>Hàm trả về đối tượng User với vai_tro="QUANLY"</t>
  </si>
  <si>
    <t>Kiểm tra đăng nhập với vai trò khác</t>
  </si>
  <si>
    <t>TC16</t>
  </si>
  <si>
    <t>Kiểm tra phân quyền với vai trò không hợp lệ</t>
  </si>
  <si>
    <t>1. Chuẩn bị dữ liệu test cho tài khoản nhân viên.
2. Gọi hàm auth_user với username="employee1", password="123" và roles=["QUANLY"].
3. Kiểm tra kết quả.</t>
  </si>
  <si>
    <t>Hàm ném ra exception AuthenticationError với thông báo "Người dùng không có quyền truy cập với vai trò yêu cầu"</t>
  </si>
  <si>
    <t>Kiểm tra phân quyền</t>
  </si>
  <si>
    <t>TC17</t>
  </si>
  <si>
    <t>Đăng nhập thành công với nhiều vai trò được cho phép</t>
  </si>
  <si>
    <t>1. Chuẩn bị dữ liệu test.
2. Gọi hàm auth_user với username="admin1", password="123" và roles=["QUANLY"].
3. Kiểm tra kết quả.</t>
  </si>
  <si>
    <t>Kiểm tra với danh sách vai trò được phép</t>
  </si>
  <si>
    <t>2. Phần kiểm thử và báo cáo kiểm thử cho thư mục book_management (Quản lý sách)</t>
  </si>
  <si>
    <t>TC18</t>
  </si>
  <si>
    <t>Kiểm tra thêm sách mới thành công</t>
  </si>
  <si>
    <t>1. Tạo quản trị viên, thể loại, và tác giả bằng fixture.
2. Giả lập đăng nhập quản trị viên qua session.
3. Gọi create_sach với tên "New Book", giá 300000, số lượng 10.
4. Kiểm tra sách vừa thêm.</t>
  </si>
  <si>
    <t>Sách được tạo (sach không None), tên "New Book", giá 300000, số lượng 10, thể loại khớp.</t>
  </si>
  <si>
    <t>Đảm bảo dữ liệu đầu vào hợp lệ trước khi thêm sách.</t>
  </si>
  <si>
    <t>TC19</t>
  </si>
  <si>
    <t>Kiểm tra thêm sách với các đầu vào khác nhau</t>
  </si>
  <si>
    <t>1. Tạo quản trị viên, thể loại, và tác giả.
2. Thử thêm sách với các trường hợp: (tên "Book Z", giá 150000, số lượng 5), (tên trống, giá 200000, số lượng 10), (tên "Book W", giá -10000, số lượng 8), (tên "Book V", giá 0, số lượng -5).
3. Kiểm tra kết quả.</t>
  </si>
  <si>
    <t>1. "Book Z": Thành công, sách tồn tại trong DB.
2. Tên trống: Thất bại.
3. Giá âm: Thất bại.
4. Số lượng âm: Thất bại.</t>
  </si>
  <si>
    <t>Sử dụng parametrize để kiểm tra nhiều trường hợp, logic xử lý lỗi đúng.</t>
  </si>
  <si>
    <t>TC20</t>
  </si>
  <si>
    <t>Kiểm tra cập nhật và xóa sách (integration)</t>
  </si>
  <si>
    <t>1. Tạo quản trị viên và sách.
2. Cập nhật tên sách thành "Updated Book", giá 275.000.
3. Xóa sách.
4. Kiểm tra sách còn tồn tại.</t>
  </si>
  <si>
    <t>Sau cập nhật: Tên "Updated Book", giá 275000.
Sau xóa: Sách không còn trong DB (None).</t>
  </si>
  <si>
    <t>Test tích hợp toàn luồng, cần tuyến đường cụ thể để hoàn thiện.</t>
  </si>
  <si>
    <t>TC21</t>
  </si>
  <si>
    <t>Kiểm tra tìm kiếm sách</t>
  </si>
  <si>
    <t>1. Tạo quản trị viên và sách "Book Y".
2. Gọi load_products với từ khóa "Book Y".
3. Kiểm tra kết quả trả về.</t>
  </si>
  <si>
    <t>Danh sách chứa 1 sách, tên "Book Y", ID khớp, kiểu dữ liệu là list.</t>
  </si>
  <si>
    <t>Kiểm tra cơ bản chức năng tìm kiếm, đơn giản và chính xác.</t>
  </si>
  <si>
    <t>TC22</t>
  </si>
  <si>
    <t>Kiểm tra chức năng đếm số lượng sách</t>
  </si>
  <si>
    <t>1. Kiểm tra số lượng tìm thấy không đúng
2. Kiểm tra tổng số sách phải lớn hơn hoặc bằng 1</t>
  </si>
  <si>
    <t>Đếm số lượng sách khớp với số sách còn lại trong kho và tổng số lượng sách lớn hơn hoặc bằng 1.</t>
  </si>
  <si>
    <t>Kiểm tra số lượng sách đơn giản và chính xác.</t>
  </si>
  <si>
    <t>TC23</t>
  </si>
  <si>
    <t>Kiểm tra thêm sách với thể loại từ cmd</t>
  </si>
  <si>
    <t>1. Tạo quản trị viên.
2. Chạy test với --category="Fiction".
3. Thêm sách "Cmd Book" với thể loại "Fiction".
4. Kiểm tra thể loại của sách.</t>
  </si>
  <si>
    <t>Sách được tạo, thể loại là "Fiction".</t>
  </si>
  <si>
    <t>Chạy với pytest --category="Fiction", kiểm tra logic tùy chỉnh từ cmd.</t>
  </si>
  <si>
    <t>TC24</t>
  </si>
  <si>
    <t>Kiểm tra kết quả tìm kiếm không tồn tại</t>
  </si>
  <si>
    <t>Kiểm tra từ khóa sách là NonExistentBook.</t>
  </si>
  <si>
    <t>Danh sách rỗng, tên "NonExistentBook", kiểu dữ liệu là list.</t>
  </si>
  <si>
    <t>Kiểm tra tìm kiếm sách khi không có kết quả.</t>
  </si>
  <si>
    <t>TC25</t>
  </si>
  <si>
    <t>Kiểm tra cập nhật thông tin sách (Pytest-BDD)</t>
  </si>
  <si>
    <t>1. Tạo quản trị viên và sách qua fixture.
2. Thực thi kịch bản BDD từ book_management.feature.
3. Cập nhật tên thành "Modified Book", giá 290000.
4. Kiểm tra thông tin sách.</t>
  </si>
  <si>
    <t>Tên sách "Modified Book", giá 290.000.</t>
  </si>
  <si>
    <t>Sử dụng Pytest-BDD để mô tả hành vi, khớp với đặc tả use case.</t>
  </si>
  <si>
    <t>Kiểm tra Quản lý sách (Pytest-BDD)</t>
  </si>
  <si>
    <t>TC26</t>
  </si>
  <si>
    <t>Kiểm tra cập nhật thông tin sách thành công</t>
  </si>
  <si>
    <t>1. Đăng nhập với vai trò "QUANLY".
2. Tạo sách với thông tin ban đầu: Tên sách="Old Book", Đơn giá=250000, Số lượng=10, Thể loại="Fiction", Tác giả="Author A".
3. Cập nhật thông tin sách thành: Tên sách="Updated Book", Đơn giá=275000, Số lượng=15.</t>
  </si>
  <si>
    <t>Thông tin sách được cập nhật: Tên sách="Updated Book", Đơn giá=275000, Số lượng=15.</t>
  </si>
  <si>
    <t>Tạo một cuốn sách trong hệ thống. Cập nhật thông tin sách và trả về kết quả</t>
  </si>
  <si>
    <t>TC27</t>
  </si>
  <si>
    <t>Kiểm tra cập nhật sách với nhiều giá trị khác nhau</t>
  </si>
  <si>
    <t>1. Đăng nhập với vai trò "QUANLY".
2. Tạo sách với thông tin ban đầu: Tên sách="Test Book", Đơn giá=200000, Số lượng=5, Thể loại="Non-Fiction", Tác giả="Author B".
3. Cập nhật thông tin sách thành: Tên sách="New Book Title", Đơn giá=300000, Số lượng=20.</t>
  </si>
  <si>
    <t>Thông tin sách được cập nhật: Tên sách="New Book Title", Đơn giá=300000, Số lượng=20.</t>
  </si>
  <si>
    <t>Tạo nhiều cuốn sách trong hệ thống. Cập nhật thông tin sách và trả về kết quả</t>
  </si>
  <si>
    <t>TC28</t>
  </si>
  <si>
    <t>Kiểm tra cập nhật sách thất bại do thông tin không hợp lệ</t>
  </si>
  <si>
    <t>1. Đăng nhập với vai trò "QUANLY".
2. Tạo sách với thông tin ban đầu: Tên sách="Valid Book", Đơn giá=200000, Số lượng=10, Thể loại="Fiction", Tác giả="Author C".
3. Cập nhật thông tin sách thành: Tên sách="", Đơn giá=-10000, Số lượng=-5.</t>
  </si>
  <si>
    <t>Hệ thống từ chối cập nhật và thông báo lỗi: "Tên sách không được rỗng.", "Đơn giá phải là số không âm.", "Số lượng phải là số không âm."</t>
  </si>
  <si>
    <t>Kiểm tra hệ thống từ chối cập nhật và trả về lỗi chính xác.</t>
  </si>
  <si>
    <t>TC29</t>
  </si>
  <si>
    <t>Kiểm tra cập nhật sách không tồn tại</t>
  </si>
  <si>
    <t>1. Đăng nhập với vai trò "QUANLY".
2. Xác nhận không có sách với ID="9999".
3. Cố gắng cập nhật sách với ID="9999" thành: Tên sách="Ghost Book", Đơn giá=300000, Số lượng=10.</t>
  </si>
  <si>
    <t>Hệ thống từ chối cập nhật và thông báo lỗi: "Sách với ID 9999 không tồn tại."</t>
  </si>
  <si>
    <t>TC30</t>
  </si>
  <si>
    <t>Kiểm tra chỉ cập nhật tên sách</t>
  </si>
  <si>
    <t>1. Đăng nhập với vai trò "QUANLY".
2. Tạo sách với thông tin ban đầu: Tên sách="Original Book", Đơn giá=100000, Số lượng=20, Thể loại="Mystery", Tác giả="Author D".
3. Cập nhật thông tin sách thành: Tên sách="New Title".</t>
  </si>
  <si>
    <t>Thông tin sách được cập nhật: Tên sách="New Title", Đơn giá=100000, Số lượng=20.</t>
  </si>
  <si>
    <t>Cập nhật thông tin sách và trả về kết quả.</t>
  </si>
  <si>
    <t>TC31</t>
  </si>
  <si>
    <t>Kiểm tra cập nhật tên sách rỗng</t>
  </si>
  <si>
    <t>1. Đăng nhập với vai trò "QUANLY".
2. Tạo sách với thông tin ban đầu: Tên sách="Valid Book", Đơn giá=200000, Số lượng=10, Thể loại="Fiction", Tác giả="Author C".
3. Cập nhật thông tin sách thành: Tên sách="".</t>
  </si>
  <si>
    <t>Hệ thống từ chối cập nhật và thông báo lỗi: "Tên sách không được rỗng."</t>
  </si>
  <si>
    <t>3. Phần kiểm thử và báo cáo kiểm thử cho thư mục inventory (Nhập sách)</t>
  </si>
  <si>
    <t>TC32</t>
  </si>
  <si>
    <t>Kiểm tra tăng số lượng sách thành công</t>
  </si>
  <si>
    <t>1. Lấy số lượng sách hiện tại
2. Gọi hàm update_book_quantity(book.id, 10)
3. Truy vấn lại sách và kiểm tra số lượng mới</t>
  </si>
  <si>
    <t>Số lượng sách mới = số lượng ban đầu + 10
Không có lỗi phát sinh</t>
  </si>
  <si>
    <t>Kiểm thử đơn vị (Unit Test)</t>
  </si>
  <si>
    <t>TC33</t>
  </si>
  <si>
    <t>Kiểm tra kiểu dữ liệu và tính hợp lệ của số lượng sách</t>
  </si>
  <si>
    <t>1. Gọi update_book_quantity(book.id, 10)
2. Kiểm tra kiểu dữ liệu và điều kiện &gt; 0</t>
  </si>
  <si>
    <t>so_luong là kiểu số nguyên và &gt; 0</t>
  </si>
  <si>
    <t>Bổ sung đảm bảo tính hợp lệ dữ liệu đầu ra</t>
  </si>
  <si>
    <t>TC34</t>
  </si>
  <si>
    <t>Kiểm tra nhập sách với tham số tối thiểu từ dòng lệnh</t>
  </si>
  <si>
    <t>1. Lấy giá trị --min-quantity từ dòng lệnh pytest
2. Nếu hợp lệ thì gọi update_book_quantity
3. Kiểm tra phản hồi result</t>
  </si>
  <si>
    <t>Nếu min_quantity &gt;= 5 thì thành công
Ngược lại, phản hồi cảnh báo "Số lượng nhập dưới ..."</t>
  </si>
  <si>
    <t>Kiểm thử tham số hóa từ command-line (CLI param)</t>
  </si>
  <si>
    <t>Kiểm tra Quản lý Kho (Pytest-BDD)</t>
  </si>
  <si>
    <t>TC35</t>
  </si>
  <si>
    <t>Kiểm tra đầu vào không hợp lệ (số lượng &lt;= 0)</t>
  </si>
  <si>
    <t>1. Nhập số lượng âm hoặc 0 khi cập nhật sách
2. Hàm ném lỗi</t>
  </si>
  <si>
    <t>Trả về lỗi "Số lượng phải lớn hơn 0"
Không thay đổi dữ liệu trong database</t>
  </si>
  <si>
    <t>Test theo hướng kiểm thử hành vi (BDD)</t>
  </si>
  <si>
    <t>TC36</t>
  </si>
  <si>
    <t>Kiểm tra cập nhật đúng số lượng sách với dữ liệu hợp lệ</t>
  </si>
  <si>
    <t>1. Cho sách có số lượng ban đầu X
2. Nhập thêm quantity = Y
3. Kiểm tra số lượng sau cập nhật = X + Y</t>
  </si>
  <si>
    <t>Hàm cập nhật trả về thành công
Số lượng sách tăng đúng bằng Y</t>
  </si>
  <si>
    <t>Sử dụng @then step của pytest-bdd</t>
  </si>
  <si>
    <t>TC37</t>
  </si>
  <si>
    <t>Kiểm tra không cập nhật sách nếu số lượng âm</t>
  </si>
  <si>
    <t>1. Cập nhật sách với số lượng âm
2. Bắt lỗi, rollback session
3. Kiểm tra số lượng không đổi</t>
  </si>
  <si>
    <t>Hệ thống báo lỗi
Số lượng sách vẫn như ban đầu</t>
  </si>
  <si>
    <t>Kiểm tra ràng buộc logic, rollback transaction</t>
  </si>
  <si>
    <t>4. Phần kiểm thử và báo cáo kiểm thử cho thư mục ordering (Đặt sách)</t>
  </si>
  <si>
    <t>TC38</t>
  </si>
  <si>
    <t>Thêm sách vào giỏ hàng thành công</t>
  </si>
  <si>
    <t>Gửi POST /api/cart với sách hợp lệ và số lượng nhỏ hơn tồn kho</t>
  </si>
  <si>
    <t>Status 200, total_quantity = 2, total_amount tính đúng</t>
  </si>
  <si>
    <t>Đảm bảo dữ liệu đầu vào hợp lệ</t>
  </si>
  <si>
    <t>TC39</t>
  </si>
  <si>
    <t>Thêm sách vượt quá số lượng tồn kho</t>
  </si>
  <si>
    <t>Gửi POST /api/cart với số lượng lớn hơn tồn kho</t>
  </si>
  <si>
    <t>Status 409, message "Đã HẾT sách hoặc không đủ số lượng trong kho"</t>
  </si>
  <si>
    <t>Kiểm tra giới hạn tồn kho</t>
  </si>
  <si>
    <t>TC40</t>
  </si>
  <si>
    <t>Thêm sách với các số lượng khác nhau (parametrize)</t>
  </si>
  <si>
    <t>Gửi POST /api/cart với các giá trị số lượng theo các trưởng hợp khác nhau: 5, 15, 0, -1</t>
  </si>
  <si>
    <t>Các trạng thái tương ứng 200, 409, 400, 400 và cảnh báo phù hợp</t>
  </si>
  <si>
    <t>Dùng @pytest.mark.parametrize</t>
  </si>
  <si>
    <t>TC41</t>
  </si>
  <si>
    <t>Tính toán giỏ hàng trống</t>
  </si>
  <si>
    <t>1. Gọi hàm cart_stats với giỏ hàng rỗng.
2. Kiểm tra kết quả trả về.</t>
  </si>
  <si>
    <t>total_quantity = 0, total_amount = 0, cart là danh sách rỗng, không có key "alert".</t>
  </si>
  <si>
    <t>Kiểm tra giá trị mặc định</t>
  </si>
  <si>
    <t>TC42</t>
  </si>
  <si>
    <t>Tạo đơn hàng với phương thức thanh toán từ command-line</t>
  </si>
  <si>
    <t>Gọi process_offline_payment() với --payment-method=OFFLINE_PAY</t>
  </si>
  <si>
    <t>Tạo đơn hàng thành công, đúng user và đúng payment method</t>
  </si>
  <si>
    <t>Chỉ chạy nếu có --payment-method hợp lệ</t>
  </si>
  <si>
    <t>TC43</t>
  </si>
  <si>
    <t>Gọi process_offline_payment() với giỏ hàng trống</t>
  </si>
  <si>
    <t>Truyền {} vào hàm</t>
  </si>
  <si>
    <t>Ném ValueError("Giỏ hàng trống")</t>
  </si>
  <si>
    <t>Kiểm tra điều kiện đầu vào</t>
  </si>
  <si>
    <t>TC44</t>
  </si>
  <si>
    <t>Tích hợp toàn bộ quy trình đặt hàng (integration)</t>
  </si>
  <si>
    <t>1. Login user
2. Thêm sách
3. Gửi /payment_offline_done
4. Kiểm tra DB</t>
  </si>
  <si>
    <t>Tạo đơn hàng với chi tiết và thông tin chính xác</t>
  </si>
  <si>
    <t>FAILED</t>
  </si>
  <si>
    <t>5. Phần kiểm thử và báo cáo kiểm thử cho thư mục reports (Xem thống kê báo cáo doanh thu và tần suất)</t>
  </si>
  <si>
    <t>TC45</t>
  </si>
  <si>
    <t>Kiểm tra tạo báo cáo doanh thu thành công</t>
  </si>
  <si>
    <t>1. Gọi hàm get_stats với tháng 3, năm 2025 và thể loại "Tất cả"
2. Tạo file PDF bằng create_pdf_export_rev
3. Kiểm tra tồn tại và dung lượng file</t>
  </si>
  <si>
    <t>File DoanhThu_03_2025.pdf được tạo và không rỗng.</t>
  </si>
  <si>
    <t>Đảm bảo dữ liệu bán hàng có sẵn để tạo báo cáo.</t>
  </si>
  <si>
    <t>TC46</t>
  </si>
  <si>
    <t>Kiểm tra báo cáo doanh thu với thể loại không có dữ liệu</t>
  </si>
  <si>
    <t>1. Tạo danh sách dữ liệu bán hàng.
2. Gọi get_stats và create_pdf_export_rev với các bộ lọc: (tháng 1, năm 2025, Tất cả), (tháng 2, năm 2025, Tình cảm), (tháng 3, năm 2025, Phiêu lưu), và (tháng 4, năm 2025, Trinh thám).
3. Kiểm tra kết quả.</t>
  </si>
  <si>
    <t>1. Tháng 1, Tất cả: Tổng 0 file PDF tạo.
2. Tháng 2, Tình cảm: Tổng 0, file PDF tạo.
3. Tháng 3, Phiêu liêu: Tổng 150000, file PDF tạo.
4. Tháng 4, Trinh thám: Tổng 0, file PDF tạo.</t>
  </si>
  <si>
    <t>Sử dụng parametrize để kiểm tra nhiều trường hợp, logic lọc đúng.</t>
  </si>
  <si>
    <t>TC47</t>
  </si>
  <si>
    <t>Kiểm tra toàn bộ luồng tạo báo cáo tần suất (integration)</t>
  </si>
  <si>
    <t>1. Gọi get_frequency_stats với tháng 3, 2025
2. Tạo PDF bằng create_pdf_export_freq
3. Kiểm tra các số lượng từng sách</t>
  </si>
  <si>
    <t>Thống kê có 4 sách (số lượng 2, 1 và 1).
Báo cáo file TanSuat_03_2025.pdf có 3 dòng dữ liệu, số lượng đúng.</t>
  </si>
  <si>
    <t>TC48</t>
  </si>
  <si>
    <t>Kiểm tra báo cáo khi không có dữ liệu bán hàng</t>
  </si>
  <si>
    <t>1. Gọi get_stats cho tháng 1, năm 2025 (không có dữ liệu).
2. Kiểm tra kết quả trả về.</t>
  </si>
  <si>
    <t>Danh sách rỗng ("Không có dữ liệu"), kiểu dữ liệu là list, length = 0.</t>
  </si>
  <si>
    <t>Kiểm tra cơ bản hàm lấy thống kê, xử lý trường hợp trống đúng.</t>
  </si>
  <si>
    <t>TC49</t>
  </si>
  <si>
    <t>Kiểm tra báo cáo doanh thu với tháng từ cmd</t>
  </si>
  <si>
    <t>1. Gọi get_stats với tháng 3, năm 2025
2. Tính tổng doanh_thu trong stats
3. So sánh với expected = 234000</t>
  </si>
  <si>
    <t>Tổng doanh thu 234000 (tháng 3), file DoanhThu_03_2025.pdf tồn tại.</t>
  </si>
  <si>
    <t>Chạy với pytest --month=3, kiểm tra logic tùy chỉnh từ cmd.</t>
  </si>
  <si>
    <t>TC50</t>
  </si>
  <si>
    <t>Tạo báo cáo tần suất bán sách với dữ liệu chính xác bằng BDD</t>
  </si>
  <si>
    <t>1. Given: Quản trị viên đã đăng nhập vào hệ thống
2. Given: Có dữ liệu bán hàng trong hệ thống
3. When: Quản trị viên tạo báo cáo tần suất bán sách
4. Then: File PDF được tạo và kiểm tra dữ liệu tần suất</t>
  </si>
  <si>
    <t>1. Tệp TanSuat_03_2025.pdf được tạo.
2. File tồn tại và không rỗng.
3. Có 3 dòng dữ liệu (3 sách bán).
4. Các số lượng chính xác:
    • "Naruto" bán 2 cuốn
    • "Hunter x Hunter" bán 1 cuốn
    • "Ú Òa, Mèo Đâu Rồi?" bán 1 cuốn</t>
  </si>
  <si>
    <t>6. Phần kiểm thử và báo cáo kiểm thử cho thư mục rules_management (Thay đổi quy định)</t>
  </si>
  <si>
    <t>TC51</t>
  </si>
  <si>
    <t>Cập nhật quy định thành công</t>
  </si>
  <si>
    <t>1. Gán gia_tri mới hợp lệ cho các quy định rồi commit thay đổi.
2. Kiểm tra quy định sau cập nhật.</t>
  </si>
  <si>
    <t>Quy định cập nhật: SL_NHAP_MIN=10, SL_MIN_TO_NHAP=30, OUT_OF_TIME_TO_PAY=72.</t>
  </si>
  <si>
    <t>Đảm bảo dữ liệu hợp lệ trước khi cập nhật.</t>
  </si>
  <si>
    <t>Kiểm tra cập nhật quy định với các giá trị khác nhau</t>
  </si>
  <si>
    <t>1. Dùng quy định ban đầu.
2. Thử cập nhật với các giá trị: (10, 30, 72), (-5, 20, 48), (5, -10, 48), (5, 20, -24).
3. Kiểm tra kết quả.</t>
  </si>
  <si>
    <t>1. (10, 30, 72): Thành công, giá trị khớp.
2. (-5, 20, 48): Thất bại.
3. (5, -10, 48): Thất bại.
4. (5, 20, -24): Thất bại.</t>
  </si>
  <si>
    <t>Sử dụng parametrize, cần logic xử lý lỗi rõ ràng hơn trong modules.</t>
  </si>
  <si>
    <t>Kiểm tra toàn bộ luồng thay đổi quy định (integration)</t>
  </si>
  <si>
    <t>1. Dùng quy định ban đầu.
3. Cập nhật SL_NHAP_MIN=15, SL_MIN_TO_NHAP=25, OUT_OF_TIME_TO_PAY=96.
4. Kiểm tra bằng initial_rules.</t>
  </si>
  <si>
    <t>Quy định cập nhật: SL_NHAP_MIN=15, SL_MIN_TO_NHAP=25, OUT_OF_TIME_TO_PAY=96.</t>
  </si>
  <si>
    <t>Kiểm tra lấy thông tin quy định</t>
  </si>
  <si>
    <t>1. Truy vấn dữ liệu từ initial_rules
2. Gọi các quy định.
3. Kiểm tra kết quả trả về.</t>
  </si>
  <si>
    <t>Quy định tồn tại, SL_NHAP_MIN=5, kiểu dữ liệu int, SL_MIN_TO_NHAP &gt; 0.</t>
  </si>
  <si>
    <t>Kiểm tra cơ bản hàm lấy quy định, đơn giản và chính xác.</t>
  </si>
  <si>
    <t>Kiểm tra cập nhật quy định với thời gian từ cmd</t>
  </si>
  <si>
    <t>1. Dùng quy định ban đầu.
2. Chạy test với --timeout=72.
3. Cập nhật OUT_OF_TIME_TO_PAY=72.
4. Kiểm tra quy định.</t>
  </si>
  <si>
    <t>OUT_OF_TIME_TO_PAY=72.</t>
  </si>
  <si>
    <t>Chạy với pytest --timeout=72, kiểm tra logic tùy chỉnh từ cmd.</t>
  </si>
  <si>
    <t>Cập nhật quy định qua kịch bản BDD</t>
  </si>
  <si>
    <t>1. Giả định đã login, có dữ liệu, thực hiện thay đổi quy định.
2. Thực thi kịch bản BDD từ rules_management.feature.
3. Cập nhật SL_NHAP_MIN=12, SL_MIN_TO_NHAP=35, OUT_OF_TIME_TO_PAY=60.
4. Kiểm tra quy định.</t>
  </si>
  <si>
    <t>Quy định cập nhật: SL_NHAP_MIN=12, SL_MIN_TO_NHAP=35, OUT_OF_TIME_TO_PAY=60.</t>
  </si>
  <si>
    <t>Version:</t>
  </si>
  <si>
    <t>Issue date:</t>
  </si>
  <si>
    <t>Project Name: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</si>
  <si>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</si>
  <si>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</si>
  <si>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</si>
  <si>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</si>
  <si>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</si>
  <si>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</si>
  <si>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</si>
  <si>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</si>
  <si>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Reference</t>
  </si>
  <si>
    <t>1.0</t>
  </si>
  <si>
    <t>First creation</t>
  </si>
  <si>
    <t>CR236 "Export all carrier choices"</t>
  </si>
  <si>
    <t>1.1</t>
  </si>
  <si>
    <t>Update testcase</t>
  </si>
  <si>
    <t>Jane Doe</t>
  </si>
  <si>
    <t>1.2</t>
  </si>
  <si>
    <t>Test Leader 01</t>
  </si>
  <si>
    <t>TC52</t>
  </si>
  <si>
    <t>TC53</t>
  </si>
  <si>
    <t>TC54</t>
  </si>
  <si>
    <t>TC55</t>
  </si>
  <si>
    <t>TC56</t>
  </si>
  <si>
    <t>Hoàng Kiệt</t>
  </si>
  <si>
    <t>Reviewer/Approver</t>
  </si>
  <si>
    <t>1.3</t>
  </si>
  <si>
    <t>The testing end testcase</t>
  </si>
  <si>
    <t>Test Leader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</si>
</sst>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19">
    <font>
      <sz val="11"/>
      <color theme="1"/>
      <name val="Calibri"/>
      <family val="2"/>
      <scheme val="minor"/>
    </font>
    <font>
      <b/>
      <sz val="18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b/>
      <sz val="10"/>
      <color rgb="FFFFFFFF"/>
      <name val="Tahoma"/>
      <family val="2"/>
    </font>
    <font>
      <sz val="10"/>
      <color rgb="FF000000"/>
      <name val="ＭＳ Ｐゴシック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8"/>
      <color rgb="FF000000"/>
      <name val="Tahoma"/>
      <family val="2"/>
    </font>
    <font>
      <sz val="12"/>
      <color rgb="FF000000"/>
      <name val="Tahoma"/>
      <family val="2"/>
    </font>
    <font>
      <sz val="10"/>
      <color rgb="FFFF0000"/>
      <name val="Tahoma"/>
      <family val="2"/>
    </font>
    <font>
      <sz val="10"/>
      <color rgb="FF00B050"/>
      <name val="Tahoma"/>
      <family val="2"/>
    </font>
    <font>
      <b/>
      <sz val="11"/>
      <color rgb="FFC00000"/>
      <name val="Calibri"/>
      <family val="2"/>
    </font>
    <font>
      <sz val="11"/>
      <color rgb="FF000000"/>
      <name val="Tahoma"/>
      <family val="2"/>
    </font>
    <font>
      <b/>
      <sz val="10"/>
      <color rgb="FF993300"/>
      <name val="Tahoma"/>
      <family val="2"/>
    </font>
    <font>
      <b/>
      <sz val="10"/>
      <color rgb="FF000000"/>
      <name val="ＭＳ Ｐゴシック"/>
      <family val="2"/>
    </font>
    <font>
      <b/>
      <sz val="10"/>
      <color rgb="FF000000"/>
      <name val="MS Gothic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003366"/>
      </patternFill>
    </fill>
    <fill>
      <patternFill patternType="solid">
        <fgColor rgb="FFCCFFFF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5" fontId="3" fillId="0" borderId="2" xfId="0" applyNumberFormat="1" applyFont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 wrapText="1"/>
    </xf>
    <xf numFmtId="3" fontId="5" fillId="2" borderId="4" xfId="0" applyNumberFormat="1" applyFont="1" applyFill="1" applyBorder="1" applyAlignment="1">
      <alignment horizontal="center"/>
    </xf>
    <xf numFmtId="3" fontId="5" fillId="2" borderId="5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3" fontId="6" fillId="0" borderId="6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7" fillId="2" borderId="8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3" fontId="7" fillId="2" borderId="9" xfId="0" applyNumberFormat="1" applyFont="1" applyFill="1" applyBorder="1" applyAlignment="1">
      <alignment horizontal="center"/>
    </xf>
    <xf numFmtId="3" fontId="7" fillId="2" borderId="10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right" wrapText="1"/>
    </xf>
    <xf numFmtId="3" fontId="3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2" fillId="3" borderId="11" xfId="0" applyFont="1" applyFill="1" applyBorder="1" applyAlignment="1">
      <alignment horizontal="left" indent="1"/>
    </xf>
    <xf numFmtId="0" fontId="9" fillId="3" borderId="11" xfId="0" applyFont="1" applyFill="1" applyBorder="1" applyAlignment="1">
      <alignment horizontal="left" wrapText="1"/>
    </xf>
    <xf numFmtId="14" fontId="9" fillId="3" borderId="11" xfId="0" applyNumberFormat="1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left" wrapText="1"/>
    </xf>
    <xf numFmtId="0" fontId="9" fillId="3" borderId="11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left" indent="1"/>
    </xf>
    <xf numFmtId="0" fontId="2" fillId="3" borderId="13" xfId="0" applyFont="1" applyFill="1" applyBorder="1" applyAlignment="1">
      <alignment horizontal="left" wrapText="1" indent="1"/>
    </xf>
    <xf numFmtId="14" fontId="3" fillId="3" borderId="11" xfId="0" applyNumberFormat="1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left"/>
    </xf>
    <xf numFmtId="0" fontId="2" fillId="3" borderId="16" xfId="0" applyFont="1" applyFill="1" applyBorder="1" applyAlignment="1">
      <alignment horizontal="left" wrapText="1" indent="1"/>
    </xf>
    <xf numFmtId="0" fontId="4" fillId="0" borderId="1" xfId="0" applyFont="1" applyBorder="1" applyAlignment="1">
      <alignment horizontal="left" wrapText="1"/>
    </xf>
    <xf numFmtId="0" fontId="3" fillId="3" borderId="16" xfId="0" applyFont="1" applyFill="1" applyBorder="1" applyAlignment="1">
      <alignment horizontal="right"/>
    </xf>
    <xf numFmtId="3" fontId="3" fillId="3" borderId="20" xfId="0" applyNumberFormat="1" applyFont="1" applyFill="1" applyBorder="1" applyAlignment="1">
      <alignment horizontal="right" wrapText="1"/>
    </xf>
    <xf numFmtId="0" fontId="3" fillId="3" borderId="20" xfId="0" applyFont="1" applyFill="1" applyBorder="1" applyAlignment="1">
      <alignment horizontal="center" wrapText="1"/>
    </xf>
    <xf numFmtId="3" fontId="3" fillId="3" borderId="21" xfId="0" applyNumberFormat="1" applyFont="1" applyFill="1" applyBorder="1" applyAlignment="1">
      <alignment horizontal="center" wrapText="1"/>
    </xf>
    <xf numFmtId="0" fontId="3" fillId="3" borderId="22" xfId="0" applyFont="1" applyFill="1" applyBorder="1" applyAlignment="1">
      <alignment horizontal="right"/>
    </xf>
    <xf numFmtId="3" fontId="3" fillId="3" borderId="23" xfId="0" applyNumberFormat="1" applyFont="1" applyFill="1" applyBorder="1" applyAlignment="1">
      <alignment horizontal="right" wrapText="1"/>
    </xf>
    <xf numFmtId="0" fontId="3" fillId="0" borderId="23" xfId="0" applyFont="1" applyBorder="1" applyAlignment="1">
      <alignment horizontal="center"/>
    </xf>
    <xf numFmtId="1" fontId="3" fillId="3" borderId="24" xfId="0" applyNumberFormat="1" applyFont="1" applyFill="1" applyBorder="1" applyAlignment="1">
      <alignment horizontal="center" wrapText="1"/>
    </xf>
    <xf numFmtId="1" fontId="3" fillId="3" borderId="11" xfId="0" applyNumberFormat="1" applyFont="1" applyFill="1" applyBorder="1" applyAlignment="1">
      <alignment horizontal="center" wrapText="1"/>
    </xf>
    <xf numFmtId="0" fontId="3" fillId="3" borderId="26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left"/>
    </xf>
    <xf numFmtId="0" fontId="3" fillId="0" borderId="20" xfId="0" applyFont="1" applyBorder="1" applyAlignment="1">
      <alignment horizontal="left" wrapText="1" indent="1"/>
    </xf>
    <xf numFmtId="3" fontId="3" fillId="0" borderId="20" xfId="0" applyNumberFormat="1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3" fillId="0" borderId="36" xfId="0" applyFont="1" applyBorder="1" applyAlignment="1">
      <alignment horizontal="left" wrapText="1"/>
    </xf>
    <xf numFmtId="14" fontId="11" fillId="0" borderId="20" xfId="0" applyNumberFormat="1" applyFont="1" applyBorder="1" applyAlignment="1">
      <alignment horizontal="left" wrapText="1"/>
    </xf>
    <xf numFmtId="0" fontId="12" fillId="0" borderId="20" xfId="0" applyFont="1" applyBorder="1" applyAlignment="1">
      <alignment horizontal="left" wrapText="1"/>
    </xf>
    <xf numFmtId="0" fontId="3" fillId="0" borderId="37" xfId="0" applyFont="1" applyBorder="1" applyAlignment="1">
      <alignment horizontal="left" wrapText="1" indent="1"/>
    </xf>
    <xf numFmtId="3" fontId="3" fillId="0" borderId="37" xfId="0" applyNumberFormat="1" applyFont="1" applyBorder="1" applyAlignment="1">
      <alignment horizontal="left" wrapText="1"/>
    </xf>
    <xf numFmtId="0" fontId="3" fillId="0" borderId="37" xfId="0" applyFont="1" applyBorder="1" applyAlignment="1">
      <alignment horizontal="left" wrapText="1"/>
    </xf>
    <xf numFmtId="0" fontId="3" fillId="0" borderId="40" xfId="0" applyFont="1" applyBorder="1" applyAlignment="1">
      <alignment horizontal="left" wrapText="1"/>
    </xf>
    <xf numFmtId="14" fontId="11" fillId="0" borderId="37" xfId="0" applyNumberFormat="1" applyFont="1" applyBorder="1" applyAlignment="1">
      <alignment horizontal="left" wrapText="1"/>
    </xf>
    <xf numFmtId="0" fontId="3" fillId="0" borderId="34" xfId="0" applyFont="1" applyBorder="1" applyAlignment="1">
      <alignment horizontal="left" wrapText="1"/>
    </xf>
    <xf numFmtId="4" fontId="4" fillId="0" borderId="1" xfId="0" applyNumberFormat="1" applyFont="1" applyBorder="1" applyAlignment="1">
      <alignment horizontal="right"/>
    </xf>
    <xf numFmtId="0" fontId="12" fillId="0" borderId="20" xfId="0" applyFont="1" applyBorder="1" applyAlignment="1">
      <alignment horizontal="left"/>
    </xf>
    <xf numFmtId="0" fontId="11" fillId="6" borderId="20" xfId="0" applyFont="1" applyFill="1" applyBorder="1" applyAlignment="1">
      <alignment horizontal="left"/>
    </xf>
    <xf numFmtId="0" fontId="4" fillId="0" borderId="20" xfId="0" applyFont="1" applyBorder="1" applyAlignment="1">
      <alignment horizontal="left"/>
    </xf>
    <xf numFmtId="3" fontId="3" fillId="0" borderId="43" xfId="0" applyNumberFormat="1" applyFont="1" applyBorder="1" applyAlignment="1">
      <alignment horizontal="left" wrapText="1"/>
    </xf>
    <xf numFmtId="0" fontId="3" fillId="0" borderId="43" xfId="0" applyFont="1" applyBorder="1" applyAlignment="1">
      <alignment horizontal="left" wrapText="1"/>
    </xf>
    <xf numFmtId="0" fontId="4" fillId="0" borderId="20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11" fillId="0" borderId="20" xfId="0" applyFont="1" applyBorder="1" applyAlignment="1">
      <alignment horizontal="left" wrapText="1"/>
    </xf>
    <xf numFmtId="0" fontId="11" fillId="0" borderId="37" xfId="0" applyFont="1" applyBorder="1" applyAlignment="1">
      <alignment horizontal="left" wrapText="1"/>
    </xf>
    <xf numFmtId="0" fontId="0" fillId="0" borderId="0" xfId="0" applyAlignment="1">
      <alignment indent="1"/>
    </xf>
    <xf numFmtId="3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left"/>
    </xf>
    <xf numFmtId="14" fontId="0" fillId="0" borderId="0" xfId="0" applyNumberFormat="1"/>
    <xf numFmtId="1" fontId="0" fillId="0" borderId="0" xfId="0" applyNumberFormat="1" applyAlignment="1">
      <alignment horizontal="left"/>
    </xf>
    <xf numFmtId="0" fontId="14" fillId="3" borderId="11" xfId="0" applyFont="1" applyFill="1" applyBorder="1" applyAlignment="1">
      <alignment horizontal="left"/>
    </xf>
    <xf numFmtId="1" fontId="1" fillId="3" borderId="11" xfId="0" applyNumberFormat="1" applyFont="1" applyFill="1" applyBorder="1" applyAlignment="1">
      <alignment horizontal="left"/>
    </xf>
    <xf numFmtId="3" fontId="14" fillId="3" borderId="11" xfId="0" applyNumberFormat="1" applyFont="1" applyFill="1" applyBorder="1" applyAlignment="1">
      <alignment horizontal="left"/>
    </xf>
    <xf numFmtId="1" fontId="15" fillId="3" borderId="11" xfId="0" applyNumberFormat="1" applyFont="1" applyFill="1" applyBorder="1" applyAlignment="1">
      <alignment horizontal="left"/>
    </xf>
    <xf numFmtId="4" fontId="3" fillId="3" borderId="11" xfId="0" applyNumberFormat="1" applyFont="1" applyFill="1" applyBorder="1" applyAlignment="1">
      <alignment horizontal="left"/>
    </xf>
    <xf numFmtId="3" fontId="3" fillId="3" borderId="1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15" fillId="0" borderId="1" xfId="0" applyNumberFormat="1" applyFont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44" xfId="0" applyFont="1" applyFill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15" fontId="3" fillId="0" borderId="2" xfId="0" applyNumberFormat="1" applyFont="1" applyBorder="1" applyAlignment="1">
      <alignment horizontal="left"/>
    </xf>
    <xf numFmtId="3" fontId="3" fillId="0" borderId="6" xfId="0" applyNumberFormat="1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15" fontId="3" fillId="0" borderId="8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3" fillId="3" borderId="14" xfId="0" applyNumberFormat="1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3" fontId="9" fillId="3" borderId="11" xfId="0" applyNumberFormat="1" applyFont="1" applyFill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wrapText="1"/>
    </xf>
    <xf numFmtId="1" fontId="9" fillId="3" borderId="11" xfId="0" applyNumberFormat="1" applyFont="1" applyFill="1" applyBorder="1" applyAlignment="1">
      <alignment horizontal="center" wrapText="1"/>
    </xf>
    <xf numFmtId="3" fontId="9" fillId="3" borderId="12" xfId="0" applyNumberFormat="1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1" fontId="9" fillId="3" borderId="12" xfId="0" applyNumberFormat="1" applyFont="1" applyFill="1" applyBorder="1" applyAlignment="1">
      <alignment horizontal="center" wrapText="1"/>
    </xf>
    <xf numFmtId="3" fontId="3" fillId="3" borderId="14" xfId="0" applyNumberFormat="1" applyFont="1" applyFill="1" applyBorder="1" applyAlignment="1">
      <alignment horizontal="left" wrapText="1"/>
    </xf>
    <xf numFmtId="1" fontId="3" fillId="3" borderId="15" xfId="0" applyNumberFormat="1" applyFont="1" applyFill="1" applyBorder="1" applyAlignment="1">
      <alignment horizontal="left" wrapText="1"/>
    </xf>
    <xf numFmtId="14" fontId="3" fillId="3" borderId="11" xfId="0" applyNumberFormat="1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3" fontId="3" fillId="3" borderId="17" xfId="0" applyNumberFormat="1" applyFont="1" applyFill="1" applyBorder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1" fontId="3" fillId="3" borderId="19" xfId="0" applyNumberFormat="1" applyFont="1" applyFill="1" applyBorder="1" applyAlignment="1">
      <alignment horizontal="left" wrapText="1"/>
    </xf>
    <xf numFmtId="0" fontId="3" fillId="3" borderId="25" xfId="0" applyFont="1" applyFill="1" applyBorder="1" applyAlignment="1">
      <alignment horizontal="center"/>
    </xf>
    <xf numFmtId="3" fontId="3" fillId="3" borderId="25" xfId="0" applyNumberFormat="1" applyFont="1" applyFill="1" applyBorder="1" applyAlignment="1">
      <alignment horizontal="center"/>
    </xf>
    <xf numFmtId="1" fontId="3" fillId="3" borderId="25" xfId="0" applyNumberFormat="1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top" wrapText="1"/>
    </xf>
    <xf numFmtId="0" fontId="5" fillId="4" borderId="20" xfId="0" applyFont="1" applyFill="1" applyBorder="1" applyAlignment="1">
      <alignment horizontal="center" wrapText="1"/>
    </xf>
    <xf numFmtId="3" fontId="5" fillId="4" borderId="27" xfId="0" applyNumberFormat="1" applyFont="1" applyFill="1" applyBorder="1" applyAlignment="1">
      <alignment horizontal="left" vertical="top" wrapText="1"/>
    </xf>
    <xf numFmtId="3" fontId="5" fillId="4" borderId="20" xfId="0" applyNumberFormat="1" applyFont="1" applyFill="1" applyBorder="1" applyAlignment="1">
      <alignment horizontal="left" wrapText="1"/>
    </xf>
    <xf numFmtId="1" fontId="5" fillId="4" borderId="28" xfId="0" applyNumberFormat="1" applyFont="1" applyFill="1" applyBorder="1" applyAlignment="1">
      <alignment horizontal="center" vertical="top" wrapText="1"/>
    </xf>
    <xf numFmtId="0" fontId="5" fillId="4" borderId="11" xfId="0" applyFont="1" applyFill="1" applyBorder="1" applyAlignment="1">
      <alignment horizontal="center" wrapText="1"/>
    </xf>
    <xf numFmtId="0" fontId="5" fillId="4" borderId="29" xfId="0" applyFont="1" applyFill="1" applyBorder="1" applyAlignment="1">
      <alignment horizontal="center" wrapText="1"/>
    </xf>
    <xf numFmtId="1" fontId="5" fillId="4" borderId="31" xfId="0" applyNumberFormat="1" applyFont="1" applyFill="1" applyBorder="1" applyAlignment="1">
      <alignment horizontal="center" wrapText="1"/>
    </xf>
    <xf numFmtId="0" fontId="5" fillId="4" borderId="26" xfId="0" applyFont="1" applyFill="1" applyBorder="1" applyAlignment="1">
      <alignment horizontal="center" wrapText="1"/>
    </xf>
    <xf numFmtId="0" fontId="5" fillId="4" borderId="32" xfId="0" applyFont="1" applyFill="1" applyBorder="1" applyAlignment="1">
      <alignment horizontal="center" wrapText="1"/>
    </xf>
    <xf numFmtId="14" fontId="5" fillId="4" borderId="30" xfId="0" applyNumberFormat="1" applyFont="1" applyFill="1" applyBorder="1" applyAlignment="1">
      <alignment horizontal="center" vertical="top" wrapText="1"/>
    </xf>
    <xf numFmtId="14" fontId="5" fillId="4" borderId="31" xfId="0" applyNumberFormat="1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vertical="top" wrapText="1"/>
    </xf>
    <xf numFmtId="0" fontId="2" fillId="5" borderId="17" xfId="0" applyFont="1" applyFill="1" applyBorder="1" applyAlignment="1">
      <alignment horizontal="left" wrapText="1"/>
    </xf>
    <xf numFmtId="3" fontId="2" fillId="5" borderId="18" xfId="0" applyNumberFormat="1" applyFont="1" applyFill="1" applyBorder="1" applyAlignment="1">
      <alignment horizontal="left" wrapText="1"/>
    </xf>
    <xf numFmtId="0" fontId="2" fillId="5" borderId="18" xfId="0" applyFont="1" applyFill="1" applyBorder="1" applyAlignment="1">
      <alignment horizontal="left" wrapText="1"/>
    </xf>
    <xf numFmtId="1" fontId="2" fillId="5" borderId="18" xfId="0" applyNumberFormat="1" applyFont="1" applyFill="1" applyBorder="1" applyAlignment="1">
      <alignment horizontal="left" wrapText="1"/>
    </xf>
    <xf numFmtId="14" fontId="2" fillId="5" borderId="18" xfId="0" applyNumberFormat="1" applyFont="1" applyFill="1" applyBorder="1" applyAlignment="1">
      <alignment horizontal="left" wrapText="1"/>
    </xf>
    <xf numFmtId="0" fontId="2" fillId="5" borderId="33" xfId="0" applyFont="1" applyFill="1" applyBorder="1" applyAlignment="1">
      <alignment horizontal="left" wrapText="1"/>
    </xf>
    <xf numFmtId="1" fontId="3" fillId="0" borderId="34" xfId="0" applyNumberFormat="1" applyFont="1" applyBorder="1" applyAlignment="1">
      <alignment horizontal="left" wrapText="1"/>
    </xf>
    <xf numFmtId="0" fontId="3" fillId="0" borderId="35" xfId="0" applyFont="1" applyBorder="1" applyAlignment="1">
      <alignment horizontal="left" wrapText="1"/>
    </xf>
    <xf numFmtId="1" fontId="3" fillId="0" borderId="35" xfId="0" applyNumberFormat="1" applyFont="1" applyBorder="1" applyAlignment="1">
      <alignment horizontal="left" wrapText="1"/>
    </xf>
    <xf numFmtId="1" fontId="3" fillId="0" borderId="38" xfId="0" applyNumberFormat="1" applyFont="1" applyBorder="1" applyAlignment="1">
      <alignment horizontal="left" wrapText="1"/>
    </xf>
    <xf numFmtId="0" fontId="3" fillId="0" borderId="39" xfId="0" applyFont="1" applyBorder="1" applyAlignment="1">
      <alignment horizontal="left" wrapText="1"/>
    </xf>
    <xf numFmtId="1" fontId="3" fillId="0" borderId="20" xfId="0" applyNumberFormat="1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13" fillId="6" borderId="11" xfId="0" applyFont="1" applyFill="1" applyBorder="1" applyAlignment="1">
      <alignment horizontal="left" indent="1"/>
    </xf>
    <xf numFmtId="3" fontId="13" fillId="6" borderId="11" xfId="0" applyNumberFormat="1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1" fontId="13" fillId="6" borderId="11" xfId="0" applyNumberFormat="1" applyFont="1" applyFill="1" applyBorder="1" applyAlignment="1">
      <alignment horizontal="left"/>
    </xf>
    <xf numFmtId="0" fontId="13" fillId="6" borderId="11" xfId="0" applyFont="1" applyFill="1" applyBorder="1" applyAlignment="1">
      <alignment horizontal="left" wrapText="1"/>
    </xf>
    <xf numFmtId="14" fontId="13" fillId="6" borderId="11" xfId="0" applyNumberFormat="1" applyFont="1" applyFill="1" applyBorder="1" applyAlignment="1">
      <alignment horizontal="left"/>
    </xf>
    <xf numFmtId="1" fontId="3" fillId="0" borderId="36" xfId="0" applyNumberFormat="1" applyFont="1" applyBorder="1" applyAlignment="1">
      <alignment horizontal="left" wrapText="1"/>
    </xf>
    <xf numFmtId="0" fontId="2" fillId="5" borderId="31" xfId="0" applyFont="1" applyFill="1" applyBorder="1" applyAlignment="1">
      <alignment horizontal="left" wrapText="1" indent="1"/>
    </xf>
    <xf numFmtId="3" fontId="2" fillId="5" borderId="26" xfId="0" applyNumberFormat="1" applyFont="1" applyFill="1" applyBorder="1" applyAlignment="1">
      <alignment horizontal="left" wrapText="1"/>
    </xf>
    <xf numFmtId="0" fontId="2" fillId="5" borderId="26" xfId="0" applyFont="1" applyFill="1" applyBorder="1" applyAlignment="1">
      <alignment horizontal="left" wrapText="1"/>
    </xf>
    <xf numFmtId="1" fontId="2" fillId="5" borderId="26" xfId="0" applyNumberFormat="1" applyFont="1" applyFill="1" applyBorder="1" applyAlignment="1">
      <alignment horizontal="left" wrapText="1"/>
    </xf>
    <xf numFmtId="14" fontId="2" fillId="5" borderId="26" xfId="0" applyNumberFormat="1" applyFont="1" applyFill="1" applyBorder="1" applyAlignment="1">
      <alignment horizontal="left" wrapText="1"/>
    </xf>
    <xf numFmtId="0" fontId="2" fillId="5" borderId="32" xfId="0" applyFont="1" applyFill="1" applyBorder="1" applyAlignment="1">
      <alignment horizontal="left" wrapText="1"/>
    </xf>
    <xf numFmtId="1" fontId="3" fillId="0" borderId="39" xfId="0" applyNumberFormat="1" applyFont="1" applyBorder="1" applyAlignment="1">
      <alignment horizontal="left" wrapText="1"/>
    </xf>
    <xf numFmtId="0" fontId="13" fillId="6" borderId="20" xfId="0" applyFont="1" applyFill="1" applyBorder="1" applyAlignment="1">
      <alignment horizontal="left" indent="1"/>
    </xf>
    <xf numFmtId="3" fontId="13" fillId="6" borderId="20" xfId="0" applyNumberFormat="1" applyFont="1" applyFill="1" applyBorder="1" applyAlignment="1">
      <alignment horizontal="left"/>
    </xf>
    <xf numFmtId="0" fontId="13" fillId="6" borderId="20" xfId="0" applyFont="1" applyFill="1" applyBorder="1" applyAlignment="1">
      <alignment horizontal="left"/>
    </xf>
    <xf numFmtId="1" fontId="13" fillId="6" borderId="20" xfId="0" applyNumberFormat="1" applyFont="1" applyFill="1" applyBorder="1" applyAlignment="1">
      <alignment horizontal="left"/>
    </xf>
    <xf numFmtId="0" fontId="13" fillId="6" borderId="20" xfId="0" applyFont="1" applyFill="1" applyBorder="1" applyAlignment="1">
      <alignment horizontal="left" wrapText="1"/>
    </xf>
    <xf numFmtId="14" fontId="13" fillId="6" borderId="20" xfId="0" applyNumberFormat="1" applyFont="1" applyFill="1" applyBorder="1" applyAlignment="1">
      <alignment horizontal="left"/>
    </xf>
    <xf numFmtId="0" fontId="2" fillId="5" borderId="31" xfId="0" applyFont="1" applyFill="1" applyBorder="1" applyAlignment="1">
      <alignment horizontal="left" wrapText="1"/>
    </xf>
    <xf numFmtId="1" fontId="2" fillId="5" borderId="11" xfId="0" applyNumberFormat="1" applyFont="1" applyFill="1" applyBorder="1" applyAlignment="1">
      <alignment horizontal="left" wrapText="1"/>
    </xf>
    <xf numFmtId="0" fontId="2" fillId="5" borderId="11" xfId="0" applyFont="1" applyFill="1" applyBorder="1" applyAlignment="1">
      <alignment horizontal="left" wrapText="1"/>
    </xf>
    <xf numFmtId="1" fontId="3" fillId="0" borderId="41" xfId="0" applyNumberFormat="1" applyFont="1" applyBorder="1" applyAlignment="1">
      <alignment horizontal="left" wrapText="1"/>
    </xf>
    <xf numFmtId="0" fontId="3" fillId="0" borderId="42" xfId="0" applyFont="1" applyBorder="1" applyAlignment="1">
      <alignment horizontal="left" wrapText="1"/>
    </xf>
    <xf numFmtId="0" fontId="2" fillId="5" borderId="17" xfId="0" applyFont="1" applyFill="1" applyBorder="1" applyAlignment="1">
      <alignment horizontal="left" wrapText="1" indent="1"/>
    </xf>
    <xf numFmtId="1" fontId="3" fillId="0" borderId="43" xfId="0" applyNumberFormat="1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3"/>
  <sheetViews>
    <sheetView topLeftCell="A8" workbookViewId="0">
      <selection activeCell="G15" sqref="G15"/>
    </sheetView>
  </sheetViews>
  <sheetFormatPr defaultRowHeight="14.4"/>
  <cols>
    <col min="1" max="1" width="9" bestFit="1" customWidth="1"/>
    <col min="2" max="2" width="14.33203125" style="88" bestFit="1" customWidth="1"/>
    <col min="3" max="3" width="15.77734375" style="113" customWidth="1"/>
    <col min="4" max="4" width="15" style="35" bestFit="1" customWidth="1"/>
    <col min="5" max="5" width="32.44140625" style="35" bestFit="1" customWidth="1"/>
    <col min="6" max="6" width="23.88671875" style="35" bestFit="1" customWidth="1"/>
    <col min="7" max="7" width="25.77734375" style="35" customWidth="1"/>
    <col min="8" max="8" width="26.6640625" style="35" bestFit="1" customWidth="1"/>
  </cols>
  <sheetData>
    <row r="1" spans="1:8" ht="18.75" customHeight="1">
      <c r="B1" s="86"/>
      <c r="C1" s="85"/>
      <c r="D1" s="7"/>
      <c r="E1" s="7"/>
      <c r="F1" s="7"/>
      <c r="G1" s="7"/>
      <c r="H1" s="7"/>
    </row>
    <row r="2" spans="1:8" ht="18.75" customHeight="1">
      <c r="A2" s="89"/>
      <c r="B2" s="90" t="s">
        <v>13</v>
      </c>
      <c r="C2" s="91"/>
      <c r="D2" s="89"/>
      <c r="E2" s="89"/>
      <c r="F2" s="89"/>
      <c r="G2" s="89"/>
      <c r="H2" s="7"/>
    </row>
    <row r="3" spans="1:8" ht="18.75" customHeight="1">
      <c r="A3" s="89"/>
      <c r="B3" s="92" t="s">
        <v>303</v>
      </c>
      <c r="C3" s="93">
        <v>1.2</v>
      </c>
      <c r="D3" s="48"/>
      <c r="E3" s="89"/>
      <c r="F3" s="89"/>
      <c r="G3" s="89"/>
      <c r="H3" s="7"/>
    </row>
    <row r="4" spans="1:8" ht="18.75" customHeight="1">
      <c r="A4" s="89"/>
      <c r="B4" s="92" t="s">
        <v>304</v>
      </c>
      <c r="C4" s="186">
        <v>45739</v>
      </c>
      <c r="D4" s="6"/>
      <c r="E4" s="89"/>
      <c r="F4" s="89"/>
      <c r="G4" s="89"/>
      <c r="H4" s="7"/>
    </row>
    <row r="5" spans="1:8" ht="18.75" customHeight="1">
      <c r="A5" s="89"/>
      <c r="B5" s="92"/>
      <c r="C5" s="94"/>
      <c r="D5" s="48"/>
      <c r="E5" s="89"/>
      <c r="F5" s="89"/>
      <c r="G5" s="89"/>
      <c r="H5" s="7"/>
    </row>
    <row r="6" spans="1:8" ht="14.25" customHeight="1">
      <c r="A6" s="89"/>
      <c r="B6" s="92" t="s">
        <v>305</v>
      </c>
      <c r="C6" s="114" t="s">
        <v>15</v>
      </c>
      <c r="D6" s="115"/>
      <c r="E6" s="116"/>
      <c r="F6" s="89"/>
      <c r="G6" s="89"/>
      <c r="H6" s="7"/>
    </row>
    <row r="7" spans="1:8" ht="18.75" customHeight="1">
      <c r="A7" s="89"/>
      <c r="B7" s="92" t="s">
        <v>306</v>
      </c>
      <c r="C7" s="114" t="s">
        <v>307</v>
      </c>
      <c r="D7" s="115"/>
      <c r="E7" s="116"/>
      <c r="F7" s="89"/>
      <c r="G7" s="89"/>
      <c r="H7" s="7"/>
    </row>
    <row r="8" spans="1:8" ht="18.75" customHeight="1">
      <c r="A8" s="89"/>
      <c r="B8" s="92"/>
      <c r="C8" s="91"/>
      <c r="D8" s="89"/>
      <c r="E8" s="89"/>
      <c r="F8" s="89"/>
      <c r="G8" s="89"/>
      <c r="H8" s="7"/>
    </row>
    <row r="9" spans="1:8" ht="18.75" customHeight="1">
      <c r="A9" s="89"/>
      <c r="B9" s="95"/>
      <c r="C9" s="4"/>
      <c r="D9" s="3"/>
      <c r="E9" s="3"/>
      <c r="F9" s="89"/>
      <c r="G9" s="89"/>
      <c r="H9" s="7"/>
    </row>
    <row r="10" spans="1:8" ht="18.75" customHeight="1">
      <c r="B10" s="96" t="s">
        <v>308</v>
      </c>
      <c r="C10" s="85"/>
      <c r="D10" s="7"/>
      <c r="E10" s="7"/>
      <c r="F10" s="7"/>
      <c r="G10" s="7"/>
      <c r="H10" s="7"/>
    </row>
    <row r="11" spans="1:8" ht="19.95" customHeight="1">
      <c r="B11" s="97" t="s">
        <v>309</v>
      </c>
      <c r="C11" s="98" t="s">
        <v>310</v>
      </c>
      <c r="D11" s="10" t="s">
        <v>311</v>
      </c>
      <c r="E11" s="10" t="s">
        <v>312</v>
      </c>
      <c r="F11" s="10" t="s">
        <v>313</v>
      </c>
      <c r="G11" s="99" t="s">
        <v>329</v>
      </c>
      <c r="H11" s="100" t="s">
        <v>314</v>
      </c>
    </row>
    <row r="12" spans="1:8" ht="30" customHeight="1">
      <c r="B12" s="8">
        <v>45739</v>
      </c>
      <c r="C12" s="101" t="s">
        <v>315</v>
      </c>
      <c r="D12" s="102"/>
      <c r="E12" s="21" t="s">
        <v>316</v>
      </c>
      <c r="F12" s="102" t="s">
        <v>328</v>
      </c>
      <c r="G12" s="103"/>
      <c r="H12" s="104" t="s">
        <v>317</v>
      </c>
    </row>
    <row r="13" spans="1:8" ht="30" customHeight="1">
      <c r="B13" s="8">
        <v>45747</v>
      </c>
      <c r="C13" s="101" t="s">
        <v>318</v>
      </c>
      <c r="D13" s="102"/>
      <c r="E13" s="21" t="s">
        <v>319</v>
      </c>
      <c r="F13" s="102" t="s">
        <v>328</v>
      </c>
      <c r="G13" s="17" t="s">
        <v>320</v>
      </c>
      <c r="H13" s="104" t="s">
        <v>317</v>
      </c>
    </row>
    <row r="14" spans="1:8" ht="30" customHeight="1">
      <c r="B14" s="8">
        <v>45756</v>
      </c>
      <c r="C14" s="101" t="s">
        <v>321</v>
      </c>
      <c r="D14" s="102"/>
      <c r="E14" s="21" t="s">
        <v>319</v>
      </c>
      <c r="F14" s="102" t="s">
        <v>328</v>
      </c>
      <c r="G14" s="17" t="s">
        <v>322</v>
      </c>
      <c r="H14" s="104" t="s">
        <v>317</v>
      </c>
    </row>
    <row r="15" spans="1:8" ht="30" customHeight="1">
      <c r="B15" s="8">
        <v>45760</v>
      </c>
      <c r="C15" s="101" t="s">
        <v>330</v>
      </c>
      <c r="D15" s="21"/>
      <c r="E15" s="21" t="s">
        <v>331</v>
      </c>
      <c r="F15" s="102" t="s">
        <v>328</v>
      </c>
      <c r="G15" s="17" t="s">
        <v>332</v>
      </c>
      <c r="H15" s="104" t="s">
        <v>317</v>
      </c>
    </row>
    <row r="16" spans="1:8" ht="30" customHeight="1">
      <c r="B16" s="8"/>
      <c r="C16" s="24"/>
      <c r="D16" s="102"/>
      <c r="E16" s="21"/>
      <c r="F16" s="21"/>
      <c r="G16" s="21"/>
      <c r="H16" s="108"/>
    </row>
    <row r="17" spans="2:8" ht="30" customHeight="1">
      <c r="B17" s="105"/>
      <c r="C17" s="106"/>
      <c r="D17" s="21"/>
      <c r="E17" s="21"/>
      <c r="F17" s="21"/>
      <c r="G17" s="21"/>
      <c r="H17" s="107"/>
    </row>
    <row r="18" spans="2:8" ht="30" customHeight="1">
      <c r="B18" s="105"/>
      <c r="C18" s="106"/>
      <c r="D18" s="21"/>
      <c r="E18" s="21"/>
      <c r="F18" s="21"/>
      <c r="G18" s="21"/>
      <c r="H18" s="107"/>
    </row>
    <row r="19" spans="2:8" ht="30" customHeight="1">
      <c r="B19" s="105"/>
      <c r="C19" s="106"/>
      <c r="D19" s="21"/>
      <c r="E19" s="21"/>
      <c r="F19" s="21"/>
      <c r="G19" s="21"/>
      <c r="H19" s="107"/>
    </row>
    <row r="20" spans="2:8" ht="30" customHeight="1">
      <c r="B20" s="105"/>
      <c r="C20" s="106"/>
      <c r="D20" s="21"/>
      <c r="E20" s="21"/>
      <c r="F20" s="21"/>
      <c r="G20" s="21"/>
      <c r="H20" s="107"/>
    </row>
    <row r="21" spans="2:8" ht="30" customHeight="1">
      <c r="B21" s="105"/>
      <c r="C21" s="106"/>
      <c r="D21" s="21"/>
      <c r="E21" s="21"/>
      <c r="F21" s="21"/>
      <c r="G21" s="21"/>
      <c r="H21" s="107"/>
    </row>
    <row r="22" spans="2:8" ht="30" customHeight="1">
      <c r="B22" s="105"/>
      <c r="C22" s="106"/>
      <c r="D22" s="21"/>
      <c r="E22" s="21"/>
      <c r="F22" s="21"/>
      <c r="G22" s="21"/>
      <c r="H22" s="107"/>
    </row>
    <row r="23" spans="2:8" ht="30" customHeight="1">
      <c r="B23" s="109"/>
      <c r="C23" s="110"/>
      <c r="D23" s="111"/>
      <c r="E23" s="111"/>
      <c r="F23" s="111"/>
      <c r="G23" s="111"/>
      <c r="H23" s="112"/>
    </row>
  </sheetData>
  <mergeCells count="2">
    <mergeCell ref="C6:E6"/>
    <mergeCell ref="C7:E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15"/>
  <sheetViews>
    <sheetView topLeftCell="A35" workbookViewId="0">
      <selection activeCell="C59" sqref="C59"/>
    </sheetView>
  </sheetViews>
  <sheetFormatPr defaultRowHeight="14.4" outlineLevelRow="1"/>
  <cols>
    <col min="1" max="1" width="15.6640625" bestFit="1" customWidth="1"/>
    <col min="2" max="2" width="25.6640625" style="37" bestFit="1" customWidth="1"/>
    <col min="3" max="3" width="50.6640625" bestFit="1" customWidth="1"/>
    <col min="4" max="4" width="13.5546875" style="88" bestFit="1" customWidth="1"/>
    <col min="5" max="5" width="13.5546875" style="14" bestFit="1" customWidth="1"/>
    <col min="6" max="6" width="23.6640625" style="14" bestFit="1" customWidth="1"/>
    <col min="7" max="7" width="13.5546875" hidden="1" bestFit="1" customWidth="1"/>
    <col min="8" max="8" width="17.33203125" style="87" bestFit="1" customWidth="1"/>
    <col min="9" max="9" width="9" bestFit="1" customWidth="1"/>
    <col min="10" max="10" width="25.6640625" style="14" bestFit="1" customWidth="1"/>
    <col min="11" max="14" width="13.5546875" bestFit="1" customWidth="1"/>
  </cols>
  <sheetData>
    <row r="1" spans="1:14" ht="18.75" customHeight="1" outlineLevel="1">
      <c r="A1" s="39" t="s">
        <v>13</v>
      </c>
      <c r="B1" s="117"/>
      <c r="C1" s="118"/>
      <c r="D1" s="119"/>
      <c r="E1" s="40"/>
      <c r="F1" s="40"/>
      <c r="G1" s="40"/>
      <c r="H1" s="41"/>
      <c r="I1" s="42"/>
      <c r="J1" s="40"/>
      <c r="K1" s="43"/>
    </row>
    <row r="2" spans="1:14" ht="18.75" customHeight="1" outlineLevel="1">
      <c r="A2" s="44"/>
      <c r="B2" s="120"/>
      <c r="C2" s="121"/>
      <c r="D2" s="122"/>
      <c r="E2" s="40"/>
      <c r="F2" s="40"/>
      <c r="G2" s="40"/>
      <c r="H2" s="41"/>
      <c r="I2" s="42"/>
      <c r="J2" s="40"/>
      <c r="K2" s="43"/>
    </row>
    <row r="3" spans="1:14" ht="28.5" customHeight="1" outlineLevel="1">
      <c r="A3" s="45" t="s">
        <v>14</v>
      </c>
      <c r="B3" s="123" t="s">
        <v>15</v>
      </c>
      <c r="C3" s="115"/>
      <c r="D3" s="124"/>
      <c r="E3" s="42"/>
      <c r="F3" s="42"/>
      <c r="G3" s="42"/>
      <c r="H3" s="125"/>
      <c r="I3" s="126"/>
      <c r="J3" s="126"/>
      <c r="K3" s="48"/>
    </row>
    <row r="4" spans="1:14" ht="28.5" customHeight="1" outlineLevel="1">
      <c r="A4" s="49" t="s">
        <v>16</v>
      </c>
      <c r="B4" s="127" t="s">
        <v>17</v>
      </c>
      <c r="C4" s="128"/>
      <c r="D4" s="129"/>
      <c r="E4" s="42"/>
      <c r="F4" s="42"/>
      <c r="G4" s="42"/>
      <c r="H4" s="125"/>
      <c r="I4" s="126"/>
      <c r="J4" s="126"/>
      <c r="K4" s="48"/>
    </row>
    <row r="5" spans="1:14" s="14" customFormat="1" ht="28.5" customHeight="1" outlineLevel="1">
      <c r="A5" s="49" t="s">
        <v>18</v>
      </c>
      <c r="B5" s="127" t="s">
        <v>19</v>
      </c>
      <c r="C5" s="128"/>
      <c r="D5" s="129"/>
      <c r="E5" s="42"/>
      <c r="F5" s="42"/>
      <c r="G5" s="42"/>
      <c r="H5" s="125"/>
      <c r="I5" s="126"/>
      <c r="J5" s="126"/>
      <c r="K5" s="42"/>
      <c r="L5" s="50"/>
      <c r="M5" s="50"/>
      <c r="N5" s="50"/>
    </row>
    <row r="6" spans="1:14" ht="18.75" customHeight="1" outlineLevel="1">
      <c r="A6" s="51" t="s">
        <v>5</v>
      </c>
      <c r="B6" s="52">
        <f>COUNTIF(I11:I77, "PASSED")</f>
        <v>55</v>
      </c>
      <c r="C6" s="53" t="s">
        <v>7</v>
      </c>
      <c r="D6" s="54">
        <f>COUNTIF(I10:I796, "Pending")</f>
        <v>0</v>
      </c>
      <c r="E6" s="47"/>
      <c r="F6" s="47"/>
      <c r="G6" s="47"/>
      <c r="H6" s="125"/>
      <c r="I6" s="126"/>
      <c r="J6" s="126"/>
      <c r="K6" s="48"/>
    </row>
    <row r="7" spans="1:14" ht="18.75" customHeight="1" outlineLevel="1">
      <c r="A7" s="55" t="s">
        <v>6</v>
      </c>
      <c r="B7" s="56">
        <f>COUNTIF(I11:I77, "FAILED")</f>
        <v>1</v>
      </c>
      <c r="C7" s="57" t="s">
        <v>20</v>
      </c>
      <c r="D7" s="58">
        <v>56</v>
      </c>
      <c r="E7" s="59"/>
      <c r="F7" s="59"/>
      <c r="G7" s="59"/>
      <c r="H7" s="125"/>
      <c r="I7" s="126"/>
      <c r="J7" s="126"/>
      <c r="K7" s="48"/>
    </row>
    <row r="8" spans="1:14" ht="18.75" customHeight="1" outlineLevel="1">
      <c r="A8" s="130"/>
      <c r="B8" s="131"/>
      <c r="C8" s="130"/>
      <c r="D8" s="132"/>
      <c r="E8" s="47"/>
      <c r="F8" s="47"/>
      <c r="G8" s="47"/>
      <c r="H8" s="46"/>
      <c r="I8" s="60"/>
      <c r="J8" s="60"/>
      <c r="K8" s="48"/>
    </row>
    <row r="9" spans="1:14" ht="20.25" customHeight="1" outlineLevel="1">
      <c r="A9" s="133" t="s">
        <v>21</v>
      </c>
      <c r="B9" s="135" t="s">
        <v>22</v>
      </c>
      <c r="C9" s="133" t="s">
        <v>23</v>
      </c>
      <c r="D9" s="137" t="s">
        <v>24</v>
      </c>
      <c r="E9" s="138"/>
      <c r="F9" s="138"/>
      <c r="G9" s="139"/>
      <c r="H9" s="143" t="s">
        <v>25</v>
      </c>
      <c r="I9" s="145" t="s">
        <v>26</v>
      </c>
      <c r="J9" s="145" t="s">
        <v>27</v>
      </c>
      <c r="K9" s="61"/>
    </row>
    <row r="10" spans="1:14" ht="18.75" customHeight="1" outlineLevel="1">
      <c r="A10" s="134"/>
      <c r="B10" s="136"/>
      <c r="C10" s="134"/>
      <c r="D10" s="140"/>
      <c r="E10" s="141"/>
      <c r="F10" s="141"/>
      <c r="G10" s="142"/>
      <c r="H10" s="144"/>
      <c r="I10" s="134"/>
      <c r="J10" s="134"/>
      <c r="K10" s="48"/>
    </row>
    <row r="11" spans="1:14" s="14" customFormat="1" ht="19.5" customHeight="1">
      <c r="A11" s="146" t="s">
        <v>28</v>
      </c>
      <c r="B11" s="147"/>
      <c r="C11" s="148"/>
      <c r="D11" s="149"/>
      <c r="E11" s="148"/>
      <c r="F11" s="148"/>
      <c r="G11" s="148"/>
      <c r="H11" s="150"/>
      <c r="I11" s="148"/>
      <c r="J11" s="151"/>
      <c r="K11" s="50"/>
      <c r="L11" s="50"/>
      <c r="M11" s="50"/>
      <c r="N11" s="50"/>
    </row>
    <row r="12" spans="1:14" s="14" customFormat="1" ht="64.2" customHeight="1" outlineLevel="1">
      <c r="A12" s="62" t="s">
        <v>29</v>
      </c>
      <c r="B12" s="63" t="s">
        <v>30</v>
      </c>
      <c r="C12" s="64" t="s">
        <v>31</v>
      </c>
      <c r="D12" s="152" t="s">
        <v>32</v>
      </c>
      <c r="E12" s="153"/>
      <c r="F12" s="153"/>
      <c r="G12" s="65"/>
      <c r="H12" s="66">
        <v>45739</v>
      </c>
      <c r="I12" s="67" t="s">
        <v>33</v>
      </c>
      <c r="J12" s="64" t="s">
        <v>34</v>
      </c>
      <c r="K12" s="50"/>
      <c r="L12" s="50"/>
      <c r="M12" s="50"/>
      <c r="N12" s="50"/>
    </row>
    <row r="13" spans="1:14" s="14" customFormat="1" ht="76.2" customHeight="1" outlineLevel="1">
      <c r="A13" s="62" t="s">
        <v>35</v>
      </c>
      <c r="B13" s="63" t="s">
        <v>36</v>
      </c>
      <c r="C13" s="64" t="s">
        <v>37</v>
      </c>
      <c r="D13" s="152" t="s">
        <v>38</v>
      </c>
      <c r="E13" s="154"/>
      <c r="F13" s="154"/>
      <c r="G13" s="65"/>
      <c r="H13" s="66">
        <v>45739</v>
      </c>
      <c r="I13" s="67" t="s">
        <v>33</v>
      </c>
      <c r="J13" s="64" t="s">
        <v>39</v>
      </c>
      <c r="K13" s="50"/>
      <c r="L13" s="50"/>
      <c r="M13" s="50"/>
      <c r="N13" s="50"/>
    </row>
    <row r="14" spans="1:14" s="14" customFormat="1" ht="76.8" customHeight="1" outlineLevel="1">
      <c r="A14" s="62" t="s">
        <v>40</v>
      </c>
      <c r="B14" s="63" t="s">
        <v>41</v>
      </c>
      <c r="C14" s="64" t="s">
        <v>42</v>
      </c>
      <c r="D14" s="152" t="s">
        <v>43</v>
      </c>
      <c r="E14" s="153"/>
      <c r="F14" s="153"/>
      <c r="G14" s="65"/>
      <c r="H14" s="66">
        <v>45739</v>
      </c>
      <c r="I14" s="67" t="s">
        <v>33</v>
      </c>
      <c r="J14" s="64" t="s">
        <v>44</v>
      </c>
      <c r="K14" s="50"/>
      <c r="L14" s="50"/>
      <c r="M14" s="50"/>
      <c r="N14" s="50"/>
    </row>
    <row r="15" spans="1:14" s="14" customFormat="1" ht="70.2" customHeight="1" outlineLevel="1">
      <c r="A15" s="68" t="s">
        <v>45</v>
      </c>
      <c r="B15" s="69" t="s">
        <v>46</v>
      </c>
      <c r="C15" s="70" t="s">
        <v>47</v>
      </c>
      <c r="D15" s="155" t="s">
        <v>48</v>
      </c>
      <c r="E15" s="156"/>
      <c r="F15" s="156"/>
      <c r="G15" s="71"/>
      <c r="H15" s="66">
        <v>45739</v>
      </c>
      <c r="I15" s="67" t="s">
        <v>33</v>
      </c>
      <c r="J15" s="70" t="s">
        <v>49</v>
      </c>
      <c r="K15" s="50"/>
      <c r="L15" s="50"/>
      <c r="M15" s="50"/>
      <c r="N15" s="50"/>
    </row>
    <row r="16" spans="1:14" s="14" customFormat="1" ht="66" customHeight="1" outlineLevel="1">
      <c r="A16" s="62" t="s">
        <v>50</v>
      </c>
      <c r="B16" s="63" t="s">
        <v>51</v>
      </c>
      <c r="C16" s="64" t="s">
        <v>52</v>
      </c>
      <c r="D16" s="157" t="s">
        <v>53</v>
      </c>
      <c r="E16" s="158"/>
      <c r="F16" s="158"/>
      <c r="G16" s="64"/>
      <c r="H16" s="66">
        <v>45739</v>
      </c>
      <c r="I16" s="67" t="s">
        <v>33</v>
      </c>
      <c r="J16" s="64" t="s">
        <v>54</v>
      </c>
      <c r="K16" s="50"/>
      <c r="L16" s="50"/>
      <c r="M16" s="50"/>
      <c r="N16" s="50"/>
    </row>
    <row r="17" spans="1:14" s="14" customFormat="1" ht="66" customHeight="1" outlineLevel="1">
      <c r="A17" s="62" t="s">
        <v>55</v>
      </c>
      <c r="B17" s="63" t="s">
        <v>56</v>
      </c>
      <c r="C17" s="64" t="s">
        <v>57</v>
      </c>
      <c r="D17" s="157" t="s">
        <v>58</v>
      </c>
      <c r="E17" s="157"/>
      <c r="F17" s="157"/>
      <c r="G17" s="64"/>
      <c r="H17" s="66">
        <v>45746</v>
      </c>
      <c r="I17" s="67" t="s">
        <v>33</v>
      </c>
      <c r="J17" s="64" t="s">
        <v>34</v>
      </c>
      <c r="K17" s="50"/>
      <c r="L17" s="50"/>
      <c r="M17" s="50"/>
      <c r="N17" s="50"/>
    </row>
    <row r="18" spans="1:14" s="14" customFormat="1" ht="66" customHeight="1" outlineLevel="1">
      <c r="A18" s="62" t="s">
        <v>59</v>
      </c>
      <c r="B18" s="63" t="s">
        <v>60</v>
      </c>
      <c r="C18" s="64" t="s">
        <v>61</v>
      </c>
      <c r="D18" s="157" t="s">
        <v>62</v>
      </c>
      <c r="E18" s="157"/>
      <c r="F18" s="157"/>
      <c r="G18" s="64"/>
      <c r="H18" s="66">
        <v>45746</v>
      </c>
      <c r="I18" s="67" t="s">
        <v>33</v>
      </c>
      <c r="J18" s="64" t="s">
        <v>34</v>
      </c>
      <c r="K18" s="50"/>
      <c r="L18" s="50"/>
      <c r="M18" s="50"/>
      <c r="N18" s="50"/>
    </row>
    <row r="19" spans="1:14" ht="18.75" customHeight="1" outlineLevel="1">
      <c r="A19" s="159" t="s">
        <v>63</v>
      </c>
      <c r="B19" s="160"/>
      <c r="C19" s="161"/>
      <c r="D19" s="162"/>
      <c r="E19" s="163"/>
      <c r="F19" s="163"/>
      <c r="G19" s="161"/>
      <c r="H19" s="164"/>
      <c r="I19" s="161"/>
      <c r="J19" s="163"/>
    </row>
    <row r="20" spans="1:14" s="14" customFormat="1" ht="65.400000000000006" customHeight="1" outlineLevel="1">
      <c r="A20" s="62" t="s">
        <v>64</v>
      </c>
      <c r="B20" s="63" t="s">
        <v>65</v>
      </c>
      <c r="C20" s="64" t="s">
        <v>66</v>
      </c>
      <c r="D20" s="157" t="s">
        <v>67</v>
      </c>
      <c r="E20" s="158"/>
      <c r="F20" s="158"/>
      <c r="G20" s="64"/>
      <c r="H20" s="66">
        <v>45746</v>
      </c>
      <c r="I20" s="67" t="s">
        <v>33</v>
      </c>
      <c r="J20" s="64" t="s">
        <v>68</v>
      </c>
      <c r="K20" s="50"/>
      <c r="L20" s="50"/>
      <c r="M20" s="50"/>
      <c r="N20" s="50"/>
    </row>
    <row r="21" spans="1:14" s="14" customFormat="1" ht="65.400000000000006" customHeight="1" outlineLevel="1">
      <c r="A21" s="62" t="s">
        <v>69</v>
      </c>
      <c r="B21" s="63" t="s">
        <v>70</v>
      </c>
      <c r="C21" s="64" t="s">
        <v>71</v>
      </c>
      <c r="D21" s="152" t="s">
        <v>72</v>
      </c>
      <c r="E21" s="154"/>
      <c r="F21" s="165"/>
      <c r="G21" s="64"/>
      <c r="H21" s="66">
        <v>45746</v>
      </c>
      <c r="I21" s="67" t="s">
        <v>33</v>
      </c>
      <c r="J21" s="64" t="s">
        <v>73</v>
      </c>
      <c r="K21" s="50"/>
      <c r="L21" s="50"/>
      <c r="M21" s="50"/>
      <c r="N21" s="50"/>
    </row>
    <row r="22" spans="1:14" s="14" customFormat="1" ht="66" customHeight="1" outlineLevel="1">
      <c r="A22" s="62" t="s">
        <v>74</v>
      </c>
      <c r="B22" s="63" t="s">
        <v>75</v>
      </c>
      <c r="C22" s="64" t="s">
        <v>76</v>
      </c>
      <c r="D22" s="152" t="s">
        <v>77</v>
      </c>
      <c r="E22" s="154"/>
      <c r="F22" s="165"/>
      <c r="G22" s="64"/>
      <c r="H22" s="66">
        <v>45746</v>
      </c>
      <c r="I22" s="67" t="s">
        <v>33</v>
      </c>
      <c r="J22" s="64" t="s">
        <v>78</v>
      </c>
      <c r="K22" s="50"/>
      <c r="L22" s="50"/>
      <c r="M22" s="50"/>
      <c r="N22" s="50"/>
    </row>
    <row r="23" spans="1:14" s="14" customFormat="1" ht="59.4" customHeight="1" outlineLevel="1">
      <c r="A23" s="62" t="s">
        <v>79</v>
      </c>
      <c r="B23" s="63" t="s">
        <v>80</v>
      </c>
      <c r="C23" s="64" t="s">
        <v>81</v>
      </c>
      <c r="D23" s="152" t="s">
        <v>82</v>
      </c>
      <c r="E23" s="154"/>
      <c r="F23" s="165"/>
      <c r="G23" s="64"/>
      <c r="H23" s="66">
        <v>45746</v>
      </c>
      <c r="I23" s="67" t="s">
        <v>33</v>
      </c>
      <c r="J23" s="64" t="s">
        <v>83</v>
      </c>
      <c r="K23" s="50"/>
      <c r="L23" s="50"/>
      <c r="M23" s="50"/>
      <c r="N23" s="50"/>
    </row>
    <row r="24" spans="1:14" s="14" customFormat="1" ht="60" customHeight="1" outlineLevel="1">
      <c r="A24" s="62" t="s">
        <v>84</v>
      </c>
      <c r="B24" s="63" t="s">
        <v>85</v>
      </c>
      <c r="C24" s="64" t="s">
        <v>86</v>
      </c>
      <c r="D24" s="152" t="s">
        <v>87</v>
      </c>
      <c r="E24" s="154"/>
      <c r="F24" s="165"/>
      <c r="G24" s="64"/>
      <c r="H24" s="66">
        <v>45746</v>
      </c>
      <c r="I24" s="67" t="s">
        <v>33</v>
      </c>
      <c r="J24" s="64" t="s">
        <v>88</v>
      </c>
      <c r="K24" s="50"/>
      <c r="L24" s="50"/>
      <c r="M24" s="50"/>
      <c r="N24" s="50"/>
    </row>
    <row r="25" spans="1:14" s="14" customFormat="1" ht="60.6" customHeight="1" outlineLevel="1">
      <c r="A25" s="62" t="s">
        <v>89</v>
      </c>
      <c r="B25" s="63" t="s">
        <v>90</v>
      </c>
      <c r="C25" s="64" t="s">
        <v>91</v>
      </c>
      <c r="D25" s="152" t="s">
        <v>92</v>
      </c>
      <c r="E25" s="154"/>
      <c r="F25" s="165"/>
      <c r="G25" s="64"/>
      <c r="H25" s="66">
        <v>45746</v>
      </c>
      <c r="I25" s="67" t="s">
        <v>33</v>
      </c>
      <c r="J25" s="64" t="s">
        <v>88</v>
      </c>
      <c r="K25" s="50"/>
      <c r="L25" s="50"/>
      <c r="M25" s="50"/>
      <c r="N25" s="50"/>
    </row>
    <row r="26" spans="1:14" s="14" customFormat="1" ht="57.6" customHeight="1" outlineLevel="1">
      <c r="A26" s="62" t="s">
        <v>93</v>
      </c>
      <c r="B26" s="63" t="s">
        <v>94</v>
      </c>
      <c r="C26" s="64" t="s">
        <v>95</v>
      </c>
      <c r="D26" s="152" t="s">
        <v>96</v>
      </c>
      <c r="E26" s="154"/>
      <c r="F26" s="165"/>
      <c r="G26" s="64"/>
      <c r="H26" s="66">
        <v>45746</v>
      </c>
      <c r="I26" s="67" t="s">
        <v>33</v>
      </c>
      <c r="J26" s="64" t="s">
        <v>97</v>
      </c>
      <c r="K26" s="50"/>
      <c r="L26" s="50"/>
      <c r="M26" s="50"/>
      <c r="N26" s="50"/>
    </row>
    <row r="27" spans="1:14" s="14" customFormat="1" ht="63" customHeight="1" outlineLevel="1">
      <c r="A27" s="62" t="s">
        <v>98</v>
      </c>
      <c r="B27" s="63" t="s">
        <v>99</v>
      </c>
      <c r="C27" s="64" t="s">
        <v>100</v>
      </c>
      <c r="D27" s="152" t="s">
        <v>101</v>
      </c>
      <c r="E27" s="154"/>
      <c r="F27" s="165"/>
      <c r="G27" s="64"/>
      <c r="H27" s="66">
        <v>45746</v>
      </c>
      <c r="I27" s="67" t="s">
        <v>33</v>
      </c>
      <c r="J27" s="64" t="s">
        <v>102</v>
      </c>
      <c r="K27" s="50"/>
      <c r="L27" s="50"/>
      <c r="M27" s="50"/>
      <c r="N27" s="50"/>
    </row>
    <row r="28" spans="1:14" s="14" customFormat="1" ht="57" customHeight="1" outlineLevel="1">
      <c r="A28" s="62" t="s">
        <v>103</v>
      </c>
      <c r="B28" s="63" t="s">
        <v>104</v>
      </c>
      <c r="C28" s="64" t="s">
        <v>105</v>
      </c>
      <c r="D28" s="152" t="s">
        <v>106</v>
      </c>
      <c r="E28" s="154"/>
      <c r="F28" s="165"/>
      <c r="G28" s="64"/>
      <c r="H28" s="66">
        <v>45746</v>
      </c>
      <c r="I28" s="67" t="s">
        <v>33</v>
      </c>
      <c r="J28" s="64" t="s">
        <v>107</v>
      </c>
      <c r="K28" s="50"/>
      <c r="L28" s="50"/>
      <c r="M28" s="50"/>
      <c r="N28" s="50"/>
    </row>
    <row r="29" spans="1:14" s="14" customFormat="1" ht="60.6" customHeight="1" outlineLevel="1">
      <c r="A29" s="62" t="s">
        <v>108</v>
      </c>
      <c r="B29" s="63" t="s">
        <v>109</v>
      </c>
      <c r="C29" s="64" t="s">
        <v>110</v>
      </c>
      <c r="D29" s="157" t="s">
        <v>101</v>
      </c>
      <c r="E29" s="157"/>
      <c r="F29" s="157"/>
      <c r="G29" s="64"/>
      <c r="H29" s="66">
        <v>45746</v>
      </c>
      <c r="I29" s="67" t="s">
        <v>33</v>
      </c>
      <c r="J29" s="64" t="s">
        <v>111</v>
      </c>
      <c r="K29" s="50"/>
      <c r="L29" s="50"/>
      <c r="M29" s="50"/>
      <c r="N29" s="50"/>
    </row>
    <row r="30" spans="1:14" s="14" customFormat="1" ht="19.5" customHeight="1" outlineLevel="1">
      <c r="A30" s="166" t="s">
        <v>112</v>
      </c>
      <c r="B30" s="167"/>
      <c r="C30" s="168"/>
      <c r="D30" s="169"/>
      <c r="E30" s="168"/>
      <c r="F30" s="168"/>
      <c r="G30" s="168"/>
      <c r="H30" s="170"/>
      <c r="I30" s="168"/>
      <c r="J30" s="171"/>
      <c r="K30" s="50"/>
      <c r="L30" s="50"/>
      <c r="M30" s="50"/>
      <c r="N30" s="50"/>
    </row>
    <row r="31" spans="1:14" s="14" customFormat="1" ht="70.05" customHeight="1" outlineLevel="1">
      <c r="A31" s="62" t="s">
        <v>113</v>
      </c>
      <c r="B31" s="69" t="s">
        <v>114</v>
      </c>
      <c r="C31" s="70" t="s">
        <v>115</v>
      </c>
      <c r="D31" s="152" t="s">
        <v>116</v>
      </c>
      <c r="E31" s="153"/>
      <c r="F31" s="153"/>
      <c r="G31" s="65"/>
      <c r="H31" s="66">
        <v>45747</v>
      </c>
      <c r="I31" s="67" t="s">
        <v>33</v>
      </c>
      <c r="J31" s="64" t="s">
        <v>117</v>
      </c>
      <c r="K31" s="50"/>
      <c r="L31" s="50"/>
      <c r="M31" s="50"/>
      <c r="N31" s="50"/>
    </row>
    <row r="32" spans="1:14" s="14" customFormat="1" ht="85.05" customHeight="1" outlineLevel="1">
      <c r="A32" s="62" t="s">
        <v>118</v>
      </c>
      <c r="B32" s="69" t="s">
        <v>119</v>
      </c>
      <c r="C32" s="70" t="s">
        <v>120</v>
      </c>
      <c r="D32" s="152" t="s">
        <v>121</v>
      </c>
      <c r="E32" s="153"/>
      <c r="F32" s="153"/>
      <c r="G32" s="65"/>
      <c r="H32" s="66">
        <v>45747</v>
      </c>
      <c r="I32" s="67" t="s">
        <v>33</v>
      </c>
      <c r="J32" s="64" t="s">
        <v>122</v>
      </c>
      <c r="K32" s="50"/>
      <c r="L32" s="50"/>
      <c r="M32" s="50"/>
      <c r="N32" s="50"/>
    </row>
    <row r="33" spans="1:14" s="14" customFormat="1" ht="70.05" customHeight="1" outlineLevel="1">
      <c r="A33" s="62" t="s">
        <v>123</v>
      </c>
      <c r="B33" s="69" t="s">
        <v>124</v>
      </c>
      <c r="C33" s="70" t="s">
        <v>125</v>
      </c>
      <c r="D33" s="152" t="s">
        <v>126</v>
      </c>
      <c r="E33" s="153"/>
      <c r="F33" s="153"/>
      <c r="G33" s="65"/>
      <c r="H33" s="66">
        <v>45747</v>
      </c>
      <c r="I33" s="67" t="s">
        <v>33</v>
      </c>
      <c r="J33" s="64" t="s">
        <v>127</v>
      </c>
      <c r="K33" s="50"/>
      <c r="L33" s="50"/>
      <c r="M33" s="50"/>
      <c r="N33" s="50"/>
    </row>
    <row r="34" spans="1:14" s="14" customFormat="1" ht="70.05" customHeight="1" outlineLevel="1">
      <c r="A34" s="62" t="s">
        <v>128</v>
      </c>
      <c r="B34" s="69" t="s">
        <v>129</v>
      </c>
      <c r="C34" s="70" t="s">
        <v>130</v>
      </c>
      <c r="D34" s="152" t="s">
        <v>131</v>
      </c>
      <c r="E34" s="154"/>
      <c r="F34" s="154"/>
      <c r="G34" s="65"/>
      <c r="H34" s="66">
        <v>45747</v>
      </c>
      <c r="I34" s="67" t="s">
        <v>33</v>
      </c>
      <c r="J34" s="64" t="s">
        <v>132</v>
      </c>
      <c r="K34" s="50"/>
      <c r="L34" s="50"/>
      <c r="M34" s="50"/>
      <c r="N34" s="50"/>
    </row>
    <row r="35" spans="1:14" s="14" customFormat="1" ht="70.05" customHeight="1" outlineLevel="1">
      <c r="A35" s="62" t="s">
        <v>133</v>
      </c>
      <c r="B35" s="69" t="s">
        <v>134</v>
      </c>
      <c r="C35" s="70" t="s">
        <v>135</v>
      </c>
      <c r="D35" s="152" t="s">
        <v>136</v>
      </c>
      <c r="E35" s="154"/>
      <c r="F35" s="154"/>
      <c r="G35" s="65"/>
      <c r="H35" s="66">
        <v>45747</v>
      </c>
      <c r="I35" s="67" t="s">
        <v>33</v>
      </c>
      <c r="J35" s="64" t="s">
        <v>137</v>
      </c>
      <c r="K35" s="50"/>
      <c r="L35" s="50"/>
      <c r="M35" s="50"/>
      <c r="N35" s="50"/>
    </row>
    <row r="36" spans="1:14" s="14" customFormat="1" ht="70.05" customHeight="1" outlineLevel="1">
      <c r="A36" s="62" t="s">
        <v>138</v>
      </c>
      <c r="B36" s="69" t="s">
        <v>139</v>
      </c>
      <c r="C36" s="70" t="s">
        <v>140</v>
      </c>
      <c r="D36" s="152" t="s">
        <v>141</v>
      </c>
      <c r="E36" s="154"/>
      <c r="F36" s="154"/>
      <c r="G36" s="65"/>
      <c r="H36" s="66">
        <v>45747</v>
      </c>
      <c r="I36" s="67" t="s">
        <v>33</v>
      </c>
      <c r="J36" s="64" t="s">
        <v>142</v>
      </c>
      <c r="K36" s="50"/>
      <c r="L36" s="50"/>
      <c r="M36" s="50"/>
      <c r="N36" s="50"/>
    </row>
    <row r="37" spans="1:14" s="14" customFormat="1" ht="70.05" customHeight="1" outlineLevel="1">
      <c r="A37" s="68" t="s">
        <v>143</v>
      </c>
      <c r="B37" s="69" t="s">
        <v>144</v>
      </c>
      <c r="C37" s="70" t="s">
        <v>145</v>
      </c>
      <c r="D37" s="155" t="s">
        <v>146</v>
      </c>
      <c r="E37" s="172"/>
      <c r="F37" s="172"/>
      <c r="G37" s="71"/>
      <c r="H37" s="72">
        <v>45747</v>
      </c>
      <c r="I37" s="67" t="s">
        <v>33</v>
      </c>
      <c r="J37" s="70" t="s">
        <v>147</v>
      </c>
      <c r="K37" s="50"/>
      <c r="L37" s="50"/>
      <c r="M37" s="50"/>
      <c r="N37" s="50"/>
    </row>
    <row r="38" spans="1:14" s="14" customFormat="1" ht="70.05" customHeight="1" outlineLevel="1">
      <c r="A38" s="62" t="s">
        <v>148</v>
      </c>
      <c r="B38" s="63" t="s">
        <v>149</v>
      </c>
      <c r="C38" s="64" t="s">
        <v>150</v>
      </c>
      <c r="D38" s="157" t="s">
        <v>151</v>
      </c>
      <c r="E38" s="158"/>
      <c r="F38" s="158"/>
      <c r="G38" s="64"/>
      <c r="H38" s="66">
        <v>45747</v>
      </c>
      <c r="I38" s="67" t="s">
        <v>33</v>
      </c>
      <c r="J38" s="64" t="s">
        <v>152</v>
      </c>
      <c r="K38" s="50"/>
      <c r="L38" s="50"/>
      <c r="M38" s="50"/>
      <c r="N38" s="50"/>
    </row>
    <row r="39" spans="1:14" ht="18.75" customHeight="1" outlineLevel="1">
      <c r="A39" s="173" t="s">
        <v>153</v>
      </c>
      <c r="B39" s="174"/>
      <c r="C39" s="175"/>
      <c r="D39" s="176"/>
      <c r="E39" s="177"/>
      <c r="F39" s="177"/>
      <c r="G39" s="175"/>
      <c r="H39" s="178"/>
      <c r="I39" s="175"/>
      <c r="J39" s="177"/>
    </row>
    <row r="40" spans="1:14" s="14" customFormat="1" ht="85.05" customHeight="1" outlineLevel="1">
      <c r="A40" s="62" t="s">
        <v>154</v>
      </c>
      <c r="B40" s="63" t="s">
        <v>155</v>
      </c>
      <c r="C40" s="64" t="s">
        <v>156</v>
      </c>
      <c r="D40" s="157" t="s">
        <v>157</v>
      </c>
      <c r="E40" s="158"/>
      <c r="F40" s="158"/>
      <c r="G40" s="64"/>
      <c r="H40" s="66">
        <v>45747</v>
      </c>
      <c r="I40" s="67" t="s">
        <v>33</v>
      </c>
      <c r="J40" s="64" t="s">
        <v>158</v>
      </c>
      <c r="K40" s="50"/>
      <c r="L40" s="50"/>
      <c r="M40" s="50"/>
      <c r="N40" s="50"/>
    </row>
    <row r="41" spans="1:14" s="14" customFormat="1" ht="85.05" customHeight="1" outlineLevel="1">
      <c r="A41" s="62" t="s">
        <v>159</v>
      </c>
      <c r="B41" s="63" t="s">
        <v>160</v>
      </c>
      <c r="C41" s="64" t="s">
        <v>161</v>
      </c>
      <c r="D41" s="152" t="s">
        <v>162</v>
      </c>
      <c r="E41" s="154"/>
      <c r="F41" s="165"/>
      <c r="G41" s="64"/>
      <c r="H41" s="66">
        <v>45747</v>
      </c>
      <c r="I41" s="67" t="s">
        <v>33</v>
      </c>
      <c r="J41" s="64" t="s">
        <v>163</v>
      </c>
      <c r="K41" s="50"/>
      <c r="L41" s="50"/>
      <c r="M41" s="50"/>
      <c r="N41" s="50"/>
    </row>
    <row r="42" spans="1:14" s="14" customFormat="1" ht="85.05" customHeight="1" outlineLevel="1">
      <c r="A42" s="62" t="s">
        <v>164</v>
      </c>
      <c r="B42" s="63" t="s">
        <v>165</v>
      </c>
      <c r="C42" s="64" t="s">
        <v>166</v>
      </c>
      <c r="D42" s="152" t="s">
        <v>167</v>
      </c>
      <c r="E42" s="154"/>
      <c r="F42" s="165"/>
      <c r="G42" s="64"/>
      <c r="H42" s="66">
        <v>45747</v>
      </c>
      <c r="I42" s="67" t="s">
        <v>33</v>
      </c>
      <c r="J42" s="64" t="s">
        <v>168</v>
      </c>
      <c r="K42" s="50"/>
      <c r="L42" s="50"/>
      <c r="M42" s="50"/>
      <c r="N42" s="50"/>
    </row>
    <row r="43" spans="1:14" s="14" customFormat="1" ht="85.05" customHeight="1" outlineLevel="1">
      <c r="A43" s="62" t="s">
        <v>169</v>
      </c>
      <c r="B43" s="63" t="s">
        <v>170</v>
      </c>
      <c r="C43" s="64" t="s">
        <v>171</v>
      </c>
      <c r="D43" s="152" t="s">
        <v>172</v>
      </c>
      <c r="E43" s="154"/>
      <c r="F43" s="165"/>
      <c r="G43" s="64"/>
      <c r="H43" s="66">
        <v>45747</v>
      </c>
      <c r="I43" s="67" t="s">
        <v>33</v>
      </c>
      <c r="J43" s="64" t="s">
        <v>168</v>
      </c>
      <c r="K43" s="50"/>
      <c r="L43" s="50"/>
      <c r="M43" s="50"/>
      <c r="N43" s="50"/>
    </row>
    <row r="44" spans="1:14" s="14" customFormat="1" ht="85.05" customHeight="1" outlineLevel="1">
      <c r="A44" s="62" t="s">
        <v>173</v>
      </c>
      <c r="B44" s="63" t="s">
        <v>174</v>
      </c>
      <c r="C44" s="64" t="s">
        <v>175</v>
      </c>
      <c r="D44" s="152" t="s">
        <v>176</v>
      </c>
      <c r="E44" s="154"/>
      <c r="F44" s="165"/>
      <c r="G44" s="64"/>
      <c r="H44" s="66">
        <v>45747</v>
      </c>
      <c r="I44" s="67" t="s">
        <v>33</v>
      </c>
      <c r="J44" s="64" t="s">
        <v>177</v>
      </c>
      <c r="K44" s="50"/>
      <c r="L44" s="50"/>
      <c r="M44" s="50"/>
      <c r="N44" s="50"/>
    </row>
    <row r="45" spans="1:14" s="14" customFormat="1" ht="85.05" customHeight="1" outlineLevel="1">
      <c r="A45" s="62" t="s">
        <v>178</v>
      </c>
      <c r="B45" s="63" t="s">
        <v>179</v>
      </c>
      <c r="C45" s="64" t="s">
        <v>180</v>
      </c>
      <c r="D45" s="152" t="s">
        <v>181</v>
      </c>
      <c r="E45" s="154"/>
      <c r="F45" s="165"/>
      <c r="G45" s="64"/>
      <c r="H45" s="66">
        <v>45747</v>
      </c>
      <c r="I45" s="67" t="s">
        <v>33</v>
      </c>
      <c r="J45" s="64" t="s">
        <v>177</v>
      </c>
      <c r="K45" s="50"/>
      <c r="L45" s="50"/>
      <c r="M45" s="50"/>
      <c r="N45" s="50"/>
    </row>
    <row r="46" spans="1:14" s="14" customFormat="1" ht="19.2" customHeight="1">
      <c r="A46" s="179" t="s">
        <v>182</v>
      </c>
      <c r="B46" s="167"/>
      <c r="C46" s="168"/>
      <c r="D46" s="180"/>
      <c r="E46" s="181"/>
      <c r="F46" s="181"/>
      <c r="G46" s="168"/>
      <c r="H46" s="170"/>
      <c r="I46" s="168"/>
      <c r="J46" s="171"/>
      <c r="K46" s="50"/>
      <c r="L46" s="50"/>
      <c r="M46" s="50"/>
      <c r="N46" s="50"/>
    </row>
    <row r="47" spans="1:14" s="14" customFormat="1" ht="60" customHeight="1" outlineLevel="1">
      <c r="A47" s="62" t="s">
        <v>183</v>
      </c>
      <c r="B47" s="63" t="s">
        <v>184</v>
      </c>
      <c r="C47" s="73" t="s">
        <v>185</v>
      </c>
      <c r="D47" s="157" t="s">
        <v>186</v>
      </c>
      <c r="E47" s="158"/>
      <c r="F47" s="158"/>
      <c r="G47" s="50"/>
      <c r="H47" s="66">
        <v>45756</v>
      </c>
      <c r="I47" s="67" t="s">
        <v>33</v>
      </c>
      <c r="J47" s="64" t="s">
        <v>187</v>
      </c>
      <c r="K47" s="50"/>
      <c r="L47" s="50"/>
      <c r="M47" s="50"/>
      <c r="N47" s="50"/>
    </row>
    <row r="48" spans="1:14" s="14" customFormat="1" ht="60" customHeight="1" outlineLevel="1">
      <c r="A48" s="62" t="s">
        <v>188</v>
      </c>
      <c r="B48" s="63" t="s">
        <v>189</v>
      </c>
      <c r="C48" s="64" t="s">
        <v>190</v>
      </c>
      <c r="D48" s="182" t="s">
        <v>191</v>
      </c>
      <c r="E48" s="183"/>
      <c r="F48" s="183"/>
      <c r="H48" s="66">
        <v>45756</v>
      </c>
      <c r="I48" s="67" t="s">
        <v>33</v>
      </c>
      <c r="J48" s="64" t="s">
        <v>192</v>
      </c>
    </row>
    <row r="49" spans="1:14" ht="60" customHeight="1" outlineLevel="1">
      <c r="A49" s="62" t="s">
        <v>193</v>
      </c>
      <c r="B49" s="63" t="s">
        <v>194</v>
      </c>
      <c r="C49" s="64" t="s">
        <v>195</v>
      </c>
      <c r="D49" s="152" t="s">
        <v>196</v>
      </c>
      <c r="E49" s="153"/>
      <c r="F49" s="153"/>
      <c r="H49" s="66">
        <v>45756</v>
      </c>
      <c r="I49" s="67" t="s">
        <v>33</v>
      </c>
      <c r="J49" s="64" t="s">
        <v>197</v>
      </c>
      <c r="K49" s="74"/>
      <c r="L49" s="74"/>
      <c r="M49" s="74"/>
      <c r="N49" s="74"/>
    </row>
    <row r="50" spans="1:14" ht="18.75" customHeight="1" outlineLevel="1">
      <c r="A50" s="173" t="s">
        <v>198</v>
      </c>
      <c r="B50" s="174"/>
      <c r="C50" s="175"/>
      <c r="D50" s="176"/>
      <c r="E50" s="177"/>
      <c r="F50" s="177"/>
      <c r="G50" s="175"/>
      <c r="H50" s="178"/>
      <c r="I50" s="175"/>
      <c r="J50" s="177"/>
    </row>
    <row r="51" spans="1:14" ht="60" customHeight="1" outlineLevel="1">
      <c r="A51" s="62" t="s">
        <v>199</v>
      </c>
      <c r="B51" s="63" t="s">
        <v>200</v>
      </c>
      <c r="C51" s="64" t="s">
        <v>201</v>
      </c>
      <c r="D51" s="152" t="s">
        <v>202</v>
      </c>
      <c r="E51" s="154"/>
      <c r="F51" s="154"/>
      <c r="H51" s="66">
        <v>45756</v>
      </c>
      <c r="I51" s="67" t="s">
        <v>33</v>
      </c>
      <c r="J51" s="64" t="s">
        <v>203</v>
      </c>
      <c r="K51" s="74"/>
      <c r="L51" s="74"/>
      <c r="M51" s="74"/>
      <c r="N51" s="74"/>
    </row>
    <row r="52" spans="1:14" ht="60" customHeight="1" outlineLevel="1">
      <c r="A52" s="62" t="s">
        <v>204</v>
      </c>
      <c r="B52" s="63" t="s">
        <v>205</v>
      </c>
      <c r="C52" s="64" t="s">
        <v>206</v>
      </c>
      <c r="D52" s="152" t="s">
        <v>207</v>
      </c>
      <c r="E52" s="154"/>
      <c r="F52" s="154"/>
      <c r="H52" s="66">
        <v>45756</v>
      </c>
      <c r="I52" s="67" t="s">
        <v>33</v>
      </c>
      <c r="J52" s="64" t="s">
        <v>208</v>
      </c>
      <c r="K52" s="74"/>
      <c r="L52" s="74"/>
      <c r="M52" s="74"/>
      <c r="N52" s="74"/>
    </row>
    <row r="53" spans="1:14" s="14" customFormat="1" ht="60" customHeight="1" outlineLevel="1">
      <c r="A53" s="62" t="s">
        <v>209</v>
      </c>
      <c r="B53" s="63" t="s">
        <v>210</v>
      </c>
      <c r="C53" s="64" t="s">
        <v>211</v>
      </c>
      <c r="D53" s="152" t="s">
        <v>212</v>
      </c>
      <c r="E53" s="153"/>
      <c r="F53" s="153"/>
      <c r="H53" s="66">
        <v>45756</v>
      </c>
      <c r="I53" s="67" t="s">
        <v>33</v>
      </c>
      <c r="J53" s="64" t="s">
        <v>213</v>
      </c>
    </row>
    <row r="54" spans="1:14" s="14" customFormat="1" ht="19.5" customHeight="1">
      <c r="A54" s="146" t="s">
        <v>214</v>
      </c>
      <c r="B54" s="147"/>
      <c r="C54" s="148"/>
      <c r="D54" s="149"/>
      <c r="E54" s="148"/>
      <c r="F54" s="148"/>
      <c r="G54" s="148"/>
      <c r="H54" s="150"/>
      <c r="I54" s="148"/>
      <c r="J54" s="151"/>
      <c r="K54" s="50"/>
      <c r="L54" s="50"/>
      <c r="M54" s="50"/>
      <c r="N54" s="50"/>
    </row>
    <row r="55" spans="1:14" ht="60" customHeight="1" outlineLevel="1">
      <c r="A55" s="62" t="s">
        <v>215</v>
      </c>
      <c r="B55" s="63" t="s">
        <v>216</v>
      </c>
      <c r="C55" s="64" t="s">
        <v>217</v>
      </c>
      <c r="D55" s="152" t="s">
        <v>218</v>
      </c>
      <c r="E55" s="153"/>
      <c r="F55" s="153"/>
      <c r="H55" s="66">
        <v>45756</v>
      </c>
      <c r="I55" s="75" t="s">
        <v>33</v>
      </c>
      <c r="J55" s="64" t="s">
        <v>219</v>
      </c>
    </row>
    <row r="56" spans="1:14" ht="60" customHeight="1" outlineLevel="1">
      <c r="A56" s="62" t="s">
        <v>220</v>
      </c>
      <c r="B56" s="63" t="s">
        <v>221</v>
      </c>
      <c r="C56" s="64" t="s">
        <v>222</v>
      </c>
      <c r="D56" s="152" t="s">
        <v>223</v>
      </c>
      <c r="E56" s="153"/>
      <c r="F56" s="153"/>
      <c r="H56" s="66">
        <v>45756</v>
      </c>
      <c r="I56" s="75" t="s">
        <v>33</v>
      </c>
      <c r="J56" s="64" t="s">
        <v>224</v>
      </c>
    </row>
    <row r="57" spans="1:14" ht="60" customHeight="1" outlineLevel="1">
      <c r="A57" s="62" t="s">
        <v>225</v>
      </c>
      <c r="B57" s="63" t="s">
        <v>226</v>
      </c>
      <c r="C57" s="64" t="s">
        <v>227</v>
      </c>
      <c r="D57" s="152" t="s">
        <v>228</v>
      </c>
      <c r="E57" s="153"/>
      <c r="F57" s="153"/>
      <c r="H57" s="66">
        <v>45756</v>
      </c>
      <c r="I57" s="75" t="s">
        <v>33</v>
      </c>
      <c r="J57" s="64" t="s">
        <v>229</v>
      </c>
    </row>
    <row r="58" spans="1:14" ht="60" customHeight="1" outlineLevel="1">
      <c r="A58" s="62" t="s">
        <v>230</v>
      </c>
      <c r="B58" s="63" t="s">
        <v>231</v>
      </c>
      <c r="C58" s="64" t="s">
        <v>232</v>
      </c>
      <c r="D58" s="152" t="s">
        <v>233</v>
      </c>
      <c r="E58" s="153"/>
      <c r="F58" s="153"/>
      <c r="H58" s="66">
        <v>45756</v>
      </c>
      <c r="I58" s="75" t="s">
        <v>33</v>
      </c>
      <c r="J58" s="64" t="s">
        <v>234</v>
      </c>
    </row>
    <row r="59" spans="1:14" ht="60" customHeight="1" outlineLevel="1">
      <c r="A59" s="62" t="s">
        <v>235</v>
      </c>
      <c r="B59" s="63" t="s">
        <v>236</v>
      </c>
      <c r="C59" s="64" t="s">
        <v>237</v>
      </c>
      <c r="D59" s="152" t="s">
        <v>238</v>
      </c>
      <c r="E59" s="153"/>
      <c r="F59" s="153"/>
      <c r="H59" s="66">
        <v>45756</v>
      </c>
      <c r="I59" s="75" t="s">
        <v>33</v>
      </c>
      <c r="J59" s="64" t="s">
        <v>239</v>
      </c>
    </row>
    <row r="60" spans="1:14" ht="60" customHeight="1" outlineLevel="1">
      <c r="A60" s="62" t="s">
        <v>240</v>
      </c>
      <c r="B60" s="63" t="s">
        <v>241</v>
      </c>
      <c r="C60" s="64" t="s">
        <v>242</v>
      </c>
      <c r="D60" s="152" t="s">
        <v>243</v>
      </c>
      <c r="E60" s="154"/>
      <c r="F60" s="154"/>
      <c r="H60" s="66">
        <v>45756</v>
      </c>
      <c r="I60" s="75" t="s">
        <v>33</v>
      </c>
      <c r="J60" s="64" t="s">
        <v>244</v>
      </c>
    </row>
    <row r="61" spans="1:14" ht="60" customHeight="1" outlineLevel="1">
      <c r="A61" s="62" t="s">
        <v>245</v>
      </c>
      <c r="B61" s="63" t="s">
        <v>246</v>
      </c>
      <c r="C61" s="64" t="s">
        <v>247</v>
      </c>
      <c r="D61" s="152" t="s">
        <v>248</v>
      </c>
      <c r="E61" s="154"/>
      <c r="F61" s="154"/>
      <c r="H61" s="66">
        <v>45756</v>
      </c>
      <c r="I61" s="76" t="s">
        <v>249</v>
      </c>
      <c r="J61" s="64" t="s">
        <v>219</v>
      </c>
    </row>
    <row r="62" spans="1:14" s="14" customFormat="1" ht="19.5" customHeight="1" outlineLevel="1">
      <c r="A62" s="184" t="s">
        <v>250</v>
      </c>
      <c r="B62" s="147"/>
      <c r="C62" s="148"/>
      <c r="D62" s="149"/>
      <c r="E62" s="148"/>
      <c r="F62" s="148"/>
      <c r="G62" s="148"/>
      <c r="H62" s="150"/>
      <c r="I62" s="148"/>
      <c r="J62" s="151"/>
      <c r="K62" s="50"/>
      <c r="L62" s="50"/>
      <c r="M62" s="50"/>
      <c r="N62" s="50"/>
    </row>
    <row r="63" spans="1:14" ht="64.95" customHeight="1" outlineLevel="1">
      <c r="A63" s="68" t="s">
        <v>251</v>
      </c>
      <c r="B63" s="69" t="s">
        <v>252</v>
      </c>
      <c r="C63" s="70" t="s">
        <v>253</v>
      </c>
      <c r="D63" s="155" t="s">
        <v>254</v>
      </c>
      <c r="E63" s="172"/>
      <c r="F63" s="172"/>
      <c r="H63" s="66">
        <v>45759</v>
      </c>
      <c r="I63" s="75" t="s">
        <v>33</v>
      </c>
      <c r="J63" s="70" t="s">
        <v>255</v>
      </c>
    </row>
    <row r="64" spans="1:14" ht="85.05" customHeight="1" outlineLevel="1">
      <c r="A64" s="68" t="s">
        <v>256</v>
      </c>
      <c r="B64" s="63" t="s">
        <v>257</v>
      </c>
      <c r="C64" s="64" t="s">
        <v>258</v>
      </c>
      <c r="D64" s="152" t="s">
        <v>259</v>
      </c>
      <c r="E64" s="154"/>
      <c r="F64" s="165"/>
      <c r="G64" s="77"/>
      <c r="H64" s="66">
        <v>45759</v>
      </c>
      <c r="I64" s="75" t="s">
        <v>33</v>
      </c>
      <c r="J64" s="64" t="s">
        <v>260</v>
      </c>
    </row>
    <row r="65" spans="1:14" ht="49.95" customHeight="1" outlineLevel="1">
      <c r="A65" s="68" t="s">
        <v>261</v>
      </c>
      <c r="B65" s="63" t="s">
        <v>262</v>
      </c>
      <c r="C65" s="64" t="s">
        <v>263</v>
      </c>
      <c r="D65" s="152" t="s">
        <v>264</v>
      </c>
      <c r="E65" s="154"/>
      <c r="F65" s="165"/>
      <c r="G65" s="77"/>
      <c r="H65" s="66">
        <v>45759</v>
      </c>
      <c r="I65" s="75" t="s">
        <v>33</v>
      </c>
      <c r="J65" s="64" t="s">
        <v>127</v>
      </c>
    </row>
    <row r="66" spans="1:14" ht="49.95" customHeight="1" outlineLevel="1">
      <c r="A66" s="68" t="s">
        <v>265</v>
      </c>
      <c r="B66" s="63" t="s">
        <v>266</v>
      </c>
      <c r="C66" s="64" t="s">
        <v>267</v>
      </c>
      <c r="D66" s="152" t="s">
        <v>268</v>
      </c>
      <c r="E66" s="154"/>
      <c r="F66" s="165"/>
      <c r="G66" s="77"/>
      <c r="H66" s="66">
        <v>45759</v>
      </c>
      <c r="I66" s="75" t="s">
        <v>33</v>
      </c>
      <c r="J66" s="64" t="s">
        <v>269</v>
      </c>
    </row>
    <row r="67" spans="1:14" ht="49.95" customHeight="1" outlineLevel="1">
      <c r="A67" s="68" t="s">
        <v>270</v>
      </c>
      <c r="B67" s="63" t="s">
        <v>271</v>
      </c>
      <c r="C67" s="64" t="s">
        <v>272</v>
      </c>
      <c r="D67" s="157" t="s">
        <v>273</v>
      </c>
      <c r="E67" s="157"/>
      <c r="F67" s="157"/>
      <c r="G67" s="77"/>
      <c r="H67" s="66">
        <v>45759</v>
      </c>
      <c r="I67" s="75" t="s">
        <v>33</v>
      </c>
      <c r="J67" s="64" t="s">
        <v>274</v>
      </c>
    </row>
    <row r="68" spans="1:14" ht="19.5" customHeight="1" outlineLevel="1">
      <c r="A68" s="173" t="s">
        <v>198</v>
      </c>
      <c r="B68" s="174"/>
      <c r="C68" s="175"/>
      <c r="D68" s="176"/>
      <c r="E68" s="177"/>
      <c r="F68" s="177"/>
      <c r="G68" s="175"/>
      <c r="H68" s="178"/>
      <c r="I68" s="175"/>
      <c r="J68" s="177"/>
    </row>
    <row r="69" spans="1:14" ht="85.5" customHeight="1" outlineLevel="1">
      <c r="A69" s="68" t="s">
        <v>275</v>
      </c>
      <c r="B69" s="78" t="s">
        <v>276</v>
      </c>
      <c r="C69" s="79" t="s">
        <v>277</v>
      </c>
      <c r="D69" s="185" t="s">
        <v>278</v>
      </c>
      <c r="E69" s="185"/>
      <c r="F69" s="185"/>
      <c r="G69" s="7"/>
      <c r="H69" s="66">
        <v>45759</v>
      </c>
      <c r="I69" s="75" t="s">
        <v>33</v>
      </c>
      <c r="J69" s="80" t="s">
        <v>152</v>
      </c>
      <c r="K69" s="81"/>
    </row>
    <row r="70" spans="1:14" s="14" customFormat="1" ht="19.5" customHeight="1">
      <c r="A70" s="179" t="s">
        <v>279</v>
      </c>
      <c r="B70" s="167"/>
      <c r="C70" s="168"/>
      <c r="D70" s="169"/>
      <c r="E70" s="168"/>
      <c r="F70" s="168"/>
      <c r="G70" s="148"/>
      <c r="H70" s="170"/>
      <c r="I70" s="168"/>
      <c r="J70" s="171"/>
      <c r="K70" s="50"/>
      <c r="L70" s="50"/>
      <c r="M70" s="50"/>
      <c r="N70" s="50"/>
    </row>
    <row r="71" spans="1:14" ht="64.95" customHeight="1" outlineLevel="1">
      <c r="A71" s="62" t="s">
        <v>280</v>
      </c>
      <c r="B71" s="63" t="s">
        <v>281</v>
      </c>
      <c r="C71" s="64" t="s">
        <v>282</v>
      </c>
      <c r="D71" s="152" t="s">
        <v>283</v>
      </c>
      <c r="E71" s="153"/>
      <c r="F71" s="153"/>
      <c r="H71" s="66">
        <v>45760</v>
      </c>
      <c r="I71" s="75" t="s">
        <v>33</v>
      </c>
      <c r="J71" s="82" t="s">
        <v>284</v>
      </c>
    </row>
    <row r="72" spans="1:14" ht="64.95" customHeight="1" outlineLevel="1">
      <c r="A72" s="62" t="s">
        <v>323</v>
      </c>
      <c r="B72" s="63" t="s">
        <v>285</v>
      </c>
      <c r="C72" s="64" t="s">
        <v>286</v>
      </c>
      <c r="D72" s="152" t="s">
        <v>287</v>
      </c>
      <c r="E72" s="154"/>
      <c r="F72" s="154"/>
      <c r="H72" s="66">
        <v>45760</v>
      </c>
      <c r="I72" s="75" t="s">
        <v>33</v>
      </c>
      <c r="J72" s="82" t="s">
        <v>288</v>
      </c>
    </row>
    <row r="73" spans="1:14" ht="64.95" customHeight="1" outlineLevel="1">
      <c r="A73" s="62" t="s">
        <v>324</v>
      </c>
      <c r="B73" s="63" t="s">
        <v>289</v>
      </c>
      <c r="C73" s="64" t="s">
        <v>290</v>
      </c>
      <c r="D73" s="152" t="s">
        <v>291</v>
      </c>
      <c r="E73" s="154"/>
      <c r="F73" s="154"/>
      <c r="H73" s="66">
        <v>45760</v>
      </c>
      <c r="I73" s="75" t="s">
        <v>33</v>
      </c>
      <c r="J73" s="82" t="s">
        <v>127</v>
      </c>
    </row>
    <row r="74" spans="1:14" ht="64.95" customHeight="1" outlineLevel="1">
      <c r="A74" s="62" t="s">
        <v>325</v>
      </c>
      <c r="B74" s="63" t="s">
        <v>292</v>
      </c>
      <c r="C74" s="64" t="s">
        <v>293</v>
      </c>
      <c r="D74" s="152" t="s">
        <v>294</v>
      </c>
      <c r="E74" s="153"/>
      <c r="F74" s="153"/>
      <c r="H74" s="66">
        <v>45760</v>
      </c>
      <c r="I74" s="75" t="s">
        <v>33</v>
      </c>
      <c r="J74" s="82" t="s">
        <v>295</v>
      </c>
    </row>
    <row r="75" spans="1:14" ht="64.95" customHeight="1" outlineLevel="1">
      <c r="A75" s="62" t="s">
        <v>326</v>
      </c>
      <c r="B75" s="69" t="s">
        <v>296</v>
      </c>
      <c r="C75" s="70" t="s">
        <v>297</v>
      </c>
      <c r="D75" s="155" t="s">
        <v>298</v>
      </c>
      <c r="E75" s="156"/>
      <c r="F75" s="156"/>
      <c r="G75" s="7"/>
      <c r="H75" s="66">
        <v>45760</v>
      </c>
      <c r="I75" s="75" t="s">
        <v>33</v>
      </c>
      <c r="J75" s="83" t="s">
        <v>299</v>
      </c>
    </row>
    <row r="76" spans="1:14" ht="18.75" customHeight="1" outlineLevel="1">
      <c r="A76" s="173" t="s">
        <v>198</v>
      </c>
      <c r="B76" s="174"/>
      <c r="C76" s="175"/>
      <c r="D76" s="176"/>
      <c r="E76" s="177"/>
      <c r="F76" s="177"/>
      <c r="G76" s="175"/>
      <c r="H76" s="178"/>
      <c r="I76" s="175"/>
      <c r="J76" s="177"/>
    </row>
    <row r="77" spans="1:14" ht="75" customHeight="1" outlineLevel="1">
      <c r="A77" s="62" t="s">
        <v>327</v>
      </c>
      <c r="B77" s="63" t="s">
        <v>300</v>
      </c>
      <c r="C77" s="64" t="s">
        <v>301</v>
      </c>
      <c r="D77" s="152" t="s">
        <v>302</v>
      </c>
      <c r="E77" s="154"/>
      <c r="F77" s="165"/>
      <c r="G77" s="77"/>
      <c r="H77" s="66">
        <v>45760</v>
      </c>
      <c r="I77" s="75" t="s">
        <v>33</v>
      </c>
      <c r="J77" s="82" t="s">
        <v>152</v>
      </c>
    </row>
    <row r="78" spans="1:14" ht="18.75" customHeight="1" outlineLevel="1">
      <c r="A78" s="84"/>
      <c r="B78" s="85"/>
      <c r="D78" s="86"/>
    </row>
    <row r="79" spans="1:14" ht="18.75" customHeight="1" outlineLevel="1">
      <c r="A79" s="84"/>
      <c r="B79" s="85"/>
      <c r="D79" s="86"/>
    </row>
    <row r="80" spans="1:14" ht="18.75" customHeight="1" outlineLevel="1">
      <c r="A80" s="84"/>
      <c r="B80" s="85"/>
      <c r="D80" s="86"/>
    </row>
    <row r="81" spans="1:4" ht="18.75" customHeight="1" outlineLevel="1">
      <c r="A81" s="84"/>
      <c r="B81" s="85"/>
      <c r="D81" s="86"/>
    </row>
    <row r="82" spans="1:4" ht="18.75" customHeight="1" outlineLevel="1">
      <c r="A82" s="84"/>
      <c r="B82" s="85"/>
      <c r="D82" s="86"/>
    </row>
    <row r="83" spans="1:4" ht="18.75" customHeight="1" outlineLevel="1">
      <c r="A83" s="84"/>
      <c r="B83" s="85"/>
      <c r="D83" s="86"/>
    </row>
    <row r="84" spans="1:4" ht="18.75" customHeight="1" outlineLevel="1">
      <c r="A84" s="84"/>
      <c r="B84" s="85"/>
      <c r="D84" s="86"/>
    </row>
    <row r="85" spans="1:4" ht="18.75" customHeight="1" outlineLevel="1">
      <c r="A85" s="84"/>
      <c r="B85" s="85"/>
      <c r="D85" s="86"/>
    </row>
    <row r="86" spans="1:4" ht="18.75" customHeight="1" outlineLevel="1">
      <c r="A86" s="84"/>
      <c r="B86" s="85"/>
      <c r="D86" s="86"/>
    </row>
    <row r="87" spans="1:4" ht="18.75" customHeight="1" outlineLevel="1">
      <c r="A87" s="84"/>
      <c r="B87" s="85"/>
      <c r="D87" s="86"/>
    </row>
    <row r="88" spans="1:4" ht="18.75" customHeight="1" outlineLevel="1">
      <c r="A88" s="84"/>
      <c r="B88" s="85"/>
      <c r="D88" s="86"/>
    </row>
    <row r="89" spans="1:4" ht="18.75" customHeight="1" outlineLevel="1">
      <c r="A89" s="84"/>
      <c r="B89" s="85"/>
      <c r="D89" s="86"/>
    </row>
    <row r="90" spans="1:4" ht="18.75" customHeight="1" outlineLevel="1">
      <c r="A90" s="84"/>
      <c r="B90" s="85"/>
      <c r="D90" s="86"/>
    </row>
    <row r="91" spans="1:4" ht="18.75" customHeight="1" outlineLevel="1">
      <c r="A91" s="84"/>
      <c r="B91" s="85"/>
      <c r="D91" s="86"/>
    </row>
    <row r="92" spans="1:4" ht="18.75" customHeight="1" outlineLevel="1">
      <c r="A92" s="84"/>
      <c r="B92" s="85"/>
      <c r="D92" s="86"/>
    </row>
    <row r="93" spans="1:4" ht="18.75" customHeight="1" outlineLevel="1">
      <c r="A93" s="84"/>
      <c r="B93" s="85"/>
      <c r="D93" s="86"/>
    </row>
    <row r="94" spans="1:4" ht="18.75" customHeight="1" outlineLevel="1">
      <c r="A94" s="84"/>
      <c r="B94" s="85"/>
      <c r="D94" s="86"/>
    </row>
    <row r="95" spans="1:4" ht="18.75" customHeight="1" outlineLevel="1">
      <c r="A95" s="84"/>
      <c r="B95" s="85"/>
      <c r="D95" s="86"/>
    </row>
    <row r="96" spans="1:4" ht="18.75" customHeight="1" outlineLevel="1">
      <c r="A96" s="84"/>
      <c r="B96" s="85"/>
      <c r="D96" s="86"/>
    </row>
    <row r="97" spans="1:4" ht="18.75" customHeight="1" outlineLevel="1">
      <c r="A97" s="84"/>
      <c r="B97" s="85"/>
      <c r="D97" s="86"/>
    </row>
    <row r="98" spans="1:4" ht="18.75" customHeight="1" outlineLevel="1">
      <c r="A98" s="84"/>
      <c r="B98" s="85"/>
      <c r="D98" s="86"/>
    </row>
    <row r="99" spans="1:4" ht="18.75" customHeight="1" outlineLevel="1">
      <c r="A99" s="84"/>
      <c r="B99" s="85"/>
      <c r="D99" s="86"/>
    </row>
    <row r="100" spans="1:4" ht="18.75" customHeight="1" outlineLevel="1">
      <c r="A100" s="84"/>
      <c r="B100" s="85"/>
      <c r="D100" s="86"/>
    </row>
    <row r="101" spans="1:4" ht="18.75" customHeight="1" outlineLevel="1">
      <c r="A101" s="84"/>
      <c r="B101" s="85"/>
      <c r="D101" s="86"/>
    </row>
    <row r="102" spans="1:4" ht="18.75" customHeight="1" outlineLevel="1">
      <c r="A102" s="84"/>
      <c r="B102" s="85"/>
      <c r="D102" s="86"/>
    </row>
    <row r="103" spans="1:4" ht="18.75" customHeight="1" outlineLevel="1">
      <c r="A103" s="84"/>
      <c r="B103" s="85"/>
      <c r="D103" s="86"/>
    </row>
    <row r="104" spans="1:4" ht="18.75" customHeight="1" outlineLevel="1">
      <c r="A104" s="84"/>
      <c r="B104" s="85"/>
      <c r="D104" s="86"/>
    </row>
    <row r="105" spans="1:4" ht="18.75" customHeight="1" outlineLevel="1">
      <c r="A105" s="84"/>
      <c r="B105" s="85"/>
      <c r="D105" s="86"/>
    </row>
    <row r="106" spans="1:4" ht="18.75" customHeight="1" outlineLevel="1">
      <c r="A106" s="84"/>
      <c r="B106" s="85"/>
      <c r="D106" s="86"/>
    </row>
    <row r="107" spans="1:4" ht="18.75" customHeight="1" outlineLevel="1">
      <c r="A107" s="84"/>
      <c r="B107" s="85"/>
      <c r="D107" s="86"/>
    </row>
    <row r="108" spans="1:4" ht="18.75" customHeight="1" outlineLevel="1">
      <c r="A108" s="84"/>
      <c r="B108" s="85"/>
      <c r="D108" s="86"/>
    </row>
    <row r="109" spans="1:4" ht="18.75" customHeight="1" outlineLevel="1">
      <c r="A109" s="84"/>
      <c r="B109" s="85"/>
      <c r="D109" s="86"/>
    </row>
    <row r="110" spans="1:4" ht="18.75" customHeight="1" outlineLevel="1">
      <c r="A110" s="84"/>
      <c r="B110" s="85"/>
      <c r="D110" s="86"/>
    </row>
    <row r="111" spans="1:4" ht="18.75" customHeight="1" outlineLevel="1">
      <c r="A111" s="84"/>
      <c r="B111" s="85"/>
      <c r="D111" s="86"/>
    </row>
    <row r="112" spans="1:4" ht="18.75" customHeight="1" outlineLevel="1">
      <c r="A112" s="84"/>
      <c r="B112" s="85"/>
      <c r="D112" s="86"/>
    </row>
    <row r="113" spans="1:4" ht="18.75" customHeight="1" outlineLevel="1">
      <c r="A113" s="84"/>
      <c r="B113" s="85"/>
      <c r="D113" s="86"/>
    </row>
    <row r="114" spans="1:4" ht="18.75" customHeight="1" outlineLevel="1">
      <c r="A114" s="84"/>
      <c r="B114" s="85"/>
      <c r="D114" s="86"/>
    </row>
    <row r="115" spans="1:4" ht="18.75" customHeight="1" outlineLevel="1">
      <c r="A115" s="84"/>
      <c r="B115" s="85"/>
      <c r="D115" s="86"/>
    </row>
  </sheetData>
  <mergeCells count="84">
    <mergeCell ref="D74:F74"/>
    <mergeCell ref="D75:F75"/>
    <mergeCell ref="A76:J76"/>
    <mergeCell ref="D77:F77"/>
    <mergeCell ref="D69:F69"/>
    <mergeCell ref="A70:J70"/>
    <mergeCell ref="D71:F71"/>
    <mergeCell ref="D72:F72"/>
    <mergeCell ref="D73:F73"/>
    <mergeCell ref="D64:F64"/>
    <mergeCell ref="D65:F65"/>
    <mergeCell ref="D66:F66"/>
    <mergeCell ref="D67:F67"/>
    <mergeCell ref="A68:J68"/>
    <mergeCell ref="D59:F59"/>
    <mergeCell ref="D60:F60"/>
    <mergeCell ref="D61:F61"/>
    <mergeCell ref="A62:J62"/>
    <mergeCell ref="D63:F63"/>
    <mergeCell ref="A54:J54"/>
    <mergeCell ref="D55:F55"/>
    <mergeCell ref="D56:F56"/>
    <mergeCell ref="D57:F57"/>
    <mergeCell ref="D58:F58"/>
    <mergeCell ref="D49:F49"/>
    <mergeCell ref="A50:J50"/>
    <mergeCell ref="D51:F51"/>
    <mergeCell ref="D52:F52"/>
    <mergeCell ref="D53:F53"/>
    <mergeCell ref="D44:F44"/>
    <mergeCell ref="D45:F45"/>
    <mergeCell ref="A46:J46"/>
    <mergeCell ref="D47:F47"/>
    <mergeCell ref="D48:F48"/>
    <mergeCell ref="A39:J39"/>
    <mergeCell ref="D40:F40"/>
    <mergeCell ref="D41:F41"/>
    <mergeCell ref="D42:F42"/>
    <mergeCell ref="D43:F43"/>
    <mergeCell ref="D34:F34"/>
    <mergeCell ref="D35:F35"/>
    <mergeCell ref="D36:F36"/>
    <mergeCell ref="D37:F37"/>
    <mergeCell ref="D38:F38"/>
    <mergeCell ref="D29:F29"/>
    <mergeCell ref="A30:J30"/>
    <mergeCell ref="D31:F31"/>
    <mergeCell ref="D32:F32"/>
    <mergeCell ref="D33:F33"/>
    <mergeCell ref="D24:F24"/>
    <mergeCell ref="D25:F25"/>
    <mergeCell ref="D26:F26"/>
    <mergeCell ref="D27:F27"/>
    <mergeCell ref="D28:F28"/>
    <mergeCell ref="A19:J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I9:I10"/>
    <mergeCell ref="J9:J10"/>
    <mergeCell ref="A11:J11"/>
    <mergeCell ref="D12:F12"/>
    <mergeCell ref="D13:F13"/>
    <mergeCell ref="A9:A10"/>
    <mergeCell ref="B9:B10"/>
    <mergeCell ref="C9:C10"/>
    <mergeCell ref="D9:G10"/>
    <mergeCell ref="H9:H10"/>
    <mergeCell ref="B5:D5"/>
    <mergeCell ref="H5:J5"/>
    <mergeCell ref="H6:J6"/>
    <mergeCell ref="H7:J7"/>
    <mergeCell ref="A8:D8"/>
    <mergeCell ref="B1:D2"/>
    <mergeCell ref="B3:D3"/>
    <mergeCell ref="H3:J3"/>
    <mergeCell ref="B4:D4"/>
    <mergeCell ref="H4:J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3"/>
  <sheetViews>
    <sheetView tabSelected="1" workbookViewId="0">
      <selection activeCell="B5" sqref="B5"/>
    </sheetView>
  </sheetViews>
  <sheetFormatPr defaultRowHeight="14.4"/>
  <cols>
    <col min="1" max="1" width="13.5546875" style="35" bestFit="1" customWidth="1"/>
    <col min="2" max="2" width="13.5546875" style="36" bestFit="1" customWidth="1"/>
    <col min="3" max="3" width="22.88671875" style="35" bestFit="1" customWidth="1"/>
    <col min="4" max="4" width="13.5546875" style="36" bestFit="1" customWidth="1"/>
    <col min="5" max="5" width="13.5546875" style="37" bestFit="1" customWidth="1"/>
    <col min="6" max="6" width="13.5546875" style="36" bestFit="1" customWidth="1"/>
    <col min="7" max="7" width="18.88671875" style="38" bestFit="1" customWidth="1"/>
  </cols>
  <sheetData>
    <row r="1" spans="1:7" ht="18.75" customHeight="1">
      <c r="A1" s="1" t="s">
        <v>0</v>
      </c>
      <c r="B1" s="2"/>
      <c r="C1" s="3"/>
      <c r="D1" s="4"/>
      <c r="E1" s="5"/>
      <c r="F1" s="4"/>
      <c r="G1" s="6"/>
    </row>
    <row r="2" spans="1:7" ht="14.25" customHeight="1">
      <c r="A2" s="1"/>
      <c r="B2" s="2"/>
      <c r="C2" s="3"/>
      <c r="D2" s="4"/>
      <c r="E2" s="5"/>
      <c r="F2" s="4"/>
      <c r="G2" s="6"/>
    </row>
    <row r="3" spans="1:7" ht="18.75" customHeight="1">
      <c r="A3" s="7"/>
      <c r="B3" s="4" t="s">
        <v>1</v>
      </c>
      <c r="C3" s="3"/>
      <c r="D3" s="4"/>
      <c r="E3" s="5"/>
      <c r="F3" s="4"/>
      <c r="G3" s="6"/>
    </row>
    <row r="4" spans="1:7" ht="18.75" customHeight="1">
      <c r="A4" s="7"/>
      <c r="B4" s="4" t="s">
        <v>2</v>
      </c>
      <c r="C4" s="8">
        <v>45761</v>
      </c>
      <c r="D4" s="4"/>
      <c r="E4" s="5"/>
      <c r="F4" s="4"/>
      <c r="G4" s="4"/>
    </row>
    <row r="5" spans="1:7" ht="18.75" customHeight="1">
      <c r="A5" s="3"/>
      <c r="B5" s="4"/>
      <c r="C5" s="3"/>
      <c r="D5" s="4"/>
      <c r="E5" s="5"/>
      <c r="F5" s="4"/>
      <c r="G5" s="4"/>
    </row>
    <row r="6" spans="1:7" ht="18.75" customHeight="1">
      <c r="A6" s="3"/>
      <c r="B6" s="4"/>
      <c r="C6" s="3"/>
      <c r="D6" s="4"/>
      <c r="E6" s="5"/>
      <c r="F6" s="4"/>
      <c r="G6" s="4"/>
    </row>
    <row r="7" spans="1:7" ht="18.75" customHeight="1">
      <c r="A7" s="3"/>
      <c r="B7" s="9" t="s">
        <v>3</v>
      </c>
      <c r="C7" s="10" t="s">
        <v>4</v>
      </c>
      <c r="D7" s="11" t="s">
        <v>5</v>
      </c>
      <c r="E7" s="12" t="s">
        <v>6</v>
      </c>
      <c r="F7" s="12" t="s">
        <v>7</v>
      </c>
      <c r="G7" s="13" t="s">
        <v>8</v>
      </c>
    </row>
    <row r="8" spans="1:7" s="14" customFormat="1" ht="18.75" customHeight="1">
      <c r="A8" s="15"/>
      <c r="B8" s="16">
        <v>1</v>
      </c>
      <c r="C8" s="17" t="str">
        <f>'Export all carrier choices'!B4</f>
        <v>CR100 - Export to excel</v>
      </c>
      <c r="D8" s="18">
        <f>'Export all carrier choices'!B6</f>
        <v>55</v>
      </c>
      <c r="E8" s="19">
        <f>'Export all carrier choices'!B7</f>
        <v>1</v>
      </c>
      <c r="F8" s="19">
        <f>'Export all carrier choices'!D6</f>
        <v>0</v>
      </c>
      <c r="G8" s="18">
        <f>'Export all carrier choices'!D7</f>
        <v>56</v>
      </c>
    </row>
    <row r="9" spans="1:7" ht="18.75" customHeight="1">
      <c r="A9" s="3"/>
      <c r="B9" s="20"/>
      <c r="C9" s="21"/>
      <c r="D9" s="22"/>
      <c r="E9" s="23"/>
      <c r="F9" s="24"/>
      <c r="G9" s="25"/>
    </row>
    <row r="10" spans="1:7" ht="18.75" customHeight="1">
      <c r="A10" s="3"/>
      <c r="B10" s="26"/>
      <c r="C10" s="27" t="s">
        <v>9</v>
      </c>
      <c r="D10" s="28">
        <f>SUM(D6:D9)</f>
        <v>55</v>
      </c>
      <c r="E10" s="28">
        <f>SUM(E6:E9)</f>
        <v>1</v>
      </c>
      <c r="F10" s="28">
        <f>SUM(F6:F9)</f>
        <v>0</v>
      </c>
      <c r="G10" s="29">
        <f>SUM(G6:G9)</f>
        <v>56</v>
      </c>
    </row>
    <row r="11" spans="1:7" ht="18.75" customHeight="1">
      <c r="A11" s="3"/>
      <c r="B11" s="30"/>
      <c r="C11" s="3"/>
      <c r="D11" s="31"/>
      <c r="E11" s="32"/>
      <c r="F11" s="32"/>
      <c r="G11" s="32"/>
    </row>
    <row r="12" spans="1:7" ht="18.75" customHeight="1">
      <c r="A12" s="3"/>
      <c r="B12" s="4"/>
      <c r="C12" s="3" t="s">
        <v>10</v>
      </c>
      <c r="D12" s="4"/>
      <c r="E12" s="33">
        <f>(D10+E10)*100/G10</f>
        <v>100</v>
      </c>
      <c r="F12" s="4" t="s">
        <v>11</v>
      </c>
      <c r="G12" s="34"/>
    </row>
    <row r="13" spans="1:7" ht="18.75" customHeight="1">
      <c r="A13" s="3"/>
      <c r="B13" s="4"/>
      <c r="C13" s="3" t="s">
        <v>12</v>
      </c>
      <c r="D13" s="4"/>
      <c r="E13" s="33">
        <f>D10*100/G10</f>
        <v>98.214285714285708</v>
      </c>
      <c r="F13" s="4" t="s">
        <v>11</v>
      </c>
      <c r="G1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Hoang Kiet Nguyen Huu</cp:lastModifiedBy>
  <dcterms:created xsi:type="dcterms:W3CDTF">2025-04-14T03:49:55Z</dcterms:created>
  <dcterms:modified xsi:type="dcterms:W3CDTF">2025-04-14T04:37:49Z</dcterms:modified>
</cp:coreProperties>
</file>