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hkngu\Documents\GitHub\Nhom 47\reports\"/>
    </mc:Choice>
  </mc:AlternateContent>
  <xr:revisionPtr revIDLastSave="0" documentId="13_ncr:1_{DB311BD3-2D19-445C-9238-9FA69E4A03A7}" xr6:coauthVersionLast="47" xr6:coauthVersionMax="47" xr10:uidLastSave="{00000000-0000-0000-0000-000000000000}"/>
  <bookViews>
    <workbookView xWindow="-108" yWindow="-108" windowWidth="23256" windowHeight="12456" firstSheet="1" activeTab="1" xr2:uid="{00000000-000D-0000-FFFF-FFFF00000000}"/>
  </bookViews>
  <sheets>
    <sheet name="Cover" sheetId="1" r:id="rId1"/>
    <sheet name="Export all carrier choices" sheetId="2" r:id="rId2"/>
    <sheet name="Test Report" sheetId="3" r:id="rId3"/>
  </sheets>
  <definedNames>
    <definedName name="ACTION">#REF!</definedName>
  </definedNames>
  <calcPr calcId="181029"/>
</workbook>
</file>

<file path=xl/calcChain.xml><?xml version="1.0" encoding="utf-8"?>
<calcChain xmlns="http://schemas.openxmlformats.org/spreadsheetml/2006/main">
  <c r="C8" i="3" l="1"/>
  <c r="D7" i="2"/>
  <c r="G8" i="3" s="1"/>
  <c r="G10" i="3" s="1"/>
  <c r="B7" i="2"/>
  <c r="E8" i="3" s="1"/>
  <c r="E10" i="3" s="1"/>
  <c r="D6" i="2"/>
  <c r="F8" i="3" s="1"/>
  <c r="F10" i="3" s="1"/>
  <c r="B6" i="2"/>
  <c r="D8" i="3" s="1"/>
  <c r="D10" i="3" s="1"/>
  <c r="E13" i="3" l="1"/>
  <c r="E12" i="3"/>
</calcChain>
</file>

<file path=xl/sharedStrings.xml><?xml version="1.0" encoding="utf-8"?>
<sst xmlns="http://schemas.openxmlformats.org/spreadsheetml/2006/main" count="427" uniqueCount="325">
  <si>
    <t>TEST REPORT</t>
  </si>
  <si>
    <t>Note:</t>
  </si>
  <si>
    <t>Date</t>
  </si>
  <si>
    <t>No</t>
  </si>
  <si>
    <t>Module code</t>
  </si>
  <si>
    <t>Pass</t>
  </si>
  <si>
    <t>Fail</t>
  </si>
  <si>
    <t>Pending</t>
  </si>
  <si>
    <t>Number of  test cases</t>
  </si>
  <si>
    <t>Sub total</t>
  </si>
  <si>
    <t>Test coverage</t>
  </si>
  <si>
    <t>%</t>
  </si>
  <si>
    <t>Test successful coverage</t>
  </si>
  <si>
    <t>TEST CASE</t>
  </si>
  <si>
    <r>
      <t>System Name</t>
    </r>
    <r>
      <rPr>
        <b/>
        <sz val="10"/>
        <color rgb="FF000000"/>
        <rFont val="ＭＳ Ｐゴシック"/>
        <family val="2"/>
      </rPr>
      <t>：</t>
    </r>
  </si>
  <si>
    <t>Book Store Project</t>
  </si>
  <si>
    <r>
      <t>Module Code</t>
    </r>
    <r>
      <rPr>
        <b/>
        <sz val="10"/>
        <color rgb="FF000000"/>
        <rFont val="MS Gothic"/>
        <family val="2"/>
      </rPr>
      <t>：</t>
    </r>
  </si>
  <si>
    <t>CR100 - Export to excel</t>
  </si>
  <si>
    <t>Test requirement:</t>
  </si>
  <si>
    <t xml:space="preserve">CR1 - </t>
  </si>
  <si>
    <t>Number of test cases:</t>
  </si>
  <si>
    <t>ID</t>
  </si>
  <si>
    <t>Test Case Description</t>
  </si>
  <si>
    <t>Test Case Procedure</t>
  </si>
  <si>
    <t>Expected Output</t>
  </si>
  <si>
    <t>Test date</t>
  </si>
  <si>
    <t>Result</t>
  </si>
  <si>
    <t>Note</t>
  </si>
  <si>
    <t>1. Phần kiểm thử và báo cáo kiểm thử cho thư mục auth (Xác thực và phân quyền)</t>
  </si>
  <si>
    <t>TC1</t>
  </si>
  <si>
    <t>Kiểm tra đăng nhập thành công với thông tin hợp lệ</t>
  </si>
  <si>
    <t>1. Tạo người dùng bằng fixture.
2. Gọi auth_user với username="customer1", password="123".
3. Kiểm tra thông tin user trả về.</t>
  </si>
  <si>
    <t>User không None, username="customer1", vai trò="KHACHHANG".</t>
  </si>
  <si>
    <t>Đảm bảo thông tin đăng nhập chính xác.</t>
  </si>
  <si>
    <t>TC2</t>
  </si>
  <si>
    <t>Kiểm tra đăng nhập với các thông tin khác nhau</t>
  </si>
  <si>
    <t>1. Tạo người dùng với các vai trò.
2. Gọi auth_user với các trường hợp: (customer1, 123), (employee1, 123), (admin1, wrongpass), (nonexistent, 123).
3. Kiểm tra kết quả.</t>
  </si>
  <si>
    <t>1. customer1: Thành công, vai trò "KHACHHANG".
2. employee1: Thành công, "NHANVIEN".
3. admin1: Thất bại.
4. nonexistent: Thất bại.</t>
  </si>
  <si>
    <t>Sử dụng parametrize để kiểm tra nhiều trường hợp, logic xác thực đúng.</t>
  </si>
  <si>
    <t>TC3</t>
  </si>
  <si>
    <t>Kiểm tra đăng nhập và phân quyền (integration)</t>
  </si>
  <si>
    <t>1. Đăng nhập: Status 302.
2. Truy cập /admin: Status 200.
3. Sau đăng xuất: Status 302.</t>
  </si>
  <si>
    <t>Test tích hợp toàn luồng, cần đảm bảo decorator phân quyền hoạt động.</t>
  </si>
  <si>
    <t>TC4</t>
  </si>
  <si>
    <t>Kiểm tra xác thực với thông tin không hợp lệ</t>
  </si>
  <si>
    <t>1. Tạo người dùng bằng fixture.
2. Gọi auth_user với username="invaliduser", password="wrongpass".
3. Kiểm tra kết quả trả về.</t>
  </si>
  <si>
    <t>User là None, không phải instance của User, khác với user hợp lệ.</t>
  </si>
  <si>
    <t>Kiểm tra cơ bản hàm xác thực, xử lý lỗi đúng.</t>
  </si>
  <si>
    <t>TC5</t>
  </si>
  <si>
    <t>Kiểm tra đăng nhập với vai trò từ cmd</t>
  </si>
  <si>
    <t>1. Tạo người dùng với các vai trò.
2. Chạy test với --role=NHANVIEN.
3. Gọi auth_user với employee1/123.
4. Kiểm tra vai trò.</t>
  </si>
  <si>
    <t>Vai trò trả về là "NHANVIEN".</t>
  </si>
  <si>
    <t>Chạy với pytest --role=NHANVIEN, kiểm tra logic tùy chỉnh từ cmd.</t>
  </si>
  <si>
    <t>TC6</t>
  </si>
  <si>
    <t>Kiểm tra đăng nhập nhân viên (Pytest-BDD)</t>
  </si>
  <si>
    <t>2. Phần kiểm thử và báo cáo kiểm thử cho thư mục book_management (Quản lý sách)</t>
  </si>
  <si>
    <t>TC7</t>
  </si>
  <si>
    <t>Kiểm tra thêm sách mới thành công</t>
  </si>
  <si>
    <t>1. Tạo quản trị viên, thể loại, và tác giả bằng fixture.
2. Giả lập đăng nhập quản trị viên qua session.
3. Gọi create_sach với tên "New Book", giá 300000, số lượng 10.
4. Kiểm tra sách vừa thêm.</t>
  </si>
  <si>
    <t>Sách được tạo (sach không None), tên "New Book", giá 300000, số lượng 10, thể loại khớp.</t>
  </si>
  <si>
    <t>Đảm bảo dữ liệu đầu vào hợp lệ trước khi thêm sách.</t>
  </si>
  <si>
    <t>TC8</t>
  </si>
  <si>
    <t>Kiểm tra thêm sách với các đầu vào khác nhau</t>
  </si>
  <si>
    <t>1. Tạo quản trị viên, thể loại, và tác giả.
2. Thử thêm sách với các trường hợp: (tên "Book Z", giá 150000, số lượng 5), (tên trống, giá 200000, số lượng 10), (tên "Book W", giá -10000, số lượng 8), (tên "Book V", giá 0, số lượng -5).
3. Kiểm tra kết quả.</t>
  </si>
  <si>
    <t>1. "Book Z": Thành công, sách tồn tại trong DB.
2. Tên trống: Thất bại.
3. Giá âm: Thất bại.
4. Số lượng âm: Thất bại.</t>
  </si>
  <si>
    <t>Sử dụng parametrize để kiểm tra nhiều trường hợp, logic xử lý lỗi đúng.</t>
  </si>
  <si>
    <t>TC9</t>
  </si>
  <si>
    <t>Kiểm tra cập nhật và xóa sách (integration)</t>
  </si>
  <si>
    <t>Sau cập nhật: Tên "Updated Book", giá 275000.
Sau xóa: Sách không còn trong DB (None).</t>
  </si>
  <si>
    <t>Test tích hợp toàn luồng, cần tuyến đường cụ thể để hoàn thiện.</t>
  </si>
  <si>
    <t>TC10</t>
  </si>
  <si>
    <t>Kiểm tra tìm kiếm sách</t>
  </si>
  <si>
    <t>1. Tạo quản trị viên và sách "Book Y".
2. Gọi load_products với từ khóa "Book Y".
3. Kiểm tra kết quả trả về.</t>
  </si>
  <si>
    <t>Danh sách chứa 1 sách, tên "Book Y", ID khớp, kiểu dữ liệu là list.</t>
  </si>
  <si>
    <t>Kiểm tra cơ bản chức năng tìm kiếm, đơn giản và chính xác.</t>
  </si>
  <si>
    <t>TC11</t>
  </si>
  <si>
    <t>Kiểm tra thêm sách với thể loại từ cmd</t>
  </si>
  <si>
    <t>TC12</t>
  </si>
  <si>
    <t>Kiểm tra cập nhật thông tin sách (Pytest-BDD)</t>
  </si>
  <si>
    <t>1. Tạo quản trị viên và sách qua fixture.
2. Thực thi kịch bản BDD từ book_management.feature.
3. Cập nhật tên thành "Modified Book", giá 290000.
4. Kiểm tra thông tin sách.</t>
  </si>
  <si>
    <t>Tên sách "Modified Book", giá 290.000.</t>
  </si>
  <si>
    <t>Sử dụng Pytest-BDD để mô tả hành vi, khớp với đặc tả use case.</t>
  </si>
  <si>
    <t>3. Phần kiểm thử và báo cáo kiểm thử cho thư mục inventory (Nhập sách)</t>
  </si>
  <si>
    <t>TC13</t>
  </si>
  <si>
    <t>Kiểm tra tạo phiếu nhập sách thành công</t>
  </si>
  <si>
    <t>1. Tạo quản lý kho, sách, và quy định bằng fixture.
2. Giả lập đăng nhập quản lý kho qua session.
3. Gọi create_phieunhapsach, create_chitietphieunhapsach, và add_so_luong với số lượng 5.
4. Kiểm tra phiếu nhập và số lượng sách.</t>
  </si>
  <si>
    <t>Phiếu nhập được tạo (phieu_nhap không None), quản lý kho khớp, số lượng sách tăng từ 10 lên 15, chi tiết phiếu nhập có 1 bản ghi.</t>
  </si>
  <si>
    <t>Đảm bảo số lượng nhập thỏa mãn quy định SL_NHAP_MIN.</t>
  </si>
  <si>
    <t>TC14</t>
  </si>
  <si>
    <t>Kiểm tra nhập sách với các điều kiện khác nhau</t>
  </si>
  <si>
    <t>1. Tạo quản lý kho, sách, và quy định.
2. Thiết lập số lượng tồn kho ban đầu (10, 25, 5).
3. Thử nhập với số lượng (5, 5, 3).
4. Kiểm tra kết quả dựa trên quy định SL_NHAP_MIN và SL_MIN_TO_NHAP.</t>
  </si>
  <si>
    <t>1. Tồn 10, nhập 5: Thành công, số lượng tăng lên 15.
2. Tồn 25, nhập 5: Thất bại, alert "Số lượng tồn vượt quá SL_MIN_TO_NHAP".
3. Tồn 5, nhập 3: Thất bại, alert "Số lượng nhập dưới SL_NHAP_MIN".</t>
  </si>
  <si>
    <t>Sử dụng parametrize để kiểm tra nhiều trường hợp, logic quy định đúng.</t>
  </si>
  <si>
    <t>TC15</t>
  </si>
  <si>
    <t xml:space="preserve">Kiểm tra toàn bộ luồng nhập sách (integration)
</t>
  </si>
  <si>
    <t>1. Tạo quản lý kho, sách, và quy định.
2. Giả lập đăng nhập qua session.
3. Gọi các hàm DAO (create_phieunhapsach, create_chitietphieunhapsach, add_so_luong) với số lượng 5, sau đó tạo PDF bằng create_pdf_export_nhap_sach.
4. Kiểm tra phiếu nhập, số lượng sách, và file PDF.</t>
  </si>
  <si>
    <t>Phiếu nhập tồn tại trong DB, số lượng sách tăng từ 10 lên 15, file PDF PhieuNhapSach_&lt;id&gt;.pdf được tạo.</t>
  </si>
  <si>
    <t>Test tích hợp toàn luồng, cần tuyến đường cụ thể trong mã nguồn để hoàn thiện.</t>
  </si>
  <si>
    <t>Kiểm tra hàm tăng số lượng sách</t>
  </si>
  <si>
    <t>1. Tạo quản lý kho và sách.
2. Gọi hàm add_so_luong với số lượng 10.
3. Kiểm tra số lượng sách sau khi cập nhật.</t>
  </si>
  <si>
    <t>Sách tồn tại, số lượng tăng từ 10 lên 20, kiểu dữ liệu là int, số lượng &gt; 0.</t>
  </si>
  <si>
    <t xml:space="preserve"> Kiểm tra cơ bản hàm tiện ích, đơn giản và chính xác.</t>
  </si>
  <si>
    <t>Kiểm tra nhập sách với số lượng tối thiểu từ cmd</t>
  </si>
  <si>
    <t>1. Tạo quản lý kho, sách, và quy định.
2. Chạy test với --min-quantity=10.
3. Thử nhập 5 sách.
4. Kiểm tra kết quả dựa trên số lượng tối thiểu từ cmd.</t>
  </si>
  <si>
    <t>Thất bại, alert "Số lượng nhập dưới 10" (vì 5 &lt; 10).</t>
  </si>
  <si>
    <t xml:space="preserve"> Chạy với pytest --min-quantity=10, kiểm tra logic tùy chỉnh từ cmd.</t>
  </si>
  <si>
    <t>TC16</t>
  </si>
  <si>
    <t>Kiểm tra nhập sách thành công (Pytest-BDD)</t>
  </si>
  <si>
    <t>1. Tạo quản lý kho và sách qua fixture.
2. Thực thi kịch bản BDD từ inventory.feature.
3. Gọi các hàm DAO để nhập 5 sách.
4. Kiểm tra phiếu nhập và số lượng sách.</t>
  </si>
  <si>
    <t>Phiếu nhập được tạo, số lượng sách tăng từ 10 lên 15.</t>
  </si>
  <si>
    <t>4. Phần kiểm thử và báo cáo kiểm thử cho thư mục ordering (Đặt sách)</t>
  </si>
  <si>
    <t>Kiểm tra thêm sách vào giỏ hàng thành công</t>
  </si>
  <si>
    <t>1. Tạo một khách hàng và một cuốn sách bằng fixture.
2. Giả lập đăng nhập.
3. Gửi yêu cầu POST tới /api/cart với dữ liệu sách (số lượng = 2).
4. Kiểm tra phản hồi.</t>
  </si>
  <si>
    <t>Mã trạng thái = 200, total_quantity = 2, total_amount = giá sách * 2.</t>
  </si>
  <si>
    <t>Đảm bảo số lượng tồn kho đủ trước khi thêm vào giỏ hàng.</t>
  </si>
  <si>
    <t>Kiểm tra thêm sách với số lượng khác nhau</t>
  </si>
  <si>
    <t>1. Tạo khách hàng và sách.
2. Gửi yêu cầu POST tới /api/cart với các số lượng khác nhau (5, 15, 0).
3. Kiểm tra phản hồi cho từng trường hợp.</t>
  </si>
  <si>
    <t>1. Số lượng 5: status = 200, không có alert.
2. Số lượng 15: status = 200, alert = "KHÔNG đủ sách để mua".
3. Số lượng 0: status = 200, không có alert.</t>
  </si>
  <si>
    <t>Sử dụng parametrize để kiểm tra nhiều trường hợp, cần thêm kiểm tra số lượng không hợp lệ (âm).</t>
  </si>
  <si>
    <t>Kiểm tra toàn bộ luồng đặt sách (integration test)</t>
  </si>
  <si>
    <t>1. Tạo khách hàng, sách, phương thức thanh toán, trạng thái đơn hàng.
2. Thêm sách vào giỏ hàng qua session.
3. Gửi POST tới /process_payment với thông tin nhận hàng.
4. Kiểm tra đơn hàng trong DB.</t>
  </si>
  <si>
    <t>Mã trạng thái = 302 (chuyển hướng), đơn hàng được tạo trong DB với đúng thông tin phương thức và trạng thái.</t>
  </si>
  <si>
    <t>Test tích hợp toàn luồng, cần mock VNPay nếu kiểm tra thanh toán online.</t>
  </si>
  <si>
    <t>TC17</t>
  </si>
  <si>
    <t>Kiểm tra tính toán giỏ hàng trống</t>
  </si>
  <si>
    <t>1. Gọi hàm cart_stats với giỏ hàng rỗng.
2. Kiểm tra kết quả trả về.</t>
  </si>
  <si>
    <t>total_quantity = 0, total_amount = 0, cart là danh sách rỗng, không có key "alert".</t>
  </si>
  <si>
    <t>Kiểm tra cơ bản chức năng tiện ích, đơn giản và chính xác.</t>
  </si>
  <si>
    <t>TC18</t>
  </si>
  <si>
    <t xml:space="preserve"> Kiểm tra tạo đơn hàng với phương thức từ cmd</t>
  </si>
  <si>
    <t>1. Tạo khách hàng và sách.
2. Chạy test với tham số --payment-method=OFFLINE_PAY.
3. Gửi POST tới /process_payment.
4. Kiểm tra phương thức thanh toán của đơn hàng.</t>
  </si>
  <si>
    <t>Đơn hàng có phương thức thanh toán = "OFFLINE_PAY".</t>
  </si>
  <si>
    <t>Sử dụng command-line arg, cần chạy với pytest --payment-method=....</t>
  </si>
  <si>
    <t>TC19</t>
  </si>
  <si>
    <t>Kiểm tra thêm sách vào giỏ hàng (Pytest-BDD)</t>
  </si>
  <si>
    <t>1. Tạo khách hàng và sách qua fixture.
2. Thực thi kịch bản BDD từ file ordering.feature.
3. Gửi POST tới /api/cart.
4. Kiểm tra giỏ hàng.</t>
  </si>
  <si>
    <t>Giỏ hàng chứa sách vừa thêm, total_quantity = 1, mã trạng thái = 200.</t>
  </si>
  <si>
    <t>Sử dụng Pytest-BDD để mô tả hành vi, phù hợp với đặc tả use case.</t>
  </si>
  <si>
    <t>5. Phần kiểm thử và báo cáo kiểm thử cho thư mục reports (Xem thống kê báo cáo)</t>
  </si>
  <si>
    <t>TC21</t>
  </si>
  <si>
    <t>Kiểm tra tạo báo cáo doanh thu thành công</t>
  </si>
  <si>
    <t>1. Tạo quản trị viên và dữ liệu bán hàng bằng fixture.
2. Giả lập đăng nhập qua session.
3. Gọi create_pdf_export_rev cho tháng 3, năm 2025.
4. Kiểm tra file PDF.</t>
  </si>
  <si>
    <t>File DoanhThu_03_2025.pdf tồn tại và không rỗng.</t>
  </si>
  <si>
    <t xml:space="preserve"> Đảm bảo dữ liệu bán hàng có sẵn để tạo báo cáo.</t>
  </si>
  <si>
    <t>Kiểm tra báo cáo doanh thu với các bộ lọc khác nhau</t>
  </si>
  <si>
    <t>1. Tạo quản trị viên và dữ liệu bán hàng.
2. Gọi get_stats và create_pdf_export_rev với các bộ lọc: (tháng 3, năm 2025, thể loại 1), (tháng 4, năm 2025, thể loại 1), (tháng 3, năm 2025, thể loại 999).
3. Kiểm tra kết quả.</t>
  </si>
  <si>
    <t>1. Tháng 3, thể loại 1: Tổng doanh thu 350000, file PDF tạo.
2. Tháng 4, thể loại 1: Tổng 0, file PDF tạo.
3. Tháng 3, thể loại 999: Tổng 0, file PDF tạo.</t>
  </si>
  <si>
    <t>Sử dụng parametrize để kiểm tra nhiều trường hợp, logic lọc đúng.</t>
  </si>
  <si>
    <t>Kiểm tra toàn bộ luồng tạo báo cáo tần suất (integration)</t>
  </si>
  <si>
    <t>1. Tạo quản trị viên và dữ liệu bán hàng.
2. Giả lập đăng nhập qua session.
3. Gọi get_frequency_stats và create_pdf_export_freq cho tháng 3, năm 2025.
4. Kiểm tra thống kê và file PDF.</t>
  </si>
  <si>
    <t>Thống kê có 2 sách (số lượng 2 và 1), file TanSuat_03_2025.pdf tồn tại.</t>
  </si>
  <si>
    <t>Kiểm tra lấy thống kê khi không có dữ liệu</t>
  </si>
  <si>
    <t>1. Tạo quản trị viên.
2. Gọi get_stats cho tháng 1, năm 2025 (không có dữ liệu).
3. Kiểm tra kết quả trả về.</t>
  </si>
  <si>
    <t>Danh sách rỗng, kiểu dữ liệu là list, length = 0, falsy.</t>
  </si>
  <si>
    <t>Kiểm tra cơ bản hàm lấy thống kê, xử lý trường hợp trống đúng.</t>
  </si>
  <si>
    <t>Kiểm tra báo cáo doanh thu với tháng từ cmd</t>
  </si>
  <si>
    <t>1. Tạo quản trị viên và dữ liệu bán hàng.
2. Chạy test với --month=3.
3. Gọi get_stats và create_pdf_export_rev.
4. Kiểm tra tổng doanh thu và file PDF.</t>
  </si>
  <si>
    <t>Tổng doanh thu 350000 (tháng 3), file DoanhThu_03_2025.pdf tồn tại.</t>
  </si>
  <si>
    <t>Chạy với pytest --month=3, kiểm tra logic tùy chỉnh từ cmd.</t>
  </si>
  <si>
    <t>Kiểm tra tạo báo cáo tần suất (Pytest-BDD)</t>
  </si>
  <si>
    <t>1. Tạo quản trị viên và dữ liệu bán hàng qua fixture.
2. Thực thi kịch bản BDD từ reports.feature.
3. Gọi get_frequency_stats và create_pdf_export_freq.
4. Kiểm tra thống kê và file PDF.</t>
  </si>
  <si>
    <t>6. Phần kiểm thử và báo cáo kiểm thử cho thư mục rules_management (Thay đổi quy định)</t>
  </si>
  <si>
    <t>TC22</t>
  </si>
  <si>
    <t>Kiểm tra cập nhật quy định thành công</t>
  </si>
  <si>
    <t>1. Tạo quản trị viên và quy định ban đầu bằng fixture.
2. Giả lập đăng nhập qua session.
3. Cập nhật SL_NHAP_MIN=10, SL_MIN_TO_NHAP=30, OUT_OF_TIME_TO_PAY=72.
4. Kiểm tra quy định sau cập nhật.</t>
  </si>
  <si>
    <t>Quy định cập nhật: SL_NHAP_MIN=10, SL_MIN_TO_NHAP=30, OUT_OF_TIME_TO_PAY=72.</t>
  </si>
  <si>
    <t>Expert doesn't test</t>
  </si>
  <si>
    <t>Đảm bảo dữ liệu hợp lệ trước khi cập nhật.</t>
  </si>
  <si>
    <t>Kiểm tra cập nhật quy định với các giá trị khác nhau</t>
  </si>
  <si>
    <t>1. Tạo quản trị viên và quy định ban đầu.
2. Thử cập nhật với các giá trị: (10, 30, 72), (-5, 20, 48), (5, -10, 48), (5, 20, -24).
3. Kiểm tra kết quả.</t>
  </si>
  <si>
    <t>1. (10, 30, 72): Thành công, giá trị khớp.
2. (-5, 20, 48): Thất bại.
3. (5, -10, 48): Thất bại.
4. (5, 20, -24): Thất bại.</t>
  </si>
  <si>
    <t>Sử dụng parametrize, cần logic xử lý lỗi rõ ràng hơn trong DAO.</t>
  </si>
  <si>
    <t>Kiểm tra toàn bộ luồng thay đổi quy định (integration)</t>
  </si>
  <si>
    <t>1. Tạo quản trị viên và quy định ban đầu.
2. Giả lập đăng nhập qua session.
3. Cập nhật SL_NHAP_MIN=15, SL_MIN_TO_NHAP=25, OUT_OF_TIME_TO_PAY=96.
4. Kiểm tra bằng get_quy_dinh.</t>
  </si>
  <si>
    <t>Quy định cập nhật: SL_NHAP_MIN=15, SL_MIN_TO_NHAP=25, OUT_OF_TIME_TO_PAY=96.</t>
  </si>
  <si>
    <t>TC23</t>
  </si>
  <si>
    <t>Kiểm tra lấy thông tin quy định</t>
  </si>
  <si>
    <t>1. Tạo quản trị viên và quy định ban đầu.
2. Gọi get_quy_dinh.
3. Kiểm tra kết quả trả về.</t>
  </si>
  <si>
    <t>Quy định tồn tại, SL_NHAP_MIN=5, kiểu dữ liệu int, SL_MIN_TO_NHAP &gt; 0.</t>
  </si>
  <si>
    <t>Kiểm tra cơ bản hàm lấy quy định, đơn giản và chính xác.</t>
  </si>
  <si>
    <t>TC24</t>
  </si>
  <si>
    <t>Kiểm tra cập nhật quy định với thời gian từ cmd</t>
  </si>
  <si>
    <t>1. Tạo quản trị viên và quy định ban đầu.
2. Chạy test với --timeout=72.
3. Cập nhật OUT_OF_TIME_TO_PAY=72.
4. Kiểm tra quy định.</t>
  </si>
  <si>
    <t>OUT_OF_TIME_TO_PAY=72.</t>
  </si>
  <si>
    <t>Chạy với pytest --timeout=72, kiểm tra logic tùy chỉnh từ cmd.</t>
  </si>
  <si>
    <t>Kiểm tra thay đổi quy định (Pytest-BDD)</t>
  </si>
  <si>
    <t>1. Tạo quản trị viên và quy định qua fixture.
2. Thực thi kịch bản BDD từ rules_management.feature.
3. Cập nhật SL_NHAP_MIN=12, SL_MIN_TO_NHAP=35, OUT_OF_TIME_TO_PAY=60.
4. Kiểm tra quy định.</t>
  </si>
  <si>
    <t>Quy định cập nhật: SL_NHAP_MIN=12, SL_MIN_TO_NHAP=35, OUT_OF_TIME_TO_PAY=60.</t>
  </si>
  <si>
    <t>7. Phần kiểm thử và báo cáo kiểm thử cho thư mục selling (Bán sách)</t>
  </si>
  <si>
    <t>TC27</t>
  </si>
  <si>
    <t xml:space="preserve"> Kiểm tra tạo hóa đơn từ giỏ hàng thành công</t>
  </si>
  <si>
    <t>1. Tạo nhân viên và sách bằng fixture.
2. Giả lập đăng nhập nhân viên và thêm sách vào giỏ hàng qua session.
3. Gọi hàm create_invoice_from_cart.
4. Kiểm tra đơn hàng và số lượng sách.</t>
  </si>
  <si>
    <t>Đơn hàng được tạo (order không None), nhân viên khớp, phương thức là OFFLINE_PAY, số lượng sách giảm 1.</t>
  </si>
  <si>
    <t>Đảm bảo số lượng tồn kho đủ trước khi bán.</t>
  </si>
  <si>
    <t>TC28</t>
  </si>
  <si>
    <t xml:space="preserve"> Kiểm tra bán sách với các điều kiện khác nhau</t>
  </si>
  <si>
    <t>1. Tạo nhân viên và sách.
2. Thêm sách vào giỏ hàng với số lượng khác nhau (2, 6, 2).
3. Gửi số tiền khác nhau (300000, 900000, 200000).
4. Gọi create_invoice_from_cart và kiểm tra kết quả.</t>
  </si>
  <si>
    <t>1. Số lượng 2, tiền 300000: Thành công.
2. Số lượng 6, tiền 900000: Thất bại (không đủ sách).
3. Số lượng 2, tiền 200000: Thất bại (không đủ tiền).</t>
  </si>
  <si>
    <t>Sử dụng parametrize để kiểm tra nhiều trường hợp, cần xử lý exception rõ ràng hơn.</t>
  </si>
  <si>
    <t>TC29</t>
  </si>
  <si>
    <t>Kiểm tra bán sách tại cửa hàng (bỏ qua)</t>
  </si>
  <si>
    <t>1. Đánh dấu test bằng @pytest.mark.skip vì chưa có tuyến đường cụ thể.
2. Không thực thi.</t>
  </si>
  <si>
    <t>Không có kết quả (test bị bỏ qua).</t>
  </si>
  <si>
    <t>Chưa có tuyến đường /sell, cần bổ sung trong mã nguồn để kiểm tra.</t>
  </si>
  <si>
    <t>TC30</t>
  </si>
  <si>
    <t>Kiểm tra tạo PDF hóa đơn bán sách</t>
  </si>
  <si>
    <t>1. Tạo nhân viên và sách.
2. Gọi hàm create_invoice_pdf với dữ liệu mẫu.
3. Kiểm tra file PDF được tạo.</t>
  </si>
  <si>
    <t>File test_invoice.pdf tồn tại và không rỗng.</t>
  </si>
  <si>
    <t>Chỉ kiểm tra file được tạo, chưa kiểm tra nội dung PDF chi tiết.</t>
  </si>
  <si>
    <t>TC31</t>
  </si>
  <si>
    <t>Kiểm tra bán đơn hàng đã đặt trước với thời gian</t>
  </si>
  <si>
    <t>1. Tạo nhân viên và đơn hàng đã đặt trước với thời gian quá hạn (49 giờ, max_hours=48 từ cmd).
2. Gọi create_hoa_don_from_don_hang.
3. Kiểm tra phản hồi.</t>
  </si>
  <si>
    <t>Trạng thái 500, thông báo lỗi "Thời hạn trả quá".</t>
  </si>
  <si>
    <t xml:space="preserve"> Chạy với pytest --max-hours=48, kiểm tra logic đơn hàng quá hạn.</t>
  </si>
  <si>
    <t>TC32</t>
  </si>
  <si>
    <t>Kiểm tra bán sách tại cửa hàng (Pytest-BDD)</t>
  </si>
  <si>
    <t>1. Tạo nhân viên và sách qua fixture.
2. Thực thi kịch bản BDD từ selling.feature.
3. Gọi create_invoice_from_cart.
4. Kiểm tra hóa đơn và tồn kho.</t>
  </si>
  <si>
    <t>Hóa đơn được tạo, số lượng sách giảm 1.</t>
  </si>
  <si>
    <t>Version:</t>
  </si>
  <si>
    <t>Issue date:</t>
  </si>
  <si>
    <t>31/07/2007</t>
  </si>
  <si>
    <t>Project Name:</t>
  </si>
  <si>
    <t>Sameple project</t>
  </si>
  <si>
    <t>Project Code:</t>
  </si>
  <si>
    <t>UTEHY-SE01</t>
  </si>
  <si>
    <t>Record of change:</t>
  </si>
  <si>
    <t>Effective Date</t>
  </si>
  <si>
    <t>Version</t>
  </si>
  <si>
    <t>Change location</t>
  </si>
  <si>
    <t>Change description</t>
  </si>
  <si>
    <t>Originator</t>
  </si>
  <si>
    <t>Reviewer/
Approver</t>
  </si>
  <si>
    <t>Reference</t>
  </si>
  <si>
    <t>1.0</t>
  </si>
  <si>
    <t>First creation</t>
  </si>
  <si>
    <t>John Doe</t>
  </si>
  <si>
    <t>CR236 "Export all carrier choices"</t>
  </si>
  <si>
    <t>1.1</t>
  </si>
  <si>
    <t>Update testcase</t>
  </si>
  <si>
    <t>Jane Doe</t>
  </si>
  <si>
    <t>1.2</t>
  </si>
  <si>
    <t>Test Leader 01</t>
  </si>
  <si>
    <t>Đăng nhập thành công với tài khoản admin</t>
  </si>
  <si>
    <t>1. Chuẩn bị dữ liệu test cho tài khoản admin.
2. Gọi hàm auth_user với username="admin1" và password="123".
3. Kiểm tra kết quả.</t>
  </si>
  <si>
    <t>Hàm trả về đối tượng User với vai_tro="ADMIN"</t>
  </si>
  <si>
    <t>Kiểm tra cơ bản chức năng đăng nhập.</t>
  </si>
  <si>
    <t>Đăng nhập thất bại với mật khẩu sai</t>
  </si>
  <si>
    <t>1. Chuẩn bị dữ liệu test cho tài khoản admin.
2. Gọi hàm auth_user với username="admin1" và password="wrongpass".
3. Kiểm tra kết quả.</t>
  </si>
  <si>
    <t>Hàm ném ra exception PasswordError với thông báo "Sai mật khẩu"</t>
  </si>
  <si>
    <t>Kiểm tra xử lý mật khẩu không chính xác</t>
  </si>
  <si>
    <t>Đăng nhập thất bại với tài khoản không tồn tại</t>
  </si>
  <si>
    <t>1. Chuẩn bị dữ liệu test.
2. Gọi hàm auth_user với username="nonexist" và password="anypass".
3. Kiểm tra kết quả.</t>
  </si>
  <si>
    <t>Hàm ném ra exception UserNotFoundError với thông báo "Không tìm thấy người dùng"</t>
  </si>
  <si>
    <t>Kiểm tra xử lý tài khoản không tồn tại</t>
  </si>
  <si>
    <t>Đăng nhập thành công với vai trò nhân viên</t>
  </si>
  <si>
    <t>1. Chuẩn bị dữ liệu test cho tài khoản nhân viên.
2. Gọi hàm auth_user với username="employee1" và password="123"
3. Kiểm tra kết quả.</t>
  </si>
  <si>
    <t>Hàm trả về đối tượng User với vai_tro="NHANVIEN"</t>
  </si>
  <si>
    <t>Kiểm tra đăng nhập với vai trò cụ thể</t>
  </si>
  <si>
    <t>Đăng nhập thất bại khi thiếu tên đăng nhập</t>
  </si>
  <si>
    <t>1. Chuẩn bị dữ liệu test.
2. Gọi hàm auth_user với username="" và password="123".
3. Kiểm tra kết quả.</t>
  </si>
  <si>
    <t>Hàm ném ra exception ValidationError với thông báo "Tên đăng nhập không được để trống"</t>
  </si>
  <si>
    <t>Kiểm tra validation đầu vào</t>
  </si>
  <si>
    <t>Đăng nhập thất bại khi thiếu mật khẩu</t>
  </si>
  <si>
    <t>1. Chuẩn bị dữ liệu test.
2. Gọi hàm auth_user với username="employee1" và password="".
3. Kiểm tra kết quả.</t>
  </si>
  <si>
    <t>Hàm ném ra exception ValidationError với thông báo "Mật khẩu không được để trống"</t>
  </si>
  <si>
    <t>Đăng nhập thất bại với tài khoản bị khóa</t>
  </si>
  <si>
    <t>1. Chuẩn bị dữ liệu test với tài khoản bị khóa.
2. Gọi hàm auth_user với username="locked_user" và password="123".
3. Kiểm tra kết quả.</t>
  </si>
  <si>
    <t>Hàm ném ra exception AccountLockedError với thông báo "Tài khoản đã bị khóa"</t>
  </si>
  <si>
    <t>Kiểm tra xử lý tài khoản bị khóa</t>
  </si>
  <si>
    <t>Đăng nhập thành công với tài khoản quản lý</t>
  </si>
  <si>
    <t>1. Chuẩn bị dữ liệu test cho tài khoản quản lý.
2. Gọi hàm auth_user với username="manager1" và password="123".
3. Kiểm tra kết quả.</t>
  </si>
  <si>
    <t>Hàm trả về đối tượng User với vai_tro="QUANLY"</t>
  </si>
  <si>
    <t>Kiểm tra đăng nhập với vai trò khác</t>
  </si>
  <si>
    <t>Kiểm tra phân quyền với vai trò không hợp lệ</t>
  </si>
  <si>
    <t>Hàm ném ra exception AuthenticationError với thông báo "Người dùng không có quyền truy cập với vai trò yêu cầu"</t>
  </si>
  <si>
    <t>Kiểm tra phân quyền</t>
  </si>
  <si>
    <t>Kiểm tra với danh sách vai trò được phép</t>
  </si>
  <si>
    <t>Đăng nhập thành công với nhiều vai trò được cho phép</t>
  </si>
  <si>
    <t>1. Chuẩn bị dữ liệu test.
2. Gọi hàm auth_user với username="admin1", password="123" và roles=["QUANLY"].
3. Kiểm tra kết quả.</t>
  </si>
  <si>
    <t>1. Chuẩn bị dữ liệu test cho tài khoản nhân viên.
2. Gọi hàm auth_user với username="employee1", password="123" và roles=["QUANLY"].
3. Kiểm tra kết quả.</t>
  </si>
  <si>
    <t>Kiểm tra chuỗi xác thực và phân quyền thành công</t>
  </si>
  <si>
    <t xml:space="preserve">Kiểm tra đăng nhập với vai trò </t>
  </si>
  <si>
    <t>1. Đăng nhập thất bại khi vai trò phù hợp.
2. Kiểm tra thất bại khi vai trò không phù hợp.
3. Kiểm tra kết quả.</t>
  </si>
  <si>
    <t>1. Đăng nhập thành công.
2. Kiểm tra vai trò.
3. Kiểm tra quyền truy cập vào nhiều vai trò.
4. Kiểm tra từ chối quyền truy cập.</t>
  </si>
  <si>
    <t>Kiểm tra 2 vai trò phù hợp với username</t>
  </si>
  <si>
    <t>Kiểm tra một chuỗi đăng nhập với nhiều vai trò khác nhau</t>
  </si>
  <si>
    <t>1. Đăng nhập người dùng với vai trò admin.
2. Nhập username/password : admin1/123.
3. Kiểm tra phân quyền với vai trò Quản lý.
4. Thử đăng xuất.
5. Kiểm tra mã trạng thái.</t>
  </si>
  <si>
    <t>Kiểm tra chức năng đếm số lượng sách</t>
  </si>
  <si>
    <t>1. Kiểm tra số lượng tìm thấy không đúng
2. Kiểm tra tổng số sách phải lớn hơn hoặc bằng 1</t>
  </si>
  <si>
    <t>Đếm số lượng sách khớp với số sách còn lại trong kho và tổng số lượng sách lớn hơn hoặc bằng 1.</t>
  </si>
  <si>
    <t>Kiểm tra số lượng sách đơn giản và chính xác.</t>
  </si>
  <si>
    <t>Chạy với pytest --category="Fiction", kiểm tra logic tùy chỉnh từ cmd.</t>
  </si>
  <si>
    <t>1. Tạo quản trị viên.
2. Chạy test với --category="Fiction".
3. Thêm sách "Cmd Book" với thể loại "Fiction".
4. Kiểm tra thể loại của sách.</t>
  </si>
  <si>
    <t>Sách được tạo, thể loại là "Fiction".</t>
  </si>
  <si>
    <t>Kiểm tra kết quả tìm kiếm không tồn tại</t>
  </si>
  <si>
    <t>1. Tạo quản trị viên và sách.
2. Cập nhật tên sách thành "Updated Book", giá 275.000.
3. Xóa sách.
4. Kiểm tra sách còn tồn tại.</t>
  </si>
  <si>
    <t>Kiểm tra từ khóa sách là NonExistentBook.</t>
  </si>
  <si>
    <t>Danh sách rỗng, tên "NonExistentBook", kiểu dữ liệu là list.</t>
  </si>
  <si>
    <t>Kiểm tra tìm kiếm sách khi không có kết quả.</t>
  </si>
  <si>
    <t>Kiểm tra Quản lý sách (Pytest-BDD)</t>
  </si>
  <si>
    <t>TC20</t>
  </si>
  <si>
    <t>TC25</t>
  </si>
  <si>
    <t>TC26</t>
  </si>
  <si>
    <t>Kiểm tra cập nhật thông tin sách thành công</t>
  </si>
  <si>
    <t>1. Đăng nhập với vai trò "QUANLY".
2. Tạo sách với thông tin ban đầu: Tên sách="Old Book", Đơn giá=250000, Số lượng=10, Thể loại="Fiction", Tác giả="Author A".
3. Cập nhật thông tin sách thành: Tên sách="Updated Book", Đơn giá=275000, Số lượng=15.</t>
  </si>
  <si>
    <t>Thông tin sách được cập nhật: Tên sách="Updated Book", Đơn giá=275000, Số lượng=15.</t>
  </si>
  <si>
    <t>Kiểm tra cập nhật sách với nhiều giá trị khác nhau</t>
  </si>
  <si>
    <t>Thông tin sách được cập nhật: Tên sách="New Book Title", Đơn giá=300000, Số lượng=20.</t>
  </si>
  <si>
    <t>1. Đăng nhập với vai trò "QUANLY".
2. Tạo sách với thông tin ban đầu: Tên sách="Test Book", Đơn giá=200000, Số lượng=5, Thể loại="Non-Fiction", Tác giả="Author B".
3. Cập nhật thông tin sách thành: Tên sách="New Book Title", Đơn giá=300000, Số lượng=20.</t>
  </si>
  <si>
    <t>Kiểm tra cập nhật sách thất bại do thông tin không hợp lệ</t>
  </si>
  <si>
    <t>1. Đăng nhập với vai trò "QUANLY".
2. Tạo sách với thông tin ban đầu: Tên sách="Valid Book", Đơn giá=200000, Số lượng=10, Thể loại="Fiction", Tác giả="Author C".
3. Cập nhật thông tin sách thành: Tên sách="", Đơn giá=-10000, Số lượng=-5.</t>
  </si>
  <si>
    <t>Hệ thống từ chối cập nhật và thông báo lỗi: "Tên sách không được rỗng.", "Đơn giá phải là số không âm.", "Số lượng phải là số không âm."</t>
  </si>
  <si>
    <t>Kiểm tra cập nhật sách không tồn tại</t>
  </si>
  <si>
    <t>1. Đăng nhập với vai trò "QUANLY".
2. Xác nhận không có sách với ID="9999".
3. Cố gắng cập nhật sách với ID="9999" thành: Tên sách="Ghost Book", Đơn giá=300000, Số lượng=10.</t>
  </si>
  <si>
    <t>Hệ thống từ chối cập nhật và thông báo lỗi: "Sách với ID 9999 không tồn tại."</t>
  </si>
  <si>
    <t>Kiểm tra chỉ cập nhật tên sách</t>
  </si>
  <si>
    <t>1. Đăng nhập với vai trò "QUANLY".
2. Tạo sách với thông tin ban đầu: Tên sách="Original Book", Đơn giá=100000, Số lượng=20, Thể loại="Mystery", Tác giả="Author D".
3. Cập nhật thông tin sách thành: Tên sách="New Title".</t>
  </si>
  <si>
    <t>Thông tin sách được cập nhật: Tên sách="New Title", Đơn giá=100000, Số lượng=20.</t>
  </si>
  <si>
    <t>Kiểm tra cập nhật tên sách rỗng</t>
  </si>
  <si>
    <t>1. Đăng nhập với vai trò "QUANLY".
2. Tạo sách với thông tin ban đầu: Tên sách="Valid Book", Đơn giá=200000, Số lượng=10, Thể loại="Fiction", Tác giả="Author C".
3. Cập nhật thông tin sách thành: Tên sách="".</t>
  </si>
  <si>
    <t>Hệ thống từ chối cập nhật và thông báo lỗi: "Tên sách không được rỗng."</t>
  </si>
  <si>
    <t>Tạo một cuốn sách trong hệ thống. Cập nhật thông tin sách và trả về kết quả</t>
  </si>
  <si>
    <t>Tạo nhiều cuốn sách trong hệ thống. Cập nhật thông tin sách và trả về kết quả</t>
  </si>
  <si>
    <t>Kiểm tra hệ thống từ chối cập nhật và trả về lỗi chính xác.</t>
  </si>
  <si>
    <t>Cập nhật thông tin sách và trả về kết quả.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</si>
</sst>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
  </numFmts>
  <fonts count="19">
    <font>
      <sz val="11"/>
      <color theme="1"/>
      <name val="Calibri"/>
      <family val="2"/>
      <scheme val="minor"/>
    </font>
    <font>
      <b/>
      <sz val="18"/>
      <color rgb="FF000000"/>
      <name val="Tahoma"/>
      <family val="2"/>
    </font>
    <font>
      <b/>
      <sz val="10"/>
      <color rgb="FF000000"/>
      <name val="Tahoma"/>
      <family val="2"/>
    </font>
    <font>
      <sz val="10"/>
      <color rgb="FF000000"/>
      <name val="Tahoma"/>
      <family val="2"/>
    </font>
    <font>
      <sz val="11"/>
      <color rgb="FF000000"/>
      <name val="Calibri"/>
      <family val="2"/>
    </font>
    <font>
      <b/>
      <sz val="10"/>
      <color rgb="FFFFFFFF"/>
      <name val="Tahoma"/>
      <family val="2"/>
    </font>
    <font>
      <sz val="10"/>
      <color rgb="FF000000"/>
      <name val="ＭＳ Ｐゴシック"/>
      <family val="2"/>
    </font>
    <font>
      <sz val="10"/>
      <color rgb="FFFFFFFF"/>
      <name val="Tahoma"/>
      <family val="2"/>
    </font>
    <font>
      <b/>
      <sz val="10"/>
      <color rgb="FF0000FF"/>
      <name val="Tahoma"/>
      <family val="2"/>
    </font>
    <font>
      <sz val="8"/>
      <color rgb="FF000000"/>
      <name val="Tahoma"/>
      <family val="2"/>
    </font>
    <font>
      <sz val="12"/>
      <color rgb="FF000000"/>
      <name val="Tahoma"/>
      <family val="2"/>
    </font>
    <font>
      <sz val="10"/>
      <color rgb="FFFF0000"/>
      <name val="Tahoma"/>
      <family val="2"/>
    </font>
    <font>
      <sz val="11"/>
      <color rgb="FFFF0000"/>
      <name val="ＭＳ Ｐゴシック"/>
      <family val="2"/>
    </font>
    <font>
      <sz val="11"/>
      <color rgb="FF000000"/>
      <name val="Tahoma"/>
      <family val="2"/>
    </font>
    <font>
      <b/>
      <sz val="10"/>
      <color rgb="FF993300"/>
      <name val="Tahoma"/>
      <family val="2"/>
    </font>
    <font>
      <b/>
      <sz val="10"/>
      <color rgb="FF000000"/>
      <name val="ＭＳ Ｐゴシック"/>
      <family val="2"/>
    </font>
    <font>
      <b/>
      <sz val="10"/>
      <color rgb="FF000000"/>
      <name val="MS Gothic"/>
      <family val="2"/>
    </font>
    <font>
      <b/>
      <sz val="11"/>
      <color rgb="FFC00000"/>
      <name val="Calibri"/>
      <family val="2"/>
      <scheme val="minor"/>
    </font>
    <font>
      <sz val="8"/>
      <name val="Calibri"/>
      <family val="2"/>
      <scheme val="minor"/>
    </font>
  </fonts>
  <fills count="8">
    <fill>
      <patternFill patternType="none"/>
    </fill>
    <fill>
      <patternFill patternType="gray125"/>
    </fill>
    <fill>
      <patternFill patternType="solid">
        <fgColor rgb="FF000080"/>
      </patternFill>
    </fill>
    <fill>
      <patternFill patternType="solid">
        <fgColor rgb="FFFFFFFF"/>
      </patternFill>
    </fill>
    <fill>
      <patternFill patternType="solid">
        <fgColor rgb="FF003366"/>
      </patternFill>
    </fill>
    <fill>
      <patternFill patternType="solid">
        <fgColor rgb="FFCCFFFF"/>
      </patternFill>
    </fill>
    <fill>
      <patternFill patternType="solid">
        <fgColor rgb="FFFFFF00"/>
      </patternFill>
    </fill>
    <fill>
      <patternFill patternType="solid">
        <fgColor rgb="FFFFFF00"/>
        <bgColor indexed="64"/>
      </patternFill>
    </fill>
  </fills>
  <borders count="55">
    <border>
      <left/>
      <right/>
      <top/>
      <bottom/>
      <diagonal/>
    </border>
    <border>
      <left/>
      <right/>
      <top/>
      <bottom/>
      <diagonal/>
    </border>
    <border>
      <left style="thin">
        <color rgb="FF000000"/>
      </left>
      <right style="dotted">
        <color rgb="FF000000"/>
      </right>
      <top style="dotted">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C6C6C6"/>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C6C6C6"/>
      </left>
      <right style="thin">
        <color rgb="FFC6C6C6"/>
      </right>
      <top style="medium">
        <color rgb="FF000000"/>
      </top>
      <bottom style="thin">
        <color rgb="FF000000"/>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dotted">
        <color rgb="FF000000"/>
      </left>
      <right style="thin">
        <color rgb="FF000000"/>
      </right>
      <top style="thin">
        <color rgb="FF000000"/>
      </top>
      <bottom style="thin">
        <color rgb="FFC6C6C6"/>
      </bottom>
      <diagonal/>
    </border>
    <border>
      <left style="dotted">
        <color rgb="FF000000"/>
      </left>
      <right/>
      <top style="dotted">
        <color rgb="FF000000"/>
      </top>
      <bottom style="dotted">
        <color rgb="FF000000"/>
      </bottom>
      <diagonal/>
    </border>
    <border>
      <left style="thin">
        <color rgb="FF000000"/>
      </left>
      <right style="thin">
        <color rgb="FFC6C6C6"/>
      </right>
      <top/>
      <bottom style="thin">
        <color rgb="FF000000"/>
      </bottom>
      <diagonal/>
    </border>
    <border>
      <left style="thin">
        <color rgb="FFC6C6C6"/>
      </left>
      <right style="thin">
        <color rgb="FFC6C6C6"/>
      </right>
      <top/>
      <bottom style="thin">
        <color rgb="FF000000"/>
      </bottom>
      <diagonal/>
    </border>
    <border>
      <left style="thin">
        <color rgb="FFC6C6C6"/>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C6C6C6"/>
      </left>
      <right style="thin">
        <color rgb="FFC6C6C6"/>
      </right>
      <top/>
      <bottom style="thin">
        <color rgb="FFC6C6C6"/>
      </bottom>
      <diagonal/>
    </border>
  </borders>
  <cellStyleXfs count="1">
    <xf numFmtId="0" fontId="0" fillId="0" borderId="0"/>
  </cellStyleXfs>
  <cellXfs count="209">
    <xf numFmtId="0" fontId="0" fillId="0" borderId="0" xfId="0"/>
    <xf numFmtId="0" fontId="1" fillId="0" borderId="1" xfId="0" applyFont="1" applyBorder="1" applyAlignment="1">
      <alignment horizontal="left"/>
    </xf>
    <xf numFmtId="3" fontId="2" fillId="0" borderId="1" xfId="0" applyNumberFormat="1" applyFont="1" applyBorder="1" applyAlignment="1">
      <alignment horizontal="left"/>
    </xf>
    <xf numFmtId="0" fontId="3" fillId="0" borderId="1" xfId="0" applyFont="1" applyBorder="1" applyAlignment="1">
      <alignment horizontal="left"/>
    </xf>
    <xf numFmtId="3" fontId="3" fillId="0" borderId="1" xfId="0" applyNumberFormat="1" applyFont="1" applyBorder="1" applyAlignment="1">
      <alignment horizontal="left"/>
    </xf>
    <xf numFmtId="4" fontId="3" fillId="0" borderId="1" xfId="0" applyNumberFormat="1" applyFont="1" applyBorder="1" applyAlignment="1">
      <alignment horizontal="left"/>
    </xf>
    <xf numFmtId="15" fontId="3" fillId="0" borderId="1" xfId="0" applyNumberFormat="1" applyFont="1" applyBorder="1" applyAlignment="1">
      <alignment horizontal="left"/>
    </xf>
    <xf numFmtId="0" fontId="4" fillId="0" borderId="1" xfId="0" applyFont="1" applyBorder="1" applyAlignment="1">
      <alignment horizontal="left"/>
    </xf>
    <xf numFmtId="15" fontId="3" fillId="0" borderId="2" xfId="0" applyNumberFormat="1" applyFont="1" applyBorder="1" applyAlignment="1">
      <alignment horizontal="center"/>
    </xf>
    <xf numFmtId="3" fontId="5" fillId="2" borderId="3" xfId="0" applyNumberFormat="1" applyFont="1" applyFill="1" applyBorder="1" applyAlignment="1">
      <alignment horizontal="center"/>
    </xf>
    <xf numFmtId="0" fontId="5" fillId="2" borderId="4" xfId="0" applyFont="1" applyFill="1" applyBorder="1" applyAlignment="1">
      <alignment horizontal="center"/>
    </xf>
    <xf numFmtId="3" fontId="5" fillId="2" borderId="4" xfId="0" applyNumberFormat="1" applyFont="1" applyFill="1" applyBorder="1" applyAlignment="1">
      <alignment horizontal="center" wrapText="1"/>
    </xf>
    <xf numFmtId="4" fontId="5" fillId="2" borderId="4" xfId="0" applyNumberFormat="1" applyFont="1" applyFill="1" applyBorder="1" applyAlignment="1">
      <alignment horizontal="center"/>
    </xf>
    <xf numFmtId="3" fontId="5" fillId="2" borderId="4" xfId="0" applyNumberFormat="1" applyFont="1" applyFill="1" applyBorder="1" applyAlignment="1">
      <alignment horizontal="center"/>
    </xf>
    <xf numFmtId="1" fontId="5" fillId="2" borderId="5" xfId="0" applyNumberFormat="1" applyFont="1" applyFill="1" applyBorder="1" applyAlignment="1">
      <alignment horizontal="center" wrapText="1"/>
    </xf>
    <xf numFmtId="0" fontId="0" fillId="0" borderId="0" xfId="0" applyAlignment="1">
      <alignment wrapText="1"/>
    </xf>
    <xf numFmtId="0" fontId="3" fillId="0" borderId="1" xfId="0" applyFont="1" applyBorder="1" applyAlignment="1">
      <alignment horizontal="left" wrapText="1"/>
    </xf>
    <xf numFmtId="3" fontId="3" fillId="0" borderId="2" xfId="0" applyNumberFormat="1" applyFont="1" applyBorder="1" applyAlignment="1">
      <alignment horizontal="center" wrapText="1"/>
    </xf>
    <xf numFmtId="0" fontId="3" fillId="0" borderId="6" xfId="0" applyFont="1" applyBorder="1" applyAlignment="1">
      <alignment horizontal="center" wrapText="1"/>
    </xf>
    <xf numFmtId="1" fontId="3" fillId="0" borderId="7" xfId="0" applyNumberFormat="1" applyFont="1" applyBorder="1" applyAlignment="1">
      <alignment horizontal="center" wrapText="1"/>
    </xf>
    <xf numFmtId="3" fontId="3" fillId="0" borderId="6" xfId="0" applyNumberFormat="1" applyFont="1" applyBorder="1" applyAlignment="1">
      <alignment horizontal="center" wrapText="1"/>
    </xf>
    <xf numFmtId="3" fontId="3" fillId="0" borderId="2" xfId="0" applyNumberFormat="1" applyFont="1" applyBorder="1" applyAlignment="1">
      <alignment horizontal="center"/>
    </xf>
    <xf numFmtId="0" fontId="3" fillId="0" borderId="6" xfId="0" applyFont="1" applyBorder="1" applyAlignment="1">
      <alignment horizontal="left"/>
    </xf>
    <xf numFmtId="3" fontId="6" fillId="0" borderId="6" xfId="0" applyNumberFormat="1" applyFont="1" applyBorder="1" applyAlignment="1">
      <alignment horizontal="center"/>
    </xf>
    <xf numFmtId="4" fontId="3" fillId="0" borderId="6" xfId="0" applyNumberFormat="1" applyFont="1" applyBorder="1" applyAlignment="1">
      <alignment horizontal="center"/>
    </xf>
    <xf numFmtId="3" fontId="3" fillId="0" borderId="6" xfId="0" applyNumberFormat="1" applyFont="1" applyBorder="1" applyAlignment="1">
      <alignment horizontal="center"/>
    </xf>
    <xf numFmtId="3" fontId="3" fillId="0" borderId="7" xfId="0" applyNumberFormat="1" applyFont="1" applyBorder="1" applyAlignment="1">
      <alignment horizontal="center"/>
    </xf>
    <xf numFmtId="3" fontId="7" fillId="2" borderId="8" xfId="0" applyNumberFormat="1" applyFont="1" applyFill="1" applyBorder="1" applyAlignment="1">
      <alignment horizontal="center"/>
    </xf>
    <xf numFmtId="0" fontId="5" fillId="2" borderId="9" xfId="0" applyFont="1" applyFill="1" applyBorder="1" applyAlignment="1">
      <alignment horizontal="left"/>
    </xf>
    <xf numFmtId="3" fontId="7" fillId="2" borderId="9" xfId="0" applyNumberFormat="1" applyFont="1" applyFill="1" applyBorder="1" applyAlignment="1">
      <alignment horizontal="center"/>
    </xf>
    <xf numFmtId="3" fontId="7" fillId="2" borderId="10" xfId="0" applyNumberFormat="1" applyFont="1" applyFill="1" applyBorder="1" applyAlignment="1">
      <alignment horizontal="center"/>
    </xf>
    <xf numFmtId="3" fontId="3" fillId="0" borderId="1" xfId="0" applyNumberFormat="1" applyFont="1" applyBorder="1" applyAlignment="1">
      <alignment horizontal="center"/>
    </xf>
    <xf numFmtId="164" fontId="3" fillId="0" borderId="1" xfId="0" applyNumberFormat="1" applyFont="1" applyBorder="1" applyAlignment="1">
      <alignment horizontal="center"/>
    </xf>
    <xf numFmtId="165" fontId="3" fillId="0" borderId="1" xfId="0" applyNumberFormat="1" applyFont="1" applyBorder="1" applyAlignment="1">
      <alignment horizontal="center"/>
    </xf>
    <xf numFmtId="3" fontId="8" fillId="0" borderId="1" xfId="0" applyNumberFormat="1" applyFont="1" applyBorder="1" applyAlignment="1">
      <alignment horizontal="right" wrapText="1"/>
    </xf>
    <xf numFmtId="3" fontId="3" fillId="0" borderId="1" xfId="0" applyNumberFormat="1" applyFont="1" applyBorder="1" applyAlignment="1">
      <alignment horizontal="center" wrapText="1"/>
    </xf>
    <xf numFmtId="0" fontId="0" fillId="0" borderId="0" xfId="0" applyAlignment="1">
      <alignment horizontal="left"/>
    </xf>
    <xf numFmtId="3" fontId="0" fillId="0" borderId="0" xfId="0" applyNumberFormat="1" applyAlignment="1">
      <alignment horizontal="left"/>
    </xf>
    <xf numFmtId="4" fontId="0" fillId="0" borderId="0" xfId="0" applyNumberFormat="1" applyAlignment="1">
      <alignment horizontal="right"/>
    </xf>
    <xf numFmtId="1" fontId="0" fillId="0" borderId="0" xfId="0" applyNumberFormat="1" applyAlignment="1">
      <alignment horizontal="center"/>
    </xf>
    <xf numFmtId="0" fontId="2" fillId="3" borderId="11" xfId="0" applyFont="1" applyFill="1" applyBorder="1" applyAlignment="1">
      <alignment horizontal="left" indent="1"/>
    </xf>
    <xf numFmtId="0" fontId="9" fillId="3" borderId="11" xfId="0" applyFont="1" applyFill="1" applyBorder="1" applyAlignment="1">
      <alignment horizontal="left" wrapText="1"/>
    </xf>
    <xf numFmtId="0" fontId="3" fillId="3" borderId="11" xfId="0" applyFont="1" applyFill="1" applyBorder="1" applyAlignment="1">
      <alignment horizontal="left" wrapText="1"/>
    </xf>
    <xf numFmtId="0" fontId="9" fillId="3" borderId="11" xfId="0" applyFont="1" applyFill="1" applyBorder="1" applyAlignment="1">
      <alignment horizontal="left"/>
    </xf>
    <xf numFmtId="0" fontId="9" fillId="3" borderId="11" xfId="0" applyFont="1" applyFill="1" applyBorder="1" applyAlignment="1">
      <alignment horizontal="left" indent="1"/>
    </xf>
    <xf numFmtId="0" fontId="2" fillId="3" borderId="13" xfId="0" applyFont="1" applyFill="1" applyBorder="1" applyAlignment="1">
      <alignment horizontal="left" wrapText="1" indent="1"/>
    </xf>
    <xf numFmtId="0" fontId="3" fillId="3" borderId="11" xfId="0" applyFont="1" applyFill="1" applyBorder="1" applyAlignment="1">
      <alignment horizontal="center" wrapText="1"/>
    </xf>
    <xf numFmtId="0" fontId="3" fillId="3" borderId="11" xfId="0" applyFont="1" applyFill="1" applyBorder="1" applyAlignment="1">
      <alignment horizontal="left"/>
    </xf>
    <xf numFmtId="0" fontId="2" fillId="3" borderId="16" xfId="0" applyFont="1" applyFill="1" applyBorder="1" applyAlignment="1">
      <alignment horizontal="left" wrapText="1" indent="1"/>
    </xf>
    <xf numFmtId="0" fontId="4" fillId="0" borderId="1" xfId="0" applyFont="1" applyBorder="1" applyAlignment="1">
      <alignment horizontal="left" wrapText="1"/>
    </xf>
    <xf numFmtId="0" fontId="3" fillId="3" borderId="16" xfId="0" applyFont="1" applyFill="1" applyBorder="1" applyAlignment="1">
      <alignment horizontal="right"/>
    </xf>
    <xf numFmtId="3" fontId="3" fillId="3" borderId="20" xfId="0" applyNumberFormat="1" applyFont="1" applyFill="1" applyBorder="1" applyAlignment="1">
      <alignment horizontal="right" wrapText="1"/>
    </xf>
    <xf numFmtId="0" fontId="3" fillId="3" borderId="20" xfId="0" applyFont="1" applyFill="1" applyBorder="1" applyAlignment="1">
      <alignment horizontal="center" wrapText="1"/>
    </xf>
    <xf numFmtId="3" fontId="3" fillId="3" borderId="21" xfId="0" applyNumberFormat="1" applyFont="1" applyFill="1" applyBorder="1" applyAlignment="1">
      <alignment horizontal="center" wrapText="1"/>
    </xf>
    <xf numFmtId="0" fontId="3" fillId="3" borderId="22" xfId="0" applyFont="1" applyFill="1" applyBorder="1" applyAlignment="1">
      <alignment horizontal="right"/>
    </xf>
    <xf numFmtId="3" fontId="3" fillId="3" borderId="23" xfId="0" applyNumberFormat="1" applyFont="1" applyFill="1" applyBorder="1" applyAlignment="1">
      <alignment horizontal="right" wrapText="1"/>
    </xf>
    <xf numFmtId="0" fontId="3" fillId="0" borderId="23" xfId="0" applyFont="1" applyBorder="1" applyAlignment="1">
      <alignment horizontal="center"/>
    </xf>
    <xf numFmtId="1" fontId="3" fillId="3" borderId="24" xfId="0" applyNumberFormat="1" applyFont="1" applyFill="1" applyBorder="1" applyAlignment="1">
      <alignment horizontal="center" wrapText="1"/>
    </xf>
    <xf numFmtId="1" fontId="3" fillId="3" borderId="11" xfId="0" applyNumberFormat="1" applyFont="1" applyFill="1" applyBorder="1" applyAlignment="1">
      <alignment horizontal="center" wrapText="1"/>
    </xf>
    <xf numFmtId="0" fontId="3" fillId="3" borderId="26" xfId="0" applyFont="1" applyFill="1" applyBorder="1" applyAlignment="1">
      <alignment horizontal="center" wrapText="1"/>
    </xf>
    <xf numFmtId="0" fontId="10" fillId="3" borderId="11" xfId="0" applyFont="1" applyFill="1" applyBorder="1" applyAlignment="1">
      <alignment horizontal="left"/>
    </xf>
    <xf numFmtId="0" fontId="3" fillId="0" borderId="20" xfId="0" applyFont="1" applyBorder="1" applyAlignment="1">
      <alignment horizontal="left" wrapText="1" indent="1"/>
    </xf>
    <xf numFmtId="3" fontId="3" fillId="0" borderId="20" xfId="0" applyNumberFormat="1" applyFont="1" applyBorder="1" applyAlignment="1">
      <alignment horizontal="left" wrapText="1"/>
    </xf>
    <xf numFmtId="0" fontId="3" fillId="0" borderId="20" xfId="0" applyFont="1" applyBorder="1" applyAlignment="1">
      <alignment horizontal="left" wrapText="1"/>
    </xf>
    <xf numFmtId="0" fontId="3" fillId="0" borderId="36" xfId="0" applyFont="1" applyBorder="1" applyAlignment="1">
      <alignment horizontal="left" wrapText="1"/>
    </xf>
    <xf numFmtId="3" fontId="3" fillId="0" borderId="37" xfId="0" applyNumberFormat="1" applyFont="1" applyBorder="1" applyAlignment="1">
      <alignment horizontal="left" wrapText="1"/>
    </xf>
    <xf numFmtId="0" fontId="3" fillId="0" borderId="37" xfId="0" applyFont="1" applyBorder="1" applyAlignment="1">
      <alignment horizontal="left" wrapText="1"/>
    </xf>
    <xf numFmtId="0" fontId="3" fillId="0" borderId="34" xfId="0" applyFont="1" applyBorder="1" applyAlignment="1">
      <alignment horizontal="left" wrapText="1"/>
    </xf>
    <xf numFmtId="0" fontId="0" fillId="0" borderId="0" xfId="0" applyAlignment="1">
      <alignment indent="1"/>
    </xf>
    <xf numFmtId="3" fontId="0" fillId="0" borderId="0" xfId="0" applyNumberFormat="1" applyAlignment="1">
      <alignment horizontal="right"/>
    </xf>
    <xf numFmtId="1" fontId="0" fillId="0" borderId="0" xfId="0" applyNumberFormat="1" applyAlignment="1">
      <alignment horizontal="left"/>
    </xf>
    <xf numFmtId="0" fontId="11" fillId="0" borderId="20" xfId="0" applyFont="1" applyBorder="1" applyAlignment="1">
      <alignment horizontal="left" wrapText="1"/>
    </xf>
    <xf numFmtId="4" fontId="12" fillId="0" borderId="34" xfId="0" applyNumberFormat="1" applyFont="1" applyBorder="1" applyAlignment="1">
      <alignment horizontal="right"/>
    </xf>
    <xf numFmtId="4" fontId="4" fillId="0" borderId="1" xfId="0" applyNumberFormat="1" applyFont="1" applyBorder="1" applyAlignment="1">
      <alignment horizontal="right"/>
    </xf>
    <xf numFmtId="4" fontId="4" fillId="0" borderId="34" xfId="0" applyNumberFormat="1" applyFont="1" applyBorder="1" applyAlignment="1">
      <alignment horizontal="right"/>
    </xf>
    <xf numFmtId="0" fontId="3" fillId="0" borderId="20" xfId="0" applyFont="1" applyBorder="1" applyAlignment="1">
      <alignment horizontal="left"/>
    </xf>
    <xf numFmtId="0" fontId="3" fillId="0" borderId="37" xfId="0" applyFont="1" applyBorder="1" applyAlignment="1">
      <alignment horizontal="left" wrapText="1" indent="1"/>
    </xf>
    <xf numFmtId="4" fontId="4" fillId="0" borderId="40" xfId="0" applyNumberFormat="1" applyFont="1" applyBorder="1" applyAlignment="1">
      <alignment horizontal="right"/>
    </xf>
    <xf numFmtId="0" fontId="3" fillId="0" borderId="37" xfId="0" applyFont="1" applyBorder="1" applyAlignment="1">
      <alignment horizontal="left"/>
    </xf>
    <xf numFmtId="0" fontId="11" fillId="0" borderId="37" xfId="0" applyFont="1" applyBorder="1" applyAlignment="1">
      <alignment horizontal="left" wrapText="1"/>
    </xf>
    <xf numFmtId="0" fontId="4" fillId="0" borderId="20" xfId="0" applyFont="1" applyBorder="1" applyAlignment="1">
      <alignment horizontal="left"/>
    </xf>
    <xf numFmtId="4" fontId="4" fillId="0" borderId="20" xfId="0" applyNumberFormat="1" applyFont="1" applyBorder="1" applyAlignment="1">
      <alignment horizontal="right"/>
    </xf>
    <xf numFmtId="0" fontId="3" fillId="0" borderId="42" xfId="0" applyFont="1" applyBorder="1" applyAlignment="1">
      <alignment horizontal="left" wrapText="1" indent="1"/>
    </xf>
    <xf numFmtId="3" fontId="3" fillId="0" borderId="42" xfId="0" applyNumberFormat="1" applyFont="1" applyBorder="1" applyAlignment="1">
      <alignment horizontal="left" wrapText="1"/>
    </xf>
    <xf numFmtId="0" fontId="3" fillId="0" borderId="42" xfId="0" applyFont="1" applyBorder="1" applyAlignment="1">
      <alignment horizontal="left" wrapText="1"/>
    </xf>
    <xf numFmtId="4" fontId="4" fillId="0" borderId="42" xfId="0" applyNumberFormat="1" applyFont="1" applyBorder="1" applyAlignment="1">
      <alignment horizontal="right"/>
    </xf>
    <xf numFmtId="0" fontId="4" fillId="0" borderId="20" xfId="0" applyFont="1" applyBorder="1" applyAlignment="1">
      <alignment horizontal="left" wrapText="1"/>
    </xf>
    <xf numFmtId="0" fontId="4" fillId="0" borderId="1" xfId="0" applyFont="1" applyBorder="1" applyAlignment="1">
      <alignment horizontal="center"/>
    </xf>
    <xf numFmtId="0" fontId="4" fillId="0" borderId="34" xfId="0" applyFont="1" applyBorder="1" applyAlignment="1">
      <alignment horizontal="left"/>
    </xf>
    <xf numFmtId="0" fontId="3" fillId="6" borderId="20" xfId="0" applyFont="1" applyFill="1" applyBorder="1" applyAlignment="1">
      <alignment horizontal="left"/>
    </xf>
    <xf numFmtId="0" fontId="4" fillId="0" borderId="40" xfId="0" applyFont="1" applyBorder="1" applyAlignment="1">
      <alignment horizontal="left"/>
    </xf>
    <xf numFmtId="4" fontId="3" fillId="0" borderId="20" xfId="0" applyNumberFormat="1" applyFont="1" applyBorder="1" applyAlignment="1">
      <alignment horizontal="right"/>
    </xf>
    <xf numFmtId="3" fontId="4" fillId="0" borderId="1" xfId="0" applyNumberFormat="1" applyFont="1" applyBorder="1" applyAlignment="1">
      <alignment horizontal="right"/>
    </xf>
    <xf numFmtId="1" fontId="4" fillId="0" borderId="1" xfId="0" applyNumberFormat="1" applyFont="1" applyBorder="1" applyAlignment="1">
      <alignment horizontal="left"/>
    </xf>
    <xf numFmtId="0" fontId="13" fillId="3" borderId="11" xfId="0" applyFont="1" applyFill="1" applyBorder="1" applyAlignment="1">
      <alignment horizontal="left"/>
    </xf>
    <xf numFmtId="1" fontId="1" fillId="3" borderId="11" xfId="0" applyNumberFormat="1" applyFont="1" applyFill="1" applyBorder="1" applyAlignment="1">
      <alignment horizontal="left"/>
    </xf>
    <xf numFmtId="3" fontId="13" fillId="3" borderId="11" xfId="0" applyNumberFormat="1" applyFont="1" applyFill="1" applyBorder="1" applyAlignment="1">
      <alignment horizontal="left"/>
    </xf>
    <xf numFmtId="1" fontId="14" fillId="3" borderId="11" xfId="0" applyNumberFormat="1" applyFont="1" applyFill="1" applyBorder="1" applyAlignment="1">
      <alignment horizontal="left"/>
    </xf>
    <xf numFmtId="4" fontId="3" fillId="3" borderId="11" xfId="0" applyNumberFormat="1" applyFont="1" applyFill="1" applyBorder="1" applyAlignment="1">
      <alignment horizontal="left"/>
    </xf>
    <xf numFmtId="49" fontId="3" fillId="0" borderId="1" xfId="0" applyNumberFormat="1" applyFont="1" applyBorder="1" applyAlignment="1">
      <alignment horizontal="left"/>
    </xf>
    <xf numFmtId="3" fontId="3" fillId="3" borderId="11" xfId="0" applyNumberFormat="1" applyFont="1" applyFill="1" applyBorder="1" applyAlignment="1">
      <alignment horizontal="left"/>
    </xf>
    <xf numFmtId="1" fontId="3" fillId="0" borderId="1" xfId="0" applyNumberFormat="1" applyFont="1" applyBorder="1" applyAlignment="1">
      <alignment horizontal="left"/>
    </xf>
    <xf numFmtId="1" fontId="14" fillId="0" borderId="1" xfId="0" applyNumberFormat="1" applyFont="1" applyBorder="1" applyAlignment="1">
      <alignment horizontal="left"/>
    </xf>
    <xf numFmtId="1" fontId="5" fillId="2" borderId="3" xfId="0" applyNumberFormat="1" applyFont="1" applyFill="1" applyBorder="1" applyAlignment="1">
      <alignment horizontal="center"/>
    </xf>
    <xf numFmtId="49" fontId="5" fillId="2" borderId="4" xfId="0" applyNumberFormat="1" applyFont="1" applyFill="1" applyBorder="1" applyAlignment="1">
      <alignment horizontal="center"/>
    </xf>
    <xf numFmtId="0" fontId="5" fillId="2" borderId="4" xfId="0" applyFont="1" applyFill="1" applyBorder="1" applyAlignment="1">
      <alignment horizontal="center" wrapText="1"/>
    </xf>
    <xf numFmtId="0" fontId="5" fillId="2" borderId="43" xfId="0" applyFont="1" applyFill="1" applyBorder="1" applyAlignment="1">
      <alignment horizontal="center"/>
    </xf>
    <xf numFmtId="49" fontId="3" fillId="0" borderId="6" xfId="0" applyNumberFormat="1" applyFont="1" applyBorder="1" applyAlignment="1">
      <alignment horizontal="center"/>
    </xf>
    <xf numFmtId="0" fontId="3" fillId="0" borderId="6" xfId="0" applyFont="1" applyBorder="1" applyAlignment="1">
      <alignment horizontal="center"/>
    </xf>
    <xf numFmtId="0" fontId="3" fillId="0" borderId="44" xfId="0" applyFont="1" applyBorder="1" applyAlignment="1">
      <alignment horizontal="left" wrapText="1"/>
    </xf>
    <xf numFmtId="0" fontId="3" fillId="0" borderId="7" xfId="0" applyFont="1" applyBorder="1" applyAlignment="1">
      <alignment horizontal="left" wrapText="1"/>
    </xf>
    <xf numFmtId="15" fontId="3" fillId="0" borderId="2" xfId="0" applyNumberFormat="1" applyFont="1" applyBorder="1" applyAlignment="1">
      <alignment horizontal="left"/>
    </xf>
    <xf numFmtId="3" fontId="3" fillId="0" borderId="6" xfId="0" applyNumberFormat="1" applyFont="1" applyBorder="1" applyAlignment="1">
      <alignment horizontal="right"/>
    </xf>
    <xf numFmtId="0" fontId="3" fillId="0" borderId="7" xfId="0" applyFont="1" applyBorder="1" applyAlignment="1">
      <alignment horizontal="left"/>
    </xf>
    <xf numFmtId="0" fontId="13" fillId="0" borderId="7" xfId="0" applyFont="1" applyBorder="1" applyAlignment="1">
      <alignment horizontal="left"/>
    </xf>
    <xf numFmtId="15" fontId="3" fillId="0" borderId="8" xfId="0" applyNumberFormat="1" applyFont="1" applyBorder="1" applyAlignment="1">
      <alignment horizontal="left"/>
    </xf>
    <xf numFmtId="3" fontId="3" fillId="0" borderId="9" xfId="0" applyNumberFormat="1" applyFont="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49" fontId="0" fillId="0" borderId="0" xfId="0" applyNumberFormat="1" applyAlignment="1">
      <alignment horizontal="right"/>
    </xf>
    <xf numFmtId="0" fontId="3" fillId="0" borderId="49" xfId="0" applyFont="1" applyBorder="1" applyAlignment="1">
      <alignment horizontal="left" wrapText="1"/>
    </xf>
    <xf numFmtId="0" fontId="3" fillId="0" borderId="48" xfId="0" applyFont="1" applyBorder="1" applyAlignment="1">
      <alignment horizontal="left" wrapText="1" indent="1"/>
    </xf>
    <xf numFmtId="3" fontId="3" fillId="0" borderId="48" xfId="0" applyNumberFormat="1" applyFont="1" applyBorder="1" applyAlignment="1">
      <alignment horizontal="left" wrapText="1"/>
    </xf>
    <xf numFmtId="0" fontId="3" fillId="0" borderId="48" xfId="0" applyFont="1" applyBorder="1" applyAlignment="1">
      <alignment horizontal="left" wrapText="1"/>
    </xf>
    <xf numFmtId="14" fontId="11" fillId="0" borderId="48" xfId="0" applyNumberFormat="1" applyFont="1" applyBorder="1" applyAlignment="1">
      <alignment horizontal="left" wrapText="1"/>
    </xf>
    <xf numFmtId="49" fontId="3" fillId="3" borderId="14" xfId="0" applyNumberFormat="1" applyFont="1" applyFill="1" applyBorder="1" applyAlignment="1">
      <alignment horizontal="left" wrapText="1"/>
    </xf>
    <xf numFmtId="0" fontId="3" fillId="3" borderId="14" xfId="0" applyFont="1" applyFill="1" applyBorder="1" applyAlignment="1">
      <alignment horizontal="left" wrapText="1"/>
    </xf>
    <xf numFmtId="0" fontId="3" fillId="3" borderId="15" xfId="0" applyFont="1" applyFill="1" applyBorder="1" applyAlignment="1">
      <alignment horizontal="left" wrapText="1"/>
    </xf>
    <xf numFmtId="1" fontId="3" fillId="0" borderId="34" xfId="0" applyNumberFormat="1" applyFont="1" applyBorder="1" applyAlignment="1">
      <alignment wrapText="1"/>
    </xf>
    <xf numFmtId="1" fontId="3" fillId="0" borderId="35" xfId="0" applyNumberFormat="1" applyFont="1" applyBorder="1" applyAlignment="1">
      <alignment wrapText="1"/>
    </xf>
    <xf numFmtId="3" fontId="9" fillId="3" borderId="11" xfId="0" applyNumberFormat="1" applyFont="1" applyFill="1" applyBorder="1" applyAlignment="1">
      <alignment horizontal="center" vertical="top" wrapText="1"/>
    </xf>
    <xf numFmtId="0" fontId="9" fillId="3" borderId="11" xfId="0" applyFont="1" applyFill="1" applyBorder="1" applyAlignment="1">
      <alignment horizontal="center" wrapText="1"/>
    </xf>
    <xf numFmtId="1" fontId="9" fillId="3" borderId="11" xfId="0" applyNumberFormat="1" applyFont="1" applyFill="1" applyBorder="1" applyAlignment="1">
      <alignment horizontal="center" wrapText="1"/>
    </xf>
    <xf numFmtId="3" fontId="9" fillId="3" borderId="12" xfId="0" applyNumberFormat="1" applyFont="1" applyFill="1" applyBorder="1" applyAlignment="1">
      <alignment horizontal="center" wrapText="1"/>
    </xf>
    <xf numFmtId="0" fontId="9" fillId="3" borderId="12" xfId="0" applyFont="1" applyFill="1" applyBorder="1" applyAlignment="1">
      <alignment horizontal="center" wrapText="1"/>
    </xf>
    <xf numFmtId="1" fontId="9" fillId="3" borderId="12" xfId="0" applyNumberFormat="1" applyFont="1" applyFill="1" applyBorder="1" applyAlignment="1">
      <alignment horizontal="center" wrapText="1"/>
    </xf>
    <xf numFmtId="3" fontId="3" fillId="3" borderId="14" xfId="0" applyNumberFormat="1" applyFont="1" applyFill="1" applyBorder="1" applyAlignment="1">
      <alignment horizontal="left" wrapText="1"/>
    </xf>
    <xf numFmtId="1" fontId="3" fillId="3" borderId="15" xfId="0" applyNumberFormat="1" applyFont="1" applyFill="1" applyBorder="1" applyAlignment="1">
      <alignment horizontal="left" wrapText="1"/>
    </xf>
    <xf numFmtId="0" fontId="3" fillId="3" borderId="11" xfId="0" applyFont="1" applyFill="1" applyBorder="1" applyAlignment="1">
      <alignment horizontal="center" wrapText="1"/>
    </xf>
    <xf numFmtId="3" fontId="3" fillId="3" borderId="17" xfId="0" applyNumberFormat="1" applyFont="1" applyFill="1" applyBorder="1" applyAlignment="1">
      <alignment horizontal="left" wrapText="1"/>
    </xf>
    <xf numFmtId="0" fontId="3" fillId="3" borderId="18" xfId="0" applyFont="1" applyFill="1" applyBorder="1" applyAlignment="1">
      <alignment horizontal="left" wrapText="1"/>
    </xf>
    <xf numFmtId="1" fontId="3" fillId="3" borderId="19" xfId="0" applyNumberFormat="1" applyFont="1" applyFill="1" applyBorder="1" applyAlignment="1">
      <alignment horizontal="left" wrapText="1"/>
    </xf>
    <xf numFmtId="0" fontId="3" fillId="3" borderId="25" xfId="0" applyFont="1" applyFill="1" applyBorder="1" applyAlignment="1">
      <alignment horizontal="center"/>
    </xf>
    <xf numFmtId="3" fontId="3" fillId="3" borderId="25" xfId="0" applyNumberFormat="1" applyFont="1" applyFill="1" applyBorder="1" applyAlignment="1">
      <alignment horizontal="center"/>
    </xf>
    <xf numFmtId="1" fontId="3" fillId="3" borderId="25" xfId="0" applyNumberFormat="1" applyFont="1" applyFill="1" applyBorder="1" applyAlignment="1">
      <alignment horizontal="center"/>
    </xf>
    <xf numFmtId="0" fontId="5" fillId="4" borderId="20" xfId="0" applyFont="1" applyFill="1" applyBorder="1" applyAlignment="1">
      <alignment horizontal="center" vertical="top" wrapText="1"/>
    </xf>
    <xf numFmtId="0" fontId="5" fillId="4" borderId="20" xfId="0" applyFont="1" applyFill="1" applyBorder="1" applyAlignment="1">
      <alignment horizontal="center" wrapText="1"/>
    </xf>
    <xf numFmtId="0" fontId="2" fillId="5" borderId="17" xfId="0" applyFont="1" applyFill="1" applyBorder="1" applyAlignment="1">
      <alignment horizontal="left" wrapText="1"/>
    </xf>
    <xf numFmtId="3" fontId="2" fillId="5" borderId="18" xfId="0" applyNumberFormat="1" applyFont="1" applyFill="1" applyBorder="1" applyAlignment="1">
      <alignment horizontal="left" wrapText="1"/>
    </xf>
    <xf numFmtId="0" fontId="2" fillId="5" borderId="18" xfId="0" applyFont="1" applyFill="1" applyBorder="1" applyAlignment="1">
      <alignment horizontal="left" wrapText="1"/>
    </xf>
    <xf numFmtId="1" fontId="2" fillId="5" borderId="18" xfId="0" applyNumberFormat="1" applyFont="1" applyFill="1" applyBorder="1" applyAlignment="1">
      <alignment horizontal="left" wrapText="1"/>
    </xf>
    <xf numFmtId="0" fontId="2" fillId="5" borderId="33" xfId="0" applyFont="1" applyFill="1" applyBorder="1" applyAlignment="1">
      <alignment horizontal="left" wrapText="1"/>
    </xf>
    <xf numFmtId="1" fontId="3" fillId="0" borderId="34" xfId="0" applyNumberFormat="1" applyFont="1" applyBorder="1" applyAlignment="1">
      <alignment horizontal="left" wrapText="1"/>
    </xf>
    <xf numFmtId="0" fontId="3" fillId="0" borderId="35" xfId="0" applyFont="1" applyBorder="1" applyAlignment="1">
      <alignment horizontal="left" wrapText="1"/>
    </xf>
    <xf numFmtId="1" fontId="3" fillId="0" borderId="35" xfId="0" applyNumberFormat="1" applyFont="1" applyBorder="1" applyAlignment="1">
      <alignment horizontal="left" wrapText="1"/>
    </xf>
    <xf numFmtId="0" fontId="5" fillId="4" borderId="27" xfId="0" applyFont="1" applyFill="1" applyBorder="1" applyAlignment="1">
      <alignment horizontal="center" vertical="top" wrapText="1"/>
    </xf>
    <xf numFmtId="3" fontId="5" fillId="4" borderId="27" xfId="0" applyNumberFormat="1" applyFont="1" applyFill="1" applyBorder="1" applyAlignment="1">
      <alignment horizontal="left" vertical="top" wrapText="1"/>
    </xf>
    <xf numFmtId="3" fontId="5" fillId="4" borderId="20" xfId="0" applyNumberFormat="1" applyFont="1" applyFill="1" applyBorder="1" applyAlignment="1">
      <alignment horizontal="left" wrapText="1"/>
    </xf>
    <xf numFmtId="1" fontId="5" fillId="4" borderId="28" xfId="0" applyNumberFormat="1" applyFont="1" applyFill="1" applyBorder="1" applyAlignment="1">
      <alignment horizontal="center" vertical="top" wrapText="1"/>
    </xf>
    <xf numFmtId="0" fontId="5" fillId="4" borderId="11" xfId="0" applyFont="1" applyFill="1" applyBorder="1" applyAlignment="1">
      <alignment horizontal="center" wrapText="1"/>
    </xf>
    <xf numFmtId="0" fontId="5" fillId="4" borderId="29" xfId="0" applyFont="1" applyFill="1" applyBorder="1" applyAlignment="1">
      <alignment horizontal="center" wrapText="1"/>
    </xf>
    <xf numFmtId="1" fontId="5" fillId="4" borderId="31" xfId="0" applyNumberFormat="1" applyFont="1" applyFill="1" applyBorder="1" applyAlignment="1">
      <alignment horizontal="center" wrapText="1"/>
    </xf>
    <xf numFmtId="0" fontId="5" fillId="4" borderId="26" xfId="0" applyFont="1" applyFill="1" applyBorder="1" applyAlignment="1">
      <alignment horizontal="center" wrapText="1"/>
    </xf>
    <xf numFmtId="0" fontId="5" fillId="4" borderId="32" xfId="0" applyFont="1" applyFill="1" applyBorder="1" applyAlignment="1">
      <alignment horizontal="center" wrapText="1"/>
    </xf>
    <xf numFmtId="0" fontId="5" fillId="4" borderId="30" xfId="0" applyFont="1" applyFill="1" applyBorder="1" applyAlignment="1">
      <alignment horizontal="center" vertical="top" wrapText="1"/>
    </xf>
    <xf numFmtId="0" fontId="5" fillId="4" borderId="31" xfId="0" applyFont="1" applyFill="1" applyBorder="1" applyAlignment="1">
      <alignment horizontal="center" wrapText="1"/>
    </xf>
    <xf numFmtId="1" fontId="3" fillId="0" borderId="40" xfId="0" applyNumberFormat="1" applyFont="1" applyBorder="1" applyAlignment="1">
      <alignment horizontal="left" wrapText="1"/>
    </xf>
    <xf numFmtId="0" fontId="3" fillId="0" borderId="41" xfId="0" applyFont="1" applyBorder="1" applyAlignment="1">
      <alignment horizontal="left" wrapText="1"/>
    </xf>
    <xf numFmtId="1" fontId="3" fillId="0" borderId="48" xfId="0" applyNumberFormat="1" applyFont="1" applyBorder="1" applyAlignment="1">
      <alignment horizontal="left" wrapText="1"/>
    </xf>
    <xf numFmtId="0" fontId="3" fillId="0" borderId="48" xfId="0" applyFont="1" applyBorder="1" applyAlignment="1">
      <alignment horizontal="left" wrapText="1"/>
    </xf>
    <xf numFmtId="1" fontId="3" fillId="0" borderId="48" xfId="0" applyNumberFormat="1" applyFont="1" applyBorder="1" applyAlignment="1">
      <alignment wrapText="1"/>
    </xf>
    <xf numFmtId="0" fontId="3" fillId="0" borderId="48" xfId="0" applyFont="1" applyBorder="1" applyAlignment="1">
      <alignment wrapText="1"/>
    </xf>
    <xf numFmtId="0" fontId="2" fillId="5" borderId="45" xfId="0" applyFont="1" applyFill="1" applyBorder="1" applyAlignment="1">
      <alignment horizontal="left" wrapText="1" indent="1"/>
    </xf>
    <xf numFmtId="3" fontId="2" fillId="5" borderId="46" xfId="0" applyNumberFormat="1" applyFont="1" applyFill="1" applyBorder="1" applyAlignment="1">
      <alignment horizontal="left" wrapText="1"/>
    </xf>
    <xf numFmtId="0" fontId="2" fillId="5" borderId="46" xfId="0" applyFont="1" applyFill="1" applyBorder="1" applyAlignment="1">
      <alignment horizontal="left" wrapText="1"/>
    </xf>
    <xf numFmtId="1" fontId="2" fillId="5" borderId="46" xfId="0" applyNumberFormat="1" applyFont="1" applyFill="1" applyBorder="1" applyAlignment="1">
      <alignment horizontal="left" wrapText="1"/>
    </xf>
    <xf numFmtId="0" fontId="2" fillId="5" borderId="47" xfId="0" applyFont="1" applyFill="1" applyBorder="1" applyAlignment="1">
      <alignment horizontal="left" wrapText="1"/>
    </xf>
    <xf numFmtId="0" fontId="3" fillId="0" borderId="35" xfId="0" applyFont="1" applyBorder="1" applyAlignment="1">
      <alignment wrapText="1"/>
    </xf>
    <xf numFmtId="1" fontId="3" fillId="0" borderId="20" xfId="0" applyNumberFormat="1" applyFont="1" applyBorder="1" applyAlignment="1">
      <alignment horizontal="left" wrapText="1"/>
    </xf>
    <xf numFmtId="0" fontId="3" fillId="0" borderId="20" xfId="0" applyFont="1" applyBorder="1" applyAlignment="1">
      <alignment horizontal="left" wrapText="1"/>
    </xf>
    <xf numFmtId="1" fontId="3" fillId="0" borderId="38" xfId="0" applyNumberFormat="1" applyFont="1" applyBorder="1" applyAlignment="1">
      <alignment horizontal="left" wrapText="1"/>
    </xf>
    <xf numFmtId="0" fontId="3" fillId="0" borderId="39" xfId="0" applyFont="1" applyBorder="1" applyAlignment="1">
      <alignment horizontal="left" wrapText="1"/>
    </xf>
    <xf numFmtId="1" fontId="3" fillId="0" borderId="34" xfId="0" applyNumberFormat="1" applyFont="1" applyBorder="1" applyAlignment="1">
      <alignment horizontal="center" wrapText="1"/>
    </xf>
    <xf numFmtId="1" fontId="3" fillId="0" borderId="35" xfId="0" applyNumberFormat="1" applyFont="1" applyBorder="1" applyAlignment="1">
      <alignment horizontal="center" wrapText="1"/>
    </xf>
    <xf numFmtId="0" fontId="2" fillId="5" borderId="17" xfId="0" applyFont="1" applyFill="1" applyBorder="1" applyAlignment="1">
      <alignment horizontal="left" wrapText="1" indent="1"/>
    </xf>
    <xf numFmtId="1" fontId="3" fillId="0" borderId="41" xfId="0" applyNumberFormat="1" applyFont="1" applyBorder="1" applyAlignment="1">
      <alignment horizontal="left" wrapText="1"/>
    </xf>
    <xf numFmtId="1" fontId="3" fillId="0" borderId="36" xfId="0" applyNumberFormat="1" applyFont="1" applyBorder="1" applyAlignment="1">
      <alignment horizontal="left" wrapText="1"/>
    </xf>
    <xf numFmtId="1" fontId="3" fillId="0" borderId="36" xfId="0" applyNumberFormat="1" applyFont="1" applyBorder="1" applyAlignment="1">
      <alignment horizontal="center" wrapText="1"/>
    </xf>
    <xf numFmtId="1" fontId="3" fillId="0" borderId="20" xfId="0" applyNumberFormat="1" applyFont="1" applyBorder="1" applyAlignment="1">
      <alignment horizontal="center" wrapText="1"/>
    </xf>
    <xf numFmtId="1" fontId="3" fillId="0" borderId="42" xfId="0" applyNumberFormat="1" applyFont="1" applyBorder="1" applyAlignment="1">
      <alignment horizontal="center" wrapText="1"/>
    </xf>
    <xf numFmtId="0" fontId="2" fillId="5" borderId="31" xfId="0" applyFont="1" applyFill="1" applyBorder="1" applyAlignment="1">
      <alignment horizontal="left" wrapText="1"/>
    </xf>
    <xf numFmtId="3" fontId="2" fillId="5" borderId="26" xfId="0" applyNumberFormat="1" applyFont="1" applyFill="1" applyBorder="1" applyAlignment="1">
      <alignment horizontal="left" wrapText="1"/>
    </xf>
    <xf numFmtId="0" fontId="2" fillId="5" borderId="26" xfId="0" applyFont="1" applyFill="1" applyBorder="1" applyAlignment="1">
      <alignment horizontal="left" wrapText="1"/>
    </xf>
    <xf numFmtId="1" fontId="2" fillId="5" borderId="26" xfId="0" applyNumberFormat="1" applyFont="1" applyFill="1" applyBorder="1" applyAlignment="1">
      <alignment horizontal="left" wrapText="1"/>
    </xf>
    <xf numFmtId="0" fontId="2" fillId="5" borderId="32" xfId="0" applyFont="1" applyFill="1" applyBorder="1" applyAlignment="1">
      <alignment horizontal="left" wrapText="1"/>
    </xf>
    <xf numFmtId="0" fontId="17" fillId="7" borderId="1" xfId="0" applyFont="1" applyFill="1" applyBorder="1" applyAlignment="1">
      <alignment horizontal="left"/>
    </xf>
    <xf numFmtId="1" fontId="3" fillId="0" borderId="50" xfId="0" applyNumberFormat="1" applyFont="1" applyBorder="1" applyAlignment="1">
      <alignment wrapText="1"/>
    </xf>
    <xf numFmtId="1" fontId="3" fillId="0" borderId="51" xfId="0" applyNumberFormat="1" applyFont="1" applyBorder="1" applyAlignment="1">
      <alignment wrapText="1"/>
    </xf>
    <xf numFmtId="1" fontId="3" fillId="0" borderId="52" xfId="0" applyNumberFormat="1" applyFont="1" applyBorder="1" applyAlignment="1">
      <alignment wrapText="1"/>
    </xf>
    <xf numFmtId="1" fontId="3" fillId="0" borderId="40" xfId="0" applyNumberFormat="1" applyFont="1" applyBorder="1" applyAlignment="1">
      <alignment wrapText="1"/>
    </xf>
    <xf numFmtId="1" fontId="3" fillId="0" borderId="41" xfId="0" applyNumberFormat="1" applyFont="1" applyBorder="1" applyAlignment="1">
      <alignment wrapText="1"/>
    </xf>
    <xf numFmtId="14" fontId="11" fillId="0" borderId="53" xfId="0" applyNumberFormat="1" applyFont="1" applyBorder="1" applyAlignment="1">
      <alignment horizontal="left" wrapText="1"/>
    </xf>
    <xf numFmtId="0" fontId="17" fillId="7" borderId="48" xfId="0" applyFont="1" applyFill="1" applyBorder="1" applyAlignment="1">
      <alignment horizontal="left"/>
    </xf>
    <xf numFmtId="0" fontId="2" fillId="5" borderId="45" xfId="0" applyFont="1" applyFill="1" applyBorder="1" applyAlignment="1">
      <alignment horizontal="left" wrapText="1"/>
    </xf>
    <xf numFmtId="1" fontId="2" fillId="5" borderId="54" xfId="0" applyNumberFormat="1" applyFont="1" applyFill="1" applyBorder="1" applyAlignment="1">
      <alignment horizontal="left" wrapText="1"/>
    </xf>
    <xf numFmtId="0" fontId="2" fillId="5" borderId="54" xfId="0" applyFont="1" applyFill="1" applyBorder="1" applyAlignment="1">
      <alignment horizontal="left" wrapText="1"/>
    </xf>
    <xf numFmtId="1" fontId="3" fillId="0" borderId="50" xfId="0" applyNumberFormat="1" applyFont="1" applyBorder="1" applyAlignment="1">
      <alignment horizontal="left" wrapText="1"/>
    </xf>
    <xf numFmtId="1" fontId="3" fillId="0" borderId="51" xfId="0" applyNumberFormat="1" applyFont="1" applyBorder="1" applyAlignment="1">
      <alignment horizontal="left" wrapText="1"/>
    </xf>
    <xf numFmtId="1" fontId="3" fillId="0" borderId="52" xfId="0" applyNumberFormat="1"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23"/>
  <sheetViews>
    <sheetView workbookViewId="0">
      <selection activeCell="C7" sqref="C7:E7"/>
    </sheetView>
  </sheetViews>
  <sheetFormatPr defaultRowHeight="14.4"/>
  <cols>
    <col min="1" max="1" width="9" bestFit="1" customWidth="1"/>
    <col min="2" max="2" width="14.33203125" style="70" bestFit="1" customWidth="1"/>
    <col min="3" max="3" width="9" style="119" bestFit="1" customWidth="1"/>
    <col min="4" max="4" width="15" style="36" bestFit="1" customWidth="1"/>
    <col min="5" max="5" width="32.44140625" style="36" bestFit="1" customWidth="1"/>
    <col min="6" max="6" width="23.88671875" style="36" bestFit="1" customWidth="1"/>
    <col min="7" max="7" width="20.44140625" style="36" bestFit="1" customWidth="1"/>
    <col min="8" max="8" width="26.6640625" style="36" bestFit="1" customWidth="1"/>
  </cols>
  <sheetData>
    <row r="1" spans="1:8" ht="18.75" customHeight="1">
      <c r="B1" s="93"/>
      <c r="C1" s="92"/>
      <c r="D1" s="7"/>
      <c r="E1" s="7"/>
      <c r="F1" s="7"/>
      <c r="G1" s="7"/>
      <c r="H1" s="7"/>
    </row>
    <row r="2" spans="1:8" ht="18.75" customHeight="1">
      <c r="A2" s="94"/>
      <c r="B2" s="95" t="s">
        <v>13</v>
      </c>
      <c r="C2" s="96"/>
      <c r="D2" s="94"/>
      <c r="E2" s="94"/>
      <c r="F2" s="94"/>
      <c r="G2" s="94"/>
      <c r="H2" s="7"/>
    </row>
    <row r="3" spans="1:8" ht="18.75" customHeight="1">
      <c r="A3" s="94"/>
      <c r="B3" s="97" t="s">
        <v>218</v>
      </c>
      <c r="C3" s="98">
        <v>1.2</v>
      </c>
      <c r="D3" s="47"/>
      <c r="E3" s="94"/>
      <c r="F3" s="94"/>
      <c r="G3" s="94"/>
      <c r="H3" s="7"/>
    </row>
    <row r="4" spans="1:8" ht="18.75" customHeight="1">
      <c r="A4" s="94"/>
      <c r="B4" s="97" t="s">
        <v>219</v>
      </c>
      <c r="C4" s="99" t="s">
        <v>220</v>
      </c>
      <c r="D4" s="6"/>
      <c r="E4" s="94"/>
      <c r="F4" s="94"/>
      <c r="G4" s="94"/>
      <c r="H4" s="7"/>
    </row>
    <row r="5" spans="1:8" ht="18.75" customHeight="1">
      <c r="A5" s="94"/>
      <c r="B5" s="97"/>
      <c r="C5" s="100"/>
      <c r="D5" s="47"/>
      <c r="E5" s="94"/>
      <c r="F5" s="94"/>
      <c r="G5" s="94"/>
      <c r="H5" s="7"/>
    </row>
    <row r="6" spans="1:8" ht="14.25" customHeight="1">
      <c r="A6" s="94"/>
      <c r="B6" s="97" t="s">
        <v>221</v>
      </c>
      <c r="C6" s="125" t="s">
        <v>222</v>
      </c>
      <c r="D6" s="126"/>
      <c r="E6" s="127"/>
      <c r="F6" s="94"/>
      <c r="G6" s="94"/>
      <c r="H6" s="7"/>
    </row>
    <row r="7" spans="1:8" ht="18.75" customHeight="1">
      <c r="A7" s="94"/>
      <c r="B7" s="97" t="s">
        <v>223</v>
      </c>
      <c r="C7" s="125" t="s">
        <v>224</v>
      </c>
      <c r="D7" s="126"/>
      <c r="E7" s="127"/>
      <c r="F7" s="94"/>
      <c r="G7" s="94"/>
      <c r="H7" s="7"/>
    </row>
    <row r="8" spans="1:8" ht="18.75" customHeight="1">
      <c r="A8" s="94"/>
      <c r="B8" s="97"/>
      <c r="C8" s="96"/>
      <c r="D8" s="94"/>
      <c r="E8" s="94"/>
      <c r="F8" s="94"/>
      <c r="G8" s="94"/>
      <c r="H8" s="7"/>
    </row>
    <row r="9" spans="1:8" ht="18.75" customHeight="1">
      <c r="A9" s="94"/>
      <c r="B9" s="101"/>
      <c r="C9" s="4"/>
      <c r="D9" s="3"/>
      <c r="E9" s="3"/>
      <c r="F9" s="94"/>
      <c r="G9" s="94"/>
      <c r="H9" s="7"/>
    </row>
    <row r="10" spans="1:8" ht="18.75" customHeight="1">
      <c r="B10" s="102" t="s">
        <v>225</v>
      </c>
      <c r="C10" s="92"/>
      <c r="D10" s="7"/>
      <c r="E10" s="7"/>
      <c r="F10" s="7"/>
      <c r="G10" s="7"/>
      <c r="H10" s="7"/>
    </row>
    <row r="11" spans="1:8" ht="18.75" customHeight="1">
      <c r="B11" s="103" t="s">
        <v>226</v>
      </c>
      <c r="C11" s="104" t="s">
        <v>227</v>
      </c>
      <c r="D11" s="10" t="s">
        <v>228</v>
      </c>
      <c r="E11" s="10" t="s">
        <v>229</v>
      </c>
      <c r="F11" s="10" t="s">
        <v>230</v>
      </c>
      <c r="G11" s="105" t="s">
        <v>231</v>
      </c>
      <c r="H11" s="106" t="s">
        <v>232</v>
      </c>
    </row>
    <row r="12" spans="1:8" ht="18.75" customHeight="1">
      <c r="B12" s="8">
        <v>39293</v>
      </c>
      <c r="C12" s="107" t="s">
        <v>233</v>
      </c>
      <c r="D12" s="108"/>
      <c r="E12" s="22" t="s">
        <v>234</v>
      </c>
      <c r="F12" s="108" t="s">
        <v>235</v>
      </c>
      <c r="G12" s="109"/>
      <c r="H12" s="110" t="s">
        <v>236</v>
      </c>
    </row>
    <row r="13" spans="1:8" ht="18.75" customHeight="1">
      <c r="B13" s="8">
        <v>39295</v>
      </c>
      <c r="C13" s="107" t="s">
        <v>237</v>
      </c>
      <c r="D13" s="108"/>
      <c r="E13" s="22" t="s">
        <v>238</v>
      </c>
      <c r="F13" s="108" t="s">
        <v>235</v>
      </c>
      <c r="G13" s="18" t="s">
        <v>239</v>
      </c>
      <c r="H13" s="110" t="s">
        <v>236</v>
      </c>
    </row>
    <row r="14" spans="1:8" ht="18.75" customHeight="1">
      <c r="B14" s="8">
        <v>39311</v>
      </c>
      <c r="C14" s="107" t="s">
        <v>240</v>
      </c>
      <c r="D14" s="108"/>
      <c r="E14" s="22" t="s">
        <v>238</v>
      </c>
      <c r="F14" s="108" t="s">
        <v>235</v>
      </c>
      <c r="G14" s="18" t="s">
        <v>241</v>
      </c>
      <c r="H14" s="110" t="s">
        <v>236</v>
      </c>
    </row>
    <row r="15" spans="1:8" ht="18.75" customHeight="1">
      <c r="B15" s="111"/>
      <c r="C15" s="112"/>
      <c r="D15" s="22"/>
      <c r="E15" s="22"/>
      <c r="F15" s="22"/>
      <c r="G15" s="22"/>
      <c r="H15" s="113"/>
    </row>
    <row r="16" spans="1:8" ht="18.75" customHeight="1">
      <c r="B16" s="8"/>
      <c r="C16" s="25"/>
      <c r="D16" s="108"/>
      <c r="E16" s="22"/>
      <c r="F16" s="22"/>
      <c r="G16" s="22"/>
      <c r="H16" s="114"/>
    </row>
    <row r="17" spans="2:8" ht="18.75" customHeight="1">
      <c r="B17" s="111"/>
      <c r="C17" s="112"/>
      <c r="D17" s="22"/>
      <c r="E17" s="22"/>
      <c r="F17" s="22"/>
      <c r="G17" s="22"/>
      <c r="H17" s="113"/>
    </row>
    <row r="18" spans="2:8" ht="18.75" customHeight="1">
      <c r="B18" s="111"/>
      <c r="C18" s="112"/>
      <c r="D18" s="22"/>
      <c r="E18" s="22"/>
      <c r="F18" s="22"/>
      <c r="G18" s="22"/>
      <c r="H18" s="113"/>
    </row>
    <row r="19" spans="2:8" ht="18.75" customHeight="1">
      <c r="B19" s="111"/>
      <c r="C19" s="112"/>
      <c r="D19" s="22"/>
      <c r="E19" s="22"/>
      <c r="F19" s="22"/>
      <c r="G19" s="22"/>
      <c r="H19" s="113"/>
    </row>
    <row r="20" spans="2:8" ht="18.75" customHeight="1">
      <c r="B20" s="111"/>
      <c r="C20" s="112"/>
      <c r="D20" s="22"/>
      <c r="E20" s="22"/>
      <c r="F20" s="22"/>
      <c r="G20" s="22"/>
      <c r="H20" s="113"/>
    </row>
    <row r="21" spans="2:8" ht="18.75" customHeight="1">
      <c r="B21" s="111"/>
      <c r="C21" s="112"/>
      <c r="D21" s="22"/>
      <c r="E21" s="22"/>
      <c r="F21" s="22"/>
      <c r="G21" s="22"/>
      <c r="H21" s="113"/>
    </row>
    <row r="22" spans="2:8" ht="18.75" customHeight="1">
      <c r="B22" s="111"/>
      <c r="C22" s="112"/>
      <c r="D22" s="22"/>
      <c r="E22" s="22"/>
      <c r="F22" s="22"/>
      <c r="G22" s="22"/>
      <c r="H22" s="113"/>
    </row>
    <row r="23" spans="2:8" ht="18.75" customHeight="1">
      <c r="B23" s="115"/>
      <c r="C23" s="116"/>
      <c r="D23" s="117"/>
      <c r="E23" s="117"/>
      <c r="F23" s="117"/>
      <c r="G23" s="117"/>
      <c r="H23" s="118"/>
    </row>
  </sheetData>
  <mergeCells count="2">
    <mergeCell ref="C6:E6"/>
    <mergeCell ref="C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18"/>
  <sheetViews>
    <sheetView tabSelected="1" topLeftCell="A46" workbookViewId="0">
      <selection activeCell="D47" sqref="D47:F47"/>
    </sheetView>
  </sheetViews>
  <sheetFormatPr defaultRowHeight="14.4" outlineLevelRow="1"/>
  <cols>
    <col min="1" max="1" width="15.6640625" bestFit="1" customWidth="1"/>
    <col min="2" max="2" width="18.109375" style="69" bestFit="1" customWidth="1"/>
    <col min="3" max="3" width="42.109375" bestFit="1" customWidth="1"/>
    <col min="4" max="4" width="13.5546875" style="70" bestFit="1" customWidth="1"/>
    <col min="5" max="5" width="13.5546875" style="15" bestFit="1" customWidth="1"/>
    <col min="6" max="6" width="23.6640625" style="15" bestFit="1" customWidth="1"/>
    <col min="7" max="7" width="13.5546875" hidden="1" bestFit="1" customWidth="1"/>
    <col min="8" max="8" width="17.33203125" bestFit="1" customWidth="1"/>
    <col min="9" max="9" width="9" bestFit="1" customWidth="1"/>
    <col min="10" max="10" width="18" style="15" bestFit="1" customWidth="1"/>
    <col min="11" max="14" width="13.5546875" bestFit="1" customWidth="1"/>
  </cols>
  <sheetData>
    <row r="1" spans="1:14" ht="18.75" customHeight="1" outlineLevel="1">
      <c r="A1" s="40" t="s">
        <v>13</v>
      </c>
      <c r="B1" s="130"/>
      <c r="C1" s="131"/>
      <c r="D1" s="132"/>
      <c r="E1" s="41"/>
      <c r="F1" s="41"/>
      <c r="G1" s="41"/>
      <c r="H1" s="41"/>
      <c r="I1" s="42"/>
      <c r="J1" s="41"/>
      <c r="K1" s="43"/>
    </row>
    <row r="2" spans="1:14" ht="18.75" customHeight="1" outlineLevel="1">
      <c r="A2" s="44"/>
      <c r="B2" s="133"/>
      <c r="C2" s="134"/>
      <c r="D2" s="135"/>
      <c r="E2" s="41"/>
      <c r="F2" s="41"/>
      <c r="G2" s="41"/>
      <c r="H2" s="41"/>
      <c r="I2" s="42"/>
      <c r="J2" s="41"/>
      <c r="K2" s="43"/>
    </row>
    <row r="3" spans="1:14" ht="28.5" customHeight="1" outlineLevel="1">
      <c r="A3" s="45" t="s">
        <v>14</v>
      </c>
      <c r="B3" s="136" t="s">
        <v>15</v>
      </c>
      <c r="C3" s="126"/>
      <c r="D3" s="137"/>
      <c r="E3" s="42"/>
      <c r="F3" s="42"/>
      <c r="G3" s="42"/>
      <c r="H3" s="138"/>
      <c r="I3" s="138"/>
      <c r="J3" s="138"/>
      <c r="K3" s="47"/>
    </row>
    <row r="4" spans="1:14" ht="28.5" customHeight="1" outlineLevel="1">
      <c r="A4" s="48" t="s">
        <v>16</v>
      </c>
      <c r="B4" s="139" t="s">
        <v>17</v>
      </c>
      <c r="C4" s="140"/>
      <c r="D4" s="141"/>
      <c r="E4" s="42"/>
      <c r="F4" s="42"/>
      <c r="G4" s="42"/>
      <c r="H4" s="138"/>
      <c r="I4" s="138"/>
      <c r="J4" s="138"/>
      <c r="K4" s="47"/>
    </row>
    <row r="5" spans="1:14" s="15" customFormat="1" ht="28.5" customHeight="1" outlineLevel="1">
      <c r="A5" s="48" t="s">
        <v>18</v>
      </c>
      <c r="B5" s="139" t="s">
        <v>19</v>
      </c>
      <c r="C5" s="140"/>
      <c r="D5" s="141"/>
      <c r="E5" s="42"/>
      <c r="F5" s="42"/>
      <c r="G5" s="42"/>
      <c r="H5" s="138"/>
      <c r="I5" s="138"/>
      <c r="J5" s="138"/>
      <c r="K5" s="42"/>
      <c r="L5" s="49"/>
      <c r="M5" s="49"/>
      <c r="N5" s="49"/>
    </row>
    <row r="6" spans="1:14" ht="18.75" customHeight="1" outlineLevel="1">
      <c r="A6" s="50" t="s">
        <v>5</v>
      </c>
      <c r="B6" s="51">
        <f>COUNTIF(I11:I80, "Pass")</f>
        <v>54</v>
      </c>
      <c r="C6" s="52" t="s">
        <v>7</v>
      </c>
      <c r="D6" s="53">
        <f>COUNTIF(I10:I799, "Pending")</f>
        <v>0</v>
      </c>
      <c r="E6" s="46"/>
      <c r="F6" s="46"/>
      <c r="G6" s="46"/>
      <c r="H6" s="138"/>
      <c r="I6" s="138"/>
      <c r="J6" s="138"/>
      <c r="K6" s="47"/>
    </row>
    <row r="7" spans="1:14" ht="18.75" customHeight="1" outlineLevel="1">
      <c r="A7" s="54" t="s">
        <v>6</v>
      </c>
      <c r="B7" s="55">
        <f>COUNTIF(I11:I80, "Fail")</f>
        <v>4</v>
      </c>
      <c r="C7" s="56" t="s">
        <v>20</v>
      </c>
      <c r="D7" s="57" t="b">
        <f>B3=COUNTA(A11:A80)-15</f>
        <v>0</v>
      </c>
      <c r="E7" s="58"/>
      <c r="F7" s="58"/>
      <c r="G7" s="58"/>
      <c r="H7" s="138"/>
      <c r="I7" s="138"/>
      <c r="J7" s="138"/>
      <c r="K7" s="47"/>
    </row>
    <row r="8" spans="1:14" ht="18.75" customHeight="1" outlineLevel="1">
      <c r="A8" s="142"/>
      <c r="B8" s="143"/>
      <c r="C8" s="142"/>
      <c r="D8" s="144"/>
      <c r="E8" s="46"/>
      <c r="F8" s="46"/>
      <c r="G8" s="46"/>
      <c r="H8" s="46"/>
      <c r="I8" s="59"/>
      <c r="J8" s="59"/>
      <c r="K8" s="47"/>
    </row>
    <row r="9" spans="1:14" ht="20.25" customHeight="1" outlineLevel="1">
      <c r="A9" s="155" t="s">
        <v>21</v>
      </c>
      <c r="B9" s="156" t="s">
        <v>22</v>
      </c>
      <c r="C9" s="155" t="s">
        <v>23</v>
      </c>
      <c r="D9" s="158" t="s">
        <v>24</v>
      </c>
      <c r="E9" s="159"/>
      <c r="F9" s="159"/>
      <c r="G9" s="160"/>
      <c r="H9" s="164" t="s">
        <v>25</v>
      </c>
      <c r="I9" s="145" t="s">
        <v>26</v>
      </c>
      <c r="J9" s="145" t="s">
        <v>27</v>
      </c>
      <c r="K9" s="60"/>
    </row>
    <row r="10" spans="1:14" ht="18.75" customHeight="1" outlineLevel="1">
      <c r="A10" s="146"/>
      <c r="B10" s="157"/>
      <c r="C10" s="146"/>
      <c r="D10" s="161"/>
      <c r="E10" s="162"/>
      <c r="F10" s="162"/>
      <c r="G10" s="163"/>
      <c r="H10" s="165"/>
      <c r="I10" s="146"/>
      <c r="J10" s="146"/>
      <c r="K10" s="47"/>
    </row>
    <row r="11" spans="1:14" s="15" customFormat="1" ht="19.5" customHeight="1">
      <c r="A11" s="147" t="s">
        <v>28</v>
      </c>
      <c r="B11" s="148"/>
      <c r="C11" s="149"/>
      <c r="D11" s="150"/>
      <c r="E11" s="149"/>
      <c r="F11" s="149"/>
      <c r="G11" s="149"/>
      <c r="H11" s="149"/>
      <c r="I11" s="149"/>
      <c r="J11" s="151"/>
      <c r="K11" s="49"/>
      <c r="L11" s="49"/>
      <c r="M11" s="49"/>
      <c r="N11" s="49"/>
    </row>
    <row r="12" spans="1:14" s="15" customFormat="1" ht="67.2" customHeight="1" outlineLevel="1">
      <c r="A12" s="61" t="s">
        <v>29</v>
      </c>
      <c r="B12" s="62" t="s">
        <v>30</v>
      </c>
      <c r="C12" s="63" t="s">
        <v>31</v>
      </c>
      <c r="D12" s="152" t="s">
        <v>32</v>
      </c>
      <c r="E12" s="153"/>
      <c r="F12" s="153"/>
      <c r="G12" s="64"/>
      <c r="H12" s="124">
        <v>45739</v>
      </c>
      <c r="I12" s="63" t="s">
        <v>5</v>
      </c>
      <c r="J12" s="63" t="s">
        <v>33</v>
      </c>
      <c r="K12" s="49"/>
      <c r="L12" s="49"/>
      <c r="M12" s="49"/>
      <c r="N12" s="49"/>
    </row>
    <row r="13" spans="1:14" s="15" customFormat="1" ht="84.6" customHeight="1" outlineLevel="1">
      <c r="A13" s="61" t="s">
        <v>34</v>
      </c>
      <c r="B13" s="62" t="s">
        <v>35</v>
      </c>
      <c r="C13" s="63" t="s">
        <v>36</v>
      </c>
      <c r="D13" s="152" t="s">
        <v>37</v>
      </c>
      <c r="E13" s="154"/>
      <c r="F13" s="154"/>
      <c r="G13" s="64"/>
      <c r="H13" s="124">
        <v>45739</v>
      </c>
      <c r="I13" s="63"/>
      <c r="J13" s="63" t="s">
        <v>38</v>
      </c>
      <c r="K13" s="49"/>
      <c r="L13" s="49"/>
      <c r="M13" s="49"/>
      <c r="N13" s="49"/>
    </row>
    <row r="14" spans="1:14" s="15" customFormat="1" ht="76.8" customHeight="1" outlineLevel="1">
      <c r="A14" s="61" t="s">
        <v>39</v>
      </c>
      <c r="B14" s="62" t="s">
        <v>40</v>
      </c>
      <c r="C14" s="63" t="s">
        <v>286</v>
      </c>
      <c r="D14" s="152" t="s">
        <v>41</v>
      </c>
      <c r="E14" s="153"/>
      <c r="F14" s="153"/>
      <c r="G14" s="64"/>
      <c r="H14" s="124">
        <v>45739</v>
      </c>
      <c r="I14" s="63" t="s">
        <v>5</v>
      </c>
      <c r="J14" s="63" t="s">
        <v>42</v>
      </c>
      <c r="K14" s="49"/>
      <c r="L14" s="49"/>
      <c r="M14" s="49"/>
      <c r="N14" s="49"/>
    </row>
    <row r="15" spans="1:14" s="15" customFormat="1" ht="70.2" customHeight="1" outlineLevel="1">
      <c r="A15" s="76" t="s">
        <v>43</v>
      </c>
      <c r="B15" s="65" t="s">
        <v>44</v>
      </c>
      <c r="C15" s="66" t="s">
        <v>45</v>
      </c>
      <c r="D15" s="166" t="s">
        <v>46</v>
      </c>
      <c r="E15" s="167"/>
      <c r="F15" s="167"/>
      <c r="G15" s="120"/>
      <c r="H15" s="124">
        <v>45739</v>
      </c>
      <c r="I15" s="66" t="s">
        <v>5</v>
      </c>
      <c r="J15" s="66" t="s">
        <v>47</v>
      </c>
      <c r="K15" s="49"/>
      <c r="L15" s="49"/>
      <c r="M15" s="49"/>
      <c r="N15" s="49"/>
    </row>
    <row r="16" spans="1:14" s="15" customFormat="1" ht="66" customHeight="1" outlineLevel="1">
      <c r="A16" s="121" t="s">
        <v>48</v>
      </c>
      <c r="B16" s="122" t="s">
        <v>49</v>
      </c>
      <c r="C16" s="123" t="s">
        <v>50</v>
      </c>
      <c r="D16" s="168" t="s">
        <v>51</v>
      </c>
      <c r="E16" s="169"/>
      <c r="F16" s="169"/>
      <c r="G16" s="123"/>
      <c r="H16" s="124">
        <v>45739</v>
      </c>
      <c r="I16" s="123" t="s">
        <v>5</v>
      </c>
      <c r="J16" s="123" t="s">
        <v>52</v>
      </c>
      <c r="K16" s="49"/>
      <c r="L16" s="49"/>
      <c r="M16" s="49"/>
      <c r="N16" s="49"/>
    </row>
    <row r="17" spans="1:14" s="15" customFormat="1" ht="66" customHeight="1" outlineLevel="1">
      <c r="A17" s="121" t="s">
        <v>53</v>
      </c>
      <c r="B17" s="122" t="s">
        <v>281</v>
      </c>
      <c r="C17" s="123" t="s">
        <v>282</v>
      </c>
      <c r="D17" s="168" t="s">
        <v>284</v>
      </c>
      <c r="E17" s="168"/>
      <c r="F17" s="168"/>
      <c r="G17" s="123"/>
      <c r="H17" s="124">
        <v>45746</v>
      </c>
      <c r="I17" s="123" t="s">
        <v>5</v>
      </c>
      <c r="J17" s="63" t="s">
        <v>33</v>
      </c>
      <c r="K17" s="49"/>
      <c r="L17" s="49"/>
      <c r="M17" s="49"/>
      <c r="N17" s="49"/>
    </row>
    <row r="18" spans="1:14" s="15" customFormat="1" ht="66" customHeight="1" outlineLevel="1">
      <c r="A18" s="121" t="s">
        <v>56</v>
      </c>
      <c r="B18" s="122" t="s">
        <v>280</v>
      </c>
      <c r="C18" s="123" t="s">
        <v>283</v>
      </c>
      <c r="D18" s="168" t="s">
        <v>285</v>
      </c>
      <c r="E18" s="168"/>
      <c r="F18" s="168"/>
      <c r="G18" s="123"/>
      <c r="H18" s="124">
        <v>45746</v>
      </c>
      <c r="I18" s="123" t="s">
        <v>5</v>
      </c>
      <c r="J18" s="63" t="s">
        <v>33</v>
      </c>
      <c r="K18" s="49"/>
      <c r="L18" s="49"/>
      <c r="M18" s="49"/>
      <c r="N18" s="49"/>
    </row>
    <row r="19" spans="1:14" ht="18.75" customHeight="1" outlineLevel="1">
      <c r="A19" s="195" t="s">
        <v>54</v>
      </c>
      <c r="B19" s="195"/>
      <c r="C19" s="195"/>
      <c r="D19" s="195"/>
      <c r="E19" s="195"/>
      <c r="F19" s="195"/>
      <c r="G19" s="195"/>
      <c r="H19" s="195"/>
      <c r="I19" s="195"/>
      <c r="J19" s="195"/>
    </row>
    <row r="20" spans="1:14" s="15" customFormat="1" ht="65.400000000000006" customHeight="1" outlineLevel="1">
      <c r="A20" s="121" t="s">
        <v>61</v>
      </c>
      <c r="B20" s="122" t="s">
        <v>242</v>
      </c>
      <c r="C20" s="123" t="s">
        <v>243</v>
      </c>
      <c r="D20" s="170" t="s">
        <v>244</v>
      </c>
      <c r="E20" s="171"/>
      <c r="F20" s="171"/>
      <c r="G20" s="123"/>
      <c r="H20" s="124">
        <v>45746</v>
      </c>
      <c r="I20" s="123" t="s">
        <v>5</v>
      </c>
      <c r="J20" s="123" t="s">
        <v>245</v>
      </c>
      <c r="K20" s="49"/>
      <c r="L20" s="49"/>
      <c r="M20" s="49"/>
      <c r="N20" s="49"/>
    </row>
    <row r="21" spans="1:14" s="15" customFormat="1" ht="65.400000000000006" customHeight="1" outlineLevel="1">
      <c r="A21" s="121" t="s">
        <v>66</v>
      </c>
      <c r="B21" s="122" t="s">
        <v>246</v>
      </c>
      <c r="C21" s="123" t="s">
        <v>247</v>
      </c>
      <c r="D21" s="196" t="s">
        <v>248</v>
      </c>
      <c r="E21" s="197"/>
      <c r="F21" s="198"/>
      <c r="G21" s="123"/>
      <c r="H21" s="124">
        <v>45746</v>
      </c>
      <c r="I21" s="123" t="s">
        <v>5</v>
      </c>
      <c r="J21" s="123" t="s">
        <v>249</v>
      </c>
      <c r="K21" s="49"/>
      <c r="L21" s="49"/>
      <c r="M21" s="49"/>
      <c r="N21" s="49"/>
    </row>
    <row r="22" spans="1:14" s="15" customFormat="1" ht="66" customHeight="1" outlineLevel="1">
      <c r="A22" s="121" t="s">
        <v>70</v>
      </c>
      <c r="B22" s="122" t="s">
        <v>250</v>
      </c>
      <c r="C22" s="123" t="s">
        <v>251</v>
      </c>
      <c r="D22" s="196" t="s">
        <v>252</v>
      </c>
      <c r="E22" s="197"/>
      <c r="F22" s="198"/>
      <c r="G22" s="123"/>
      <c r="H22" s="124">
        <v>45746</v>
      </c>
      <c r="I22" s="123" t="s">
        <v>5</v>
      </c>
      <c r="J22" s="123" t="s">
        <v>253</v>
      </c>
      <c r="K22" s="49"/>
      <c r="L22" s="49"/>
      <c r="M22" s="49"/>
      <c r="N22" s="49"/>
    </row>
    <row r="23" spans="1:14" s="15" customFormat="1" ht="59.4" customHeight="1" outlineLevel="1">
      <c r="A23" s="121" t="s">
        <v>75</v>
      </c>
      <c r="B23" s="122" t="s">
        <v>254</v>
      </c>
      <c r="C23" s="123" t="s">
        <v>255</v>
      </c>
      <c r="D23" s="196" t="s">
        <v>256</v>
      </c>
      <c r="E23" s="197"/>
      <c r="F23" s="198"/>
      <c r="G23" s="123"/>
      <c r="H23" s="124">
        <v>45746</v>
      </c>
      <c r="I23" s="123" t="s">
        <v>5</v>
      </c>
      <c r="J23" s="123" t="s">
        <v>257</v>
      </c>
      <c r="K23" s="49"/>
      <c r="L23" s="49"/>
      <c r="M23" s="49"/>
      <c r="N23" s="49"/>
    </row>
    <row r="24" spans="1:14" s="15" customFormat="1" ht="60" customHeight="1" outlineLevel="1">
      <c r="A24" s="121" t="s">
        <v>77</v>
      </c>
      <c r="B24" s="122" t="s">
        <v>258</v>
      </c>
      <c r="C24" s="123" t="s">
        <v>259</v>
      </c>
      <c r="D24" s="196" t="s">
        <v>260</v>
      </c>
      <c r="E24" s="197"/>
      <c r="F24" s="198"/>
      <c r="G24" s="123"/>
      <c r="H24" s="124">
        <v>45746</v>
      </c>
      <c r="I24" s="123" t="s">
        <v>5</v>
      </c>
      <c r="J24" s="123" t="s">
        <v>261</v>
      </c>
      <c r="K24" s="49"/>
      <c r="L24" s="49"/>
      <c r="M24" s="49"/>
      <c r="N24" s="49"/>
    </row>
    <row r="25" spans="1:14" s="15" customFormat="1" ht="60.6" customHeight="1" outlineLevel="1">
      <c r="A25" s="121" t="s">
        <v>83</v>
      </c>
      <c r="B25" s="122" t="s">
        <v>262</v>
      </c>
      <c r="C25" s="123" t="s">
        <v>263</v>
      </c>
      <c r="D25" s="196" t="s">
        <v>264</v>
      </c>
      <c r="E25" s="197"/>
      <c r="F25" s="198"/>
      <c r="G25" s="123"/>
      <c r="H25" s="124">
        <v>45746</v>
      </c>
      <c r="I25" s="123" t="s">
        <v>5</v>
      </c>
      <c r="J25" s="123" t="s">
        <v>261</v>
      </c>
      <c r="K25" s="49"/>
      <c r="L25" s="49"/>
      <c r="M25" s="49"/>
      <c r="N25" s="49"/>
    </row>
    <row r="26" spans="1:14" s="15" customFormat="1" ht="57.6" customHeight="1" outlineLevel="1">
      <c r="A26" s="121" t="s">
        <v>88</v>
      </c>
      <c r="B26" s="122" t="s">
        <v>265</v>
      </c>
      <c r="C26" s="123" t="s">
        <v>266</v>
      </c>
      <c r="D26" s="196" t="s">
        <v>267</v>
      </c>
      <c r="E26" s="197"/>
      <c r="F26" s="198"/>
      <c r="G26" s="123"/>
      <c r="H26" s="124">
        <v>45746</v>
      </c>
      <c r="I26" s="123" t="s">
        <v>5</v>
      </c>
      <c r="J26" s="123" t="s">
        <v>268</v>
      </c>
      <c r="K26" s="49"/>
      <c r="L26" s="49"/>
      <c r="M26" s="49"/>
      <c r="N26" s="49"/>
    </row>
    <row r="27" spans="1:14" s="15" customFormat="1" ht="63" customHeight="1" outlineLevel="1">
      <c r="A27" s="121" t="s">
        <v>93</v>
      </c>
      <c r="B27" s="122" t="s">
        <v>269</v>
      </c>
      <c r="C27" s="123" t="s">
        <v>270</v>
      </c>
      <c r="D27" s="196" t="s">
        <v>271</v>
      </c>
      <c r="E27" s="197"/>
      <c r="F27" s="198"/>
      <c r="G27" s="123"/>
      <c r="H27" s="124">
        <v>45746</v>
      </c>
      <c r="I27" s="123" t="s">
        <v>5</v>
      </c>
      <c r="J27" s="123" t="s">
        <v>272</v>
      </c>
      <c r="K27" s="49"/>
      <c r="L27" s="49"/>
      <c r="M27" s="49"/>
      <c r="N27" s="49"/>
    </row>
    <row r="28" spans="1:14" s="15" customFormat="1" ht="57" customHeight="1" outlineLevel="1">
      <c r="A28" s="121" t="s">
        <v>106</v>
      </c>
      <c r="B28" s="122" t="s">
        <v>273</v>
      </c>
      <c r="C28" s="123" t="s">
        <v>279</v>
      </c>
      <c r="D28" s="196" t="s">
        <v>274</v>
      </c>
      <c r="E28" s="197"/>
      <c r="F28" s="198"/>
      <c r="G28" s="123"/>
      <c r="H28" s="124">
        <v>45746</v>
      </c>
      <c r="I28" s="123" t="s">
        <v>5</v>
      </c>
      <c r="J28" s="123" t="s">
        <v>275</v>
      </c>
      <c r="K28" s="49"/>
      <c r="L28" s="49"/>
      <c r="M28" s="49"/>
      <c r="N28" s="49"/>
    </row>
    <row r="29" spans="1:14" s="15" customFormat="1" ht="60.6" customHeight="1" outlineLevel="1">
      <c r="A29" s="121" t="s">
        <v>123</v>
      </c>
      <c r="B29" s="122" t="s">
        <v>277</v>
      </c>
      <c r="C29" s="123" t="s">
        <v>278</v>
      </c>
      <c r="D29" s="170" t="s">
        <v>271</v>
      </c>
      <c r="E29" s="170"/>
      <c r="F29" s="170"/>
      <c r="G29" s="123"/>
      <c r="H29" s="124">
        <v>45746</v>
      </c>
      <c r="I29" s="123" t="s">
        <v>5</v>
      </c>
      <c r="J29" s="123" t="s">
        <v>276</v>
      </c>
      <c r="K29" s="49"/>
      <c r="L29" s="49"/>
      <c r="M29" s="49"/>
      <c r="N29" s="49"/>
    </row>
    <row r="30" spans="1:14" s="15" customFormat="1" ht="19.5" customHeight="1" outlineLevel="1">
      <c r="A30" s="172" t="s">
        <v>55</v>
      </c>
      <c r="B30" s="173"/>
      <c r="C30" s="174"/>
      <c r="D30" s="175"/>
      <c r="E30" s="174"/>
      <c r="F30" s="174"/>
      <c r="G30" s="174"/>
      <c r="H30" s="174"/>
      <c r="I30" s="174"/>
      <c r="J30" s="176"/>
      <c r="K30" s="49"/>
      <c r="L30" s="49"/>
      <c r="M30" s="49"/>
      <c r="N30" s="49"/>
    </row>
    <row r="31" spans="1:14" s="15" customFormat="1" ht="94.2" customHeight="1" outlineLevel="1">
      <c r="A31" s="61" t="s">
        <v>128</v>
      </c>
      <c r="B31" s="65" t="s">
        <v>57</v>
      </c>
      <c r="C31" s="66" t="s">
        <v>58</v>
      </c>
      <c r="D31" s="128" t="s">
        <v>59</v>
      </c>
      <c r="E31" s="177"/>
      <c r="F31" s="177"/>
      <c r="G31" s="64"/>
      <c r="H31" s="124">
        <v>45747</v>
      </c>
      <c r="I31" s="63" t="s">
        <v>5</v>
      </c>
      <c r="J31" s="63" t="s">
        <v>60</v>
      </c>
      <c r="K31" s="49"/>
      <c r="L31" s="49"/>
      <c r="M31" s="49"/>
      <c r="N31" s="49"/>
    </row>
    <row r="32" spans="1:14" s="15" customFormat="1" ht="97.8" customHeight="1" outlineLevel="1">
      <c r="A32" s="61" t="s">
        <v>133</v>
      </c>
      <c r="B32" s="65" t="s">
        <v>62</v>
      </c>
      <c r="C32" s="66" t="s">
        <v>63</v>
      </c>
      <c r="D32" s="128" t="s">
        <v>64</v>
      </c>
      <c r="E32" s="177"/>
      <c r="F32" s="177"/>
      <c r="G32" s="64"/>
      <c r="H32" s="124">
        <v>45747</v>
      </c>
      <c r="I32" s="63" t="s">
        <v>5</v>
      </c>
      <c r="J32" s="63" t="s">
        <v>65</v>
      </c>
      <c r="K32" s="49"/>
      <c r="L32" s="49"/>
      <c r="M32" s="49"/>
      <c r="N32" s="49"/>
    </row>
    <row r="33" spans="1:14" s="15" customFormat="1" ht="101.4" customHeight="1" outlineLevel="1">
      <c r="A33" s="61" t="s">
        <v>300</v>
      </c>
      <c r="B33" s="65" t="s">
        <v>67</v>
      </c>
      <c r="C33" s="66" t="s">
        <v>295</v>
      </c>
      <c r="D33" s="128" t="s">
        <v>68</v>
      </c>
      <c r="E33" s="177"/>
      <c r="F33" s="177"/>
      <c r="G33" s="64"/>
      <c r="H33" s="124">
        <v>45747</v>
      </c>
      <c r="I33" s="63" t="s">
        <v>5</v>
      </c>
      <c r="J33" s="63" t="s">
        <v>69</v>
      </c>
      <c r="K33" s="49"/>
      <c r="L33" s="49"/>
      <c r="M33" s="49"/>
      <c r="N33" s="49"/>
    </row>
    <row r="34" spans="1:14" s="15" customFormat="1" ht="51.75" customHeight="1" outlineLevel="1">
      <c r="A34" s="61" t="s">
        <v>139</v>
      </c>
      <c r="B34" s="65" t="s">
        <v>71</v>
      </c>
      <c r="C34" s="66" t="s">
        <v>72</v>
      </c>
      <c r="D34" s="128" t="s">
        <v>73</v>
      </c>
      <c r="E34" s="129"/>
      <c r="F34" s="129"/>
      <c r="G34" s="64"/>
      <c r="H34" s="124">
        <v>45747</v>
      </c>
      <c r="I34" s="63" t="s">
        <v>5</v>
      </c>
      <c r="J34" s="63" t="s">
        <v>74</v>
      </c>
      <c r="K34" s="49"/>
      <c r="L34" s="49"/>
      <c r="M34" s="49"/>
      <c r="N34" s="49"/>
    </row>
    <row r="35" spans="1:14" s="15" customFormat="1" ht="51.75" customHeight="1" outlineLevel="1">
      <c r="A35" s="61" t="s">
        <v>162</v>
      </c>
      <c r="B35" s="65" t="s">
        <v>287</v>
      </c>
      <c r="C35" s="66" t="s">
        <v>288</v>
      </c>
      <c r="D35" s="152" t="s">
        <v>289</v>
      </c>
      <c r="E35" s="154"/>
      <c r="F35" s="154"/>
      <c r="G35" s="64"/>
      <c r="H35" s="124">
        <v>45747</v>
      </c>
      <c r="I35" s="63" t="s">
        <v>5</v>
      </c>
      <c r="J35" s="63" t="s">
        <v>290</v>
      </c>
      <c r="K35" s="49"/>
      <c r="L35" s="49"/>
      <c r="M35" s="49"/>
      <c r="N35" s="49"/>
    </row>
    <row r="36" spans="1:14" s="15" customFormat="1" ht="74.400000000000006" customHeight="1" outlineLevel="1">
      <c r="A36" s="61" t="s">
        <v>175</v>
      </c>
      <c r="B36" s="65" t="s">
        <v>76</v>
      </c>
      <c r="C36" s="66" t="s">
        <v>292</v>
      </c>
      <c r="D36" s="128" t="s">
        <v>293</v>
      </c>
      <c r="E36" s="129"/>
      <c r="F36" s="129"/>
      <c r="G36" s="64"/>
      <c r="H36" s="124">
        <v>45747</v>
      </c>
      <c r="I36" s="63" t="s">
        <v>5</v>
      </c>
      <c r="J36" s="63" t="s">
        <v>291</v>
      </c>
      <c r="K36" s="49"/>
      <c r="L36" s="49"/>
      <c r="M36" s="49"/>
      <c r="N36" s="49"/>
    </row>
    <row r="37" spans="1:14" s="15" customFormat="1" ht="60.6" customHeight="1" outlineLevel="1">
      <c r="A37" s="76" t="s">
        <v>180</v>
      </c>
      <c r="B37" s="65" t="s">
        <v>294</v>
      </c>
      <c r="C37" s="66" t="s">
        <v>296</v>
      </c>
      <c r="D37" s="199" t="s">
        <v>297</v>
      </c>
      <c r="E37" s="200"/>
      <c r="F37" s="200"/>
      <c r="G37" s="120"/>
      <c r="H37" s="201">
        <v>45747</v>
      </c>
      <c r="I37" s="66" t="s">
        <v>5</v>
      </c>
      <c r="J37" s="66" t="s">
        <v>298</v>
      </c>
      <c r="K37" s="49"/>
      <c r="L37" s="49"/>
      <c r="M37" s="49"/>
      <c r="N37" s="49"/>
    </row>
    <row r="38" spans="1:14" s="15" customFormat="1" ht="88.8" customHeight="1" outlineLevel="1">
      <c r="A38" s="121" t="s">
        <v>301</v>
      </c>
      <c r="B38" s="122" t="s">
        <v>78</v>
      </c>
      <c r="C38" s="123" t="s">
        <v>79</v>
      </c>
      <c r="D38" s="170" t="s">
        <v>80</v>
      </c>
      <c r="E38" s="171"/>
      <c r="F38" s="171"/>
      <c r="G38" s="123"/>
      <c r="H38" s="124">
        <v>45747</v>
      </c>
      <c r="I38" s="123" t="s">
        <v>5</v>
      </c>
      <c r="J38" s="123" t="s">
        <v>81</v>
      </c>
      <c r="K38" s="49"/>
      <c r="L38" s="49"/>
      <c r="M38" s="49"/>
      <c r="N38" s="49"/>
    </row>
    <row r="39" spans="1:14" ht="18.75" customHeight="1" outlineLevel="1">
      <c r="A39" s="202" t="s">
        <v>299</v>
      </c>
      <c r="B39" s="202"/>
      <c r="C39" s="202"/>
      <c r="D39" s="202"/>
      <c r="E39" s="202"/>
      <c r="F39" s="202"/>
      <c r="G39" s="202"/>
      <c r="H39" s="202"/>
      <c r="I39" s="202"/>
      <c r="J39" s="202"/>
    </row>
    <row r="40" spans="1:14" s="15" customFormat="1" ht="103.8" customHeight="1" outlineLevel="1">
      <c r="A40" s="121" t="s">
        <v>302</v>
      </c>
      <c r="B40" s="122" t="s">
        <v>303</v>
      </c>
      <c r="C40" s="123" t="s">
        <v>304</v>
      </c>
      <c r="D40" s="170" t="s">
        <v>305</v>
      </c>
      <c r="E40" s="171"/>
      <c r="F40" s="171"/>
      <c r="G40" s="123"/>
      <c r="H40" s="124">
        <v>45747</v>
      </c>
      <c r="I40" s="123" t="s">
        <v>5</v>
      </c>
      <c r="J40" s="123" t="s">
        <v>321</v>
      </c>
      <c r="K40" s="49"/>
      <c r="L40" s="49"/>
      <c r="M40" s="49"/>
      <c r="N40" s="49"/>
    </row>
    <row r="41" spans="1:14" s="15" customFormat="1" ht="88.8" customHeight="1" outlineLevel="1">
      <c r="A41" s="121" t="s">
        <v>189</v>
      </c>
      <c r="B41" s="122" t="s">
        <v>306</v>
      </c>
      <c r="C41" s="123" t="s">
        <v>308</v>
      </c>
      <c r="D41" s="206" t="s">
        <v>307</v>
      </c>
      <c r="E41" s="207"/>
      <c r="F41" s="208"/>
      <c r="G41" s="123"/>
      <c r="H41" s="124">
        <v>45747</v>
      </c>
      <c r="I41" s="123" t="s">
        <v>5</v>
      </c>
      <c r="J41" s="123" t="s">
        <v>322</v>
      </c>
      <c r="K41" s="49"/>
      <c r="L41" s="49"/>
      <c r="M41" s="49"/>
      <c r="N41" s="49"/>
    </row>
    <row r="42" spans="1:14" s="15" customFormat="1" ht="104.4" customHeight="1" outlineLevel="1">
      <c r="A42" s="121" t="s">
        <v>194</v>
      </c>
      <c r="B42" s="122" t="s">
        <v>309</v>
      </c>
      <c r="C42" s="123" t="s">
        <v>310</v>
      </c>
      <c r="D42" s="206" t="s">
        <v>311</v>
      </c>
      <c r="E42" s="207"/>
      <c r="F42" s="208"/>
      <c r="G42" s="123"/>
      <c r="H42" s="124">
        <v>45747</v>
      </c>
      <c r="I42" s="123" t="s">
        <v>5</v>
      </c>
      <c r="J42" s="123" t="s">
        <v>323</v>
      </c>
      <c r="K42" s="49"/>
      <c r="L42" s="49"/>
      <c r="M42" s="49"/>
      <c r="N42" s="49"/>
    </row>
    <row r="43" spans="1:14" s="15" customFormat="1" ht="88.8" customHeight="1" outlineLevel="1">
      <c r="A43" s="121" t="s">
        <v>199</v>
      </c>
      <c r="B43" s="122" t="s">
        <v>312</v>
      </c>
      <c r="C43" s="123" t="s">
        <v>313</v>
      </c>
      <c r="D43" s="206" t="s">
        <v>314</v>
      </c>
      <c r="E43" s="207"/>
      <c r="F43" s="208"/>
      <c r="G43" s="123"/>
      <c r="H43" s="124">
        <v>45747</v>
      </c>
      <c r="I43" s="123" t="s">
        <v>5</v>
      </c>
      <c r="J43" s="123" t="s">
        <v>323</v>
      </c>
      <c r="K43" s="49"/>
      <c r="L43" s="49"/>
      <c r="M43" s="49"/>
      <c r="N43" s="49"/>
    </row>
    <row r="44" spans="1:14" s="15" customFormat="1" ht="105" customHeight="1" outlineLevel="1">
      <c r="A44" s="121" t="s">
        <v>204</v>
      </c>
      <c r="B44" s="122" t="s">
        <v>315</v>
      </c>
      <c r="C44" s="123" t="s">
        <v>316</v>
      </c>
      <c r="D44" s="206" t="s">
        <v>317</v>
      </c>
      <c r="E44" s="207"/>
      <c r="F44" s="208"/>
      <c r="G44" s="123"/>
      <c r="H44" s="124">
        <v>45747</v>
      </c>
      <c r="I44" s="123" t="s">
        <v>5</v>
      </c>
      <c r="J44" s="123" t="s">
        <v>324</v>
      </c>
      <c r="K44" s="49"/>
      <c r="L44" s="49"/>
      <c r="M44" s="49"/>
      <c r="N44" s="49"/>
    </row>
    <row r="45" spans="1:14" s="15" customFormat="1" ht="88.8" customHeight="1" outlineLevel="1">
      <c r="A45" s="121" t="s">
        <v>209</v>
      </c>
      <c r="B45" s="122" t="s">
        <v>318</v>
      </c>
      <c r="C45" s="123" t="s">
        <v>319</v>
      </c>
      <c r="D45" s="206" t="s">
        <v>320</v>
      </c>
      <c r="E45" s="207"/>
      <c r="F45" s="208"/>
      <c r="G45" s="123"/>
      <c r="H45" s="124">
        <v>45747</v>
      </c>
      <c r="I45" s="123" t="s">
        <v>5</v>
      </c>
      <c r="J45" s="123" t="s">
        <v>324</v>
      </c>
      <c r="K45" s="49"/>
      <c r="L45" s="49"/>
      <c r="M45" s="49"/>
      <c r="N45" s="49"/>
    </row>
    <row r="46" spans="1:14" s="15" customFormat="1" ht="19.2" customHeight="1">
      <c r="A46" s="203" t="s">
        <v>82</v>
      </c>
      <c r="B46" s="173"/>
      <c r="C46" s="174"/>
      <c r="D46" s="204"/>
      <c r="E46" s="205"/>
      <c r="F46" s="205"/>
      <c r="G46" s="174"/>
      <c r="H46" s="174"/>
      <c r="I46" s="174"/>
      <c r="J46" s="176"/>
      <c r="K46" s="49"/>
      <c r="L46" s="49"/>
      <c r="M46" s="49"/>
      <c r="N46" s="49"/>
    </row>
    <row r="47" spans="1:14" s="15" customFormat="1" ht="115.8" customHeight="1" outlineLevel="1">
      <c r="A47" s="61" t="s">
        <v>83</v>
      </c>
      <c r="B47" s="62" t="s">
        <v>84</v>
      </c>
      <c r="C47" s="67" t="s">
        <v>85</v>
      </c>
      <c r="D47" s="178" t="s">
        <v>86</v>
      </c>
      <c r="E47" s="179"/>
      <c r="F47" s="179"/>
      <c r="G47" s="49"/>
      <c r="H47" s="49"/>
      <c r="I47" s="63" t="s">
        <v>5</v>
      </c>
      <c r="J47" s="63" t="s">
        <v>87</v>
      </c>
      <c r="K47" s="49"/>
      <c r="L47" s="49"/>
      <c r="M47" s="49"/>
      <c r="N47" s="49"/>
    </row>
    <row r="48" spans="1:14" ht="130.80000000000001" customHeight="1" outlineLevel="1">
      <c r="A48" s="61" t="s">
        <v>88</v>
      </c>
      <c r="B48" s="62" t="s">
        <v>89</v>
      </c>
      <c r="C48" s="63" t="s">
        <v>90</v>
      </c>
      <c r="D48" s="180" t="s">
        <v>91</v>
      </c>
      <c r="E48" s="181"/>
      <c r="F48" s="181"/>
      <c r="H48" s="72"/>
      <c r="I48" s="63" t="s">
        <v>5</v>
      </c>
      <c r="J48" s="63" t="s">
        <v>92</v>
      </c>
    </row>
    <row r="49" spans="1:14" ht="117" customHeight="1" outlineLevel="1">
      <c r="A49" s="61" t="s">
        <v>93</v>
      </c>
      <c r="B49" s="62" t="s">
        <v>94</v>
      </c>
      <c r="C49" s="63" t="s">
        <v>95</v>
      </c>
      <c r="D49" s="152" t="s">
        <v>96</v>
      </c>
      <c r="E49" s="153"/>
      <c r="F49" s="153"/>
      <c r="H49" s="72"/>
      <c r="I49" s="63" t="s">
        <v>5</v>
      </c>
      <c r="J49" s="63" t="s">
        <v>97</v>
      </c>
      <c r="K49" s="73"/>
      <c r="L49" s="73"/>
      <c r="M49" s="73"/>
      <c r="N49" s="73"/>
    </row>
    <row r="50" spans="1:14" ht="56.4" customHeight="1" outlineLevel="1">
      <c r="A50" s="61"/>
      <c r="B50" s="62" t="s">
        <v>98</v>
      </c>
      <c r="C50" s="63" t="s">
        <v>99</v>
      </c>
      <c r="D50" s="182" t="s">
        <v>100</v>
      </c>
      <c r="E50" s="183"/>
      <c r="F50" s="183"/>
      <c r="H50" s="72"/>
      <c r="I50" s="63" t="s">
        <v>5</v>
      </c>
      <c r="J50" s="63" t="s">
        <v>101</v>
      </c>
      <c r="K50" s="73"/>
      <c r="L50" s="73"/>
      <c r="M50" s="73"/>
      <c r="N50" s="73"/>
    </row>
    <row r="51" spans="1:14" ht="77.400000000000006" customHeight="1" outlineLevel="1">
      <c r="A51" s="61"/>
      <c r="B51" s="62" t="s">
        <v>102</v>
      </c>
      <c r="C51" s="63" t="s">
        <v>103</v>
      </c>
      <c r="D51" s="182" t="s">
        <v>104</v>
      </c>
      <c r="E51" s="183"/>
      <c r="F51" s="183"/>
      <c r="H51" s="72"/>
      <c r="I51" s="63" t="s">
        <v>5</v>
      </c>
      <c r="J51" s="63" t="s">
        <v>105</v>
      </c>
      <c r="K51" s="73"/>
      <c r="L51" s="73"/>
      <c r="M51" s="73"/>
      <c r="N51" s="73"/>
    </row>
    <row r="52" spans="1:14" ht="126" customHeight="1" outlineLevel="1">
      <c r="A52" s="61" t="s">
        <v>106</v>
      </c>
      <c r="B52" s="62" t="s">
        <v>107</v>
      </c>
      <c r="C52" s="63" t="s">
        <v>108</v>
      </c>
      <c r="D52" s="152" t="s">
        <v>109</v>
      </c>
      <c r="E52" s="153"/>
      <c r="F52" s="153"/>
      <c r="H52" s="74"/>
      <c r="I52" s="63" t="s">
        <v>5</v>
      </c>
      <c r="J52" s="63" t="s">
        <v>81</v>
      </c>
    </row>
    <row r="53" spans="1:14" s="15" customFormat="1" ht="19.5" customHeight="1" collapsed="1">
      <c r="A53" s="147" t="s">
        <v>110</v>
      </c>
      <c r="B53" s="148"/>
      <c r="C53" s="149"/>
      <c r="D53" s="150"/>
      <c r="E53" s="149"/>
      <c r="F53" s="149"/>
      <c r="G53" s="149"/>
      <c r="H53" s="149"/>
      <c r="I53" s="149"/>
      <c r="J53" s="151"/>
      <c r="K53" s="49"/>
      <c r="L53" s="49"/>
      <c r="M53" s="49"/>
      <c r="N53" s="49"/>
    </row>
    <row r="54" spans="1:14" ht="18.75" hidden="1" customHeight="1" outlineLevel="1">
      <c r="A54" s="61" t="s">
        <v>88</v>
      </c>
      <c r="B54" s="62" t="s">
        <v>111</v>
      </c>
      <c r="C54" s="63" t="s">
        <v>112</v>
      </c>
      <c r="D54" s="152" t="s">
        <v>113</v>
      </c>
      <c r="E54" s="153"/>
      <c r="F54" s="153"/>
      <c r="H54" s="74"/>
      <c r="I54" s="75" t="s">
        <v>5</v>
      </c>
      <c r="J54" s="63" t="s">
        <v>114</v>
      </c>
    </row>
    <row r="55" spans="1:14" ht="18.75" hidden="1" customHeight="1" outlineLevel="1">
      <c r="A55" s="61" t="s">
        <v>93</v>
      </c>
      <c r="B55" s="62" t="s">
        <v>115</v>
      </c>
      <c r="C55" s="63" t="s">
        <v>116</v>
      </c>
      <c r="D55" s="152" t="s">
        <v>117</v>
      </c>
      <c r="E55" s="153"/>
      <c r="F55" s="153"/>
      <c r="H55" s="74"/>
      <c r="I55" s="75" t="s">
        <v>5</v>
      </c>
      <c r="J55" s="63" t="s">
        <v>118</v>
      </c>
    </row>
    <row r="56" spans="1:14" ht="18.75" hidden="1" customHeight="1" outlineLevel="1">
      <c r="A56" s="61" t="s">
        <v>106</v>
      </c>
      <c r="B56" s="62" t="s">
        <v>119</v>
      </c>
      <c r="C56" s="63" t="s">
        <v>120</v>
      </c>
      <c r="D56" s="152" t="s">
        <v>121</v>
      </c>
      <c r="E56" s="153"/>
      <c r="F56" s="153"/>
      <c r="H56" s="74"/>
      <c r="I56" s="75" t="s">
        <v>5</v>
      </c>
      <c r="J56" s="63" t="s">
        <v>122</v>
      </c>
    </row>
    <row r="57" spans="1:14" ht="18.75" hidden="1" customHeight="1" outlineLevel="1">
      <c r="A57" s="61" t="s">
        <v>123</v>
      </c>
      <c r="B57" s="62" t="s">
        <v>124</v>
      </c>
      <c r="C57" s="63" t="s">
        <v>125</v>
      </c>
      <c r="D57" s="152" t="s">
        <v>126</v>
      </c>
      <c r="E57" s="153"/>
      <c r="F57" s="153"/>
      <c r="H57" s="74"/>
      <c r="I57" s="75" t="s">
        <v>5</v>
      </c>
      <c r="J57" s="63" t="s">
        <v>127</v>
      </c>
    </row>
    <row r="58" spans="1:14" ht="18.75" hidden="1" customHeight="1" outlineLevel="1">
      <c r="A58" s="61" t="s">
        <v>128</v>
      </c>
      <c r="B58" s="62" t="s">
        <v>129</v>
      </c>
      <c r="C58" s="63" t="s">
        <v>130</v>
      </c>
      <c r="D58" s="152" t="s">
        <v>131</v>
      </c>
      <c r="E58" s="153"/>
      <c r="F58" s="153"/>
      <c r="H58" s="74"/>
      <c r="I58" s="75" t="s">
        <v>5</v>
      </c>
      <c r="J58" s="63" t="s">
        <v>132</v>
      </c>
    </row>
    <row r="59" spans="1:14" ht="18.75" hidden="1" customHeight="1" outlineLevel="1">
      <c r="A59" s="61" t="s">
        <v>133</v>
      </c>
      <c r="B59" s="62" t="s">
        <v>134</v>
      </c>
      <c r="C59" s="63" t="s">
        <v>135</v>
      </c>
      <c r="D59" s="152" t="s">
        <v>136</v>
      </c>
      <c r="E59" s="153"/>
      <c r="F59" s="153"/>
      <c r="H59" s="74"/>
      <c r="I59" s="75" t="s">
        <v>5</v>
      </c>
      <c r="J59" s="63" t="s">
        <v>137</v>
      </c>
    </row>
    <row r="60" spans="1:14" s="15" customFormat="1" ht="18.75" hidden="1" customHeight="1" outlineLevel="1">
      <c r="A60" s="184" t="s">
        <v>138</v>
      </c>
      <c r="B60" s="148"/>
      <c r="C60" s="149"/>
      <c r="D60" s="150"/>
      <c r="E60" s="149"/>
      <c r="F60" s="149"/>
      <c r="G60" s="149"/>
      <c r="H60" s="149"/>
      <c r="I60" s="149"/>
      <c r="J60" s="151"/>
      <c r="K60" s="49"/>
      <c r="L60" s="49"/>
      <c r="M60" s="49"/>
      <c r="N60" s="49"/>
    </row>
    <row r="61" spans="1:14" ht="18.75" hidden="1" customHeight="1" outlineLevel="1">
      <c r="A61" s="76" t="s">
        <v>139</v>
      </c>
      <c r="B61" s="65" t="s">
        <v>140</v>
      </c>
      <c r="C61" s="66" t="s">
        <v>141</v>
      </c>
      <c r="D61" s="166" t="s">
        <v>142</v>
      </c>
      <c r="E61" s="185"/>
      <c r="F61" s="185"/>
      <c r="H61" s="77"/>
      <c r="I61" s="78" t="s">
        <v>5</v>
      </c>
      <c r="J61" s="79" t="s">
        <v>143</v>
      </c>
    </row>
    <row r="62" spans="1:14" ht="18.75" hidden="1" customHeight="1" outlineLevel="1">
      <c r="A62" s="61"/>
      <c r="B62" s="62" t="s">
        <v>144</v>
      </c>
      <c r="C62" s="63" t="s">
        <v>145</v>
      </c>
      <c r="D62" s="152" t="s">
        <v>146</v>
      </c>
      <c r="E62" s="154"/>
      <c r="F62" s="186"/>
      <c r="G62" s="80"/>
      <c r="H62" s="81"/>
      <c r="I62" s="78" t="s">
        <v>5</v>
      </c>
      <c r="J62" s="71" t="s">
        <v>147</v>
      </c>
    </row>
    <row r="63" spans="1:14" ht="18.75" hidden="1" customHeight="1" outlineLevel="1">
      <c r="A63" s="61"/>
      <c r="B63" s="62" t="s">
        <v>148</v>
      </c>
      <c r="C63" s="63" t="s">
        <v>149</v>
      </c>
      <c r="D63" s="182" t="s">
        <v>150</v>
      </c>
      <c r="E63" s="183"/>
      <c r="F63" s="187"/>
      <c r="G63" s="80"/>
      <c r="H63" s="81"/>
      <c r="I63" s="78" t="s">
        <v>5</v>
      </c>
      <c r="J63" s="71" t="s">
        <v>69</v>
      </c>
    </row>
    <row r="64" spans="1:14" ht="18.75" hidden="1" customHeight="1" outlineLevel="1">
      <c r="A64" s="61"/>
      <c r="B64" s="62" t="s">
        <v>151</v>
      </c>
      <c r="C64" s="63" t="s">
        <v>152</v>
      </c>
      <c r="D64" s="182" t="s">
        <v>153</v>
      </c>
      <c r="E64" s="183"/>
      <c r="F64" s="187"/>
      <c r="G64" s="80"/>
      <c r="H64" s="81"/>
      <c r="I64" s="78" t="s">
        <v>5</v>
      </c>
      <c r="J64" s="71" t="s">
        <v>154</v>
      </c>
    </row>
    <row r="65" spans="1:14" ht="18.75" hidden="1" customHeight="1" outlineLevel="1">
      <c r="A65" s="61"/>
      <c r="B65" s="62" t="s">
        <v>155</v>
      </c>
      <c r="C65" s="63" t="s">
        <v>156</v>
      </c>
      <c r="D65" s="188" t="s">
        <v>157</v>
      </c>
      <c r="E65" s="188"/>
      <c r="F65" s="188"/>
      <c r="G65" s="80"/>
      <c r="H65" s="81"/>
      <c r="I65" s="78" t="s">
        <v>5</v>
      </c>
      <c r="J65" s="71" t="s">
        <v>158</v>
      </c>
    </row>
    <row r="66" spans="1:14" ht="18.75" hidden="1" customHeight="1" outlineLevel="1">
      <c r="A66" s="82"/>
      <c r="B66" s="83" t="s">
        <v>159</v>
      </c>
      <c r="C66" s="84" t="s">
        <v>160</v>
      </c>
      <c r="D66" s="189" t="s">
        <v>150</v>
      </c>
      <c r="E66" s="189"/>
      <c r="F66" s="189"/>
      <c r="G66" s="7"/>
      <c r="H66" s="85"/>
      <c r="I66" s="78" t="s">
        <v>5</v>
      </c>
      <c r="J66" s="86" t="s">
        <v>81</v>
      </c>
      <c r="K66" s="87"/>
    </row>
    <row r="67" spans="1:14" s="15" customFormat="1" ht="19.5" customHeight="1" collapsed="1">
      <c r="A67" s="190" t="s">
        <v>161</v>
      </c>
      <c r="B67" s="191"/>
      <c r="C67" s="192"/>
      <c r="D67" s="193"/>
      <c r="E67" s="192"/>
      <c r="F67" s="192"/>
      <c r="G67" s="149"/>
      <c r="H67" s="192"/>
      <c r="I67" s="192"/>
      <c r="J67" s="194"/>
      <c r="K67" s="49"/>
      <c r="L67" s="49"/>
      <c r="M67" s="49"/>
      <c r="N67" s="49"/>
    </row>
    <row r="68" spans="1:14" ht="18.75" hidden="1" customHeight="1" outlineLevel="1">
      <c r="A68" s="61" t="s">
        <v>162</v>
      </c>
      <c r="B68" s="62" t="s">
        <v>163</v>
      </c>
      <c r="C68" s="63" t="s">
        <v>164</v>
      </c>
      <c r="D68" s="152" t="s">
        <v>165</v>
      </c>
      <c r="E68" s="153"/>
      <c r="F68" s="153"/>
      <c r="H68" s="88" t="s">
        <v>166</v>
      </c>
      <c r="I68" s="89" t="s">
        <v>6</v>
      </c>
      <c r="J68" s="71" t="s">
        <v>167</v>
      </c>
    </row>
    <row r="69" spans="1:14" ht="18.75" hidden="1" customHeight="1" outlineLevel="1">
      <c r="A69" s="61"/>
      <c r="B69" s="62" t="s">
        <v>168</v>
      </c>
      <c r="C69" s="63" t="s">
        <v>169</v>
      </c>
      <c r="D69" s="152" t="s">
        <v>170</v>
      </c>
      <c r="E69" s="154"/>
      <c r="F69" s="154"/>
      <c r="H69" s="88"/>
      <c r="I69" s="89" t="s">
        <v>6</v>
      </c>
      <c r="J69" s="71" t="s">
        <v>171</v>
      </c>
    </row>
    <row r="70" spans="1:14" ht="18.75" hidden="1" customHeight="1" outlineLevel="1">
      <c r="A70" s="61"/>
      <c r="B70" s="62" t="s">
        <v>172</v>
      </c>
      <c r="C70" s="63" t="s">
        <v>173</v>
      </c>
      <c r="D70" s="182" t="s">
        <v>174</v>
      </c>
      <c r="E70" s="183"/>
      <c r="F70" s="183"/>
      <c r="H70" s="88"/>
      <c r="I70" s="89" t="s">
        <v>6</v>
      </c>
      <c r="J70" s="71" t="s">
        <v>69</v>
      </c>
    </row>
    <row r="71" spans="1:14" ht="18.75" hidden="1" customHeight="1" outlineLevel="1">
      <c r="A71" s="61" t="s">
        <v>175</v>
      </c>
      <c r="B71" s="62" t="s">
        <v>176</v>
      </c>
      <c r="C71" s="63" t="s">
        <v>177</v>
      </c>
      <c r="D71" s="152" t="s">
        <v>178</v>
      </c>
      <c r="E71" s="153"/>
      <c r="F71" s="153"/>
      <c r="H71" s="88" t="s">
        <v>166</v>
      </c>
      <c r="I71" s="89" t="s">
        <v>6</v>
      </c>
      <c r="J71" s="71" t="s">
        <v>179</v>
      </c>
    </row>
    <row r="72" spans="1:14" ht="18.75" hidden="1" customHeight="1" outlineLevel="1">
      <c r="A72" s="76" t="s">
        <v>180</v>
      </c>
      <c r="B72" s="65" t="s">
        <v>181</v>
      </c>
      <c r="C72" s="66" t="s">
        <v>182</v>
      </c>
      <c r="D72" s="166" t="s">
        <v>183</v>
      </c>
      <c r="E72" s="167"/>
      <c r="F72" s="167"/>
      <c r="G72" s="7"/>
      <c r="H72" s="90" t="s">
        <v>166</v>
      </c>
      <c r="I72" s="78" t="s">
        <v>5</v>
      </c>
      <c r="J72" s="79" t="s">
        <v>184</v>
      </c>
    </row>
    <row r="73" spans="1:14" ht="18.75" hidden="1" customHeight="1" outlineLevel="1">
      <c r="A73" s="61"/>
      <c r="B73" s="62" t="s">
        <v>185</v>
      </c>
      <c r="C73" s="63" t="s">
        <v>186</v>
      </c>
      <c r="D73" s="188" t="s">
        <v>187</v>
      </c>
      <c r="E73" s="188"/>
      <c r="F73" s="188"/>
      <c r="G73" s="80"/>
      <c r="H73" s="80"/>
      <c r="I73" s="75" t="s">
        <v>5</v>
      </c>
      <c r="J73" s="71" t="s">
        <v>81</v>
      </c>
    </row>
    <row r="74" spans="1:14" s="15" customFormat="1" ht="19.5" customHeight="1" collapsed="1">
      <c r="A74" s="147" t="s">
        <v>188</v>
      </c>
      <c r="B74" s="148"/>
      <c r="C74" s="149"/>
      <c r="D74" s="150"/>
      <c r="E74" s="149"/>
      <c r="F74" s="149"/>
      <c r="G74" s="149"/>
      <c r="H74" s="149"/>
      <c r="I74" s="149"/>
      <c r="J74" s="151"/>
      <c r="K74" s="49"/>
      <c r="L74" s="49"/>
      <c r="M74" s="49"/>
      <c r="N74" s="49"/>
    </row>
    <row r="75" spans="1:14" ht="18.75" hidden="1" customHeight="1" outlineLevel="1">
      <c r="A75" s="61" t="s">
        <v>189</v>
      </c>
      <c r="B75" s="62" t="s">
        <v>190</v>
      </c>
      <c r="C75" s="63" t="s">
        <v>191</v>
      </c>
      <c r="D75" s="152" t="s">
        <v>192</v>
      </c>
      <c r="E75" s="153"/>
      <c r="F75" s="153"/>
      <c r="H75" s="74"/>
      <c r="I75" s="75" t="s">
        <v>5</v>
      </c>
      <c r="J75" s="71" t="s">
        <v>193</v>
      </c>
    </row>
    <row r="76" spans="1:14" ht="18.75" hidden="1" customHeight="1" outlineLevel="1">
      <c r="A76" s="61" t="s">
        <v>194</v>
      </c>
      <c r="B76" s="62" t="s">
        <v>195</v>
      </c>
      <c r="C76" s="63" t="s">
        <v>196</v>
      </c>
      <c r="D76" s="152" t="s">
        <v>197</v>
      </c>
      <c r="E76" s="153"/>
      <c r="F76" s="153"/>
      <c r="H76" s="74"/>
      <c r="I76" s="75" t="s">
        <v>5</v>
      </c>
      <c r="J76" s="71" t="s">
        <v>198</v>
      </c>
    </row>
    <row r="77" spans="1:14" ht="18.75" hidden="1" customHeight="1" outlineLevel="1">
      <c r="A77" s="61" t="s">
        <v>199</v>
      </c>
      <c r="B77" s="62" t="s">
        <v>200</v>
      </c>
      <c r="C77" s="63" t="s">
        <v>201</v>
      </c>
      <c r="D77" s="152" t="s">
        <v>202</v>
      </c>
      <c r="E77" s="153"/>
      <c r="F77" s="153"/>
      <c r="H77" s="74"/>
      <c r="I77" s="91"/>
      <c r="J77" s="71" t="s">
        <v>203</v>
      </c>
    </row>
    <row r="78" spans="1:14" ht="18.75" hidden="1" customHeight="1" outlineLevel="1">
      <c r="A78" s="61" t="s">
        <v>204</v>
      </c>
      <c r="B78" s="62" t="s">
        <v>205</v>
      </c>
      <c r="C78" s="63" t="s">
        <v>206</v>
      </c>
      <c r="D78" s="152" t="s">
        <v>207</v>
      </c>
      <c r="E78" s="153"/>
      <c r="F78" s="153"/>
      <c r="H78" s="74"/>
      <c r="I78" s="91"/>
      <c r="J78" s="71" t="s">
        <v>208</v>
      </c>
    </row>
    <row r="79" spans="1:14" ht="18.75" hidden="1" customHeight="1" outlineLevel="1">
      <c r="A79" s="61" t="s">
        <v>209</v>
      </c>
      <c r="B79" s="62" t="s">
        <v>210</v>
      </c>
      <c r="C79" s="63" t="s">
        <v>211</v>
      </c>
      <c r="D79" s="152" t="s">
        <v>212</v>
      </c>
      <c r="E79" s="153"/>
      <c r="F79" s="153"/>
      <c r="H79" s="74"/>
      <c r="I79" s="75" t="s">
        <v>5</v>
      </c>
      <c r="J79" s="71" t="s">
        <v>213</v>
      </c>
    </row>
    <row r="80" spans="1:14" ht="18.75" hidden="1" customHeight="1" outlineLevel="1">
      <c r="A80" s="61" t="s">
        <v>214</v>
      </c>
      <c r="B80" s="62" t="s">
        <v>215</v>
      </c>
      <c r="C80" s="63" t="s">
        <v>216</v>
      </c>
      <c r="D80" s="152" t="s">
        <v>217</v>
      </c>
      <c r="E80" s="153"/>
      <c r="F80" s="153"/>
      <c r="H80" s="74"/>
      <c r="I80" s="75" t="s">
        <v>5</v>
      </c>
      <c r="J80" s="71" t="s">
        <v>81</v>
      </c>
    </row>
    <row r="81" spans="1:4" ht="18.75" hidden="1" customHeight="1" outlineLevel="1">
      <c r="A81" s="68"/>
      <c r="B81" s="92"/>
      <c r="D81" s="93"/>
    </row>
    <row r="82" spans="1:4" ht="18.75" hidden="1" customHeight="1" outlineLevel="1">
      <c r="A82" s="68"/>
      <c r="B82" s="92"/>
      <c r="D82" s="93"/>
    </row>
    <row r="83" spans="1:4" ht="18.75" hidden="1" customHeight="1" outlineLevel="1">
      <c r="A83" s="68"/>
      <c r="B83" s="92"/>
      <c r="D83" s="93"/>
    </row>
    <row r="84" spans="1:4" ht="18.75" hidden="1" customHeight="1" outlineLevel="1">
      <c r="A84" s="68"/>
      <c r="B84" s="92"/>
      <c r="D84" s="93"/>
    </row>
    <row r="85" spans="1:4" ht="18.75" hidden="1" customHeight="1" outlineLevel="1">
      <c r="A85" s="68"/>
      <c r="B85" s="92"/>
      <c r="D85" s="93"/>
    </row>
    <row r="86" spans="1:4" ht="18.75" hidden="1" customHeight="1" outlineLevel="1">
      <c r="A86" s="68"/>
      <c r="B86" s="92"/>
      <c r="D86" s="93"/>
    </row>
    <row r="87" spans="1:4" ht="18.75" hidden="1" customHeight="1" outlineLevel="1">
      <c r="A87" s="68"/>
      <c r="B87" s="92"/>
      <c r="D87" s="93"/>
    </row>
    <row r="88" spans="1:4" ht="18.75" hidden="1" customHeight="1" outlineLevel="1">
      <c r="A88" s="68"/>
      <c r="B88" s="92"/>
      <c r="D88" s="93"/>
    </row>
    <row r="89" spans="1:4" ht="18.75" hidden="1" customHeight="1" outlineLevel="1">
      <c r="A89" s="68"/>
      <c r="B89" s="92"/>
      <c r="D89" s="93"/>
    </row>
    <row r="90" spans="1:4" ht="18.75" hidden="1" customHeight="1" outlineLevel="1">
      <c r="A90" s="68"/>
      <c r="B90" s="92"/>
      <c r="D90" s="93"/>
    </row>
    <row r="91" spans="1:4" ht="18.75" hidden="1" customHeight="1" outlineLevel="1">
      <c r="A91" s="68"/>
      <c r="B91" s="92"/>
      <c r="D91" s="93"/>
    </row>
    <row r="92" spans="1:4" ht="18.75" hidden="1" customHeight="1" outlineLevel="1">
      <c r="A92" s="68"/>
      <c r="B92" s="92"/>
      <c r="D92" s="93"/>
    </row>
    <row r="93" spans="1:4" ht="18.75" hidden="1" customHeight="1" outlineLevel="1">
      <c r="A93" s="68"/>
      <c r="B93" s="92"/>
      <c r="D93" s="93"/>
    </row>
    <row r="94" spans="1:4" ht="18.75" hidden="1" customHeight="1" outlineLevel="1">
      <c r="A94" s="68"/>
      <c r="B94" s="92"/>
      <c r="D94" s="93"/>
    </row>
    <row r="95" spans="1:4" ht="18.75" hidden="1" customHeight="1" outlineLevel="1">
      <c r="A95" s="68"/>
      <c r="B95" s="92"/>
      <c r="D95" s="93"/>
    </row>
    <row r="96" spans="1:4" ht="18.75" hidden="1" customHeight="1" outlineLevel="1">
      <c r="A96" s="68"/>
      <c r="B96" s="92"/>
      <c r="D96" s="93"/>
    </row>
    <row r="97" spans="1:4" ht="18.75" hidden="1" customHeight="1" outlineLevel="1">
      <c r="A97" s="68"/>
      <c r="B97" s="92"/>
      <c r="D97" s="93"/>
    </row>
    <row r="98" spans="1:4" ht="18.75" hidden="1" customHeight="1" outlineLevel="1">
      <c r="A98" s="68"/>
      <c r="B98" s="92"/>
      <c r="D98" s="93"/>
    </row>
    <row r="99" spans="1:4" ht="18.75" hidden="1" customHeight="1" outlineLevel="1">
      <c r="A99" s="68"/>
      <c r="B99" s="92"/>
      <c r="D99" s="93"/>
    </row>
    <row r="100" spans="1:4" ht="18.75" hidden="1" customHeight="1" outlineLevel="1">
      <c r="A100" s="68"/>
      <c r="B100" s="92"/>
      <c r="D100" s="93"/>
    </row>
    <row r="101" spans="1:4" ht="18.75" hidden="1" customHeight="1" outlineLevel="1">
      <c r="A101" s="68"/>
      <c r="B101" s="92"/>
      <c r="D101" s="93"/>
    </row>
    <row r="102" spans="1:4" ht="18.75" hidden="1" customHeight="1" outlineLevel="1">
      <c r="A102" s="68"/>
      <c r="B102" s="92"/>
      <c r="D102" s="93"/>
    </row>
    <row r="103" spans="1:4" ht="18.75" hidden="1" customHeight="1" outlineLevel="1">
      <c r="A103" s="68"/>
      <c r="B103" s="92"/>
      <c r="D103" s="93"/>
    </row>
    <row r="104" spans="1:4" ht="18.75" hidden="1" customHeight="1" outlineLevel="1">
      <c r="A104" s="68"/>
      <c r="B104" s="92"/>
      <c r="D104" s="93"/>
    </row>
    <row r="105" spans="1:4" ht="18.75" hidden="1" customHeight="1" outlineLevel="1">
      <c r="A105" s="68"/>
      <c r="B105" s="92"/>
      <c r="D105" s="93"/>
    </row>
    <row r="106" spans="1:4" ht="18.75" hidden="1" customHeight="1" outlineLevel="1">
      <c r="A106" s="68"/>
      <c r="B106" s="92"/>
      <c r="D106" s="93"/>
    </row>
    <row r="107" spans="1:4" ht="18.75" hidden="1" customHeight="1" outlineLevel="1">
      <c r="A107" s="68"/>
      <c r="B107" s="92"/>
      <c r="D107" s="93"/>
    </row>
    <row r="108" spans="1:4" ht="18.75" hidden="1" customHeight="1" outlineLevel="1">
      <c r="A108" s="68"/>
      <c r="B108" s="92"/>
      <c r="D108" s="93"/>
    </row>
    <row r="109" spans="1:4" ht="18.75" hidden="1" customHeight="1" outlineLevel="1">
      <c r="A109" s="68"/>
      <c r="B109" s="92"/>
      <c r="D109" s="93"/>
    </row>
    <row r="110" spans="1:4" ht="18.75" hidden="1" customHeight="1" outlineLevel="1">
      <c r="A110" s="68"/>
      <c r="B110" s="92"/>
      <c r="D110" s="93"/>
    </row>
    <row r="111" spans="1:4" ht="18.75" hidden="1" customHeight="1" outlineLevel="1">
      <c r="A111" s="68"/>
      <c r="B111" s="92"/>
      <c r="D111" s="93"/>
    </row>
    <row r="112" spans="1:4" ht="18.75" hidden="1" customHeight="1" outlineLevel="1">
      <c r="A112" s="68"/>
      <c r="B112" s="92"/>
      <c r="D112" s="93"/>
    </row>
    <row r="113" spans="1:4" ht="18.75" hidden="1" customHeight="1" outlineLevel="1">
      <c r="A113" s="68"/>
      <c r="B113" s="92"/>
      <c r="D113" s="93"/>
    </row>
    <row r="114" spans="1:4" ht="18.75" hidden="1" customHeight="1" outlineLevel="1">
      <c r="A114" s="68"/>
      <c r="B114" s="92"/>
      <c r="D114" s="93"/>
    </row>
    <row r="115" spans="1:4" ht="18.75" hidden="1" customHeight="1" outlineLevel="1">
      <c r="A115" s="68"/>
      <c r="B115" s="92"/>
      <c r="D115" s="93"/>
    </row>
    <row r="116" spans="1:4" ht="18.75" hidden="1" customHeight="1" outlineLevel="1">
      <c r="A116" s="68"/>
      <c r="B116" s="92"/>
      <c r="D116" s="93"/>
    </row>
    <row r="117" spans="1:4" ht="18.75" hidden="1" customHeight="1" outlineLevel="1">
      <c r="A117" s="68"/>
      <c r="B117" s="92"/>
      <c r="D117" s="93"/>
    </row>
    <row r="118" spans="1:4" ht="18.75" hidden="1" customHeight="1" outlineLevel="1">
      <c r="A118" s="68"/>
      <c r="B118" s="92"/>
      <c r="D118" s="93"/>
    </row>
  </sheetData>
  <mergeCells count="87">
    <mergeCell ref="D80:F80"/>
    <mergeCell ref="A19:J19"/>
    <mergeCell ref="D29:F29"/>
    <mergeCell ref="D21:F21"/>
    <mergeCell ref="D22:F22"/>
    <mergeCell ref="D23:F23"/>
    <mergeCell ref="D24:F24"/>
    <mergeCell ref="D25:F25"/>
    <mergeCell ref="D26:F26"/>
    <mergeCell ref="D27:F27"/>
    <mergeCell ref="D28:F28"/>
    <mergeCell ref="D75:F75"/>
    <mergeCell ref="D76:F76"/>
    <mergeCell ref="D77:F77"/>
    <mergeCell ref="D78:F78"/>
    <mergeCell ref="D79:F79"/>
    <mergeCell ref="D70:F70"/>
    <mergeCell ref="D71:F71"/>
    <mergeCell ref="D72:F72"/>
    <mergeCell ref="D73:F73"/>
    <mergeCell ref="A74:J74"/>
    <mergeCell ref="D65:F65"/>
    <mergeCell ref="D66:F66"/>
    <mergeCell ref="A67:J67"/>
    <mergeCell ref="D68:F68"/>
    <mergeCell ref="D69:F69"/>
    <mergeCell ref="A60:J60"/>
    <mergeCell ref="D61:F61"/>
    <mergeCell ref="D62:F62"/>
    <mergeCell ref="D63:F63"/>
    <mergeCell ref="D64:F64"/>
    <mergeCell ref="D55:F55"/>
    <mergeCell ref="D56:F56"/>
    <mergeCell ref="D57:F57"/>
    <mergeCell ref="D58:F58"/>
    <mergeCell ref="D59:F59"/>
    <mergeCell ref="D50:F50"/>
    <mergeCell ref="D51:F51"/>
    <mergeCell ref="D52:F52"/>
    <mergeCell ref="A53:J53"/>
    <mergeCell ref="D54:F54"/>
    <mergeCell ref="D38:F38"/>
    <mergeCell ref="A46:J46"/>
    <mergeCell ref="D47:F47"/>
    <mergeCell ref="D48:F48"/>
    <mergeCell ref="D49:F49"/>
    <mergeCell ref="A39:J39"/>
    <mergeCell ref="D40:F40"/>
    <mergeCell ref="D41:F41"/>
    <mergeCell ref="D42:F42"/>
    <mergeCell ref="D43:F43"/>
    <mergeCell ref="D44:F44"/>
    <mergeCell ref="D45:F45"/>
    <mergeCell ref="D31:F31"/>
    <mergeCell ref="D32:F32"/>
    <mergeCell ref="D33:F33"/>
    <mergeCell ref="D34:F34"/>
    <mergeCell ref="D36:F36"/>
    <mergeCell ref="D35:F35"/>
    <mergeCell ref="D14:F14"/>
    <mergeCell ref="D15:F15"/>
    <mergeCell ref="D16:F16"/>
    <mergeCell ref="D20:F20"/>
    <mergeCell ref="A30:J30"/>
    <mergeCell ref="D17:F17"/>
    <mergeCell ref="D18:F18"/>
    <mergeCell ref="A9:A10"/>
    <mergeCell ref="B9:B10"/>
    <mergeCell ref="C9:C10"/>
    <mergeCell ref="D9:G10"/>
    <mergeCell ref="H9:H10"/>
    <mergeCell ref="D37:F37"/>
    <mergeCell ref="B1:D2"/>
    <mergeCell ref="B3:D3"/>
    <mergeCell ref="H3:J3"/>
    <mergeCell ref="B4:D4"/>
    <mergeCell ref="H4:J4"/>
    <mergeCell ref="B5:D5"/>
    <mergeCell ref="H5:J5"/>
    <mergeCell ref="H6:J6"/>
    <mergeCell ref="H7:J7"/>
    <mergeCell ref="A8:D8"/>
    <mergeCell ref="I9:I10"/>
    <mergeCell ref="J9:J10"/>
    <mergeCell ref="A11:J11"/>
    <mergeCell ref="D12:F12"/>
    <mergeCell ref="D13:F13"/>
  </mergeCells>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3"/>
  <sheetViews>
    <sheetView workbookViewId="0"/>
  </sheetViews>
  <sheetFormatPr defaultRowHeight="14.4"/>
  <cols>
    <col min="1" max="1" width="13.5546875" style="36" bestFit="1" customWidth="1"/>
    <col min="2" max="2" width="13.5546875" style="37" bestFit="1" customWidth="1"/>
    <col min="3" max="3" width="22.88671875" style="36" bestFit="1" customWidth="1"/>
    <col min="4" max="4" width="13.5546875" style="37" bestFit="1" customWidth="1"/>
    <col min="5" max="5" width="13.5546875" style="38" bestFit="1" customWidth="1"/>
    <col min="6" max="6" width="13.5546875" style="37" bestFit="1" customWidth="1"/>
    <col min="7" max="7" width="18.88671875" style="39" bestFit="1" customWidth="1"/>
  </cols>
  <sheetData>
    <row r="1" spans="1:7" ht="18.75" customHeight="1">
      <c r="A1" s="1" t="s">
        <v>0</v>
      </c>
      <c r="B1" s="2"/>
      <c r="C1" s="3"/>
      <c r="D1" s="4"/>
      <c r="E1" s="5"/>
      <c r="F1" s="4"/>
      <c r="G1" s="6"/>
    </row>
    <row r="2" spans="1:7" ht="14.25" customHeight="1">
      <c r="A2" s="1"/>
      <c r="B2" s="2"/>
      <c r="C2" s="3"/>
      <c r="D2" s="4"/>
      <c r="E2" s="5"/>
      <c r="F2" s="4"/>
      <c r="G2" s="6"/>
    </row>
    <row r="3" spans="1:7" ht="18.75" customHeight="1">
      <c r="A3" s="7"/>
      <c r="B3" s="4" t="s">
        <v>1</v>
      </c>
      <c r="C3" s="3"/>
      <c r="D3" s="4"/>
      <c r="E3" s="5"/>
      <c r="F3" s="4"/>
      <c r="G3" s="6"/>
    </row>
    <row r="4" spans="1:7" ht="18.75" customHeight="1">
      <c r="A4" s="7"/>
      <c r="B4" s="4" t="s">
        <v>2</v>
      </c>
      <c r="C4" s="8"/>
      <c r="D4" s="4"/>
      <c r="E4" s="5"/>
      <c r="F4" s="4"/>
      <c r="G4" s="4"/>
    </row>
    <row r="5" spans="1:7" ht="18.75" customHeight="1">
      <c r="A5" s="3"/>
      <c r="B5" s="4"/>
      <c r="C5" s="3"/>
      <c r="D5" s="4"/>
      <c r="E5" s="5"/>
      <c r="F5" s="4"/>
      <c r="G5" s="4"/>
    </row>
    <row r="6" spans="1:7" ht="18.75" customHeight="1">
      <c r="A6" s="3"/>
      <c r="B6" s="4"/>
      <c r="C6" s="3"/>
      <c r="D6" s="4"/>
      <c r="E6" s="5"/>
      <c r="F6" s="4"/>
      <c r="G6" s="4"/>
    </row>
    <row r="7" spans="1:7" ht="18.75" customHeight="1">
      <c r="A7" s="3"/>
      <c r="B7" s="9" t="s">
        <v>3</v>
      </c>
      <c r="C7" s="10" t="s">
        <v>4</v>
      </c>
      <c r="D7" s="11" t="s">
        <v>5</v>
      </c>
      <c r="E7" s="12" t="s">
        <v>6</v>
      </c>
      <c r="F7" s="13" t="s">
        <v>7</v>
      </c>
      <c r="G7" s="14" t="s">
        <v>8</v>
      </c>
    </row>
    <row r="8" spans="1:7" s="15" customFormat="1" ht="18.75" customHeight="1">
      <c r="A8" s="16"/>
      <c r="B8" s="17">
        <v>1</v>
      </c>
      <c r="C8" s="18" t="str">
        <f>'Export all carrier choices'!B4</f>
        <v>CR100 - Export to excel</v>
      </c>
      <c r="D8" s="19">
        <f>'Export all carrier choices'!B6</f>
        <v>54</v>
      </c>
      <c r="E8" s="20">
        <f>'Export all carrier choices'!B7</f>
        <v>4</v>
      </c>
      <c r="F8" s="20">
        <f>'Export all carrier choices'!D6</f>
        <v>0</v>
      </c>
      <c r="G8" s="19" t="b">
        <f>'Export all carrier choices'!D7</f>
        <v>0</v>
      </c>
    </row>
    <row r="9" spans="1:7" ht="18.75" customHeight="1">
      <c r="A9" s="3"/>
      <c r="B9" s="21"/>
      <c r="C9" s="22"/>
      <c r="D9" s="23"/>
      <c r="E9" s="24"/>
      <c r="F9" s="25"/>
      <c r="G9" s="26"/>
    </row>
    <row r="10" spans="1:7" ht="18.75" customHeight="1">
      <c r="A10" s="3"/>
      <c r="B10" s="27"/>
      <c r="C10" s="28" t="s">
        <v>9</v>
      </c>
      <c r="D10" s="29">
        <f>SUM(D6:D9)</f>
        <v>54</v>
      </c>
      <c r="E10" s="29">
        <f>SUM(E6:E9)</f>
        <v>4</v>
      </c>
      <c r="F10" s="29">
        <f>SUM(F6:F9)</f>
        <v>0</v>
      </c>
      <c r="G10" s="30">
        <f>SUM(G6:G9)</f>
        <v>0</v>
      </c>
    </row>
    <row r="11" spans="1:7" ht="18.75" customHeight="1">
      <c r="A11" s="3"/>
      <c r="B11" s="31"/>
      <c r="C11" s="3"/>
      <c r="D11" s="32"/>
      <c r="E11" s="33"/>
      <c r="F11" s="33"/>
      <c r="G11" s="33"/>
    </row>
    <row r="12" spans="1:7" ht="18.75" customHeight="1">
      <c r="A12" s="3"/>
      <c r="B12" s="4"/>
      <c r="C12" s="3" t="s">
        <v>10</v>
      </c>
      <c r="D12" s="4"/>
      <c r="E12" s="34" t="e">
        <f>(D10+E10)*100/G10</f>
        <v>#DIV/0!</v>
      </c>
      <c r="F12" s="4" t="s">
        <v>11</v>
      </c>
      <c r="G12" s="35"/>
    </row>
    <row r="13" spans="1:7" ht="18.75" customHeight="1">
      <c r="A13" s="3"/>
      <c r="B13" s="4"/>
      <c r="C13" s="3" t="s">
        <v>12</v>
      </c>
      <c r="D13" s="4"/>
      <c r="E13" s="34" t="e">
        <f>D10*100/G10</f>
        <v>#DIV/0!</v>
      </c>
      <c r="F13" s="4" t="s">
        <v>11</v>
      </c>
      <c r="G1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Hoang Kiet Nguyen Huu</cp:lastModifiedBy>
  <dcterms:created xsi:type="dcterms:W3CDTF">2025-03-30T09:36:14Z</dcterms:created>
  <dcterms:modified xsi:type="dcterms:W3CDTF">2025-03-31T09:38:52Z</dcterms:modified>
</cp:coreProperties>
</file>