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00"/>
  </bookViews>
  <sheets>
    <sheet name="工作表1" sheetId="1" r:id="rId1"/>
  </sheets>
  <definedNames>
    <definedName name="_xlnm.Print_Area" localSheetId="0">工作表1!$C$1:$I$113</definedName>
  </definedNames>
  <calcPr calcId="144525"/>
</workbook>
</file>

<file path=xl/sharedStrings.xml><?xml version="1.0" encoding="utf-8"?>
<sst xmlns="http://schemas.openxmlformats.org/spreadsheetml/2006/main" count="368">
  <si>
    <t>Unit</t>
  </si>
  <si>
    <t>ConceptID</t>
  </si>
  <si>
    <t>Concept</t>
  </si>
  <si>
    <t>Sub-Concept 1</t>
  </si>
  <si>
    <t>Sub-Concept 2</t>
  </si>
  <si>
    <t>ExampleID</t>
  </si>
  <si>
    <t>Example</t>
  </si>
  <si>
    <t>Meaning （English）</t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</si>
  <si>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</si>
  <si>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</si>
  <si>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</si>
  <si>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</si>
  <si>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</si>
  <si>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</si>
  <si>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</si>
  <si>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</si>
  <si>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</si>
  <si>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</si>
  <si>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</si>
  <si>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</si>
  <si>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</si>
  <si>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</si>
  <si>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</si>
  <si>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</si>
  <si>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</si>
  <si>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</si>
  <si>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1101</t>
  </si>
  <si>
    <t>Onomatopoeia</t>
  </si>
  <si>
    <t>slapdash</t>
  </si>
  <si>
    <t>careless</t>
  </si>
  <si>
    <t>马虎的，草率的</t>
  </si>
  <si>
    <t>hush money</t>
  </si>
  <si>
    <t>Money to buy a person's silence</t>
  </si>
  <si>
    <t>封口费</t>
  </si>
  <si>
    <t>a bottle of English fizz</t>
  </si>
  <si>
    <t>a bottle of  champagne</t>
  </si>
  <si>
    <t>一瓶香槟</t>
  </si>
  <si>
    <t>a bottle of bubbly</t>
  </si>
  <si>
    <t>The song needs more oomph</t>
  </si>
  <si>
    <t>The song needs more energy.</t>
  </si>
  <si>
    <t>这首歌需要更多的能量。</t>
  </si>
  <si>
    <t>Australians are not mushy about the monarchy</t>
  </si>
  <si>
    <t>Australian are not sentimental about the royal family.</t>
  </si>
  <si>
    <t>澳大利亚人对君主制并没有很多感情。</t>
  </si>
  <si>
    <t>He oozes confidence</t>
  </si>
  <si>
    <t>He feels triumphant.</t>
  </si>
  <si>
    <t>他散发着洋洋得意。</t>
  </si>
  <si>
    <t>He is slurping noodles</t>
  </si>
  <si>
    <t>He is eating noodles noisily.</t>
  </si>
  <si>
    <t>他在吸溜面条</t>
  </si>
  <si>
    <t>He tried to wriggle out of doing his homework.</t>
  </si>
  <si>
    <t>He tried to get out of doing his homework.</t>
  </si>
  <si>
    <t>他试图摆脱做功课</t>
  </si>
  <si>
    <t>You must leave yourself some wiggle room.</t>
  </si>
  <si>
    <t>You must leave yourself the chance to change something in a different way</t>
  </si>
  <si>
    <t>你要给自己留一点回旋的余地</t>
  </si>
  <si>
    <t>He whizzed through his homework</t>
  </si>
  <si>
    <t>He was very good at doing homework and finished it quickly.</t>
  </si>
  <si>
    <t>他很擅长做作业，很快就写完了。</t>
  </si>
  <si>
    <t xml:space="preserve">He is a whizz with the computer. </t>
  </si>
  <si>
    <t>He is a genius of computers.</t>
  </si>
  <si>
    <t>他是计算机的天才。</t>
  </si>
  <si>
    <t>A culinary whizz</t>
  </si>
  <si>
    <t>He has great cooling skills</t>
  </si>
  <si>
    <t>他是烹饪天才</t>
  </si>
  <si>
    <t>Everyone needs a friend to be goofy with</t>
  </si>
  <si>
    <t>Everyone needs a friend to be silly with.</t>
  </si>
  <si>
    <t>每一个人都需要一个可以一起疯疯癫癫的朋友</t>
  </si>
  <si>
    <t>Fluffy romantic novels.</t>
  </si>
  <si>
    <t>Superficial love stories lacking in substance</t>
  </si>
  <si>
    <t>不严肃的浪漫小说</t>
  </si>
  <si>
    <t>You can squash the notion that are we born equal.</t>
  </si>
  <si>
    <t>You can discard the notion of being born equal.</t>
  </si>
  <si>
    <t>你可以把人生来平等的观念抛弃。</t>
  </si>
  <si>
    <t>a goofy grin</t>
  </si>
  <si>
    <t>giggle</t>
  </si>
  <si>
    <t>傻笑</t>
  </si>
  <si>
    <t>The boss dangled the possibility of a promotion.</t>
  </si>
  <si>
    <t>The boss entices employees with the possibility of promotion.</t>
  </si>
  <si>
    <t>老板用晋升的可能性诱惑员工。</t>
  </si>
  <si>
    <t>Time ticks away</t>
  </si>
  <si>
    <t>Time goes by.</t>
  </si>
  <si>
    <t>时光流逝</t>
  </si>
  <si>
    <t>We lost a squeaker</t>
  </si>
  <si>
    <t>We almost won.</t>
  </si>
  <si>
    <t>我们差点就赢了。</t>
  </si>
  <si>
    <t>Male students are slobbering over her.</t>
  </si>
  <si>
    <t>Male students like her.</t>
  </si>
  <si>
    <t>男学生们都很喜欢她。</t>
  </si>
  <si>
    <t>clingy boyfriend</t>
  </si>
  <si>
    <t>needy boyfriend</t>
  </si>
  <si>
    <t>粘人的男朋友</t>
  </si>
  <si>
    <t xml:space="preserve">wimpy  </t>
  </si>
  <si>
    <t>someone who is not strong, brave or confident</t>
  </si>
  <si>
    <t>懦弱的</t>
  </si>
  <si>
    <t>clunky</t>
  </si>
  <si>
    <t xml:space="preserve">heavy and awkward </t>
  </si>
  <si>
    <t>笨重的</t>
  </si>
  <si>
    <t>cuddly</t>
  </si>
  <si>
    <t xml:space="preserve">makes you want to cuddle </t>
  </si>
  <si>
    <t>可爱的</t>
  </si>
  <si>
    <t>flashy car</t>
  </si>
  <si>
    <t>colorful and vulgar car</t>
  </si>
  <si>
    <t>华丽的汽车</t>
  </si>
  <si>
    <t>fizzle out</t>
  </si>
  <si>
    <t>fail</t>
  </si>
  <si>
    <t>失败</t>
  </si>
  <si>
    <t>sluggish</t>
  </si>
  <si>
    <t>Very slow</t>
  </si>
  <si>
    <t>缓慢的</t>
  </si>
  <si>
    <t>frumpy</t>
  </si>
  <si>
    <t>dull and not fashionable</t>
  </si>
  <si>
    <t>(穿着)傻里傻气</t>
  </si>
  <si>
    <t>He waffled on, but nobody was listening</t>
  </si>
  <si>
    <t>He kept talking something boring, but nobody was listening.</t>
  </si>
  <si>
    <t>他唠唠叨叨地说个不停，但没人在听。</t>
  </si>
  <si>
    <t>creaky court system</t>
  </si>
  <si>
    <t>old court system not working smoothly</t>
  </si>
  <si>
    <t>陈旧的审判系统</t>
  </si>
  <si>
    <t>cushy job</t>
  </si>
  <si>
    <t>the job with excellent working conditions</t>
  </si>
  <si>
    <t>待遇很好的工作</t>
  </si>
  <si>
    <t>a splashy return to show business</t>
  </si>
  <si>
    <t>return to a show business career attractting a lot of attention</t>
  </si>
  <si>
    <t>高调得回归到影视事业</t>
  </si>
  <si>
    <t>wrinkled society</t>
  </si>
  <si>
    <t>aging society</t>
  </si>
  <si>
    <t>老龄化社会</t>
  </si>
  <si>
    <t>a flickering hope</t>
  </si>
  <si>
    <t>a slim chance</t>
  </si>
  <si>
    <t>渺茫的机会</t>
  </si>
  <si>
    <t>Tutorial centers are popping up all over the city</t>
  </si>
  <si>
    <t>The whole city is full of tuition centers.</t>
  </si>
  <si>
    <t>整个城市到处都是补习中心。</t>
  </si>
  <si>
    <t>Readers are asked to wade through a mush of platitudes</t>
  </si>
  <si>
    <t>Something said that lacks appeal or imagination</t>
  </si>
  <si>
    <t>陈词滥调</t>
  </si>
  <si>
    <t>a thumping headache</t>
  </si>
  <si>
    <t>a severe headache</t>
  </si>
  <si>
    <t>特别严重的头疼</t>
  </si>
  <si>
    <t>a dazzling display of football skills</t>
  </si>
  <si>
    <t>a very impressive football skill.</t>
  </si>
  <si>
    <t>足球技巧很耀目</t>
  </si>
  <si>
    <t>1102</t>
  </si>
  <si>
    <t>Rhyming reduplications</t>
  </si>
  <si>
    <t>humdrum life</t>
  </si>
  <si>
    <t>boring and repeating life</t>
  </si>
  <si>
    <t>无趣的生活</t>
  </si>
  <si>
    <t>hocus-pocus</t>
  </si>
  <si>
    <t>trick</t>
  </si>
  <si>
    <t>骗术</t>
  </si>
  <si>
    <t>hanky-panky</t>
  </si>
  <si>
    <t>something fishy or sexually inappropriate</t>
  </si>
  <si>
    <t>把戏，阴谋诡计</t>
  </si>
  <si>
    <t>riff-raff</t>
  </si>
  <si>
    <t>low quality people that you do not respect</t>
  </si>
  <si>
    <t>乌合之众</t>
  </si>
  <si>
    <t>hodge-podge</t>
  </si>
  <si>
    <t>a mix of different styles</t>
  </si>
  <si>
    <t>大杂烩</t>
  </si>
  <si>
    <t>itsy-bitsy</t>
  </si>
  <si>
    <t>small and beautiful</t>
  </si>
  <si>
    <t>小巧玲珑的</t>
  </si>
  <si>
    <t>razzle-dazzle</t>
  </si>
  <si>
    <t>noisy or lively activity that is exciting</t>
  </si>
  <si>
    <t>喧闹</t>
  </si>
  <si>
    <t>hoity-toity</t>
  </si>
  <si>
    <t>feel themselves important and better than others</t>
  </si>
  <si>
    <t>高傲的，自命不凡的</t>
  </si>
  <si>
    <t>filmflam</t>
  </si>
  <si>
    <t>a plan to steal form or cheat someone</t>
  </si>
  <si>
    <t>盗窃计划，诈骗计划</t>
  </si>
  <si>
    <t>hustle-bustle</t>
  </si>
  <si>
    <t>a lot of noisy activity</t>
  </si>
  <si>
    <t>喧嚣，熙熙攘攘</t>
  </si>
  <si>
    <t>helter-skelter</t>
  </si>
  <si>
    <t>in a very hurried way</t>
  </si>
  <si>
    <t>仓促忙乱地</t>
  </si>
  <si>
    <t>topsy-turvy</t>
  </si>
  <si>
    <t>messy</t>
  </si>
  <si>
    <t>乱七八糟的</t>
  </si>
  <si>
    <t>wishy-washy</t>
  </si>
  <si>
    <t>not strong or definite</t>
  </si>
  <si>
    <t>立场不坚定的</t>
  </si>
  <si>
    <t>flotsam and jetsam</t>
  </si>
  <si>
    <t>floating garbage</t>
  </si>
  <si>
    <t>海面漂浮物</t>
  </si>
  <si>
    <t>1103</t>
  </si>
  <si>
    <t>Hyphenated expressions</t>
  </si>
  <si>
    <t>sell-by date</t>
  </si>
  <si>
    <t>expiration date</t>
  </si>
  <si>
    <t>保质期</t>
  </si>
  <si>
    <t>see-and-be-seen bars</t>
  </si>
  <si>
    <t>a bar to see people coming in and out, and be seen by others</t>
  </si>
  <si>
    <t>一个可以看到人进进出出，自己也可以被别人看到的酒吧</t>
  </si>
  <si>
    <t>Parents all need a bit of "me-time"</t>
  </si>
  <si>
    <t>Parents all need a bit of time for themselves.</t>
  </si>
  <si>
    <t>家长都需要一些自己的时间</t>
  </si>
  <si>
    <t>a zig-zag day at the competition</t>
  </si>
  <si>
    <t>A twisty day in the competion</t>
  </si>
  <si>
    <t>比赛中曲折的一天</t>
  </si>
  <si>
    <t>a silver-spoon existence</t>
  </si>
  <si>
    <t>A man born rich</t>
  </si>
  <si>
    <t>一个生来富贵的人</t>
  </si>
  <si>
    <t>He gave me the brush-off</t>
  </si>
  <si>
    <t>He ignored me</t>
  </si>
  <si>
    <t>他对我不理不睬</t>
  </si>
  <si>
    <t>It's a toss-up</t>
  </si>
  <si>
    <t>It's uncertain.</t>
  </si>
  <si>
    <t>这是一件碰运气的事</t>
  </si>
  <si>
    <t>full-term babies</t>
  </si>
  <si>
    <t>babies that born after a enough long pregnancy</t>
  </si>
  <si>
    <t>足月的孩子</t>
  </si>
  <si>
    <t>low-carbon future</t>
  </si>
  <si>
    <t>a future with little carbon emissions</t>
  </si>
  <si>
    <t>低碳未来</t>
  </si>
  <si>
    <t>He is a political has-been</t>
  </si>
  <si>
    <t>He has no mre political power or influence</t>
  </si>
  <si>
    <t>他是一个政治上的过气人物</t>
  </si>
  <si>
    <t>a see-saw battle</t>
  </si>
  <si>
    <t>a battle where the victory swung between the two sides</t>
  </si>
  <si>
    <t>拉锯战</t>
  </si>
  <si>
    <t>cookie-cutter approach to education</t>
  </si>
  <si>
    <t>education that makes student the same</t>
  </si>
  <si>
    <t>把每学生都教得一样的教育</t>
  </si>
  <si>
    <t>see-no-evil prison guards</t>
  </si>
  <si>
    <t>prison guards who ignored what happened</t>
  </si>
  <si>
    <t>视而不见的狱警</t>
  </si>
  <si>
    <t>How great is the champagne? It's $12,000-great.</t>
  </si>
  <si>
    <t>How great champagne? It's great enough to be worth $12,000.</t>
  </si>
  <si>
    <t>香槟有多好？ 它的好值$ 12,000。</t>
  </si>
  <si>
    <t>I graduated from university debt-free。</t>
  </si>
  <si>
    <t>I graduated from university with no debt</t>
  </si>
  <si>
    <t>我无债务得从大学毕业。</t>
  </si>
  <si>
    <t>shoe-leather journalism</t>
  </si>
  <si>
    <t xml:space="preserve">reporters being out on the street walking, investigating, talking first-hand and so on wearing out the leather of their shoes for a good report. </t>
  </si>
  <si>
    <t>记者们在大街上行走，调查，直接交谈等等，为了一个好的报道，他们穿破了他们的皮鞋。</t>
  </si>
  <si>
    <t>He has gone dairy-free for 3 years</t>
  </si>
  <si>
    <t>He hasn't eaten dairy products for three years.</t>
  </si>
  <si>
    <t>他戒奶制品三年了。</t>
  </si>
  <si>
    <t>My joy was short-lived</t>
  </si>
  <si>
    <t>My joy lasted only for a short time.</t>
  </si>
  <si>
    <t>我的快乐很短暂。</t>
  </si>
  <si>
    <t>stale-dated cheques</t>
  </si>
  <si>
    <t>expired cheques</t>
  </si>
  <si>
    <t>过期的支票</t>
  </si>
  <si>
    <t>Passion is gender-neutralizing</t>
  </si>
  <si>
    <t>If you have passion, your gender doesn't matter.</t>
  </si>
  <si>
    <t>如果你有激情，你的性别并不重要。</t>
  </si>
  <si>
    <t>back-seat driver.</t>
  </si>
  <si>
    <t>somebody who likes to tell others how to do things</t>
  </si>
  <si>
    <t>爱指手画脚的人</t>
  </si>
  <si>
    <t>I was back-seat driving her</t>
  </si>
  <si>
    <t>I was telling her how to do things.</t>
  </si>
  <si>
    <t>我在告诉她该怎么做事。</t>
  </si>
  <si>
    <t>The plan is idiot-proof</t>
  </si>
  <si>
    <t>Even an idiot can do this plan.</t>
  </si>
  <si>
    <t>傻子都能做的计划</t>
  </si>
  <si>
    <t>Are you November-ready?</t>
  </si>
  <si>
    <t>Are you ready for the election?</t>
  </si>
  <si>
    <t>你准备好选举了吗</t>
  </si>
  <si>
    <t>left-over women</t>
  </si>
  <si>
    <t>girls that are unmarriaged or unmarriageable</t>
  </si>
  <si>
    <t>剩女</t>
  </si>
  <si>
    <t>I stood there, wide-eyed and open-mouthed</t>
  </si>
  <si>
    <t>I stood there with my eyes and mouth open.</t>
  </si>
  <si>
    <t>我站在那里，睁大了眼睛，张大了嘴巴</t>
  </si>
  <si>
    <t>a knock-out blonde in knee-high boots</t>
  </si>
  <si>
    <t>A beautiful blonde girl wearing high boots</t>
  </si>
  <si>
    <t>穿齐膝长靴的金发美女</t>
  </si>
  <si>
    <t>latte-loving</t>
  </si>
  <si>
    <t>love to drink latte</t>
  </si>
  <si>
    <t xml:space="preserve">喜欢喝拿铁的 </t>
  </si>
  <si>
    <t>gold-diggers</t>
  </si>
  <si>
    <t xml:space="preserve">women who befriends rich men </t>
  </si>
  <si>
    <t>拜金女</t>
  </si>
  <si>
    <t>He was Google-stalking her</t>
  </si>
  <si>
    <t>He was stalking her by using Google.</t>
  </si>
  <si>
    <t>他在谷歌网上跟踪她</t>
  </si>
  <si>
    <t>fish-out-of-water anxiety</t>
  </si>
  <si>
    <t>anxiety that caused by the completely new or confusing situation</t>
  </si>
  <si>
    <t>由全新的或令人困惑的情况引起的焦虑</t>
  </si>
  <si>
    <t>Sunday is a non-publishing day</t>
  </si>
  <si>
    <t>It will not be published on Sunday.</t>
  </si>
  <si>
    <t>它不会再星期天发布。</t>
  </si>
  <si>
    <t>Live your life eczema-free</t>
  </si>
  <si>
    <t>Live your life without the trouble of eczema</t>
  </si>
  <si>
    <t>没有痘痘的生活</t>
  </si>
  <si>
    <t>picture-perfect</t>
  </si>
  <si>
    <t xml:space="preserve">exactly right in appearance or in the way things are done </t>
  </si>
  <si>
    <t>十全十美的</t>
  </si>
  <si>
    <t xml:space="preserve">high-value target </t>
  </si>
  <si>
    <t>A targeted person with great political importance</t>
  </si>
  <si>
    <t>有很高价值的目标</t>
  </si>
  <si>
    <t>trickle-down economics</t>
  </si>
  <si>
    <t>a theory that claims benefits for the wealthy prople trickle down to everyone else</t>
  </si>
  <si>
    <t>渗透式经济</t>
  </si>
  <si>
    <t>His departure is non-news</t>
  </si>
  <si>
    <t>His departure is not newsworthy.</t>
  </si>
  <si>
    <t>他的离去没有新闻价值。</t>
  </si>
  <si>
    <t>free-range chicken</t>
  </si>
  <si>
    <t>chickens that have access to the outdoors for at least some part of the day</t>
  </si>
  <si>
    <t>走地鸡</t>
  </si>
  <si>
    <t>dress-for-success suits</t>
  </si>
  <si>
    <t xml:space="preserve">suits dressed in the hope of inviting success </t>
  </si>
  <si>
    <t>为了成功而穿着的西装</t>
  </si>
  <si>
    <t>"I-work-therefore-I-am" philosophy</t>
  </si>
  <si>
    <t>I exist because I work</t>
  </si>
  <si>
    <t>我做故我在</t>
  </si>
  <si>
    <t>He kissed the ground pope-style</t>
  </si>
  <si>
    <t>He kissed the ground in a way that the pope does</t>
  </si>
  <si>
    <t>他像教皇一样亲吻地面</t>
  </si>
  <si>
    <t>1104</t>
  </si>
  <si>
    <t>Phrasal verbs</t>
  </si>
  <si>
    <t>I screwed up</t>
  </si>
  <si>
    <t>I messed the things up</t>
  </si>
  <si>
    <t>我把它搞坏了。</t>
  </si>
  <si>
    <t>Our hotel reservations got all screwed up</t>
  </si>
  <si>
    <t>Our hotel reservations were messed up</t>
  </si>
  <si>
    <t>我们的酒店预约全都搞乱了</t>
  </si>
  <si>
    <t>another government screw-up</t>
  </si>
  <si>
    <t>a government mistake</t>
  </si>
  <si>
    <t>又一个政府管治失当</t>
  </si>
  <si>
    <t>He saw off his challenge</t>
  </si>
  <si>
    <t>He defeated his opponent</t>
  </si>
  <si>
    <t>他打败了对手</t>
  </si>
  <si>
    <t>He flamed out quickly</t>
  </si>
  <si>
    <t>He failed quickly</t>
  </si>
  <si>
    <t>他很快就失败了</t>
  </si>
  <si>
    <t>Hillary's book is slapped together</t>
  </si>
  <si>
    <t>Hillary's book was poorly researched and written</t>
  </si>
  <si>
    <t>她的书很马虎地完成了</t>
  </si>
  <si>
    <t>He has been ruled out of the next game through injury</t>
  </si>
  <si>
    <t>He cannot participate in the next game through injury</t>
  </si>
  <si>
    <t>他因为受伤而失去了参加下一场比赛的可能性</t>
  </si>
  <si>
    <t>I am not cut out to be a teacher</t>
  </si>
  <si>
    <t>I am not suitable for being a teacher</t>
  </si>
  <si>
    <t>我不适合当老师</t>
  </si>
  <si>
    <t>Why don't you level with me?</t>
  </si>
  <si>
    <t>Why don't you speak honestly to me?</t>
  </si>
  <si>
    <t>为什么不和我说实话？</t>
  </si>
  <si>
    <t>Trump and Hillary are ready to square off</t>
  </si>
  <si>
    <t>Trump and Hillary are ready to have a fight</t>
  </si>
  <si>
    <t>特朗普和希拉里准备有一场大战</t>
  </si>
  <si>
    <t>The final list has been whittled down to just 4 candidates</t>
  </si>
  <si>
    <t>The final list has been cut down to just 4 candidates</t>
  </si>
  <si>
    <t>最终的名单削减到只有四个候选人</t>
  </si>
  <si>
    <t>Let's see how things pan out</t>
  </si>
  <si>
    <t>Let's see how things develop and end</t>
  </si>
  <si>
    <t>让我们看看事情已怎样的方式结束</t>
  </si>
  <si>
    <t>Her enthusiasm has rubbed off on the rest of the team</t>
  </si>
  <si>
    <t>Her enthusiasm has a positive influence on the rest of the team</t>
  </si>
  <si>
    <t>她的热情感染了她的团队</t>
  </si>
  <si>
    <t>This issue is bubbling up</t>
  </si>
  <si>
    <t>This issue is coming to the surface</t>
  </si>
  <si>
    <t>问题逐渐显现出来</t>
  </si>
  <si>
    <t>He has bowed out of the competition</t>
  </si>
  <si>
    <t>He has departed the competition</t>
  </si>
  <si>
    <t>他退出比赛</t>
  </si>
  <si>
    <t>Personal phone calls are frowned on at work</t>
  </si>
  <si>
    <t>Personal phone calls are not encouraged on at work.</t>
  </si>
  <si>
    <t>个人电话在工作时是不被人接受的</t>
  </si>
  <si>
    <t>The thirty-thousand-dollar pay is not to be sneezed at</t>
  </si>
  <si>
    <t>The thirty-thousand-dollar pay is not to be looked down on.</t>
  </si>
  <si>
    <t>30,000美元的工资是不会被人藐视的</t>
  </si>
  <si>
    <t>They are dolling up the company for sale</t>
  </si>
  <si>
    <t>They are making the company more appealing  for sale</t>
  </si>
  <si>
    <t>他们正在为了把公司卖出去而把公司弄得更吸引人一些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</si>
</sst>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等线"/>
      <charset val="134"/>
      <scheme val="minor"/>
    </font>
    <font>
      <b/>
      <sz val="11"/>
      <color indexed="8"/>
      <name val="Times New Roman"/>
      <charset val="134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31" borderId="14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0" fillId="17" borderId="14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7" borderId="11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8" borderId="12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/>
    <xf numFmtId="0" fontId="2" fillId="3" borderId="0" xfId="0" applyFont="1" applyFill="1" applyBorder="1" applyAlignment="1"/>
    <xf numFmtId="0" fontId="3" fillId="0" borderId="1" xfId="0" applyFont="1" applyBorder="1">
      <alignment vertical="center"/>
    </xf>
    <xf numFmtId="49" fontId="1" fillId="2" borderId="0" xfId="0" applyNumberFormat="1" applyFont="1" applyFill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10" fillId="2" borderId="0" xfId="0" applyNumberFormat="1" applyFont="1" applyFill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11" fillId="4" borderId="0" xfId="0" applyNumberFormat="1" applyFont="1" applyFill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6" fillId="0" borderId="6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7"/>
  <sheetViews>
    <sheetView tabSelected="1" zoomScale="126" zoomScaleNormal="126" topLeftCell="O1" workbookViewId="0">
      <selection activeCell="K113" sqref="K113"/>
    </sheetView>
  </sheetViews>
  <sheetFormatPr defaultColWidth="9" defaultRowHeight="12.4"/>
  <cols>
    <col min="2" max="2" width="13.6339285714286" style="2" customWidth="1"/>
    <col min="3" max="3" width="18.4553571428571" customWidth="1"/>
    <col min="4" max="4" width="10.4553571428571" customWidth="1"/>
    <col min="5" max="5" width="8.91071428571429" style="3"/>
    <col min="6" max="6" width="10.8125" style="4" customWidth="1"/>
    <col min="7" max="7" width="36" customWidth="1"/>
    <col min="8" max="8" width="38.5446428571429" customWidth="1"/>
    <col min="9" max="9" width="30.9107142857143" customWidth="1"/>
    <col min="10" max="14" width="8" style="5"/>
    <col min="15" max="15" width="13.6339285714286" style="5" customWidth="1"/>
    <col min="16" max="16" width="26" style="5" customWidth="1"/>
    <col min="17" max="17" width="17.4553571428571" style="5" customWidth="1"/>
    <col min="18" max="18" width="14.2678571428571" style="5" customWidth="1"/>
    <col min="19" max="20" width="15.0892857142857" style="5" customWidth="1"/>
    <col min="21" max="21" width="23.2678571428571" style="5" customWidth="1"/>
    <col min="22" max="24" width="8" style="5"/>
    <col min="25" max="25" width="13.5446428571429" style="5" customWidth="1"/>
    <col min="26" max="26" width="20.4553571428571" style="5" customWidth="1"/>
    <col min="27" max="31" width="12.9107142857143" customWidth="1"/>
  </cols>
  <sheetData>
    <row r="1" s="1" customFormat="1" ht="24" spans="1:31">
      <c r="A1" s="1" t="s">
        <v>0</v>
      </c>
      <c r="B1" s="6" t="s">
        <v>1</v>
      </c>
      <c r="C1" s="7" t="s">
        <v>2</v>
      </c>
      <c r="D1" s="8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4"/>
      <c r="AB1" s="24"/>
      <c r="AC1" s="24"/>
      <c r="AD1" s="24"/>
      <c r="AE1" s="24"/>
    </row>
    <row r="2" ht="24" spans="1:31">
      <c r="A2">
        <v>11</v>
      </c>
      <c r="B2" s="2" t="s">
        <v>26</v>
      </c>
      <c r="C2" s="9" t="s">
        <v>27</v>
      </c>
      <c r="D2" s="10"/>
      <c r="E2" s="14"/>
      <c r="F2" s="14">
        <v>1101001</v>
      </c>
      <c r="G2" s="15" t="s">
        <v>28</v>
      </c>
      <c r="H2" s="15" t="s">
        <v>29</v>
      </c>
      <c r="I2" s="10" t="s">
        <v>30</v>
      </c>
      <c r="J2" s="21">
        <f ca="1">IF(RAND()&gt;=0.5,1,0)</f>
        <v>1</v>
      </c>
      <c r="K2" s="21">
        <f ca="1">IF(J2&gt;0,0,1)</f>
        <v>0</v>
      </c>
      <c r="L2" s="21">
        <f>IF(LEN(G2)&gt;30,0,1)</f>
        <v>1</v>
      </c>
      <c r="M2" s="21">
        <v>0</v>
      </c>
      <c r="N2" s="21">
        <v>0</v>
      </c>
      <c r="O2" s="21" t="str">
        <f ca="1">IF(J2=1,CONCATENATE("L2",$M4),"")</f>
        <v>L20</v>
      </c>
      <c r="P2" s="21" t="str">
        <f ca="1">IF(J2=1,CONCATENATE("What is the concept of """,G2,""" ?"),"")</f>
        <v>What is the concept of "slapdash" ?</v>
      </c>
      <c r="Q2" s="21" t="str">
        <f ca="1">IF(J2=0,"","wrong option1")</f>
        <v>wrong option1</v>
      </c>
      <c r="R2" s="21" t="str">
        <f ca="1">IF(J2=0,"","wrong option2")</f>
        <v>wrong option2</v>
      </c>
      <c r="S2" s="21" t="str">
        <f ca="1">IF(J2=0,"","wrong option3")</f>
        <v>wrong option3</v>
      </c>
      <c r="T2" s="21" t="str">
        <f ca="1">IF(K2=1,CONCATENATE("L3",$F2),"")</f>
        <v/>
      </c>
      <c r="U2" s="21" t="str">
        <f ca="1">IF(K2=1,CONCATENATE("What is the meaning of """,G2,""" ?"),"")</f>
        <v/>
      </c>
      <c r="V2" s="21" t="str">
        <f ca="1">IF(K2=0,"","wrong option1")</f>
        <v/>
      </c>
      <c r="W2" s="21" t="str">
        <f ca="1">IF(K2=0,"","wrong option2")</f>
        <v/>
      </c>
      <c r="X2" s="21" t="str">
        <f ca="1">IF(K2=0,"","wrong option3")</f>
        <v/>
      </c>
      <c r="Y2" s="21" t="str">
        <f>IF(L2=1,CONCATENATE("L4",$F2),"")</f>
        <v>L41101001</v>
      </c>
      <c r="Z2" s="21" t="str">
        <f>IF(L2=1,CONCATENATE("How to say """,I2,""" ?"),"")</f>
        <v>How to say "马虎的，草率的" ?</v>
      </c>
      <c r="AA2" s="25"/>
      <c r="AB2" s="25"/>
      <c r="AC2" s="25"/>
      <c r="AD2" s="25"/>
      <c r="AE2" s="25"/>
    </row>
    <row r="3" ht="24" spans="1:31">
      <c r="A3">
        <v>11</v>
      </c>
      <c r="B3" s="2" t="s">
        <v>26</v>
      </c>
      <c r="C3" s="9" t="s">
        <v>27</v>
      </c>
      <c r="D3" s="10"/>
      <c r="E3" s="14"/>
      <c r="F3" s="14">
        <v>1101002</v>
      </c>
      <c r="G3" s="15" t="s">
        <v>31</v>
      </c>
      <c r="H3" s="16" t="s">
        <v>32</v>
      </c>
      <c r="I3" s="15" t="s">
        <v>33</v>
      </c>
      <c r="J3" s="21">
        <f ca="1" t="shared" ref="J3:J66" si="0">IF(RAND()&gt;=0.5,1,0)</f>
        <v>1</v>
      </c>
      <c r="K3" s="21">
        <f ca="1" t="shared" ref="K3:K66" si="1">IF(J3&gt;0,0,1)</f>
        <v>0</v>
      </c>
      <c r="L3" s="21">
        <f t="shared" ref="L3:L66" si="2">IF(LEN(G3)&gt;30,0,1)</f>
        <v>1</v>
      </c>
      <c r="M3" s="21">
        <v>0</v>
      </c>
      <c r="N3" s="21">
        <v>0</v>
      </c>
      <c r="O3" s="21" t="str">
        <f ca="1">IF(J3=1,CONCATENATE("L2",$F3),"")</f>
        <v>L21101002</v>
      </c>
      <c r="P3" s="21" t="str">
        <f ca="1" t="shared" ref="P3:P66" si="3">IF(J3=1,CONCATENATE("What is the concept of """,G3,""" ?"),"")</f>
        <v>What is the concept of "hush money" ?</v>
      </c>
      <c r="Q3" s="21" t="str">
        <f ca="1" t="shared" ref="Q3:Q66" si="4">IF(J3=0,"","wrong option1")</f>
        <v>wrong option1</v>
      </c>
      <c r="R3" s="21" t="str">
        <f ca="1" t="shared" ref="R3:R66" si="5">IF(J3=0,"","wrong option2")</f>
        <v>wrong option2</v>
      </c>
      <c r="S3" s="21" t="str">
        <f ca="1" t="shared" ref="S3:S66" si="6">IF(J3=0,"","wrong option3")</f>
        <v>wrong option3</v>
      </c>
      <c r="T3" s="21" t="str">
        <f ca="1">IF(K3=1,CONCATENATE("L3",$F3),"")</f>
        <v/>
      </c>
      <c r="U3" s="21" t="str">
        <f ca="1" t="shared" ref="U3:U66" si="7">IF(K3=1,CONCATENATE("What is the meaning of """,G3,""" ?"),"")</f>
        <v/>
      </c>
      <c r="V3" s="21" t="str">
        <f ca="1" t="shared" ref="V3:V66" si="8">IF(K3=0,"","wrong option1")</f>
        <v/>
      </c>
      <c r="W3" s="21" t="str">
        <f ca="1" t="shared" ref="W3:W66" si="9">IF(K3=0,"","wrong option2")</f>
        <v/>
      </c>
      <c r="X3" s="21" t="str">
        <f ca="1" t="shared" ref="X3:X66" si="10">IF(K3=0,"","wrong option3")</f>
        <v/>
      </c>
      <c r="Y3" s="21" t="str">
        <f t="shared" ref="Y3:Y66" si="11">IF(L3=1,CONCATENATE("L4",$F3),"")</f>
        <v>L41101002</v>
      </c>
      <c r="Z3" s="21" t="str">
        <f t="shared" ref="Z3:Z66" si="12">IF(L3=1,CONCATENATE("How to say """,I3,""" ?"),"")</f>
        <v>How to say "封口费" ?</v>
      </c>
      <c r="AA3" s="25"/>
      <c r="AB3" s="25"/>
      <c r="AC3" s="25"/>
      <c r="AD3" s="25"/>
      <c r="AE3" s="25"/>
    </row>
    <row r="4" ht="24" spans="1:31">
      <c r="A4">
        <v>11</v>
      </c>
      <c r="B4" s="2" t="s">
        <v>26</v>
      </c>
      <c r="C4" s="9" t="s">
        <v>27</v>
      </c>
      <c r="D4" s="10"/>
      <c r="E4" s="14"/>
      <c r="F4" s="14">
        <v>1101003</v>
      </c>
      <c r="G4" s="16" t="s">
        <v>34</v>
      </c>
      <c r="H4" s="16" t="s">
        <v>35</v>
      </c>
      <c r="I4" s="16" t="s">
        <v>36</v>
      </c>
      <c r="J4" s="21">
        <f ca="1" t="shared" si="0"/>
        <v>1</v>
      </c>
      <c r="K4" s="21">
        <f ca="1" t="shared" si="1"/>
        <v>0</v>
      </c>
      <c r="L4" s="21">
        <f t="shared" si="2"/>
        <v>1</v>
      </c>
      <c r="M4" s="21">
        <v>0</v>
      </c>
      <c r="N4" s="21">
        <v>0</v>
      </c>
      <c r="O4" s="21" t="str">
        <f ca="1" t="shared" ref="O4:O67" si="13">IF(J4=1,CONCATENATE("L2",$F4),"")</f>
        <v>L21101003</v>
      </c>
      <c r="P4" s="21" t="str">
        <f ca="1" t="shared" si="3"/>
        <v>What is the concept of "a bottle of English fizz" ?</v>
      </c>
      <c r="Q4" s="21" t="str">
        <f ca="1" t="shared" si="4"/>
        <v>wrong option1</v>
      </c>
      <c r="R4" s="21" t="str">
        <f ca="1" t="shared" si="5"/>
        <v>wrong option2</v>
      </c>
      <c r="S4" s="21" t="str">
        <f ca="1" t="shared" si="6"/>
        <v>wrong option3</v>
      </c>
      <c r="T4" s="21" t="str">
        <f ca="1" t="shared" ref="T4:T67" si="14">IF(K4=1,CONCATENATE("L3",$F4),"")</f>
        <v/>
      </c>
      <c r="U4" s="21" t="str">
        <f ca="1" t="shared" si="7"/>
        <v/>
      </c>
      <c r="V4" s="21" t="str">
        <f ca="1" t="shared" si="8"/>
        <v/>
      </c>
      <c r="W4" s="21" t="str">
        <f ca="1" t="shared" si="9"/>
        <v/>
      </c>
      <c r="X4" s="21" t="str">
        <f ca="1" t="shared" si="10"/>
        <v/>
      </c>
      <c r="Y4" s="21" t="str">
        <f t="shared" si="11"/>
        <v>L41101003</v>
      </c>
      <c r="Z4" s="21" t="str">
        <f t="shared" si="12"/>
        <v>How to say "一瓶香槟" ?</v>
      </c>
      <c r="AA4" s="25"/>
      <c r="AB4" s="25"/>
      <c r="AC4" s="25"/>
      <c r="AD4" s="25"/>
      <c r="AE4" s="25"/>
    </row>
    <row r="5" ht="24" spans="1:31">
      <c r="A5">
        <v>11</v>
      </c>
      <c r="B5" s="2" t="s">
        <v>26</v>
      </c>
      <c r="C5" s="9" t="s">
        <v>27</v>
      </c>
      <c r="D5" s="10"/>
      <c r="E5" s="14"/>
      <c r="F5" s="14">
        <v>1101004</v>
      </c>
      <c r="G5" s="16" t="s">
        <v>37</v>
      </c>
      <c r="H5" s="16" t="s">
        <v>35</v>
      </c>
      <c r="I5" s="16" t="s">
        <v>36</v>
      </c>
      <c r="J5" s="21">
        <f ca="1" t="shared" si="0"/>
        <v>1</v>
      </c>
      <c r="K5" s="21">
        <f ca="1" t="shared" si="1"/>
        <v>0</v>
      </c>
      <c r="L5" s="21">
        <f t="shared" si="2"/>
        <v>1</v>
      </c>
      <c r="M5" s="21">
        <v>0</v>
      </c>
      <c r="N5" s="21">
        <v>0</v>
      </c>
      <c r="O5" s="21" t="str">
        <f ca="1" t="shared" si="13"/>
        <v>L21101004</v>
      </c>
      <c r="P5" s="21" t="str">
        <f ca="1" t="shared" si="3"/>
        <v>What is the concept of "a bottle of bubbly" ?</v>
      </c>
      <c r="Q5" s="21" t="str">
        <f ca="1" t="shared" si="4"/>
        <v>wrong option1</v>
      </c>
      <c r="R5" s="21" t="str">
        <f ca="1" t="shared" si="5"/>
        <v>wrong option2</v>
      </c>
      <c r="S5" s="21" t="str">
        <f ca="1" t="shared" si="6"/>
        <v>wrong option3</v>
      </c>
      <c r="T5" s="21" t="str">
        <f ca="1" t="shared" si="14"/>
        <v/>
      </c>
      <c r="U5" s="21" t="str">
        <f ca="1" t="shared" si="7"/>
        <v/>
      </c>
      <c r="V5" s="21" t="str">
        <f ca="1" t="shared" si="8"/>
        <v/>
      </c>
      <c r="W5" s="21" t="str">
        <f ca="1" t="shared" si="9"/>
        <v/>
      </c>
      <c r="X5" s="21" t="str">
        <f ca="1" t="shared" si="10"/>
        <v/>
      </c>
      <c r="Y5" s="21" t="str">
        <f t="shared" si="11"/>
        <v>L41101004</v>
      </c>
      <c r="Z5" s="21" t="str">
        <f t="shared" si="12"/>
        <v>How to say "一瓶香槟" ?</v>
      </c>
      <c r="AA5" s="25"/>
      <c r="AB5" s="25"/>
      <c r="AC5" s="25"/>
      <c r="AD5" s="25"/>
      <c r="AE5" s="25"/>
    </row>
    <row r="6" ht="24" spans="1:31">
      <c r="A6">
        <v>11</v>
      </c>
      <c r="B6" s="2" t="s">
        <v>26</v>
      </c>
      <c r="C6" s="9" t="s">
        <v>27</v>
      </c>
      <c r="D6" s="10"/>
      <c r="E6" s="14"/>
      <c r="F6" s="14">
        <v>1101005</v>
      </c>
      <c r="G6" s="16" t="s">
        <v>38</v>
      </c>
      <c r="H6" s="16" t="s">
        <v>39</v>
      </c>
      <c r="I6" s="16" t="s">
        <v>40</v>
      </c>
      <c r="J6" s="21">
        <f ca="1" t="shared" si="0"/>
        <v>1</v>
      </c>
      <c r="K6" s="21">
        <f ca="1" t="shared" si="1"/>
        <v>0</v>
      </c>
      <c r="L6" s="21">
        <f t="shared" si="2"/>
        <v>1</v>
      </c>
      <c r="M6" s="21">
        <v>0</v>
      </c>
      <c r="N6" s="21">
        <v>0</v>
      </c>
      <c r="O6" s="21" t="str">
        <f ca="1" t="shared" si="13"/>
        <v>L21101005</v>
      </c>
      <c r="P6" s="21" t="str">
        <f ca="1" t="shared" si="3"/>
        <v>What is the concept of "The song needs more oomph" ?</v>
      </c>
      <c r="Q6" s="21" t="str">
        <f ca="1" t="shared" si="4"/>
        <v>wrong option1</v>
      </c>
      <c r="R6" s="21" t="str">
        <f ca="1" t="shared" si="5"/>
        <v>wrong option2</v>
      </c>
      <c r="S6" s="21" t="str">
        <f ca="1" t="shared" si="6"/>
        <v>wrong option3</v>
      </c>
      <c r="T6" s="21" t="str">
        <f ca="1" t="shared" si="14"/>
        <v/>
      </c>
      <c r="U6" s="21" t="str">
        <f ca="1" t="shared" si="7"/>
        <v/>
      </c>
      <c r="V6" s="21" t="str">
        <f ca="1" t="shared" si="8"/>
        <v/>
      </c>
      <c r="W6" s="21" t="str">
        <f ca="1" t="shared" si="9"/>
        <v/>
      </c>
      <c r="X6" s="21" t="str">
        <f ca="1" t="shared" si="10"/>
        <v/>
      </c>
      <c r="Y6" s="21" t="str">
        <f t="shared" si="11"/>
        <v>L41101005</v>
      </c>
      <c r="Z6" s="21" t="str">
        <f t="shared" si="12"/>
        <v>How to say "这首歌需要更多的能量。" ?</v>
      </c>
      <c r="AA6" s="25"/>
      <c r="AB6" s="25"/>
      <c r="AC6" s="25"/>
      <c r="AD6" s="25"/>
      <c r="AE6" s="25"/>
    </row>
    <row r="7" ht="35" spans="1:31">
      <c r="A7">
        <v>11</v>
      </c>
      <c r="B7" s="2" t="s">
        <v>26</v>
      </c>
      <c r="C7" s="9" t="s">
        <v>27</v>
      </c>
      <c r="D7" s="10"/>
      <c r="E7" s="14"/>
      <c r="F7" s="14">
        <v>1101006</v>
      </c>
      <c r="G7" s="15" t="s">
        <v>41</v>
      </c>
      <c r="H7" s="16" t="s">
        <v>42</v>
      </c>
      <c r="I7" s="18" t="s">
        <v>43</v>
      </c>
      <c r="J7" s="21">
        <f ca="1" t="shared" si="0"/>
        <v>1</v>
      </c>
      <c r="K7" s="21">
        <f ca="1" t="shared" si="1"/>
        <v>0</v>
      </c>
      <c r="L7" s="21">
        <f t="shared" si="2"/>
        <v>0</v>
      </c>
      <c r="M7" s="21">
        <v>0</v>
      </c>
      <c r="N7" s="21">
        <v>0</v>
      </c>
      <c r="O7" s="21" t="str">
        <f ca="1" t="shared" si="13"/>
        <v>L21101006</v>
      </c>
      <c r="P7" s="21" t="str">
        <f ca="1" t="shared" si="3"/>
        <v>What is the concept of "Australians are not mushy about the monarchy" ?</v>
      </c>
      <c r="Q7" s="21" t="str">
        <f ca="1" t="shared" si="4"/>
        <v>wrong option1</v>
      </c>
      <c r="R7" s="21" t="str">
        <f ca="1" t="shared" si="5"/>
        <v>wrong option2</v>
      </c>
      <c r="S7" s="21" t="str">
        <f ca="1" t="shared" si="6"/>
        <v>wrong option3</v>
      </c>
      <c r="T7" s="21" t="str">
        <f ca="1" t="shared" si="14"/>
        <v/>
      </c>
      <c r="U7" s="21" t="str">
        <f ca="1" t="shared" si="7"/>
        <v/>
      </c>
      <c r="V7" s="21" t="str">
        <f ca="1" t="shared" si="8"/>
        <v/>
      </c>
      <c r="W7" s="21" t="str">
        <f ca="1" t="shared" si="9"/>
        <v/>
      </c>
      <c r="X7" s="21" t="str">
        <f ca="1" t="shared" si="10"/>
        <v/>
      </c>
      <c r="Y7" s="21" t="str">
        <f t="shared" si="11"/>
        <v/>
      </c>
      <c r="Z7" s="21" t="str">
        <f t="shared" si="12"/>
        <v/>
      </c>
      <c r="AA7" s="25"/>
      <c r="AB7" s="25"/>
      <c r="AC7" s="25"/>
      <c r="AD7" s="25"/>
      <c r="AE7" s="25"/>
    </row>
    <row r="8" ht="24" spans="1:31">
      <c r="A8">
        <v>11</v>
      </c>
      <c r="B8" s="2" t="s">
        <v>26</v>
      </c>
      <c r="C8" s="9" t="s">
        <v>27</v>
      </c>
      <c r="D8" s="10"/>
      <c r="E8" s="14"/>
      <c r="F8" s="14">
        <v>1101007</v>
      </c>
      <c r="G8" s="15" t="s">
        <v>44</v>
      </c>
      <c r="H8" s="15" t="s">
        <v>45</v>
      </c>
      <c r="I8" s="15" t="s">
        <v>46</v>
      </c>
      <c r="J8" s="21">
        <f ca="1" t="shared" si="0"/>
        <v>1</v>
      </c>
      <c r="K8" s="21">
        <f ca="1" t="shared" si="1"/>
        <v>0</v>
      </c>
      <c r="L8" s="21">
        <f t="shared" si="2"/>
        <v>1</v>
      </c>
      <c r="M8" s="21">
        <v>0</v>
      </c>
      <c r="N8" s="21">
        <v>0</v>
      </c>
      <c r="O8" s="21" t="str">
        <f ca="1" t="shared" si="13"/>
        <v>L21101007</v>
      </c>
      <c r="P8" s="21" t="str">
        <f ca="1" t="shared" si="3"/>
        <v>What is the concept of "He oozes confidence" ?</v>
      </c>
      <c r="Q8" s="21" t="str">
        <f ca="1" t="shared" si="4"/>
        <v>wrong option1</v>
      </c>
      <c r="R8" s="21" t="str">
        <f ca="1" t="shared" si="5"/>
        <v>wrong option2</v>
      </c>
      <c r="S8" s="21" t="str">
        <f ca="1" t="shared" si="6"/>
        <v>wrong option3</v>
      </c>
      <c r="T8" s="21" t="str">
        <f ca="1" t="shared" si="14"/>
        <v/>
      </c>
      <c r="U8" s="21" t="str">
        <f ca="1" t="shared" si="7"/>
        <v/>
      </c>
      <c r="V8" s="21" t="str">
        <f ca="1" t="shared" si="8"/>
        <v/>
      </c>
      <c r="W8" s="21" t="str">
        <f ca="1" t="shared" si="9"/>
        <v/>
      </c>
      <c r="X8" s="21" t="str">
        <f ca="1" t="shared" si="10"/>
        <v/>
      </c>
      <c r="Y8" s="21" t="str">
        <f t="shared" si="11"/>
        <v>L41101007</v>
      </c>
      <c r="Z8" s="21" t="str">
        <f t="shared" si="12"/>
        <v>How to say "他散发着洋洋得意。" ?</v>
      </c>
      <c r="AA8" s="25"/>
      <c r="AB8" s="25"/>
      <c r="AC8" s="25"/>
      <c r="AD8" s="25"/>
      <c r="AE8" s="25"/>
    </row>
    <row r="9" ht="24" spans="1:31">
      <c r="A9">
        <v>11</v>
      </c>
      <c r="B9" s="2" t="s">
        <v>26</v>
      </c>
      <c r="C9" s="9" t="s">
        <v>27</v>
      </c>
      <c r="D9" s="10"/>
      <c r="E9" s="14"/>
      <c r="F9" s="14">
        <v>1101008</v>
      </c>
      <c r="G9" s="15" t="s">
        <v>47</v>
      </c>
      <c r="H9" s="15" t="s">
        <v>48</v>
      </c>
      <c r="I9" s="16" t="s">
        <v>49</v>
      </c>
      <c r="J9" s="21">
        <f ca="1" t="shared" si="0"/>
        <v>1</v>
      </c>
      <c r="K9" s="21">
        <f ca="1" t="shared" si="1"/>
        <v>0</v>
      </c>
      <c r="L9" s="21">
        <f t="shared" si="2"/>
        <v>1</v>
      </c>
      <c r="M9" s="21">
        <v>0</v>
      </c>
      <c r="N9" s="21">
        <v>0</v>
      </c>
      <c r="O9" s="21" t="str">
        <f ca="1" t="shared" si="13"/>
        <v>L21101008</v>
      </c>
      <c r="P9" s="21" t="str">
        <f ca="1" t="shared" si="3"/>
        <v>What is the concept of "He is slurping noodles" ?</v>
      </c>
      <c r="Q9" s="21" t="str">
        <f ca="1" t="shared" si="4"/>
        <v>wrong option1</v>
      </c>
      <c r="R9" s="21" t="str">
        <f ca="1" t="shared" si="5"/>
        <v>wrong option2</v>
      </c>
      <c r="S9" s="21" t="str">
        <f ca="1" t="shared" si="6"/>
        <v>wrong option3</v>
      </c>
      <c r="T9" s="21" t="str">
        <f ca="1" t="shared" si="14"/>
        <v/>
      </c>
      <c r="U9" s="21" t="str">
        <f ca="1" t="shared" si="7"/>
        <v/>
      </c>
      <c r="V9" s="21" t="str">
        <f ca="1" t="shared" si="8"/>
        <v/>
      </c>
      <c r="W9" s="21" t="str">
        <f ca="1" t="shared" si="9"/>
        <v/>
      </c>
      <c r="X9" s="21" t="str">
        <f ca="1" t="shared" si="10"/>
        <v/>
      </c>
      <c r="Y9" s="21" t="str">
        <f t="shared" si="11"/>
        <v>L41101008</v>
      </c>
      <c r="Z9" s="21" t="str">
        <f t="shared" si="12"/>
        <v>How to say "他在吸溜面条" ?</v>
      </c>
      <c r="AA9" s="25"/>
      <c r="AB9" s="25"/>
      <c r="AC9" s="25"/>
      <c r="AD9" s="25"/>
      <c r="AE9" s="25"/>
    </row>
    <row r="10" ht="35" spans="1:31">
      <c r="A10">
        <v>11</v>
      </c>
      <c r="B10" s="2" t="s">
        <v>26</v>
      </c>
      <c r="C10" s="9" t="s">
        <v>27</v>
      </c>
      <c r="D10" s="10"/>
      <c r="E10" s="14"/>
      <c r="F10" s="14">
        <v>1101009</v>
      </c>
      <c r="G10" s="15" t="s">
        <v>50</v>
      </c>
      <c r="H10" s="15" t="s">
        <v>51</v>
      </c>
      <c r="I10" s="15" t="s">
        <v>52</v>
      </c>
      <c r="J10" s="21">
        <f ca="1" t="shared" si="0"/>
        <v>1</v>
      </c>
      <c r="K10" s="21">
        <f ca="1" t="shared" si="1"/>
        <v>0</v>
      </c>
      <c r="L10" s="21">
        <f t="shared" si="2"/>
        <v>0</v>
      </c>
      <c r="M10" s="21">
        <v>0</v>
      </c>
      <c r="N10" s="21">
        <v>0</v>
      </c>
      <c r="O10" s="21" t="str">
        <f ca="1" t="shared" si="13"/>
        <v>L21101009</v>
      </c>
      <c r="P10" s="21" t="str">
        <f ca="1" t="shared" si="3"/>
        <v>What is the concept of "He tried to wriggle out of doing his homework." ?</v>
      </c>
      <c r="Q10" s="21" t="str">
        <f ca="1" t="shared" si="4"/>
        <v>wrong option1</v>
      </c>
      <c r="R10" s="21" t="str">
        <f ca="1" t="shared" si="5"/>
        <v>wrong option2</v>
      </c>
      <c r="S10" s="21" t="str">
        <f ca="1" t="shared" si="6"/>
        <v>wrong option3</v>
      </c>
      <c r="T10" s="21" t="str">
        <f ca="1" t="shared" si="14"/>
        <v/>
      </c>
      <c r="U10" s="21" t="str">
        <f ca="1" t="shared" si="7"/>
        <v/>
      </c>
      <c r="V10" s="21" t="str">
        <f ca="1" t="shared" si="8"/>
        <v/>
      </c>
      <c r="W10" s="21" t="str">
        <f ca="1" t="shared" si="9"/>
        <v/>
      </c>
      <c r="X10" s="21" t="str">
        <f ca="1" t="shared" si="10"/>
        <v/>
      </c>
      <c r="Y10" s="21" t="str">
        <f t="shared" si="11"/>
        <v/>
      </c>
      <c r="Z10" s="21" t="str">
        <f t="shared" si="12"/>
        <v/>
      </c>
      <c r="AA10" s="25"/>
      <c r="AB10" s="25"/>
      <c r="AC10" s="25"/>
      <c r="AD10" s="25"/>
      <c r="AE10" s="25"/>
    </row>
    <row r="11" ht="35" spans="1:31">
      <c r="A11">
        <v>11</v>
      </c>
      <c r="B11" s="2" t="s">
        <v>26</v>
      </c>
      <c r="C11" s="11" t="s">
        <v>27</v>
      </c>
      <c r="D11" s="12"/>
      <c r="E11" s="14"/>
      <c r="F11" s="14">
        <v>1101010</v>
      </c>
      <c r="G11" s="17" t="s">
        <v>53</v>
      </c>
      <c r="H11" s="18" t="s">
        <v>54</v>
      </c>
      <c r="I11" s="22" t="s">
        <v>55</v>
      </c>
      <c r="J11" s="21">
        <f ca="1" t="shared" si="0"/>
        <v>1</v>
      </c>
      <c r="K11" s="21">
        <f ca="1" t="shared" si="1"/>
        <v>0</v>
      </c>
      <c r="L11" s="21">
        <f t="shared" si="2"/>
        <v>0</v>
      </c>
      <c r="M11" s="21">
        <v>0</v>
      </c>
      <c r="N11" s="21">
        <v>0</v>
      </c>
      <c r="O11" s="21" t="str">
        <f ca="1" t="shared" si="13"/>
        <v>L21101010</v>
      </c>
      <c r="P11" s="21" t="str">
        <f ca="1" t="shared" si="3"/>
        <v>What is the concept of "You must leave yourself some wiggle room." ?</v>
      </c>
      <c r="Q11" s="21" t="str">
        <f ca="1" t="shared" si="4"/>
        <v>wrong option1</v>
      </c>
      <c r="R11" s="21" t="str">
        <f ca="1" t="shared" si="5"/>
        <v>wrong option2</v>
      </c>
      <c r="S11" s="21" t="str">
        <f ca="1" t="shared" si="6"/>
        <v>wrong option3</v>
      </c>
      <c r="T11" s="21" t="str">
        <f ca="1" t="shared" si="14"/>
        <v/>
      </c>
      <c r="U11" s="21" t="str">
        <f ca="1" t="shared" si="7"/>
        <v/>
      </c>
      <c r="V11" s="21" t="str">
        <f ca="1" t="shared" si="8"/>
        <v/>
      </c>
      <c r="W11" s="21" t="str">
        <f ca="1" t="shared" si="9"/>
        <v/>
      </c>
      <c r="X11" s="21" t="str">
        <f ca="1" t="shared" si="10"/>
        <v/>
      </c>
      <c r="Y11" s="21" t="str">
        <f t="shared" si="11"/>
        <v/>
      </c>
      <c r="Z11" s="21" t="str">
        <f t="shared" si="12"/>
        <v/>
      </c>
      <c r="AA11" s="26"/>
      <c r="AB11" s="26"/>
      <c r="AC11" s="26"/>
      <c r="AD11" s="26"/>
      <c r="AE11" s="26"/>
    </row>
    <row r="12" ht="35" spans="1:31">
      <c r="A12">
        <v>11</v>
      </c>
      <c r="B12" s="2" t="s">
        <v>26</v>
      </c>
      <c r="C12" s="9" t="s">
        <v>27</v>
      </c>
      <c r="D12" s="10"/>
      <c r="E12" s="14"/>
      <c r="F12" s="14">
        <v>1101011</v>
      </c>
      <c r="G12" s="15" t="s">
        <v>56</v>
      </c>
      <c r="H12" s="10" t="s">
        <v>57</v>
      </c>
      <c r="I12" s="15" t="s">
        <v>58</v>
      </c>
      <c r="J12" s="21">
        <f ca="1" t="shared" si="0"/>
        <v>1</v>
      </c>
      <c r="K12" s="21">
        <f ca="1" t="shared" si="1"/>
        <v>0</v>
      </c>
      <c r="L12" s="21">
        <f t="shared" si="2"/>
        <v>0</v>
      </c>
      <c r="M12" s="21">
        <v>0</v>
      </c>
      <c r="N12" s="21">
        <v>0</v>
      </c>
      <c r="O12" s="21" t="str">
        <f ca="1" t="shared" si="13"/>
        <v>L21101011</v>
      </c>
      <c r="P12" s="21" t="str">
        <f ca="1" t="shared" si="3"/>
        <v>What is the concept of "He whizzed through his homework" ?</v>
      </c>
      <c r="Q12" s="21" t="str">
        <f ca="1" t="shared" si="4"/>
        <v>wrong option1</v>
      </c>
      <c r="R12" s="21" t="str">
        <f ca="1" t="shared" si="5"/>
        <v>wrong option2</v>
      </c>
      <c r="S12" s="21" t="str">
        <f ca="1" t="shared" si="6"/>
        <v>wrong option3</v>
      </c>
      <c r="T12" s="21" t="str">
        <f ca="1" t="shared" si="14"/>
        <v/>
      </c>
      <c r="U12" s="21" t="str">
        <f ca="1" t="shared" si="7"/>
        <v/>
      </c>
      <c r="V12" s="21" t="str">
        <f ca="1" t="shared" si="8"/>
        <v/>
      </c>
      <c r="W12" s="21" t="str">
        <f ca="1" t="shared" si="9"/>
        <v/>
      </c>
      <c r="X12" s="21" t="str">
        <f ca="1" t="shared" si="10"/>
        <v/>
      </c>
      <c r="Y12" s="21" t="str">
        <f t="shared" si="11"/>
        <v/>
      </c>
      <c r="Z12" s="21" t="str">
        <f t="shared" si="12"/>
        <v/>
      </c>
      <c r="AA12" s="25"/>
      <c r="AB12" s="25"/>
      <c r="AC12" s="25"/>
      <c r="AD12" s="25"/>
      <c r="AE12" s="25"/>
    </row>
    <row r="13" ht="24" spans="1:31">
      <c r="A13">
        <v>11</v>
      </c>
      <c r="B13" s="2" t="s">
        <v>26</v>
      </c>
      <c r="C13" s="9" t="s">
        <v>27</v>
      </c>
      <c r="D13" s="10"/>
      <c r="E13" s="14"/>
      <c r="F13" s="14">
        <v>1101012</v>
      </c>
      <c r="G13" s="15" t="s">
        <v>59</v>
      </c>
      <c r="H13" s="10" t="s">
        <v>60</v>
      </c>
      <c r="I13" s="10" t="s">
        <v>61</v>
      </c>
      <c r="J13" s="21">
        <f ca="1" t="shared" si="0"/>
        <v>1</v>
      </c>
      <c r="K13" s="21">
        <f ca="1" t="shared" si="1"/>
        <v>0</v>
      </c>
      <c r="L13" s="21">
        <f t="shared" si="2"/>
        <v>0</v>
      </c>
      <c r="M13" s="21">
        <v>0</v>
      </c>
      <c r="N13" s="21">
        <v>0</v>
      </c>
      <c r="O13" s="21" t="str">
        <f ca="1" t="shared" si="13"/>
        <v>L21101012</v>
      </c>
      <c r="P13" s="21" t="str">
        <f ca="1" t="shared" si="3"/>
        <v>What is the concept of "He is a whizz with the computer. " ?</v>
      </c>
      <c r="Q13" s="21" t="str">
        <f ca="1" t="shared" si="4"/>
        <v>wrong option1</v>
      </c>
      <c r="R13" s="21" t="str">
        <f ca="1" t="shared" si="5"/>
        <v>wrong option2</v>
      </c>
      <c r="S13" s="21" t="str">
        <f ca="1" t="shared" si="6"/>
        <v>wrong option3</v>
      </c>
      <c r="T13" s="21" t="str">
        <f ca="1" t="shared" si="14"/>
        <v/>
      </c>
      <c r="U13" s="21" t="str">
        <f ca="1" t="shared" si="7"/>
        <v/>
      </c>
      <c r="V13" s="21" t="str">
        <f ca="1" t="shared" si="8"/>
        <v/>
      </c>
      <c r="W13" s="21" t="str">
        <f ca="1" t="shared" si="9"/>
        <v/>
      </c>
      <c r="X13" s="21" t="str">
        <f ca="1" t="shared" si="10"/>
        <v/>
      </c>
      <c r="Y13" s="21" t="str">
        <f t="shared" si="11"/>
        <v/>
      </c>
      <c r="Z13" s="21" t="str">
        <f t="shared" si="12"/>
        <v/>
      </c>
      <c r="AA13" s="25"/>
      <c r="AB13" s="25"/>
      <c r="AC13" s="25"/>
      <c r="AD13" s="25"/>
      <c r="AE13" s="25"/>
    </row>
    <row r="14" ht="24" spans="1:31">
      <c r="A14">
        <v>11</v>
      </c>
      <c r="B14" s="2" t="s">
        <v>26</v>
      </c>
      <c r="C14" s="11" t="s">
        <v>27</v>
      </c>
      <c r="D14" s="12"/>
      <c r="E14" s="14"/>
      <c r="F14" s="14">
        <v>1101013</v>
      </c>
      <c r="G14" s="17" t="s">
        <v>62</v>
      </c>
      <c r="H14" s="17" t="s">
        <v>63</v>
      </c>
      <c r="I14" s="17" t="s">
        <v>64</v>
      </c>
      <c r="J14" s="21">
        <f ca="1" t="shared" si="0"/>
        <v>1</v>
      </c>
      <c r="K14" s="21">
        <f ca="1" t="shared" si="1"/>
        <v>0</v>
      </c>
      <c r="L14" s="21">
        <f t="shared" si="2"/>
        <v>1</v>
      </c>
      <c r="M14" s="21">
        <v>0</v>
      </c>
      <c r="N14" s="21">
        <v>0</v>
      </c>
      <c r="O14" s="21" t="str">
        <f ca="1" t="shared" si="13"/>
        <v>L21101013</v>
      </c>
      <c r="P14" s="21" t="str">
        <f ca="1" t="shared" si="3"/>
        <v>What is the concept of "A culinary whizz" ?</v>
      </c>
      <c r="Q14" s="21" t="str">
        <f ca="1" t="shared" si="4"/>
        <v>wrong option1</v>
      </c>
      <c r="R14" s="21" t="str">
        <f ca="1" t="shared" si="5"/>
        <v>wrong option2</v>
      </c>
      <c r="S14" s="21" t="str">
        <f ca="1" t="shared" si="6"/>
        <v>wrong option3</v>
      </c>
      <c r="T14" s="21" t="str">
        <f ca="1" t="shared" si="14"/>
        <v/>
      </c>
      <c r="U14" s="21" t="str">
        <f ca="1" t="shared" si="7"/>
        <v/>
      </c>
      <c r="V14" s="21" t="str">
        <f ca="1" t="shared" si="8"/>
        <v/>
      </c>
      <c r="W14" s="21" t="str">
        <f ca="1" t="shared" si="9"/>
        <v/>
      </c>
      <c r="X14" s="21" t="str">
        <f ca="1" t="shared" si="10"/>
        <v/>
      </c>
      <c r="Y14" s="21" t="str">
        <f t="shared" si="11"/>
        <v>L41101013</v>
      </c>
      <c r="Z14" s="21" t="str">
        <f t="shared" si="12"/>
        <v>How to say "他是烹饪天才" ?</v>
      </c>
      <c r="AA14" s="26"/>
      <c r="AB14" s="26"/>
      <c r="AC14" s="26"/>
      <c r="AD14" s="26"/>
      <c r="AE14" s="26"/>
    </row>
    <row r="15" ht="35" spans="1:31">
      <c r="A15">
        <v>11</v>
      </c>
      <c r="B15" s="2" t="s">
        <v>26</v>
      </c>
      <c r="C15" s="9" t="s">
        <v>27</v>
      </c>
      <c r="D15" s="10"/>
      <c r="E15" s="14"/>
      <c r="F15" s="14">
        <v>1101014</v>
      </c>
      <c r="G15" s="15" t="s">
        <v>65</v>
      </c>
      <c r="H15" s="16" t="s">
        <v>66</v>
      </c>
      <c r="I15" s="15" t="s">
        <v>67</v>
      </c>
      <c r="J15" s="21">
        <f ca="1" t="shared" si="0"/>
        <v>1</v>
      </c>
      <c r="K15" s="21">
        <f ca="1" t="shared" si="1"/>
        <v>0</v>
      </c>
      <c r="L15" s="21">
        <f t="shared" si="2"/>
        <v>0</v>
      </c>
      <c r="M15" s="21">
        <v>0</v>
      </c>
      <c r="N15" s="21">
        <v>0</v>
      </c>
      <c r="O15" s="21" t="str">
        <f ca="1" t="shared" si="13"/>
        <v>L21101014</v>
      </c>
      <c r="P15" s="21" t="str">
        <f ca="1" t="shared" si="3"/>
        <v>What is the concept of "Everyone needs a friend to be goofy with" ?</v>
      </c>
      <c r="Q15" s="21" t="str">
        <f ca="1" t="shared" si="4"/>
        <v>wrong option1</v>
      </c>
      <c r="R15" s="21" t="str">
        <f ca="1" t="shared" si="5"/>
        <v>wrong option2</v>
      </c>
      <c r="S15" s="21" t="str">
        <f ca="1" t="shared" si="6"/>
        <v>wrong option3</v>
      </c>
      <c r="T15" s="21" t="str">
        <f ca="1" t="shared" si="14"/>
        <v/>
      </c>
      <c r="U15" s="21" t="str">
        <f ca="1" t="shared" si="7"/>
        <v/>
      </c>
      <c r="V15" s="21" t="str">
        <f ca="1" t="shared" si="8"/>
        <v/>
      </c>
      <c r="W15" s="21" t="str">
        <f ca="1" t="shared" si="9"/>
        <v/>
      </c>
      <c r="X15" s="21" t="str">
        <f ca="1" t="shared" si="10"/>
        <v/>
      </c>
      <c r="Y15" s="21" t="str">
        <f t="shared" si="11"/>
        <v/>
      </c>
      <c r="Z15" s="21" t="str">
        <f t="shared" si="12"/>
        <v/>
      </c>
      <c r="AA15" s="25"/>
      <c r="AB15" s="25"/>
      <c r="AC15" s="25"/>
      <c r="AD15" s="25"/>
      <c r="AE15" s="25"/>
    </row>
    <row r="16" ht="24" spans="1:31">
      <c r="A16">
        <v>11</v>
      </c>
      <c r="B16" s="2" t="s">
        <v>26</v>
      </c>
      <c r="C16" s="11" t="s">
        <v>27</v>
      </c>
      <c r="D16" s="12"/>
      <c r="E16" s="14"/>
      <c r="F16" s="14">
        <v>1101015</v>
      </c>
      <c r="G16" s="17" t="s">
        <v>68</v>
      </c>
      <c r="H16" s="16" t="s">
        <v>69</v>
      </c>
      <c r="I16" s="17" t="s">
        <v>70</v>
      </c>
      <c r="J16" s="21">
        <f ca="1" t="shared" si="0"/>
        <v>1</v>
      </c>
      <c r="K16" s="21">
        <f ca="1" t="shared" si="1"/>
        <v>0</v>
      </c>
      <c r="L16" s="21">
        <f t="shared" si="2"/>
        <v>1</v>
      </c>
      <c r="M16" s="21">
        <v>0</v>
      </c>
      <c r="N16" s="21">
        <v>0</v>
      </c>
      <c r="O16" s="21" t="str">
        <f ca="1" t="shared" si="13"/>
        <v>L21101015</v>
      </c>
      <c r="P16" s="21" t="str">
        <f ca="1" t="shared" si="3"/>
        <v>What is the concept of "Fluffy romantic novels." ?</v>
      </c>
      <c r="Q16" s="21" t="str">
        <f ca="1" t="shared" si="4"/>
        <v>wrong option1</v>
      </c>
      <c r="R16" s="21" t="str">
        <f ca="1" t="shared" si="5"/>
        <v>wrong option2</v>
      </c>
      <c r="S16" s="21" t="str">
        <f ca="1" t="shared" si="6"/>
        <v>wrong option3</v>
      </c>
      <c r="T16" s="21" t="str">
        <f ca="1" t="shared" si="14"/>
        <v/>
      </c>
      <c r="U16" s="21" t="str">
        <f ca="1" t="shared" si="7"/>
        <v/>
      </c>
      <c r="V16" s="21" t="str">
        <f ca="1" t="shared" si="8"/>
        <v/>
      </c>
      <c r="W16" s="21" t="str">
        <f ca="1" t="shared" si="9"/>
        <v/>
      </c>
      <c r="X16" s="21" t="str">
        <f ca="1" t="shared" si="10"/>
        <v/>
      </c>
      <c r="Y16" s="21" t="str">
        <f t="shared" si="11"/>
        <v>L41101015</v>
      </c>
      <c r="Z16" s="21" t="str">
        <f t="shared" si="12"/>
        <v>How to say "不严肃的浪漫小说" ?</v>
      </c>
      <c r="AA16" s="26"/>
      <c r="AB16" s="26"/>
      <c r="AC16" s="26"/>
      <c r="AD16" s="26"/>
      <c r="AE16" s="26"/>
    </row>
    <row r="17" ht="35" spans="1:31">
      <c r="A17">
        <v>11</v>
      </c>
      <c r="B17" s="2" t="s">
        <v>26</v>
      </c>
      <c r="C17" s="11" t="s">
        <v>27</v>
      </c>
      <c r="D17" s="12"/>
      <c r="E17" s="14"/>
      <c r="F17" s="14">
        <v>1101016</v>
      </c>
      <c r="G17" s="17" t="s">
        <v>71</v>
      </c>
      <c r="H17" s="17" t="s">
        <v>72</v>
      </c>
      <c r="I17" s="17" t="s">
        <v>73</v>
      </c>
      <c r="J17" s="21">
        <f ca="1" t="shared" si="0"/>
        <v>1</v>
      </c>
      <c r="K17" s="21">
        <f ca="1" t="shared" si="1"/>
        <v>0</v>
      </c>
      <c r="L17" s="21">
        <f t="shared" si="2"/>
        <v>0</v>
      </c>
      <c r="M17" s="21">
        <v>0</v>
      </c>
      <c r="N17" s="21">
        <v>0</v>
      </c>
      <c r="O17" s="21" t="str">
        <f ca="1" t="shared" si="13"/>
        <v>L21101016</v>
      </c>
      <c r="P17" s="21" t="str">
        <f ca="1" t="shared" si="3"/>
        <v>What is the concept of "You can squash the notion that are we born equal." ?</v>
      </c>
      <c r="Q17" s="21" t="str">
        <f ca="1" t="shared" si="4"/>
        <v>wrong option1</v>
      </c>
      <c r="R17" s="21" t="str">
        <f ca="1" t="shared" si="5"/>
        <v>wrong option2</v>
      </c>
      <c r="S17" s="21" t="str">
        <f ca="1" t="shared" si="6"/>
        <v>wrong option3</v>
      </c>
      <c r="T17" s="21" t="str">
        <f ca="1" t="shared" si="14"/>
        <v/>
      </c>
      <c r="U17" s="21" t="str">
        <f ca="1" t="shared" si="7"/>
        <v/>
      </c>
      <c r="V17" s="21" t="str">
        <f ca="1" t="shared" si="8"/>
        <v/>
      </c>
      <c r="W17" s="21" t="str">
        <f ca="1" t="shared" si="9"/>
        <v/>
      </c>
      <c r="X17" s="21" t="str">
        <f ca="1" t="shared" si="10"/>
        <v/>
      </c>
      <c r="Y17" s="21" t="str">
        <f t="shared" si="11"/>
        <v/>
      </c>
      <c r="Z17" s="21" t="str">
        <f t="shared" si="12"/>
        <v/>
      </c>
      <c r="AA17" s="26"/>
      <c r="AB17" s="26"/>
      <c r="AC17" s="26"/>
      <c r="AD17" s="26"/>
      <c r="AE17" s="26"/>
    </row>
    <row r="18" ht="24" spans="1:31">
      <c r="A18">
        <v>11</v>
      </c>
      <c r="B18" s="2" t="s">
        <v>26</v>
      </c>
      <c r="C18" s="9" t="s">
        <v>27</v>
      </c>
      <c r="D18" s="10"/>
      <c r="E18" s="14"/>
      <c r="F18" s="14">
        <v>1101017</v>
      </c>
      <c r="G18" s="15" t="s">
        <v>74</v>
      </c>
      <c r="H18" s="15" t="s">
        <v>75</v>
      </c>
      <c r="I18" s="15" t="s">
        <v>76</v>
      </c>
      <c r="J18" s="21">
        <f ca="1" t="shared" si="0"/>
        <v>1</v>
      </c>
      <c r="K18" s="21">
        <f ca="1" t="shared" si="1"/>
        <v>0</v>
      </c>
      <c r="L18" s="21">
        <f t="shared" si="2"/>
        <v>1</v>
      </c>
      <c r="M18" s="21">
        <v>0</v>
      </c>
      <c r="N18" s="21">
        <v>0</v>
      </c>
      <c r="O18" s="21" t="str">
        <f ca="1" t="shared" si="13"/>
        <v>L21101017</v>
      </c>
      <c r="P18" s="21" t="str">
        <f ca="1" t="shared" si="3"/>
        <v>What is the concept of "a goofy grin" ?</v>
      </c>
      <c r="Q18" s="21" t="str">
        <f ca="1" t="shared" si="4"/>
        <v>wrong option1</v>
      </c>
      <c r="R18" s="21" t="str">
        <f ca="1" t="shared" si="5"/>
        <v>wrong option2</v>
      </c>
      <c r="S18" s="21" t="str">
        <f ca="1" t="shared" si="6"/>
        <v>wrong option3</v>
      </c>
      <c r="T18" s="21" t="str">
        <f ca="1" t="shared" si="14"/>
        <v/>
      </c>
      <c r="U18" s="21" t="str">
        <f ca="1" t="shared" si="7"/>
        <v/>
      </c>
      <c r="V18" s="21" t="str">
        <f ca="1" t="shared" si="8"/>
        <v/>
      </c>
      <c r="W18" s="21" t="str">
        <f ca="1" t="shared" si="9"/>
        <v/>
      </c>
      <c r="X18" s="21" t="str">
        <f ca="1" t="shared" si="10"/>
        <v/>
      </c>
      <c r="Y18" s="21" t="str">
        <f t="shared" si="11"/>
        <v>L41101017</v>
      </c>
      <c r="Z18" s="21" t="str">
        <f t="shared" si="12"/>
        <v>How to say "傻笑" ?</v>
      </c>
      <c r="AA18" s="25"/>
      <c r="AB18" s="25"/>
      <c r="AC18" s="25"/>
      <c r="AD18" s="25"/>
      <c r="AE18" s="25"/>
    </row>
    <row r="19" ht="35" spans="1:31">
      <c r="A19">
        <v>11</v>
      </c>
      <c r="B19" s="2" t="s">
        <v>26</v>
      </c>
      <c r="C19" s="9" t="s">
        <v>27</v>
      </c>
      <c r="D19" s="10"/>
      <c r="E19" s="14"/>
      <c r="F19" s="14">
        <v>1101018</v>
      </c>
      <c r="G19" s="15" t="s">
        <v>77</v>
      </c>
      <c r="H19" s="10" t="s">
        <v>78</v>
      </c>
      <c r="I19" s="15" t="s">
        <v>79</v>
      </c>
      <c r="J19" s="21">
        <f ca="1" t="shared" si="0"/>
        <v>1</v>
      </c>
      <c r="K19" s="21">
        <f ca="1" t="shared" si="1"/>
        <v>0</v>
      </c>
      <c r="L19" s="21">
        <f t="shared" si="2"/>
        <v>0</v>
      </c>
      <c r="M19" s="21">
        <v>0</v>
      </c>
      <c r="N19" s="21">
        <v>0</v>
      </c>
      <c r="O19" s="21" t="str">
        <f ca="1" t="shared" si="13"/>
        <v>L21101018</v>
      </c>
      <c r="P19" s="21" t="str">
        <f ca="1" t="shared" si="3"/>
        <v>What is the concept of "The boss dangled the possibility of a promotion." ?</v>
      </c>
      <c r="Q19" s="21" t="str">
        <f ca="1" t="shared" si="4"/>
        <v>wrong option1</v>
      </c>
      <c r="R19" s="21" t="str">
        <f ca="1" t="shared" si="5"/>
        <v>wrong option2</v>
      </c>
      <c r="S19" s="21" t="str">
        <f ca="1" t="shared" si="6"/>
        <v>wrong option3</v>
      </c>
      <c r="T19" s="21" t="str">
        <f ca="1" t="shared" si="14"/>
        <v/>
      </c>
      <c r="U19" s="21" t="str">
        <f ca="1" t="shared" si="7"/>
        <v/>
      </c>
      <c r="V19" s="21" t="str">
        <f ca="1" t="shared" si="8"/>
        <v/>
      </c>
      <c r="W19" s="21" t="str">
        <f ca="1" t="shared" si="9"/>
        <v/>
      </c>
      <c r="X19" s="21" t="str">
        <f ca="1" t="shared" si="10"/>
        <v/>
      </c>
      <c r="Y19" s="21" t="str">
        <f t="shared" si="11"/>
        <v/>
      </c>
      <c r="Z19" s="21" t="str">
        <f t="shared" si="12"/>
        <v/>
      </c>
      <c r="AA19" s="25"/>
      <c r="AB19" s="25"/>
      <c r="AC19" s="25"/>
      <c r="AD19" s="25"/>
      <c r="AE19" s="25"/>
    </row>
    <row r="20" ht="24" spans="1:31">
      <c r="A20">
        <v>11</v>
      </c>
      <c r="B20" s="2" t="s">
        <v>26</v>
      </c>
      <c r="C20" s="9" t="s">
        <v>27</v>
      </c>
      <c r="D20" s="10"/>
      <c r="E20" s="14"/>
      <c r="F20" s="14">
        <v>1101019</v>
      </c>
      <c r="G20" s="15" t="s">
        <v>80</v>
      </c>
      <c r="H20" s="15" t="s">
        <v>81</v>
      </c>
      <c r="I20" s="15" t="s">
        <v>82</v>
      </c>
      <c r="J20" s="21">
        <f ca="1" t="shared" si="0"/>
        <v>0</v>
      </c>
      <c r="K20" s="21">
        <f ca="1" t="shared" si="1"/>
        <v>1</v>
      </c>
      <c r="L20" s="21">
        <f t="shared" si="2"/>
        <v>1</v>
      </c>
      <c r="M20" s="21">
        <v>0</v>
      </c>
      <c r="N20" s="21">
        <v>0</v>
      </c>
      <c r="O20" s="21" t="str">
        <f ca="1" t="shared" si="13"/>
        <v/>
      </c>
      <c r="P20" s="21" t="str">
        <f ca="1" t="shared" si="3"/>
        <v/>
      </c>
      <c r="Q20" s="21" t="str">
        <f ca="1" t="shared" si="4"/>
        <v/>
      </c>
      <c r="R20" s="21" t="str">
        <f ca="1" t="shared" si="5"/>
        <v/>
      </c>
      <c r="S20" s="21" t="str">
        <f ca="1" t="shared" si="6"/>
        <v/>
      </c>
      <c r="T20" s="21" t="str">
        <f ca="1" t="shared" si="14"/>
        <v>L31101019</v>
      </c>
      <c r="U20" s="21" t="str">
        <f ca="1" t="shared" si="7"/>
        <v>What is the meaning of "Time ticks away" ?</v>
      </c>
      <c r="V20" s="21" t="str">
        <f ca="1" t="shared" si="8"/>
        <v>wrong option1</v>
      </c>
      <c r="W20" s="21" t="str">
        <f ca="1" t="shared" si="9"/>
        <v>wrong option2</v>
      </c>
      <c r="X20" s="21" t="str">
        <f ca="1" t="shared" si="10"/>
        <v>wrong option3</v>
      </c>
      <c r="Y20" s="21" t="str">
        <f t="shared" si="11"/>
        <v>L41101019</v>
      </c>
      <c r="Z20" s="21" t="str">
        <f t="shared" si="12"/>
        <v>How to say "时光流逝" ?</v>
      </c>
      <c r="AA20" s="25"/>
      <c r="AB20" s="25"/>
      <c r="AC20" s="25"/>
      <c r="AD20" s="25"/>
      <c r="AE20" s="25"/>
    </row>
    <row r="21" ht="24" spans="1:31">
      <c r="A21">
        <v>11</v>
      </c>
      <c r="B21" s="2" t="s">
        <v>26</v>
      </c>
      <c r="C21" s="9" t="s">
        <v>27</v>
      </c>
      <c r="D21" s="10"/>
      <c r="E21" s="14"/>
      <c r="F21" s="14">
        <v>1101020</v>
      </c>
      <c r="G21" s="15" t="s">
        <v>83</v>
      </c>
      <c r="H21" s="10" t="s">
        <v>84</v>
      </c>
      <c r="I21" s="15" t="s">
        <v>85</v>
      </c>
      <c r="J21" s="21">
        <f ca="1" t="shared" si="0"/>
        <v>0</v>
      </c>
      <c r="K21" s="21">
        <f ca="1" t="shared" si="1"/>
        <v>1</v>
      </c>
      <c r="L21" s="21">
        <f t="shared" si="2"/>
        <v>1</v>
      </c>
      <c r="M21" s="21">
        <v>0</v>
      </c>
      <c r="N21" s="21">
        <v>0</v>
      </c>
      <c r="O21" s="21" t="str">
        <f ca="1" t="shared" si="13"/>
        <v/>
      </c>
      <c r="P21" s="21" t="str">
        <f ca="1" t="shared" si="3"/>
        <v/>
      </c>
      <c r="Q21" s="21" t="str">
        <f ca="1" t="shared" si="4"/>
        <v/>
      </c>
      <c r="R21" s="21" t="str">
        <f ca="1" t="shared" si="5"/>
        <v/>
      </c>
      <c r="S21" s="21" t="str">
        <f ca="1" t="shared" si="6"/>
        <v/>
      </c>
      <c r="T21" s="21" t="str">
        <f ca="1" t="shared" si="14"/>
        <v>L31101020</v>
      </c>
      <c r="U21" s="21" t="str">
        <f ca="1" t="shared" si="7"/>
        <v>What is the meaning of "We lost a squeaker" ?</v>
      </c>
      <c r="V21" s="21" t="str">
        <f ca="1" t="shared" si="8"/>
        <v>wrong option1</v>
      </c>
      <c r="W21" s="21" t="str">
        <f ca="1" t="shared" si="9"/>
        <v>wrong option2</v>
      </c>
      <c r="X21" s="21" t="str">
        <f ca="1" t="shared" si="10"/>
        <v>wrong option3</v>
      </c>
      <c r="Y21" s="21" t="str">
        <f t="shared" si="11"/>
        <v>L41101020</v>
      </c>
      <c r="Z21" s="21" t="str">
        <f t="shared" si="12"/>
        <v>How to say "我们差点就赢了。" ?</v>
      </c>
      <c r="AA21" s="25"/>
      <c r="AB21" s="25"/>
      <c r="AC21" s="25"/>
      <c r="AD21" s="25"/>
      <c r="AE21" s="25"/>
    </row>
    <row r="22" ht="35" spans="1:31">
      <c r="A22">
        <v>11</v>
      </c>
      <c r="B22" s="2" t="s">
        <v>26</v>
      </c>
      <c r="C22" s="9" t="s">
        <v>27</v>
      </c>
      <c r="D22" s="10"/>
      <c r="E22" s="14"/>
      <c r="F22" s="14">
        <v>1101021</v>
      </c>
      <c r="G22" s="15" t="s">
        <v>86</v>
      </c>
      <c r="H22" s="15" t="s">
        <v>87</v>
      </c>
      <c r="I22" s="15" t="s">
        <v>88</v>
      </c>
      <c r="J22" s="21">
        <f ca="1" t="shared" si="0"/>
        <v>1</v>
      </c>
      <c r="K22" s="21">
        <f ca="1" t="shared" si="1"/>
        <v>0</v>
      </c>
      <c r="L22" s="21">
        <f t="shared" si="2"/>
        <v>0</v>
      </c>
      <c r="M22" s="21">
        <v>0</v>
      </c>
      <c r="N22" s="21">
        <v>0</v>
      </c>
      <c r="O22" s="21" t="str">
        <f ca="1" t="shared" si="13"/>
        <v>L21101021</v>
      </c>
      <c r="P22" s="21" t="str">
        <f ca="1" t="shared" si="3"/>
        <v>What is the concept of "Male students are slobbering over her." ?</v>
      </c>
      <c r="Q22" s="21" t="str">
        <f ca="1" t="shared" si="4"/>
        <v>wrong option1</v>
      </c>
      <c r="R22" s="21" t="str">
        <f ca="1" t="shared" si="5"/>
        <v>wrong option2</v>
      </c>
      <c r="S22" s="21" t="str">
        <f ca="1" t="shared" si="6"/>
        <v>wrong option3</v>
      </c>
      <c r="T22" s="21" t="str">
        <f ca="1" t="shared" si="14"/>
        <v/>
      </c>
      <c r="U22" s="21" t="str">
        <f ca="1" t="shared" si="7"/>
        <v/>
      </c>
      <c r="V22" s="21" t="str">
        <f ca="1" t="shared" si="8"/>
        <v/>
      </c>
      <c r="W22" s="21" t="str">
        <f ca="1" t="shared" si="9"/>
        <v/>
      </c>
      <c r="X22" s="21" t="str">
        <f ca="1" t="shared" si="10"/>
        <v/>
      </c>
      <c r="Y22" s="21" t="str">
        <f t="shared" si="11"/>
        <v/>
      </c>
      <c r="Z22" s="21" t="str">
        <f t="shared" si="12"/>
        <v/>
      </c>
      <c r="AA22" s="25"/>
      <c r="AB22" s="25"/>
      <c r="AC22" s="25"/>
      <c r="AD22" s="25"/>
      <c r="AE22" s="25"/>
    </row>
    <row r="23" ht="24" spans="1:31">
      <c r="A23">
        <v>11</v>
      </c>
      <c r="B23" s="2" t="s">
        <v>26</v>
      </c>
      <c r="C23" s="9" t="s">
        <v>27</v>
      </c>
      <c r="D23" s="10"/>
      <c r="E23" s="14"/>
      <c r="F23" s="14">
        <v>1101022</v>
      </c>
      <c r="G23" s="15" t="s">
        <v>89</v>
      </c>
      <c r="H23" s="16" t="s">
        <v>90</v>
      </c>
      <c r="I23" s="15" t="s">
        <v>91</v>
      </c>
      <c r="J23" s="21">
        <f ca="1" t="shared" si="0"/>
        <v>1</v>
      </c>
      <c r="K23" s="21">
        <f ca="1" t="shared" si="1"/>
        <v>0</v>
      </c>
      <c r="L23" s="21">
        <f t="shared" si="2"/>
        <v>1</v>
      </c>
      <c r="M23" s="21">
        <v>0</v>
      </c>
      <c r="N23" s="21">
        <v>0</v>
      </c>
      <c r="O23" s="21" t="str">
        <f ca="1" t="shared" si="13"/>
        <v>L21101022</v>
      </c>
      <c r="P23" s="21" t="str">
        <f ca="1" t="shared" si="3"/>
        <v>What is the concept of "clingy boyfriend" ?</v>
      </c>
      <c r="Q23" s="21" t="str">
        <f ca="1" t="shared" si="4"/>
        <v>wrong option1</v>
      </c>
      <c r="R23" s="21" t="str">
        <f ca="1" t="shared" si="5"/>
        <v>wrong option2</v>
      </c>
      <c r="S23" s="21" t="str">
        <f ca="1" t="shared" si="6"/>
        <v>wrong option3</v>
      </c>
      <c r="T23" s="21" t="str">
        <f ca="1" t="shared" si="14"/>
        <v/>
      </c>
      <c r="U23" s="21" t="str">
        <f ca="1" t="shared" si="7"/>
        <v/>
      </c>
      <c r="V23" s="21" t="str">
        <f ca="1" t="shared" si="8"/>
        <v/>
      </c>
      <c r="W23" s="21" t="str">
        <f ca="1" t="shared" si="9"/>
        <v/>
      </c>
      <c r="X23" s="21" t="str">
        <f ca="1" t="shared" si="10"/>
        <v/>
      </c>
      <c r="Y23" s="21" t="str">
        <f t="shared" si="11"/>
        <v>L41101022</v>
      </c>
      <c r="Z23" s="21" t="str">
        <f t="shared" si="12"/>
        <v>How to say "粘人的男朋友" ?</v>
      </c>
      <c r="AA23" s="25"/>
      <c r="AB23" s="25"/>
      <c r="AC23" s="25"/>
      <c r="AD23" s="25"/>
      <c r="AE23" s="25"/>
    </row>
    <row r="24" ht="14" spans="1:31">
      <c r="A24">
        <v>11</v>
      </c>
      <c r="B24" s="2" t="s">
        <v>26</v>
      </c>
      <c r="C24" s="9" t="s">
        <v>27</v>
      </c>
      <c r="D24" s="10"/>
      <c r="E24" s="14"/>
      <c r="F24" s="14">
        <v>1101023</v>
      </c>
      <c r="G24" s="15" t="s">
        <v>92</v>
      </c>
      <c r="H24" s="15" t="s">
        <v>93</v>
      </c>
      <c r="I24" s="10" t="s">
        <v>94</v>
      </c>
      <c r="J24" s="21">
        <f ca="1" t="shared" si="0"/>
        <v>1</v>
      </c>
      <c r="K24" s="21">
        <f ca="1" t="shared" si="1"/>
        <v>0</v>
      </c>
      <c r="L24" s="21">
        <f t="shared" si="2"/>
        <v>1</v>
      </c>
      <c r="M24" s="21">
        <v>0</v>
      </c>
      <c r="N24" s="21">
        <v>0</v>
      </c>
      <c r="O24" s="21" t="str">
        <f ca="1" t="shared" si="13"/>
        <v>L21101023</v>
      </c>
      <c r="P24" s="21" t="str">
        <f ca="1" t="shared" si="3"/>
        <v>What is the concept of "wimpy  " ?</v>
      </c>
      <c r="Q24" s="21" t="str">
        <f ca="1" t="shared" si="4"/>
        <v>wrong option1</v>
      </c>
      <c r="R24" s="21" t="str">
        <f ca="1" t="shared" si="5"/>
        <v>wrong option2</v>
      </c>
      <c r="S24" s="21" t="str">
        <f ca="1" t="shared" si="6"/>
        <v>wrong option3</v>
      </c>
      <c r="T24" s="21" t="str">
        <f ca="1" t="shared" si="14"/>
        <v/>
      </c>
      <c r="U24" s="21" t="str">
        <f ca="1" t="shared" si="7"/>
        <v/>
      </c>
      <c r="V24" s="21" t="str">
        <f ca="1" t="shared" si="8"/>
        <v/>
      </c>
      <c r="W24" s="21" t="str">
        <f ca="1" t="shared" si="9"/>
        <v/>
      </c>
      <c r="X24" s="21" t="str">
        <f ca="1" t="shared" si="10"/>
        <v/>
      </c>
      <c r="Y24" s="21" t="str">
        <f t="shared" si="11"/>
        <v>L41101023</v>
      </c>
      <c r="Z24" s="21" t="str">
        <f t="shared" si="12"/>
        <v>How to say "懦弱的" ?</v>
      </c>
      <c r="AA24" s="25"/>
      <c r="AB24" s="25"/>
      <c r="AC24" s="25"/>
      <c r="AD24" s="25"/>
      <c r="AE24" s="25"/>
    </row>
    <row r="25" ht="24" spans="1:31">
      <c r="A25">
        <v>11</v>
      </c>
      <c r="B25" s="2" t="s">
        <v>26</v>
      </c>
      <c r="C25" s="9" t="s">
        <v>27</v>
      </c>
      <c r="D25" s="10"/>
      <c r="E25" s="14"/>
      <c r="F25" s="14">
        <v>1101024</v>
      </c>
      <c r="G25" s="15" t="s">
        <v>95</v>
      </c>
      <c r="H25" s="16" t="s">
        <v>96</v>
      </c>
      <c r="I25" s="15" t="s">
        <v>97</v>
      </c>
      <c r="J25" s="21">
        <f ca="1" t="shared" si="0"/>
        <v>1</v>
      </c>
      <c r="K25" s="21">
        <f ca="1" t="shared" si="1"/>
        <v>0</v>
      </c>
      <c r="L25" s="21">
        <f t="shared" si="2"/>
        <v>1</v>
      </c>
      <c r="M25" s="21">
        <v>0</v>
      </c>
      <c r="N25" s="21">
        <v>0</v>
      </c>
      <c r="O25" s="21" t="str">
        <f ca="1" t="shared" si="13"/>
        <v>L21101024</v>
      </c>
      <c r="P25" s="21" t="str">
        <f ca="1" t="shared" si="3"/>
        <v>What is the concept of "clunky" ?</v>
      </c>
      <c r="Q25" s="21" t="str">
        <f ca="1" t="shared" si="4"/>
        <v>wrong option1</v>
      </c>
      <c r="R25" s="21" t="str">
        <f ca="1" t="shared" si="5"/>
        <v>wrong option2</v>
      </c>
      <c r="S25" s="21" t="str">
        <f ca="1" t="shared" si="6"/>
        <v>wrong option3</v>
      </c>
      <c r="T25" s="21" t="str">
        <f ca="1" t="shared" si="14"/>
        <v/>
      </c>
      <c r="U25" s="21" t="str">
        <f ca="1" t="shared" si="7"/>
        <v/>
      </c>
      <c r="V25" s="21" t="str">
        <f ca="1" t="shared" si="8"/>
        <v/>
      </c>
      <c r="W25" s="21" t="str">
        <f ca="1" t="shared" si="9"/>
        <v/>
      </c>
      <c r="X25" s="21" t="str">
        <f ca="1" t="shared" si="10"/>
        <v/>
      </c>
      <c r="Y25" s="21" t="str">
        <f t="shared" si="11"/>
        <v>L41101024</v>
      </c>
      <c r="Z25" s="21" t="str">
        <f t="shared" si="12"/>
        <v>How to say "笨重的" ?</v>
      </c>
      <c r="AA25" s="25"/>
      <c r="AB25" s="25"/>
      <c r="AC25" s="25"/>
      <c r="AD25" s="25"/>
      <c r="AE25" s="25"/>
    </row>
    <row r="26" ht="14" spans="1:31">
      <c r="A26">
        <v>11</v>
      </c>
      <c r="B26" s="2" t="s">
        <v>26</v>
      </c>
      <c r="C26" s="9" t="s">
        <v>27</v>
      </c>
      <c r="D26" s="10"/>
      <c r="E26" s="14"/>
      <c r="F26" s="14">
        <v>1101025</v>
      </c>
      <c r="G26" s="15" t="s">
        <v>98</v>
      </c>
      <c r="H26" s="16" t="s">
        <v>99</v>
      </c>
      <c r="I26" s="10" t="s">
        <v>100</v>
      </c>
      <c r="J26" s="21">
        <f ca="1" t="shared" si="0"/>
        <v>1</v>
      </c>
      <c r="K26" s="21">
        <f ca="1" t="shared" si="1"/>
        <v>0</v>
      </c>
      <c r="L26" s="21">
        <f t="shared" si="2"/>
        <v>1</v>
      </c>
      <c r="M26" s="21">
        <v>0</v>
      </c>
      <c r="N26" s="21">
        <v>0</v>
      </c>
      <c r="O26" s="21" t="str">
        <f ca="1" t="shared" si="13"/>
        <v>L21101025</v>
      </c>
      <c r="P26" s="21" t="str">
        <f ca="1" t="shared" si="3"/>
        <v>What is the concept of "cuddly" ?</v>
      </c>
      <c r="Q26" s="21" t="str">
        <f ca="1" t="shared" si="4"/>
        <v>wrong option1</v>
      </c>
      <c r="R26" s="21" t="str">
        <f ca="1" t="shared" si="5"/>
        <v>wrong option2</v>
      </c>
      <c r="S26" s="21" t="str">
        <f ca="1" t="shared" si="6"/>
        <v>wrong option3</v>
      </c>
      <c r="T26" s="21" t="str">
        <f ca="1" t="shared" si="14"/>
        <v/>
      </c>
      <c r="U26" s="21" t="str">
        <f ca="1" t="shared" si="7"/>
        <v/>
      </c>
      <c r="V26" s="21" t="str">
        <f ca="1" t="shared" si="8"/>
        <v/>
      </c>
      <c r="W26" s="21" t="str">
        <f ca="1" t="shared" si="9"/>
        <v/>
      </c>
      <c r="X26" s="21" t="str">
        <f ca="1" t="shared" si="10"/>
        <v/>
      </c>
      <c r="Y26" s="21" t="str">
        <f t="shared" si="11"/>
        <v>L41101025</v>
      </c>
      <c r="Z26" s="21" t="str">
        <f t="shared" si="12"/>
        <v>How to say "可爱的" ?</v>
      </c>
      <c r="AA26" s="25"/>
      <c r="AB26" s="25"/>
      <c r="AC26" s="25"/>
      <c r="AD26" s="25"/>
      <c r="AE26" s="25"/>
    </row>
    <row r="27" ht="24" spans="1:31">
      <c r="A27">
        <v>11</v>
      </c>
      <c r="B27" s="2" t="s">
        <v>26</v>
      </c>
      <c r="C27" s="9" t="s">
        <v>27</v>
      </c>
      <c r="D27" s="10"/>
      <c r="E27" s="14"/>
      <c r="F27" s="14">
        <v>1101026</v>
      </c>
      <c r="G27" s="15" t="s">
        <v>101</v>
      </c>
      <c r="H27" s="15" t="s">
        <v>102</v>
      </c>
      <c r="I27" s="10" t="s">
        <v>103</v>
      </c>
      <c r="J27" s="21">
        <f ca="1" t="shared" si="0"/>
        <v>0</v>
      </c>
      <c r="K27" s="21">
        <f ca="1" t="shared" si="1"/>
        <v>1</v>
      </c>
      <c r="L27" s="21">
        <f t="shared" si="2"/>
        <v>1</v>
      </c>
      <c r="M27" s="21">
        <v>0</v>
      </c>
      <c r="N27" s="21">
        <v>0</v>
      </c>
      <c r="O27" s="21" t="str">
        <f ca="1" t="shared" si="13"/>
        <v/>
      </c>
      <c r="P27" s="21" t="str">
        <f ca="1" t="shared" si="3"/>
        <v/>
      </c>
      <c r="Q27" s="21" t="str">
        <f ca="1" t="shared" si="4"/>
        <v/>
      </c>
      <c r="R27" s="21" t="str">
        <f ca="1" t="shared" si="5"/>
        <v/>
      </c>
      <c r="S27" s="21" t="str">
        <f ca="1" t="shared" si="6"/>
        <v/>
      </c>
      <c r="T27" s="21" t="str">
        <f ca="1" t="shared" si="14"/>
        <v>L31101026</v>
      </c>
      <c r="U27" s="21" t="str">
        <f ca="1" t="shared" si="7"/>
        <v>What is the meaning of "flashy car" ?</v>
      </c>
      <c r="V27" s="21" t="str">
        <f ca="1" t="shared" si="8"/>
        <v>wrong option1</v>
      </c>
      <c r="W27" s="21" t="str">
        <f ca="1" t="shared" si="9"/>
        <v>wrong option2</v>
      </c>
      <c r="X27" s="21" t="str">
        <f ca="1" t="shared" si="10"/>
        <v>wrong option3</v>
      </c>
      <c r="Y27" s="21" t="str">
        <f t="shared" si="11"/>
        <v>L41101026</v>
      </c>
      <c r="Z27" s="21" t="str">
        <f t="shared" si="12"/>
        <v>How to say "华丽的汽车" ?</v>
      </c>
      <c r="AA27" s="25"/>
      <c r="AB27" s="25"/>
      <c r="AC27" s="25"/>
      <c r="AD27" s="25"/>
      <c r="AE27" s="25"/>
    </row>
    <row r="28" ht="24" spans="1:31">
      <c r="A28">
        <v>11</v>
      </c>
      <c r="B28" s="2" t="s">
        <v>26</v>
      </c>
      <c r="C28" s="9" t="s">
        <v>27</v>
      </c>
      <c r="D28" s="10"/>
      <c r="E28" s="14"/>
      <c r="F28" s="14">
        <v>1101027</v>
      </c>
      <c r="G28" s="15" t="s">
        <v>104</v>
      </c>
      <c r="H28" s="15" t="s">
        <v>105</v>
      </c>
      <c r="I28" s="15" t="s">
        <v>106</v>
      </c>
      <c r="J28" s="21">
        <f ca="1" t="shared" si="0"/>
        <v>1</v>
      </c>
      <c r="K28" s="21">
        <f ca="1" t="shared" si="1"/>
        <v>0</v>
      </c>
      <c r="L28" s="21">
        <f t="shared" si="2"/>
        <v>1</v>
      </c>
      <c r="M28" s="21">
        <v>0</v>
      </c>
      <c r="N28" s="21">
        <v>0</v>
      </c>
      <c r="O28" s="21" t="str">
        <f ca="1" t="shared" si="13"/>
        <v>L21101027</v>
      </c>
      <c r="P28" s="21" t="str">
        <f ca="1" t="shared" si="3"/>
        <v>What is the concept of "fizzle out" ?</v>
      </c>
      <c r="Q28" s="21" t="str">
        <f ca="1" t="shared" si="4"/>
        <v>wrong option1</v>
      </c>
      <c r="R28" s="21" t="str">
        <f ca="1" t="shared" si="5"/>
        <v>wrong option2</v>
      </c>
      <c r="S28" s="21" t="str">
        <f ca="1" t="shared" si="6"/>
        <v>wrong option3</v>
      </c>
      <c r="T28" s="21" t="str">
        <f ca="1" t="shared" si="14"/>
        <v/>
      </c>
      <c r="U28" s="21" t="str">
        <f ca="1" t="shared" si="7"/>
        <v/>
      </c>
      <c r="V28" s="21" t="str">
        <f ca="1" t="shared" si="8"/>
        <v/>
      </c>
      <c r="W28" s="21" t="str">
        <f ca="1" t="shared" si="9"/>
        <v/>
      </c>
      <c r="X28" s="21" t="str">
        <f ca="1" t="shared" si="10"/>
        <v/>
      </c>
      <c r="Y28" s="21" t="str">
        <f t="shared" si="11"/>
        <v>L41101027</v>
      </c>
      <c r="Z28" s="21" t="str">
        <f t="shared" si="12"/>
        <v>How to say "失败" ?</v>
      </c>
      <c r="AA28" s="25"/>
      <c r="AB28" s="25"/>
      <c r="AC28" s="25"/>
      <c r="AD28" s="25"/>
      <c r="AE28" s="25"/>
    </row>
    <row r="29" ht="24" spans="1:31">
      <c r="A29">
        <v>11</v>
      </c>
      <c r="B29" s="2" t="s">
        <v>26</v>
      </c>
      <c r="C29" s="9" t="s">
        <v>27</v>
      </c>
      <c r="D29" s="10"/>
      <c r="E29" s="14"/>
      <c r="F29" s="14">
        <v>1101028</v>
      </c>
      <c r="G29" s="15" t="s">
        <v>107</v>
      </c>
      <c r="H29" s="15" t="s">
        <v>108</v>
      </c>
      <c r="I29" s="10" t="s">
        <v>109</v>
      </c>
      <c r="J29" s="21">
        <f ca="1" t="shared" si="0"/>
        <v>1</v>
      </c>
      <c r="K29" s="21">
        <f ca="1" t="shared" si="1"/>
        <v>0</v>
      </c>
      <c r="L29" s="21">
        <f t="shared" si="2"/>
        <v>1</v>
      </c>
      <c r="M29" s="21">
        <v>0</v>
      </c>
      <c r="N29" s="21">
        <v>0</v>
      </c>
      <c r="O29" s="21" t="str">
        <f ca="1" t="shared" si="13"/>
        <v>L21101028</v>
      </c>
      <c r="P29" s="21" t="str">
        <f ca="1" t="shared" si="3"/>
        <v>What is the concept of "sluggish" ?</v>
      </c>
      <c r="Q29" s="21" t="str">
        <f ca="1" t="shared" si="4"/>
        <v>wrong option1</v>
      </c>
      <c r="R29" s="21" t="str">
        <f ca="1" t="shared" si="5"/>
        <v>wrong option2</v>
      </c>
      <c r="S29" s="21" t="str">
        <f ca="1" t="shared" si="6"/>
        <v>wrong option3</v>
      </c>
      <c r="T29" s="21" t="str">
        <f ca="1" t="shared" si="14"/>
        <v/>
      </c>
      <c r="U29" s="21" t="str">
        <f ca="1" t="shared" si="7"/>
        <v/>
      </c>
      <c r="V29" s="21" t="str">
        <f ca="1" t="shared" si="8"/>
        <v/>
      </c>
      <c r="W29" s="21" t="str">
        <f ca="1" t="shared" si="9"/>
        <v/>
      </c>
      <c r="X29" s="21" t="str">
        <f ca="1" t="shared" si="10"/>
        <v/>
      </c>
      <c r="Y29" s="21" t="str">
        <f t="shared" si="11"/>
        <v>L41101028</v>
      </c>
      <c r="Z29" s="21" t="str">
        <f t="shared" si="12"/>
        <v>How to say "缓慢的" ?</v>
      </c>
      <c r="AA29" s="25"/>
      <c r="AB29" s="25"/>
      <c r="AC29" s="25"/>
      <c r="AD29" s="25"/>
      <c r="AE29" s="25"/>
    </row>
    <row r="30" ht="24" spans="1:31">
      <c r="A30">
        <v>11</v>
      </c>
      <c r="B30" s="2" t="s">
        <v>26</v>
      </c>
      <c r="C30" s="9" t="s">
        <v>27</v>
      </c>
      <c r="D30" s="10"/>
      <c r="E30" s="14"/>
      <c r="F30" s="14">
        <v>1101029</v>
      </c>
      <c r="G30" s="15" t="s">
        <v>110</v>
      </c>
      <c r="H30" s="16" t="s">
        <v>111</v>
      </c>
      <c r="I30" s="16" t="s">
        <v>112</v>
      </c>
      <c r="J30" s="21">
        <f ca="1" t="shared" si="0"/>
        <v>1</v>
      </c>
      <c r="K30" s="21">
        <f ca="1" t="shared" si="1"/>
        <v>0</v>
      </c>
      <c r="L30" s="21">
        <f t="shared" si="2"/>
        <v>1</v>
      </c>
      <c r="M30" s="21">
        <v>0</v>
      </c>
      <c r="N30" s="21">
        <v>0</v>
      </c>
      <c r="O30" s="21" t="str">
        <f ca="1" t="shared" si="13"/>
        <v>L21101029</v>
      </c>
      <c r="P30" s="21" t="str">
        <f ca="1" t="shared" si="3"/>
        <v>What is the concept of "frumpy" ?</v>
      </c>
      <c r="Q30" s="21" t="str">
        <f ca="1" t="shared" si="4"/>
        <v>wrong option1</v>
      </c>
      <c r="R30" s="21" t="str">
        <f ca="1" t="shared" si="5"/>
        <v>wrong option2</v>
      </c>
      <c r="S30" s="21" t="str">
        <f ca="1" t="shared" si="6"/>
        <v>wrong option3</v>
      </c>
      <c r="T30" s="21" t="str">
        <f ca="1" t="shared" si="14"/>
        <v/>
      </c>
      <c r="U30" s="21" t="str">
        <f ca="1" t="shared" si="7"/>
        <v/>
      </c>
      <c r="V30" s="21" t="str">
        <f ca="1" t="shared" si="8"/>
        <v/>
      </c>
      <c r="W30" s="21" t="str">
        <f ca="1" t="shared" si="9"/>
        <v/>
      </c>
      <c r="X30" s="21" t="str">
        <f ca="1" t="shared" si="10"/>
        <v/>
      </c>
      <c r="Y30" s="21" t="str">
        <f t="shared" si="11"/>
        <v>L41101029</v>
      </c>
      <c r="Z30" s="21" t="str">
        <f t="shared" si="12"/>
        <v>How to say "(穿着)傻里傻气" ?</v>
      </c>
      <c r="AA30" s="25"/>
      <c r="AB30" s="25"/>
      <c r="AC30" s="25"/>
      <c r="AD30" s="25"/>
      <c r="AE30" s="25"/>
    </row>
    <row r="31" ht="35" spans="1:31">
      <c r="A31">
        <v>11</v>
      </c>
      <c r="B31" s="2" t="s">
        <v>26</v>
      </c>
      <c r="C31" s="11" t="s">
        <v>27</v>
      </c>
      <c r="D31" s="12"/>
      <c r="E31" s="14"/>
      <c r="F31" s="14">
        <v>1101030</v>
      </c>
      <c r="G31" s="17" t="s">
        <v>113</v>
      </c>
      <c r="H31" s="16" t="s">
        <v>114</v>
      </c>
      <c r="I31" s="16" t="s">
        <v>115</v>
      </c>
      <c r="J31" s="21">
        <f ca="1" t="shared" si="0"/>
        <v>1</v>
      </c>
      <c r="K31" s="21">
        <f ca="1" t="shared" si="1"/>
        <v>0</v>
      </c>
      <c r="L31" s="21">
        <f t="shared" si="2"/>
        <v>0</v>
      </c>
      <c r="M31" s="21">
        <v>0</v>
      </c>
      <c r="N31" s="21">
        <v>0</v>
      </c>
      <c r="O31" s="21" t="str">
        <f ca="1" t="shared" si="13"/>
        <v>L21101030</v>
      </c>
      <c r="P31" s="21" t="str">
        <f ca="1" t="shared" si="3"/>
        <v>What is the concept of "He waffled on, but nobody was listening" ?</v>
      </c>
      <c r="Q31" s="21" t="str">
        <f ca="1" t="shared" si="4"/>
        <v>wrong option1</v>
      </c>
      <c r="R31" s="21" t="str">
        <f ca="1" t="shared" si="5"/>
        <v>wrong option2</v>
      </c>
      <c r="S31" s="21" t="str">
        <f ca="1" t="shared" si="6"/>
        <v>wrong option3</v>
      </c>
      <c r="T31" s="21" t="str">
        <f ca="1" t="shared" si="14"/>
        <v/>
      </c>
      <c r="U31" s="21" t="str">
        <f ca="1" t="shared" si="7"/>
        <v/>
      </c>
      <c r="V31" s="21" t="str">
        <f ca="1" t="shared" si="8"/>
        <v/>
      </c>
      <c r="W31" s="21" t="str">
        <f ca="1" t="shared" si="9"/>
        <v/>
      </c>
      <c r="X31" s="21" t="str">
        <f ca="1" t="shared" si="10"/>
        <v/>
      </c>
      <c r="Y31" s="21" t="str">
        <f t="shared" si="11"/>
        <v/>
      </c>
      <c r="Z31" s="21" t="str">
        <f t="shared" si="12"/>
        <v/>
      </c>
      <c r="AA31" s="26"/>
      <c r="AB31" s="26"/>
      <c r="AC31" s="26"/>
      <c r="AD31" s="26"/>
      <c r="AE31" s="26"/>
    </row>
    <row r="32" ht="24" spans="1:31">
      <c r="A32">
        <v>11</v>
      </c>
      <c r="B32" s="2" t="s">
        <v>26</v>
      </c>
      <c r="C32" s="11" t="s">
        <v>27</v>
      </c>
      <c r="D32" s="12"/>
      <c r="E32" s="14"/>
      <c r="F32" s="14">
        <v>1101031</v>
      </c>
      <c r="G32" s="17" t="s">
        <v>116</v>
      </c>
      <c r="H32" s="16" t="s">
        <v>117</v>
      </c>
      <c r="I32" s="17" t="s">
        <v>118</v>
      </c>
      <c r="J32" s="21">
        <f ca="1" t="shared" si="0"/>
        <v>1</v>
      </c>
      <c r="K32" s="21">
        <f ca="1" t="shared" si="1"/>
        <v>0</v>
      </c>
      <c r="L32" s="21">
        <f t="shared" si="2"/>
        <v>1</v>
      </c>
      <c r="M32" s="21">
        <v>0</v>
      </c>
      <c r="N32" s="21">
        <v>0</v>
      </c>
      <c r="O32" s="21" t="str">
        <f ca="1" t="shared" si="13"/>
        <v>L21101031</v>
      </c>
      <c r="P32" s="21" t="str">
        <f ca="1" t="shared" si="3"/>
        <v>What is the concept of "creaky court system" ?</v>
      </c>
      <c r="Q32" s="21" t="str">
        <f ca="1" t="shared" si="4"/>
        <v>wrong option1</v>
      </c>
      <c r="R32" s="21" t="str">
        <f ca="1" t="shared" si="5"/>
        <v>wrong option2</v>
      </c>
      <c r="S32" s="21" t="str">
        <f ca="1" t="shared" si="6"/>
        <v>wrong option3</v>
      </c>
      <c r="T32" s="21" t="str">
        <f ca="1" t="shared" si="14"/>
        <v/>
      </c>
      <c r="U32" s="21" t="str">
        <f ca="1" t="shared" si="7"/>
        <v/>
      </c>
      <c r="V32" s="21" t="str">
        <f ca="1" t="shared" si="8"/>
        <v/>
      </c>
      <c r="W32" s="21" t="str">
        <f ca="1" t="shared" si="9"/>
        <v/>
      </c>
      <c r="X32" s="21" t="str">
        <f ca="1" t="shared" si="10"/>
        <v/>
      </c>
      <c r="Y32" s="21" t="str">
        <f t="shared" si="11"/>
        <v>L41101031</v>
      </c>
      <c r="Z32" s="21" t="str">
        <f t="shared" si="12"/>
        <v>How to say "陈旧的审判系统" ?</v>
      </c>
      <c r="AA32" s="26"/>
      <c r="AB32" s="26"/>
      <c r="AC32" s="26"/>
      <c r="AD32" s="26"/>
      <c r="AE32" s="26"/>
    </row>
    <row r="33" ht="24" spans="1:31">
      <c r="A33">
        <v>11</v>
      </c>
      <c r="B33" s="2" t="s">
        <v>26</v>
      </c>
      <c r="C33" s="11" t="s">
        <v>27</v>
      </c>
      <c r="D33" s="12"/>
      <c r="E33" s="14"/>
      <c r="F33" s="14">
        <v>1101032</v>
      </c>
      <c r="G33" s="17" t="s">
        <v>119</v>
      </c>
      <c r="H33" s="17" t="s">
        <v>120</v>
      </c>
      <c r="I33" s="17" t="s">
        <v>121</v>
      </c>
      <c r="J33" s="21">
        <f ca="1" t="shared" si="0"/>
        <v>1</v>
      </c>
      <c r="K33" s="21">
        <f ca="1" t="shared" si="1"/>
        <v>0</v>
      </c>
      <c r="L33" s="21">
        <f t="shared" si="2"/>
        <v>1</v>
      </c>
      <c r="M33" s="21">
        <v>0</v>
      </c>
      <c r="N33" s="21">
        <v>0</v>
      </c>
      <c r="O33" s="21" t="str">
        <f ca="1" t="shared" si="13"/>
        <v>L21101032</v>
      </c>
      <c r="P33" s="21" t="str">
        <f ca="1" t="shared" si="3"/>
        <v>What is the concept of "cushy job" ?</v>
      </c>
      <c r="Q33" s="21" t="str">
        <f ca="1" t="shared" si="4"/>
        <v>wrong option1</v>
      </c>
      <c r="R33" s="21" t="str">
        <f ca="1" t="shared" si="5"/>
        <v>wrong option2</v>
      </c>
      <c r="S33" s="21" t="str">
        <f ca="1" t="shared" si="6"/>
        <v>wrong option3</v>
      </c>
      <c r="T33" s="21" t="str">
        <f ca="1" t="shared" si="14"/>
        <v/>
      </c>
      <c r="U33" s="21" t="str">
        <f ca="1" t="shared" si="7"/>
        <v/>
      </c>
      <c r="V33" s="21" t="str">
        <f ca="1" t="shared" si="8"/>
        <v/>
      </c>
      <c r="W33" s="21" t="str">
        <f ca="1" t="shared" si="9"/>
        <v/>
      </c>
      <c r="X33" s="21" t="str">
        <f ca="1" t="shared" si="10"/>
        <v/>
      </c>
      <c r="Y33" s="21" t="str">
        <f t="shared" si="11"/>
        <v>L41101032</v>
      </c>
      <c r="Z33" s="21" t="str">
        <f t="shared" si="12"/>
        <v>How to say "待遇很好的工作" ?</v>
      </c>
      <c r="AA33" s="26"/>
      <c r="AB33" s="26"/>
      <c r="AC33" s="26"/>
      <c r="AD33" s="26"/>
      <c r="AE33" s="26"/>
    </row>
    <row r="34" ht="35" spans="1:31">
      <c r="A34">
        <v>11</v>
      </c>
      <c r="B34" s="2" t="s">
        <v>26</v>
      </c>
      <c r="C34" s="11" t="s">
        <v>27</v>
      </c>
      <c r="D34" s="12"/>
      <c r="E34" s="14"/>
      <c r="F34" s="14">
        <v>1101033</v>
      </c>
      <c r="G34" s="16" t="s">
        <v>122</v>
      </c>
      <c r="H34" s="16" t="s">
        <v>123</v>
      </c>
      <c r="I34" s="16" t="s">
        <v>124</v>
      </c>
      <c r="J34" s="21">
        <f ca="1" t="shared" si="0"/>
        <v>0</v>
      </c>
      <c r="K34" s="21">
        <f ca="1" t="shared" si="1"/>
        <v>1</v>
      </c>
      <c r="L34" s="21">
        <f t="shared" si="2"/>
        <v>0</v>
      </c>
      <c r="M34" s="21">
        <v>0</v>
      </c>
      <c r="N34" s="21">
        <v>0</v>
      </c>
      <c r="O34" s="21" t="str">
        <f ca="1" t="shared" si="13"/>
        <v/>
      </c>
      <c r="P34" s="21" t="str">
        <f ca="1" t="shared" si="3"/>
        <v/>
      </c>
      <c r="Q34" s="21" t="str">
        <f ca="1" t="shared" si="4"/>
        <v/>
      </c>
      <c r="R34" s="21" t="str">
        <f ca="1" t="shared" si="5"/>
        <v/>
      </c>
      <c r="S34" s="21" t="str">
        <f ca="1" t="shared" si="6"/>
        <v/>
      </c>
      <c r="T34" s="21" t="str">
        <f ca="1" t="shared" si="14"/>
        <v>L31101033</v>
      </c>
      <c r="U34" s="21" t="str">
        <f ca="1" t="shared" si="7"/>
        <v>What is the meaning of "a splashy return to show business" ?</v>
      </c>
      <c r="V34" s="21" t="str">
        <f ca="1" t="shared" si="8"/>
        <v>wrong option1</v>
      </c>
      <c r="W34" s="21" t="str">
        <f ca="1" t="shared" si="9"/>
        <v>wrong option2</v>
      </c>
      <c r="X34" s="21" t="str">
        <f ca="1" t="shared" si="10"/>
        <v>wrong option3</v>
      </c>
      <c r="Y34" s="21" t="str">
        <f t="shared" si="11"/>
        <v/>
      </c>
      <c r="Z34" s="21" t="str">
        <f t="shared" si="12"/>
        <v/>
      </c>
      <c r="AA34" s="26"/>
      <c r="AB34" s="26"/>
      <c r="AC34" s="26"/>
      <c r="AD34" s="26"/>
      <c r="AE34" s="26"/>
    </row>
    <row r="35" ht="24" spans="1:31">
      <c r="A35">
        <v>11</v>
      </c>
      <c r="B35" s="2" t="s">
        <v>26</v>
      </c>
      <c r="C35" s="11" t="s">
        <v>27</v>
      </c>
      <c r="D35" s="12"/>
      <c r="E35" s="14"/>
      <c r="F35" s="14">
        <v>1101034</v>
      </c>
      <c r="G35" s="17" t="s">
        <v>125</v>
      </c>
      <c r="H35" s="17" t="s">
        <v>126</v>
      </c>
      <c r="I35" s="17" t="s">
        <v>127</v>
      </c>
      <c r="J35" s="21">
        <f ca="1" t="shared" si="0"/>
        <v>1</v>
      </c>
      <c r="K35" s="21">
        <f ca="1" t="shared" si="1"/>
        <v>0</v>
      </c>
      <c r="L35" s="21">
        <f t="shared" si="2"/>
        <v>1</v>
      </c>
      <c r="M35" s="21">
        <v>0</v>
      </c>
      <c r="N35" s="21">
        <v>0</v>
      </c>
      <c r="O35" s="21" t="str">
        <f ca="1" t="shared" si="13"/>
        <v>L21101034</v>
      </c>
      <c r="P35" s="21" t="str">
        <f ca="1" t="shared" si="3"/>
        <v>What is the concept of "wrinkled society" ?</v>
      </c>
      <c r="Q35" s="21" t="str">
        <f ca="1" t="shared" si="4"/>
        <v>wrong option1</v>
      </c>
      <c r="R35" s="21" t="str">
        <f ca="1" t="shared" si="5"/>
        <v>wrong option2</v>
      </c>
      <c r="S35" s="21" t="str">
        <f ca="1" t="shared" si="6"/>
        <v>wrong option3</v>
      </c>
      <c r="T35" s="21" t="str">
        <f ca="1" t="shared" si="14"/>
        <v/>
      </c>
      <c r="U35" s="21" t="str">
        <f ca="1" t="shared" si="7"/>
        <v/>
      </c>
      <c r="V35" s="21" t="str">
        <f ca="1" t="shared" si="8"/>
        <v/>
      </c>
      <c r="W35" s="21" t="str">
        <f ca="1" t="shared" si="9"/>
        <v/>
      </c>
      <c r="X35" s="21" t="str">
        <f ca="1" t="shared" si="10"/>
        <v/>
      </c>
      <c r="Y35" s="21" t="str">
        <f t="shared" si="11"/>
        <v>L41101034</v>
      </c>
      <c r="Z35" s="21" t="str">
        <f t="shared" si="12"/>
        <v>How to say "老龄化社会" ?</v>
      </c>
      <c r="AA35" s="26"/>
      <c r="AB35" s="26"/>
      <c r="AC35" s="26"/>
      <c r="AD35" s="26"/>
      <c r="AE35" s="26"/>
    </row>
    <row r="36" ht="24" spans="1:31">
      <c r="A36">
        <v>11</v>
      </c>
      <c r="B36" s="2" t="s">
        <v>26</v>
      </c>
      <c r="C36" s="11" t="s">
        <v>27</v>
      </c>
      <c r="D36" s="12"/>
      <c r="E36" s="14"/>
      <c r="F36" s="14">
        <v>1101035</v>
      </c>
      <c r="G36" s="17" t="s">
        <v>128</v>
      </c>
      <c r="H36" s="17" t="s">
        <v>129</v>
      </c>
      <c r="I36" s="17" t="s">
        <v>130</v>
      </c>
      <c r="J36" s="21">
        <f ca="1" t="shared" si="0"/>
        <v>0</v>
      </c>
      <c r="K36" s="21">
        <f ca="1" t="shared" si="1"/>
        <v>1</v>
      </c>
      <c r="L36" s="21">
        <f t="shared" si="2"/>
        <v>1</v>
      </c>
      <c r="M36" s="21">
        <v>0</v>
      </c>
      <c r="N36" s="21">
        <v>0</v>
      </c>
      <c r="O36" s="21" t="str">
        <f ca="1" t="shared" si="13"/>
        <v/>
      </c>
      <c r="P36" s="21" t="str">
        <f ca="1" t="shared" si="3"/>
        <v/>
      </c>
      <c r="Q36" s="21" t="str">
        <f ca="1" t="shared" si="4"/>
        <v/>
      </c>
      <c r="R36" s="21" t="str">
        <f ca="1" t="shared" si="5"/>
        <v/>
      </c>
      <c r="S36" s="21" t="str">
        <f ca="1" t="shared" si="6"/>
        <v/>
      </c>
      <c r="T36" s="21" t="str">
        <f ca="1" t="shared" si="14"/>
        <v>L31101035</v>
      </c>
      <c r="U36" s="21" t="str">
        <f ca="1" t="shared" si="7"/>
        <v>What is the meaning of "a flickering hope" ?</v>
      </c>
      <c r="V36" s="21" t="str">
        <f ca="1" t="shared" si="8"/>
        <v>wrong option1</v>
      </c>
      <c r="W36" s="21" t="str">
        <f ca="1" t="shared" si="9"/>
        <v>wrong option2</v>
      </c>
      <c r="X36" s="21" t="str">
        <f ca="1" t="shared" si="10"/>
        <v>wrong option3</v>
      </c>
      <c r="Y36" s="21" t="str">
        <f t="shared" si="11"/>
        <v>L41101035</v>
      </c>
      <c r="Z36" s="21" t="str">
        <f t="shared" si="12"/>
        <v>How to say "渺茫的机会" ?</v>
      </c>
      <c r="AA36" s="26"/>
      <c r="AB36" s="26"/>
      <c r="AC36" s="26"/>
      <c r="AD36" s="26"/>
      <c r="AE36" s="26"/>
    </row>
    <row r="37" ht="35" spans="1:31">
      <c r="A37">
        <v>11</v>
      </c>
      <c r="B37" s="2" t="s">
        <v>26</v>
      </c>
      <c r="C37" s="11" t="s">
        <v>27</v>
      </c>
      <c r="D37" s="12"/>
      <c r="E37" s="14"/>
      <c r="F37" s="14">
        <v>1101036</v>
      </c>
      <c r="G37" s="17" t="s">
        <v>131</v>
      </c>
      <c r="H37" s="12" t="s">
        <v>132</v>
      </c>
      <c r="I37" s="17" t="s">
        <v>133</v>
      </c>
      <c r="J37" s="21">
        <f ca="1" t="shared" si="0"/>
        <v>0</v>
      </c>
      <c r="K37" s="21">
        <f ca="1" t="shared" si="1"/>
        <v>1</v>
      </c>
      <c r="L37" s="21">
        <f t="shared" si="2"/>
        <v>0</v>
      </c>
      <c r="M37" s="21">
        <v>0</v>
      </c>
      <c r="N37" s="21">
        <v>0</v>
      </c>
      <c r="O37" s="21" t="str">
        <f ca="1" t="shared" si="13"/>
        <v/>
      </c>
      <c r="P37" s="21" t="str">
        <f ca="1" t="shared" si="3"/>
        <v/>
      </c>
      <c r="Q37" s="21" t="str">
        <f ca="1" t="shared" si="4"/>
        <v/>
      </c>
      <c r="R37" s="21" t="str">
        <f ca="1" t="shared" si="5"/>
        <v/>
      </c>
      <c r="S37" s="21" t="str">
        <f ca="1" t="shared" si="6"/>
        <v/>
      </c>
      <c r="T37" s="21" t="str">
        <f ca="1" t="shared" si="14"/>
        <v>L31101036</v>
      </c>
      <c r="U37" s="21" t="str">
        <f ca="1" t="shared" si="7"/>
        <v>What is the meaning of "Tutorial centers are popping up all over the city" ?</v>
      </c>
      <c r="V37" s="21" t="str">
        <f ca="1" t="shared" si="8"/>
        <v>wrong option1</v>
      </c>
      <c r="W37" s="21" t="str">
        <f ca="1" t="shared" si="9"/>
        <v>wrong option2</v>
      </c>
      <c r="X37" s="21" t="str">
        <f ca="1" t="shared" si="10"/>
        <v>wrong option3</v>
      </c>
      <c r="Y37" s="21" t="str">
        <f t="shared" si="11"/>
        <v/>
      </c>
      <c r="Z37" s="21" t="str">
        <f t="shared" si="12"/>
        <v/>
      </c>
      <c r="AA37" s="26"/>
      <c r="AB37" s="26"/>
      <c r="AC37" s="26"/>
      <c r="AD37" s="26"/>
      <c r="AE37" s="26"/>
    </row>
    <row r="38" ht="35" spans="1:31">
      <c r="A38">
        <v>11</v>
      </c>
      <c r="B38" s="2" t="s">
        <v>26</v>
      </c>
      <c r="C38" s="11" t="s">
        <v>27</v>
      </c>
      <c r="D38" s="12"/>
      <c r="E38" s="14"/>
      <c r="F38" s="14">
        <v>1101037</v>
      </c>
      <c r="G38" s="17" t="s">
        <v>134</v>
      </c>
      <c r="H38" s="19" t="s">
        <v>135</v>
      </c>
      <c r="I38" s="19" t="s">
        <v>136</v>
      </c>
      <c r="J38" s="21">
        <f ca="1" t="shared" si="0"/>
        <v>0</v>
      </c>
      <c r="K38" s="21">
        <f ca="1" t="shared" si="1"/>
        <v>1</v>
      </c>
      <c r="L38" s="21">
        <f t="shared" si="2"/>
        <v>0</v>
      </c>
      <c r="M38" s="21">
        <v>0</v>
      </c>
      <c r="N38" s="21">
        <v>0</v>
      </c>
      <c r="O38" s="21" t="str">
        <f ca="1" t="shared" si="13"/>
        <v/>
      </c>
      <c r="P38" s="21" t="str">
        <f ca="1" t="shared" si="3"/>
        <v/>
      </c>
      <c r="Q38" s="21" t="str">
        <f ca="1" t="shared" si="4"/>
        <v/>
      </c>
      <c r="R38" s="21" t="str">
        <f ca="1" t="shared" si="5"/>
        <v/>
      </c>
      <c r="S38" s="21" t="str">
        <f ca="1" t="shared" si="6"/>
        <v/>
      </c>
      <c r="T38" s="21" t="str">
        <f ca="1" t="shared" si="14"/>
        <v>L31101037</v>
      </c>
      <c r="U38" s="21" t="str">
        <f ca="1" t="shared" si="7"/>
        <v>What is the meaning of "Readers are asked to wade through a mush of platitudes" ?</v>
      </c>
      <c r="V38" s="21" t="str">
        <f ca="1" t="shared" si="8"/>
        <v>wrong option1</v>
      </c>
      <c r="W38" s="21" t="str">
        <f ca="1" t="shared" si="9"/>
        <v>wrong option2</v>
      </c>
      <c r="X38" s="21" t="str">
        <f ca="1" t="shared" si="10"/>
        <v>wrong option3</v>
      </c>
      <c r="Y38" s="21" t="str">
        <f t="shared" si="11"/>
        <v/>
      </c>
      <c r="Z38" s="21" t="str">
        <f t="shared" si="12"/>
        <v/>
      </c>
      <c r="AA38" s="26"/>
      <c r="AB38" s="26"/>
      <c r="AC38" s="26"/>
      <c r="AD38" s="26"/>
      <c r="AE38" s="26"/>
    </row>
    <row r="39" ht="24" spans="1:31">
      <c r="A39">
        <v>11</v>
      </c>
      <c r="B39" s="2" t="s">
        <v>26</v>
      </c>
      <c r="C39" s="9" t="s">
        <v>27</v>
      </c>
      <c r="D39" s="10"/>
      <c r="E39" s="14"/>
      <c r="F39" s="14">
        <v>1101038</v>
      </c>
      <c r="G39" s="15" t="s">
        <v>137</v>
      </c>
      <c r="H39" s="15" t="s">
        <v>138</v>
      </c>
      <c r="I39" s="15" t="s">
        <v>139</v>
      </c>
      <c r="J39" s="21">
        <f ca="1" t="shared" si="0"/>
        <v>1</v>
      </c>
      <c r="K39" s="21">
        <f ca="1" t="shared" si="1"/>
        <v>0</v>
      </c>
      <c r="L39" s="21">
        <f t="shared" si="2"/>
        <v>1</v>
      </c>
      <c r="M39" s="21">
        <v>0</v>
      </c>
      <c r="N39" s="21">
        <v>0</v>
      </c>
      <c r="O39" s="21" t="str">
        <f ca="1" t="shared" si="13"/>
        <v>L21101038</v>
      </c>
      <c r="P39" s="21" t="str">
        <f ca="1" t="shared" si="3"/>
        <v>What is the concept of "a thumping headache" ?</v>
      </c>
      <c r="Q39" s="21" t="str">
        <f ca="1" t="shared" si="4"/>
        <v>wrong option1</v>
      </c>
      <c r="R39" s="21" t="str">
        <f ca="1" t="shared" si="5"/>
        <v>wrong option2</v>
      </c>
      <c r="S39" s="21" t="str">
        <f ca="1" t="shared" si="6"/>
        <v>wrong option3</v>
      </c>
      <c r="T39" s="21" t="str">
        <f ca="1" t="shared" si="14"/>
        <v/>
      </c>
      <c r="U39" s="21" t="str">
        <f ca="1" t="shared" si="7"/>
        <v/>
      </c>
      <c r="V39" s="21" t="str">
        <f ca="1" t="shared" si="8"/>
        <v/>
      </c>
      <c r="W39" s="21" t="str">
        <f ca="1" t="shared" si="9"/>
        <v/>
      </c>
      <c r="X39" s="21" t="str">
        <f ca="1" t="shared" si="10"/>
        <v/>
      </c>
      <c r="Y39" s="21" t="str">
        <f t="shared" si="11"/>
        <v>L41101038</v>
      </c>
      <c r="Z39" s="21" t="str">
        <f t="shared" si="12"/>
        <v>How to say "特别严重的头疼" ?</v>
      </c>
      <c r="AA39" s="25"/>
      <c r="AB39" s="25"/>
      <c r="AC39" s="25"/>
      <c r="AD39" s="25"/>
      <c r="AE39" s="25"/>
    </row>
    <row r="40" ht="35" spans="1:31">
      <c r="A40">
        <v>11</v>
      </c>
      <c r="B40" s="2" t="s">
        <v>26</v>
      </c>
      <c r="C40" s="9" t="s">
        <v>27</v>
      </c>
      <c r="D40" s="10"/>
      <c r="E40" s="14"/>
      <c r="F40" s="14">
        <v>1101039</v>
      </c>
      <c r="G40" s="15" t="s">
        <v>140</v>
      </c>
      <c r="H40" s="16" t="s">
        <v>141</v>
      </c>
      <c r="I40" s="10" t="s">
        <v>142</v>
      </c>
      <c r="J40" s="21">
        <f ca="1" t="shared" si="0"/>
        <v>1</v>
      </c>
      <c r="K40" s="21">
        <f ca="1" t="shared" si="1"/>
        <v>0</v>
      </c>
      <c r="L40" s="21">
        <f t="shared" si="2"/>
        <v>0</v>
      </c>
      <c r="M40" s="21">
        <v>0</v>
      </c>
      <c r="N40" s="21">
        <v>0</v>
      </c>
      <c r="O40" s="21" t="str">
        <f ca="1" t="shared" si="13"/>
        <v>L21101039</v>
      </c>
      <c r="P40" s="21" t="str">
        <f ca="1" t="shared" si="3"/>
        <v>What is the concept of "a dazzling display of football skills" ?</v>
      </c>
      <c r="Q40" s="21" t="str">
        <f ca="1" t="shared" si="4"/>
        <v>wrong option1</v>
      </c>
      <c r="R40" s="21" t="str">
        <f ca="1" t="shared" si="5"/>
        <v>wrong option2</v>
      </c>
      <c r="S40" s="21" t="str">
        <f ca="1" t="shared" si="6"/>
        <v>wrong option3</v>
      </c>
      <c r="T40" s="21" t="str">
        <f ca="1" t="shared" si="14"/>
        <v/>
      </c>
      <c r="U40" s="21" t="str">
        <f ca="1" t="shared" si="7"/>
        <v/>
      </c>
      <c r="V40" s="21" t="str">
        <f ca="1" t="shared" si="8"/>
        <v/>
      </c>
      <c r="W40" s="21" t="str">
        <f ca="1" t="shared" si="9"/>
        <v/>
      </c>
      <c r="X40" s="21" t="str">
        <f ca="1" t="shared" si="10"/>
        <v/>
      </c>
      <c r="Y40" s="21" t="str">
        <f t="shared" si="11"/>
        <v/>
      </c>
      <c r="Z40" s="21" t="str">
        <f t="shared" si="12"/>
        <v/>
      </c>
      <c r="AA40" s="25"/>
      <c r="AB40" s="25"/>
      <c r="AC40" s="25"/>
      <c r="AD40" s="25"/>
      <c r="AE40" s="25"/>
    </row>
    <row r="41" ht="24" spans="1:31">
      <c r="A41">
        <v>11</v>
      </c>
      <c r="B41" s="2" t="s">
        <v>143</v>
      </c>
      <c r="C41" s="9" t="s">
        <v>144</v>
      </c>
      <c r="D41" s="10"/>
      <c r="E41" s="14"/>
      <c r="F41" s="14">
        <v>1102040</v>
      </c>
      <c r="G41" s="15" t="s">
        <v>145</v>
      </c>
      <c r="H41" s="15" t="s">
        <v>146</v>
      </c>
      <c r="I41" s="15" t="s">
        <v>147</v>
      </c>
      <c r="J41" s="21">
        <f ca="1" t="shared" si="0"/>
        <v>1</v>
      </c>
      <c r="K41" s="21">
        <f ca="1" t="shared" si="1"/>
        <v>0</v>
      </c>
      <c r="L41" s="21">
        <f t="shared" si="2"/>
        <v>1</v>
      </c>
      <c r="M41" s="21">
        <v>0</v>
      </c>
      <c r="N41" s="21">
        <v>0</v>
      </c>
      <c r="O41" s="21" t="str">
        <f ca="1" t="shared" si="13"/>
        <v>L21102040</v>
      </c>
      <c r="P41" s="21" t="str">
        <f ca="1" t="shared" si="3"/>
        <v>What is the concept of "humdrum life" ?</v>
      </c>
      <c r="Q41" s="21" t="str">
        <f ca="1" t="shared" si="4"/>
        <v>wrong option1</v>
      </c>
      <c r="R41" s="21" t="str">
        <f ca="1" t="shared" si="5"/>
        <v>wrong option2</v>
      </c>
      <c r="S41" s="21" t="str">
        <f ca="1" t="shared" si="6"/>
        <v>wrong option3</v>
      </c>
      <c r="T41" s="21" t="str">
        <f ca="1" t="shared" si="14"/>
        <v/>
      </c>
      <c r="U41" s="21" t="str">
        <f ca="1" t="shared" si="7"/>
        <v/>
      </c>
      <c r="V41" s="21" t="str">
        <f ca="1" t="shared" si="8"/>
        <v/>
      </c>
      <c r="W41" s="21" t="str">
        <f ca="1" t="shared" si="9"/>
        <v/>
      </c>
      <c r="X41" s="21" t="str">
        <f ca="1" t="shared" si="10"/>
        <v/>
      </c>
      <c r="Y41" s="21" t="str">
        <f t="shared" si="11"/>
        <v>L41102040</v>
      </c>
      <c r="Z41" s="21" t="str">
        <f t="shared" si="12"/>
        <v>How to say "无趣的生活" ?</v>
      </c>
      <c r="AA41" s="25"/>
      <c r="AB41" s="25"/>
      <c r="AC41" s="25"/>
      <c r="AD41" s="25"/>
      <c r="AE41" s="25"/>
    </row>
    <row r="42" ht="24" spans="1:31">
      <c r="A42">
        <v>11</v>
      </c>
      <c r="B42" s="2" t="s">
        <v>143</v>
      </c>
      <c r="C42" s="9" t="s">
        <v>144</v>
      </c>
      <c r="D42" s="10"/>
      <c r="E42" s="14"/>
      <c r="F42" s="14">
        <v>1102041</v>
      </c>
      <c r="G42" s="15" t="s">
        <v>148</v>
      </c>
      <c r="H42" s="15" t="s">
        <v>149</v>
      </c>
      <c r="I42" s="15" t="s">
        <v>150</v>
      </c>
      <c r="J42" s="21">
        <f ca="1" t="shared" si="0"/>
        <v>1</v>
      </c>
      <c r="K42" s="21">
        <f ca="1" t="shared" si="1"/>
        <v>0</v>
      </c>
      <c r="L42" s="21">
        <f t="shared" si="2"/>
        <v>1</v>
      </c>
      <c r="M42" s="21">
        <v>0</v>
      </c>
      <c r="N42" s="21">
        <v>0</v>
      </c>
      <c r="O42" s="21" t="str">
        <f ca="1" t="shared" si="13"/>
        <v>L21102041</v>
      </c>
      <c r="P42" s="21" t="str">
        <f ca="1" t="shared" si="3"/>
        <v>What is the concept of "hocus-pocus" ?</v>
      </c>
      <c r="Q42" s="21" t="str">
        <f ca="1" t="shared" si="4"/>
        <v>wrong option1</v>
      </c>
      <c r="R42" s="21" t="str">
        <f ca="1" t="shared" si="5"/>
        <v>wrong option2</v>
      </c>
      <c r="S42" s="21" t="str">
        <f ca="1" t="shared" si="6"/>
        <v>wrong option3</v>
      </c>
      <c r="T42" s="21" t="str">
        <f ca="1" t="shared" si="14"/>
        <v/>
      </c>
      <c r="U42" s="21" t="str">
        <f ca="1" t="shared" si="7"/>
        <v/>
      </c>
      <c r="V42" s="21" t="str">
        <f ca="1" t="shared" si="8"/>
        <v/>
      </c>
      <c r="W42" s="21" t="str">
        <f ca="1" t="shared" si="9"/>
        <v/>
      </c>
      <c r="X42" s="21" t="str">
        <f ca="1" t="shared" si="10"/>
        <v/>
      </c>
      <c r="Y42" s="21" t="str">
        <f t="shared" si="11"/>
        <v>L41102041</v>
      </c>
      <c r="Z42" s="21" t="str">
        <f t="shared" si="12"/>
        <v>How to say "骗术" ?</v>
      </c>
      <c r="AA42" s="25"/>
      <c r="AB42" s="25"/>
      <c r="AC42" s="25"/>
      <c r="AD42" s="25"/>
      <c r="AE42" s="25"/>
    </row>
    <row r="43" ht="24" spans="1:31">
      <c r="A43">
        <v>11</v>
      </c>
      <c r="B43" s="2" t="s">
        <v>143</v>
      </c>
      <c r="C43" s="9" t="s">
        <v>144</v>
      </c>
      <c r="D43" s="10"/>
      <c r="E43" s="14"/>
      <c r="F43" s="14">
        <v>1102042</v>
      </c>
      <c r="G43" s="15" t="s">
        <v>151</v>
      </c>
      <c r="H43" s="16" t="s">
        <v>152</v>
      </c>
      <c r="I43" s="16" t="s">
        <v>153</v>
      </c>
      <c r="J43" s="21">
        <f ca="1" t="shared" si="0"/>
        <v>1</v>
      </c>
      <c r="K43" s="21">
        <f ca="1" t="shared" si="1"/>
        <v>0</v>
      </c>
      <c r="L43" s="21">
        <f t="shared" si="2"/>
        <v>1</v>
      </c>
      <c r="M43" s="21">
        <v>0</v>
      </c>
      <c r="N43" s="21">
        <v>0</v>
      </c>
      <c r="O43" s="21" t="str">
        <f ca="1" t="shared" si="13"/>
        <v>L21102042</v>
      </c>
      <c r="P43" s="21" t="str">
        <f ca="1" t="shared" si="3"/>
        <v>What is the concept of "hanky-panky" ?</v>
      </c>
      <c r="Q43" s="21" t="str">
        <f ca="1" t="shared" si="4"/>
        <v>wrong option1</v>
      </c>
      <c r="R43" s="21" t="str">
        <f ca="1" t="shared" si="5"/>
        <v>wrong option2</v>
      </c>
      <c r="S43" s="21" t="str">
        <f ca="1" t="shared" si="6"/>
        <v>wrong option3</v>
      </c>
      <c r="T43" s="21" t="str">
        <f ca="1" t="shared" si="14"/>
        <v/>
      </c>
      <c r="U43" s="21" t="str">
        <f ca="1" t="shared" si="7"/>
        <v/>
      </c>
      <c r="V43" s="21" t="str">
        <f ca="1" t="shared" si="8"/>
        <v/>
      </c>
      <c r="W43" s="21" t="str">
        <f ca="1" t="shared" si="9"/>
        <v/>
      </c>
      <c r="X43" s="21" t="str">
        <f ca="1" t="shared" si="10"/>
        <v/>
      </c>
      <c r="Y43" s="21" t="str">
        <f t="shared" si="11"/>
        <v>L41102042</v>
      </c>
      <c r="Z43" s="21" t="str">
        <f t="shared" si="12"/>
        <v>How to say "把戏，阴谋诡计" ?</v>
      </c>
      <c r="AA43" s="25"/>
      <c r="AB43" s="25"/>
      <c r="AC43" s="25"/>
      <c r="AD43" s="25"/>
      <c r="AE43" s="25"/>
    </row>
    <row r="44" ht="14" spans="1:31">
      <c r="A44">
        <v>11</v>
      </c>
      <c r="B44" s="2" t="s">
        <v>143</v>
      </c>
      <c r="C44" s="9" t="s">
        <v>144</v>
      </c>
      <c r="D44" s="10"/>
      <c r="E44" s="14"/>
      <c r="F44" s="14">
        <v>1102043</v>
      </c>
      <c r="G44" s="15" t="s">
        <v>154</v>
      </c>
      <c r="H44" s="18" t="s">
        <v>155</v>
      </c>
      <c r="I44" s="10" t="s">
        <v>156</v>
      </c>
      <c r="J44" s="21">
        <f ca="1" t="shared" si="0"/>
        <v>1</v>
      </c>
      <c r="K44" s="21">
        <f ca="1" t="shared" si="1"/>
        <v>0</v>
      </c>
      <c r="L44" s="21">
        <f t="shared" si="2"/>
        <v>1</v>
      </c>
      <c r="M44" s="21">
        <v>0</v>
      </c>
      <c r="N44" s="21">
        <v>0</v>
      </c>
      <c r="O44" s="21" t="str">
        <f ca="1" t="shared" si="13"/>
        <v>L21102043</v>
      </c>
      <c r="P44" s="21" t="str">
        <f ca="1" t="shared" si="3"/>
        <v>What is the concept of "riff-raff" ?</v>
      </c>
      <c r="Q44" s="21" t="str">
        <f ca="1" t="shared" si="4"/>
        <v>wrong option1</v>
      </c>
      <c r="R44" s="21" t="str">
        <f ca="1" t="shared" si="5"/>
        <v>wrong option2</v>
      </c>
      <c r="S44" s="21" t="str">
        <f ca="1" t="shared" si="6"/>
        <v>wrong option3</v>
      </c>
      <c r="T44" s="21" t="str">
        <f ca="1" t="shared" si="14"/>
        <v/>
      </c>
      <c r="U44" s="21" t="str">
        <f ca="1" t="shared" si="7"/>
        <v/>
      </c>
      <c r="V44" s="21" t="str">
        <f ca="1" t="shared" si="8"/>
        <v/>
      </c>
      <c r="W44" s="21" t="str">
        <f ca="1" t="shared" si="9"/>
        <v/>
      </c>
      <c r="X44" s="21" t="str">
        <f ca="1" t="shared" si="10"/>
        <v/>
      </c>
      <c r="Y44" s="21" t="str">
        <f t="shared" si="11"/>
        <v>L41102043</v>
      </c>
      <c r="Z44" s="21" t="str">
        <f t="shared" si="12"/>
        <v>How to say "乌合之众" ?</v>
      </c>
      <c r="AA44" s="25"/>
      <c r="AB44" s="25"/>
      <c r="AC44" s="25"/>
      <c r="AD44" s="25"/>
      <c r="AE44" s="25"/>
    </row>
    <row r="45" ht="24" spans="1:31">
      <c r="A45">
        <v>11</v>
      </c>
      <c r="B45" s="2" t="s">
        <v>143</v>
      </c>
      <c r="C45" s="9" t="s">
        <v>144</v>
      </c>
      <c r="D45" s="10"/>
      <c r="E45" s="14"/>
      <c r="F45" s="14">
        <v>1102044</v>
      </c>
      <c r="G45" s="15" t="s">
        <v>157</v>
      </c>
      <c r="H45" s="15" t="s">
        <v>158</v>
      </c>
      <c r="I45" s="15" t="s">
        <v>159</v>
      </c>
      <c r="J45" s="21">
        <f ca="1" t="shared" si="0"/>
        <v>1</v>
      </c>
      <c r="K45" s="21">
        <f ca="1" t="shared" si="1"/>
        <v>0</v>
      </c>
      <c r="L45" s="21">
        <f t="shared" si="2"/>
        <v>1</v>
      </c>
      <c r="M45" s="21">
        <v>0</v>
      </c>
      <c r="N45" s="21">
        <v>0</v>
      </c>
      <c r="O45" s="21" t="str">
        <f ca="1" t="shared" si="13"/>
        <v>L21102044</v>
      </c>
      <c r="P45" s="21" t="str">
        <f ca="1" t="shared" si="3"/>
        <v>What is the concept of "hodge-podge" ?</v>
      </c>
      <c r="Q45" s="21" t="str">
        <f ca="1" t="shared" si="4"/>
        <v>wrong option1</v>
      </c>
      <c r="R45" s="21" t="str">
        <f ca="1" t="shared" si="5"/>
        <v>wrong option2</v>
      </c>
      <c r="S45" s="21" t="str">
        <f ca="1" t="shared" si="6"/>
        <v>wrong option3</v>
      </c>
      <c r="T45" s="21" t="str">
        <f ca="1" t="shared" si="14"/>
        <v/>
      </c>
      <c r="U45" s="21" t="str">
        <f ca="1" t="shared" si="7"/>
        <v/>
      </c>
      <c r="V45" s="21" t="str">
        <f ca="1" t="shared" si="8"/>
        <v/>
      </c>
      <c r="W45" s="21" t="str">
        <f ca="1" t="shared" si="9"/>
        <v/>
      </c>
      <c r="X45" s="21" t="str">
        <f ca="1" t="shared" si="10"/>
        <v/>
      </c>
      <c r="Y45" s="21" t="str">
        <f t="shared" si="11"/>
        <v>L41102044</v>
      </c>
      <c r="Z45" s="21" t="str">
        <f t="shared" si="12"/>
        <v>How to say "大杂烩" ?</v>
      </c>
      <c r="AA45" s="25"/>
      <c r="AB45" s="25"/>
      <c r="AC45" s="25"/>
      <c r="AD45" s="25"/>
      <c r="AE45" s="25"/>
    </row>
    <row r="46" ht="24" spans="1:31">
      <c r="A46">
        <v>11</v>
      </c>
      <c r="B46" s="2" t="s">
        <v>143</v>
      </c>
      <c r="C46" s="9" t="s">
        <v>144</v>
      </c>
      <c r="D46" s="10"/>
      <c r="E46" s="14"/>
      <c r="F46" s="14">
        <v>1102045</v>
      </c>
      <c r="G46" s="15" t="s">
        <v>160</v>
      </c>
      <c r="H46" s="15" t="s">
        <v>161</v>
      </c>
      <c r="I46" s="15" t="s">
        <v>162</v>
      </c>
      <c r="J46" s="21">
        <f ca="1" t="shared" si="0"/>
        <v>1</v>
      </c>
      <c r="K46" s="21">
        <f ca="1" t="shared" si="1"/>
        <v>0</v>
      </c>
      <c r="L46" s="21">
        <f t="shared" si="2"/>
        <v>1</v>
      </c>
      <c r="M46" s="21">
        <v>0</v>
      </c>
      <c r="N46" s="21">
        <v>0</v>
      </c>
      <c r="O46" s="21" t="str">
        <f ca="1" t="shared" si="13"/>
        <v>L21102045</v>
      </c>
      <c r="P46" s="21" t="str">
        <f ca="1" t="shared" si="3"/>
        <v>What is the concept of "itsy-bitsy" ?</v>
      </c>
      <c r="Q46" s="21" t="str">
        <f ca="1" t="shared" si="4"/>
        <v>wrong option1</v>
      </c>
      <c r="R46" s="21" t="str">
        <f ca="1" t="shared" si="5"/>
        <v>wrong option2</v>
      </c>
      <c r="S46" s="21" t="str">
        <f ca="1" t="shared" si="6"/>
        <v>wrong option3</v>
      </c>
      <c r="T46" s="21" t="str">
        <f ca="1" t="shared" si="14"/>
        <v/>
      </c>
      <c r="U46" s="21" t="str">
        <f ca="1" t="shared" si="7"/>
        <v/>
      </c>
      <c r="V46" s="21" t="str">
        <f ca="1" t="shared" si="8"/>
        <v/>
      </c>
      <c r="W46" s="21" t="str">
        <f ca="1" t="shared" si="9"/>
        <v/>
      </c>
      <c r="X46" s="21" t="str">
        <f ca="1" t="shared" si="10"/>
        <v/>
      </c>
      <c r="Y46" s="21" t="str">
        <f t="shared" si="11"/>
        <v>L41102045</v>
      </c>
      <c r="Z46" s="21" t="str">
        <f t="shared" si="12"/>
        <v>How to say "小巧玲珑的" ?</v>
      </c>
      <c r="AA46" s="25"/>
      <c r="AB46" s="25"/>
      <c r="AC46" s="25"/>
      <c r="AD46" s="25"/>
      <c r="AE46" s="25"/>
    </row>
    <row r="47" ht="24" spans="1:31">
      <c r="A47">
        <v>11</v>
      </c>
      <c r="B47" s="2" t="s">
        <v>143</v>
      </c>
      <c r="C47" s="9" t="s">
        <v>144</v>
      </c>
      <c r="D47" s="10"/>
      <c r="E47" s="14"/>
      <c r="F47" s="14">
        <v>1102046</v>
      </c>
      <c r="G47" s="15" t="s">
        <v>163</v>
      </c>
      <c r="H47" s="15" t="s">
        <v>164</v>
      </c>
      <c r="I47" s="15" t="s">
        <v>165</v>
      </c>
      <c r="J47" s="21">
        <f ca="1" t="shared" si="0"/>
        <v>1</v>
      </c>
      <c r="K47" s="21">
        <f ca="1" t="shared" si="1"/>
        <v>0</v>
      </c>
      <c r="L47" s="21">
        <f t="shared" si="2"/>
        <v>1</v>
      </c>
      <c r="M47" s="21">
        <v>0</v>
      </c>
      <c r="N47" s="21">
        <v>0</v>
      </c>
      <c r="O47" s="21" t="str">
        <f ca="1" t="shared" si="13"/>
        <v>L21102046</v>
      </c>
      <c r="P47" s="21" t="str">
        <f ca="1" t="shared" si="3"/>
        <v>What is the concept of "razzle-dazzle" ?</v>
      </c>
      <c r="Q47" s="21" t="str">
        <f ca="1" t="shared" si="4"/>
        <v>wrong option1</v>
      </c>
      <c r="R47" s="21" t="str">
        <f ca="1" t="shared" si="5"/>
        <v>wrong option2</v>
      </c>
      <c r="S47" s="21" t="str">
        <f ca="1" t="shared" si="6"/>
        <v>wrong option3</v>
      </c>
      <c r="T47" s="21" t="str">
        <f ca="1" t="shared" si="14"/>
        <v/>
      </c>
      <c r="U47" s="21" t="str">
        <f ca="1" t="shared" si="7"/>
        <v/>
      </c>
      <c r="V47" s="21" t="str">
        <f ca="1" t="shared" si="8"/>
        <v/>
      </c>
      <c r="W47" s="21" t="str">
        <f ca="1" t="shared" si="9"/>
        <v/>
      </c>
      <c r="X47" s="21" t="str">
        <f ca="1" t="shared" si="10"/>
        <v/>
      </c>
      <c r="Y47" s="21" t="str">
        <f t="shared" si="11"/>
        <v>L41102046</v>
      </c>
      <c r="Z47" s="21" t="str">
        <f t="shared" si="12"/>
        <v>How to say "喧闹" ?</v>
      </c>
      <c r="AA47" s="25"/>
      <c r="AB47" s="25"/>
      <c r="AC47" s="25"/>
      <c r="AD47" s="25"/>
      <c r="AE47" s="25"/>
    </row>
    <row r="48" ht="24" spans="1:31">
      <c r="A48">
        <v>11</v>
      </c>
      <c r="B48" s="2" t="s">
        <v>143</v>
      </c>
      <c r="C48" s="9" t="s">
        <v>144</v>
      </c>
      <c r="D48" s="10"/>
      <c r="E48" s="14"/>
      <c r="F48" s="14">
        <v>1102047</v>
      </c>
      <c r="G48" s="15" t="s">
        <v>166</v>
      </c>
      <c r="H48" s="16" t="s">
        <v>167</v>
      </c>
      <c r="I48" s="15" t="s">
        <v>168</v>
      </c>
      <c r="J48" s="21">
        <f ca="1" t="shared" si="0"/>
        <v>1</v>
      </c>
      <c r="K48" s="21">
        <f ca="1" t="shared" si="1"/>
        <v>0</v>
      </c>
      <c r="L48" s="21">
        <f t="shared" si="2"/>
        <v>1</v>
      </c>
      <c r="M48" s="21">
        <v>0</v>
      </c>
      <c r="N48" s="21">
        <v>0</v>
      </c>
      <c r="O48" s="21" t="str">
        <f ca="1" t="shared" si="13"/>
        <v>L21102047</v>
      </c>
      <c r="P48" s="21" t="str">
        <f ca="1" t="shared" si="3"/>
        <v>What is the concept of "hoity-toity" ?</v>
      </c>
      <c r="Q48" s="21" t="str">
        <f ca="1" t="shared" si="4"/>
        <v>wrong option1</v>
      </c>
      <c r="R48" s="21" t="str">
        <f ca="1" t="shared" si="5"/>
        <v>wrong option2</v>
      </c>
      <c r="S48" s="21" t="str">
        <f ca="1" t="shared" si="6"/>
        <v>wrong option3</v>
      </c>
      <c r="T48" s="21" t="str">
        <f ca="1" t="shared" si="14"/>
        <v/>
      </c>
      <c r="U48" s="21" t="str">
        <f ca="1" t="shared" si="7"/>
        <v/>
      </c>
      <c r="V48" s="21" t="str">
        <f ca="1" t="shared" si="8"/>
        <v/>
      </c>
      <c r="W48" s="21" t="str">
        <f ca="1" t="shared" si="9"/>
        <v/>
      </c>
      <c r="X48" s="21" t="str">
        <f ca="1" t="shared" si="10"/>
        <v/>
      </c>
      <c r="Y48" s="21" t="str">
        <f t="shared" si="11"/>
        <v>L41102047</v>
      </c>
      <c r="Z48" s="21" t="str">
        <f t="shared" si="12"/>
        <v>How to say "高傲的，自命不凡的" ?</v>
      </c>
      <c r="AA48" s="25"/>
      <c r="AB48" s="25"/>
      <c r="AC48" s="25"/>
      <c r="AD48" s="25"/>
      <c r="AE48" s="25"/>
    </row>
    <row r="49" ht="24" spans="1:31">
      <c r="A49">
        <v>11</v>
      </c>
      <c r="B49" s="2" t="s">
        <v>143</v>
      </c>
      <c r="C49" s="9" t="s">
        <v>144</v>
      </c>
      <c r="D49" s="10"/>
      <c r="E49" s="14"/>
      <c r="F49" s="14">
        <v>1102048</v>
      </c>
      <c r="G49" s="15" t="s">
        <v>169</v>
      </c>
      <c r="H49" s="18" t="s">
        <v>170</v>
      </c>
      <c r="I49" s="10" t="s">
        <v>171</v>
      </c>
      <c r="J49" s="21">
        <f ca="1" t="shared" si="0"/>
        <v>1</v>
      </c>
      <c r="K49" s="21">
        <f ca="1" t="shared" si="1"/>
        <v>0</v>
      </c>
      <c r="L49" s="21">
        <f t="shared" si="2"/>
        <v>1</v>
      </c>
      <c r="M49" s="21">
        <v>0</v>
      </c>
      <c r="N49" s="21">
        <v>0</v>
      </c>
      <c r="O49" s="21" t="str">
        <f ca="1" t="shared" si="13"/>
        <v>L21102048</v>
      </c>
      <c r="P49" s="21" t="str">
        <f ca="1" t="shared" si="3"/>
        <v>What is the concept of "filmflam" ?</v>
      </c>
      <c r="Q49" s="21" t="str">
        <f ca="1" t="shared" si="4"/>
        <v>wrong option1</v>
      </c>
      <c r="R49" s="21" t="str">
        <f ca="1" t="shared" si="5"/>
        <v>wrong option2</v>
      </c>
      <c r="S49" s="21" t="str">
        <f ca="1" t="shared" si="6"/>
        <v>wrong option3</v>
      </c>
      <c r="T49" s="21" t="str">
        <f ca="1" t="shared" si="14"/>
        <v/>
      </c>
      <c r="U49" s="21" t="str">
        <f ca="1" t="shared" si="7"/>
        <v/>
      </c>
      <c r="V49" s="21" t="str">
        <f ca="1" t="shared" si="8"/>
        <v/>
      </c>
      <c r="W49" s="21" t="str">
        <f ca="1" t="shared" si="9"/>
        <v/>
      </c>
      <c r="X49" s="21" t="str">
        <f ca="1" t="shared" si="10"/>
        <v/>
      </c>
      <c r="Y49" s="21" t="str">
        <f t="shared" si="11"/>
        <v>L41102048</v>
      </c>
      <c r="Z49" s="21" t="str">
        <f t="shared" si="12"/>
        <v>How to say "盗窃计划，诈骗计划" ?</v>
      </c>
      <c r="AA49" s="25"/>
      <c r="AB49" s="25"/>
      <c r="AC49" s="25"/>
      <c r="AD49" s="25"/>
      <c r="AE49" s="25"/>
    </row>
    <row r="50" ht="24" spans="1:31">
      <c r="A50">
        <v>11</v>
      </c>
      <c r="B50" s="2" t="s">
        <v>143</v>
      </c>
      <c r="C50" s="11" t="s">
        <v>144</v>
      </c>
      <c r="D50" s="12"/>
      <c r="E50" s="14"/>
      <c r="F50" s="14">
        <v>1102049</v>
      </c>
      <c r="G50" s="17" t="s">
        <v>172</v>
      </c>
      <c r="H50" s="16" t="s">
        <v>173</v>
      </c>
      <c r="I50" s="17" t="s">
        <v>174</v>
      </c>
      <c r="J50" s="21">
        <f ca="1" t="shared" si="0"/>
        <v>0</v>
      </c>
      <c r="K50" s="21">
        <f ca="1" t="shared" si="1"/>
        <v>1</v>
      </c>
      <c r="L50" s="21">
        <f t="shared" si="2"/>
        <v>1</v>
      </c>
      <c r="M50" s="21">
        <v>0</v>
      </c>
      <c r="N50" s="21">
        <v>0</v>
      </c>
      <c r="O50" s="21" t="str">
        <f ca="1" t="shared" si="13"/>
        <v/>
      </c>
      <c r="P50" s="21" t="str">
        <f ca="1" t="shared" si="3"/>
        <v/>
      </c>
      <c r="Q50" s="21" t="str">
        <f ca="1" t="shared" si="4"/>
        <v/>
      </c>
      <c r="R50" s="21" t="str">
        <f ca="1" t="shared" si="5"/>
        <v/>
      </c>
      <c r="S50" s="21" t="str">
        <f ca="1" t="shared" si="6"/>
        <v/>
      </c>
      <c r="T50" s="21" t="str">
        <f ca="1" t="shared" si="14"/>
        <v>L31102049</v>
      </c>
      <c r="U50" s="21" t="str">
        <f ca="1" t="shared" si="7"/>
        <v>What is the meaning of "hustle-bustle" ?</v>
      </c>
      <c r="V50" s="21" t="str">
        <f ca="1" t="shared" si="8"/>
        <v>wrong option1</v>
      </c>
      <c r="W50" s="21" t="str">
        <f ca="1" t="shared" si="9"/>
        <v>wrong option2</v>
      </c>
      <c r="X50" s="21" t="str">
        <f ca="1" t="shared" si="10"/>
        <v>wrong option3</v>
      </c>
      <c r="Y50" s="21" t="str">
        <f t="shared" si="11"/>
        <v>L41102049</v>
      </c>
      <c r="Z50" s="21" t="str">
        <f t="shared" si="12"/>
        <v>How to say "喧嚣，熙熙攘攘" ?</v>
      </c>
      <c r="AA50" s="26"/>
      <c r="AB50" s="26"/>
      <c r="AC50" s="26"/>
      <c r="AD50" s="26"/>
      <c r="AE50" s="26"/>
    </row>
    <row r="51" ht="24" spans="1:31">
      <c r="A51">
        <v>11</v>
      </c>
      <c r="B51" s="2" t="s">
        <v>143</v>
      </c>
      <c r="C51" s="9" t="s">
        <v>144</v>
      </c>
      <c r="D51" s="10"/>
      <c r="E51" s="14"/>
      <c r="F51" s="14">
        <v>1102050</v>
      </c>
      <c r="G51" s="15" t="s">
        <v>175</v>
      </c>
      <c r="H51" s="15" t="s">
        <v>176</v>
      </c>
      <c r="I51" s="15" t="s">
        <v>177</v>
      </c>
      <c r="J51" s="21">
        <f ca="1" t="shared" si="0"/>
        <v>1</v>
      </c>
      <c r="K51" s="21">
        <f ca="1" t="shared" si="1"/>
        <v>0</v>
      </c>
      <c r="L51" s="21">
        <f t="shared" si="2"/>
        <v>1</v>
      </c>
      <c r="M51" s="21">
        <v>0</v>
      </c>
      <c r="N51" s="21">
        <v>0</v>
      </c>
      <c r="O51" s="21" t="str">
        <f ca="1" t="shared" si="13"/>
        <v>L21102050</v>
      </c>
      <c r="P51" s="21" t="str">
        <f ca="1" t="shared" si="3"/>
        <v>What is the concept of "helter-skelter" ?</v>
      </c>
      <c r="Q51" s="21" t="str">
        <f ca="1" t="shared" si="4"/>
        <v>wrong option1</v>
      </c>
      <c r="R51" s="21" t="str">
        <f ca="1" t="shared" si="5"/>
        <v>wrong option2</v>
      </c>
      <c r="S51" s="21" t="str">
        <f ca="1" t="shared" si="6"/>
        <v>wrong option3</v>
      </c>
      <c r="T51" s="21" t="str">
        <f ca="1" t="shared" si="14"/>
        <v/>
      </c>
      <c r="U51" s="21" t="str">
        <f ca="1" t="shared" si="7"/>
        <v/>
      </c>
      <c r="V51" s="21" t="str">
        <f ca="1" t="shared" si="8"/>
        <v/>
      </c>
      <c r="W51" s="21" t="str">
        <f ca="1" t="shared" si="9"/>
        <v/>
      </c>
      <c r="X51" s="21" t="str">
        <f ca="1" t="shared" si="10"/>
        <v/>
      </c>
      <c r="Y51" s="21" t="str">
        <f t="shared" si="11"/>
        <v>L41102050</v>
      </c>
      <c r="Z51" s="21" t="str">
        <f t="shared" si="12"/>
        <v>How to say "仓促忙乱地" ?</v>
      </c>
      <c r="AA51" s="25"/>
      <c r="AB51" s="25"/>
      <c r="AC51" s="25"/>
      <c r="AD51" s="25"/>
      <c r="AE51" s="25"/>
    </row>
    <row r="52" ht="24" spans="1:31">
      <c r="A52">
        <v>11</v>
      </c>
      <c r="B52" s="2" t="s">
        <v>143</v>
      </c>
      <c r="C52" s="9" t="s">
        <v>144</v>
      </c>
      <c r="D52" s="10"/>
      <c r="E52" s="14"/>
      <c r="F52" s="14">
        <v>1102051</v>
      </c>
      <c r="G52" s="15" t="s">
        <v>178</v>
      </c>
      <c r="H52" s="15" t="s">
        <v>179</v>
      </c>
      <c r="I52" s="15" t="s">
        <v>180</v>
      </c>
      <c r="J52" s="21">
        <f ca="1" t="shared" si="0"/>
        <v>1</v>
      </c>
      <c r="K52" s="21">
        <f ca="1" t="shared" si="1"/>
        <v>0</v>
      </c>
      <c r="L52" s="21">
        <f t="shared" si="2"/>
        <v>1</v>
      </c>
      <c r="M52" s="21">
        <v>0</v>
      </c>
      <c r="N52" s="21">
        <v>0</v>
      </c>
      <c r="O52" s="21" t="str">
        <f ca="1" t="shared" si="13"/>
        <v>L21102051</v>
      </c>
      <c r="P52" s="21" t="str">
        <f ca="1" t="shared" si="3"/>
        <v>What is the concept of "topsy-turvy" ?</v>
      </c>
      <c r="Q52" s="21" t="str">
        <f ca="1" t="shared" si="4"/>
        <v>wrong option1</v>
      </c>
      <c r="R52" s="21" t="str">
        <f ca="1" t="shared" si="5"/>
        <v>wrong option2</v>
      </c>
      <c r="S52" s="21" t="str">
        <f ca="1" t="shared" si="6"/>
        <v>wrong option3</v>
      </c>
      <c r="T52" s="21" t="str">
        <f ca="1" t="shared" si="14"/>
        <v/>
      </c>
      <c r="U52" s="21" t="str">
        <f ca="1" t="shared" si="7"/>
        <v/>
      </c>
      <c r="V52" s="21" t="str">
        <f ca="1" t="shared" si="8"/>
        <v/>
      </c>
      <c r="W52" s="21" t="str">
        <f ca="1" t="shared" si="9"/>
        <v/>
      </c>
      <c r="X52" s="21" t="str">
        <f ca="1" t="shared" si="10"/>
        <v/>
      </c>
      <c r="Y52" s="21" t="str">
        <f t="shared" si="11"/>
        <v>L41102051</v>
      </c>
      <c r="Z52" s="21" t="str">
        <f t="shared" si="12"/>
        <v>How to say "乱七八糟的" ?</v>
      </c>
      <c r="AA52" s="25"/>
      <c r="AB52" s="25"/>
      <c r="AC52" s="25"/>
      <c r="AD52" s="25"/>
      <c r="AE52" s="25"/>
    </row>
    <row r="53" ht="24" spans="1:31">
      <c r="A53">
        <v>11</v>
      </c>
      <c r="B53" s="2" t="s">
        <v>143</v>
      </c>
      <c r="C53" s="9" t="s">
        <v>144</v>
      </c>
      <c r="D53" s="10"/>
      <c r="E53" s="14"/>
      <c r="F53" s="14">
        <v>1102052</v>
      </c>
      <c r="G53" s="15" t="s">
        <v>181</v>
      </c>
      <c r="H53" s="15" t="s">
        <v>182</v>
      </c>
      <c r="I53" s="15" t="s">
        <v>183</v>
      </c>
      <c r="J53" s="21">
        <f ca="1" t="shared" si="0"/>
        <v>1</v>
      </c>
      <c r="K53" s="21">
        <f ca="1" t="shared" si="1"/>
        <v>0</v>
      </c>
      <c r="L53" s="21">
        <f t="shared" si="2"/>
        <v>1</v>
      </c>
      <c r="M53" s="21">
        <v>0</v>
      </c>
      <c r="N53" s="21">
        <v>0</v>
      </c>
      <c r="O53" s="21" t="str">
        <f ca="1" t="shared" si="13"/>
        <v>L21102052</v>
      </c>
      <c r="P53" s="21" t="str">
        <f ca="1" t="shared" si="3"/>
        <v>What is the concept of "wishy-washy" ?</v>
      </c>
      <c r="Q53" s="21" t="str">
        <f ca="1" t="shared" si="4"/>
        <v>wrong option1</v>
      </c>
      <c r="R53" s="21" t="str">
        <f ca="1" t="shared" si="5"/>
        <v>wrong option2</v>
      </c>
      <c r="S53" s="21" t="str">
        <f ca="1" t="shared" si="6"/>
        <v>wrong option3</v>
      </c>
      <c r="T53" s="21" t="str">
        <f ca="1" t="shared" si="14"/>
        <v/>
      </c>
      <c r="U53" s="21" t="str">
        <f ca="1" t="shared" si="7"/>
        <v/>
      </c>
      <c r="V53" s="21" t="str">
        <f ca="1" t="shared" si="8"/>
        <v/>
      </c>
      <c r="W53" s="21" t="str">
        <f ca="1" t="shared" si="9"/>
        <v/>
      </c>
      <c r="X53" s="21" t="str">
        <f ca="1" t="shared" si="10"/>
        <v/>
      </c>
      <c r="Y53" s="21" t="str">
        <f t="shared" si="11"/>
        <v>L41102052</v>
      </c>
      <c r="Z53" s="21" t="str">
        <f t="shared" si="12"/>
        <v>How to say "立场不坚定的" ?</v>
      </c>
      <c r="AA53" s="25"/>
      <c r="AB53" s="25"/>
      <c r="AC53" s="25"/>
      <c r="AD53" s="25"/>
      <c r="AE53" s="25"/>
    </row>
    <row r="54" ht="24" spans="1:31">
      <c r="A54">
        <v>11</v>
      </c>
      <c r="B54" s="2" t="s">
        <v>143</v>
      </c>
      <c r="C54" s="9" t="s">
        <v>144</v>
      </c>
      <c r="D54" s="10"/>
      <c r="E54" s="14"/>
      <c r="F54" s="14">
        <v>1102053</v>
      </c>
      <c r="G54" s="15" t="s">
        <v>184</v>
      </c>
      <c r="H54" s="19" t="s">
        <v>185</v>
      </c>
      <c r="I54" s="23" t="s">
        <v>186</v>
      </c>
      <c r="J54" s="21">
        <f ca="1" t="shared" si="0"/>
        <v>0</v>
      </c>
      <c r="K54" s="21">
        <f ca="1" t="shared" si="1"/>
        <v>1</v>
      </c>
      <c r="L54" s="21">
        <f t="shared" si="2"/>
        <v>1</v>
      </c>
      <c r="M54" s="21">
        <v>0</v>
      </c>
      <c r="N54" s="21">
        <v>0</v>
      </c>
      <c r="O54" s="21" t="str">
        <f ca="1" t="shared" si="13"/>
        <v/>
      </c>
      <c r="P54" s="21" t="str">
        <f ca="1" t="shared" si="3"/>
        <v/>
      </c>
      <c r="Q54" s="21" t="str">
        <f ca="1" t="shared" si="4"/>
        <v/>
      </c>
      <c r="R54" s="21" t="str">
        <f ca="1" t="shared" si="5"/>
        <v/>
      </c>
      <c r="S54" s="21" t="str">
        <f ca="1" t="shared" si="6"/>
        <v/>
      </c>
      <c r="T54" s="21" t="str">
        <f ca="1" t="shared" si="14"/>
        <v>L31102053</v>
      </c>
      <c r="U54" s="21" t="str">
        <f ca="1" t="shared" si="7"/>
        <v>What is the meaning of "flotsam and jetsam" ?</v>
      </c>
      <c r="V54" s="21" t="str">
        <f ca="1" t="shared" si="8"/>
        <v>wrong option1</v>
      </c>
      <c r="W54" s="21" t="str">
        <f ca="1" t="shared" si="9"/>
        <v>wrong option2</v>
      </c>
      <c r="X54" s="21" t="str">
        <f ca="1" t="shared" si="10"/>
        <v>wrong option3</v>
      </c>
      <c r="Y54" s="21" t="str">
        <f t="shared" si="11"/>
        <v>L41102053</v>
      </c>
      <c r="Z54" s="21" t="str">
        <f t="shared" si="12"/>
        <v>How to say "海面漂浮物" ?</v>
      </c>
      <c r="AA54" s="25"/>
      <c r="AB54" s="25"/>
      <c r="AC54" s="25"/>
      <c r="AD54" s="25"/>
      <c r="AE54" s="25"/>
    </row>
    <row r="55" ht="24" spans="1:31">
      <c r="A55">
        <v>11</v>
      </c>
      <c r="B55" s="2" t="s">
        <v>187</v>
      </c>
      <c r="C55" s="9" t="s">
        <v>188</v>
      </c>
      <c r="D55" s="10"/>
      <c r="E55" s="14"/>
      <c r="F55" s="14">
        <v>1103054</v>
      </c>
      <c r="G55" s="15" t="s">
        <v>189</v>
      </c>
      <c r="H55" s="15" t="s">
        <v>190</v>
      </c>
      <c r="I55" s="15" t="s">
        <v>191</v>
      </c>
      <c r="J55" s="21">
        <f ca="1" t="shared" si="0"/>
        <v>0</v>
      </c>
      <c r="K55" s="21">
        <f ca="1" t="shared" si="1"/>
        <v>1</v>
      </c>
      <c r="L55" s="21">
        <f t="shared" si="2"/>
        <v>1</v>
      </c>
      <c r="M55" s="21">
        <v>0</v>
      </c>
      <c r="N55" s="21">
        <v>0</v>
      </c>
      <c r="O55" s="21" t="str">
        <f ca="1" t="shared" si="13"/>
        <v/>
      </c>
      <c r="P55" s="21" t="str">
        <f ca="1" t="shared" si="3"/>
        <v/>
      </c>
      <c r="Q55" s="21" t="str">
        <f ca="1" t="shared" si="4"/>
        <v/>
      </c>
      <c r="R55" s="21" t="str">
        <f ca="1" t="shared" si="5"/>
        <v/>
      </c>
      <c r="S55" s="21" t="str">
        <f ca="1" t="shared" si="6"/>
        <v/>
      </c>
      <c r="T55" s="21" t="str">
        <f ca="1" t="shared" si="14"/>
        <v>L31103054</v>
      </c>
      <c r="U55" s="21" t="str">
        <f ca="1" t="shared" si="7"/>
        <v>What is the meaning of "sell-by date" ?</v>
      </c>
      <c r="V55" s="21" t="str">
        <f ca="1" t="shared" si="8"/>
        <v>wrong option1</v>
      </c>
      <c r="W55" s="21" t="str">
        <f ca="1" t="shared" si="9"/>
        <v>wrong option2</v>
      </c>
      <c r="X55" s="21" t="str">
        <f ca="1" t="shared" si="10"/>
        <v>wrong option3</v>
      </c>
      <c r="Y55" s="21" t="str">
        <f t="shared" si="11"/>
        <v>L41103054</v>
      </c>
      <c r="Z55" s="21" t="str">
        <f t="shared" si="12"/>
        <v>How to say "保质期" ?</v>
      </c>
      <c r="AA55" s="25"/>
      <c r="AB55" s="25"/>
      <c r="AC55" s="25"/>
      <c r="AD55" s="25"/>
      <c r="AE55" s="25"/>
    </row>
    <row r="56" ht="36" spans="1:31">
      <c r="A56">
        <v>11</v>
      </c>
      <c r="B56" s="2" t="s">
        <v>187</v>
      </c>
      <c r="C56" s="9" t="s">
        <v>188</v>
      </c>
      <c r="D56" s="10"/>
      <c r="E56" s="14"/>
      <c r="F56" s="14">
        <v>1103055</v>
      </c>
      <c r="G56" s="15" t="s">
        <v>192</v>
      </c>
      <c r="H56" s="15" t="s">
        <v>193</v>
      </c>
      <c r="I56" s="15" t="s">
        <v>194</v>
      </c>
      <c r="J56" s="21">
        <f ca="1" t="shared" si="0"/>
        <v>1</v>
      </c>
      <c r="K56" s="21">
        <f ca="1" t="shared" si="1"/>
        <v>0</v>
      </c>
      <c r="L56" s="21">
        <f t="shared" si="2"/>
        <v>1</v>
      </c>
      <c r="M56" s="21">
        <v>0</v>
      </c>
      <c r="N56" s="21">
        <v>0</v>
      </c>
      <c r="O56" s="21" t="str">
        <f ca="1" t="shared" si="13"/>
        <v>L21103055</v>
      </c>
      <c r="P56" s="21" t="str">
        <f ca="1" t="shared" si="3"/>
        <v>What is the concept of "see-and-be-seen bars" ?</v>
      </c>
      <c r="Q56" s="21" t="str">
        <f ca="1" t="shared" si="4"/>
        <v>wrong option1</v>
      </c>
      <c r="R56" s="21" t="str">
        <f ca="1" t="shared" si="5"/>
        <v>wrong option2</v>
      </c>
      <c r="S56" s="21" t="str">
        <f ca="1" t="shared" si="6"/>
        <v>wrong option3</v>
      </c>
      <c r="T56" s="21" t="str">
        <f ca="1" t="shared" si="14"/>
        <v/>
      </c>
      <c r="U56" s="21" t="str">
        <f ca="1" t="shared" si="7"/>
        <v/>
      </c>
      <c r="V56" s="21" t="str">
        <f ca="1" t="shared" si="8"/>
        <v/>
      </c>
      <c r="W56" s="21" t="str">
        <f ca="1" t="shared" si="9"/>
        <v/>
      </c>
      <c r="X56" s="21" t="str">
        <f ca="1" t="shared" si="10"/>
        <v/>
      </c>
      <c r="Y56" s="21" t="str">
        <f t="shared" si="11"/>
        <v>L41103055</v>
      </c>
      <c r="Z56" s="21" t="str">
        <f t="shared" si="12"/>
        <v>How to say "一个可以看到人进进出出，自己也可以被别人看到的酒吧" ?</v>
      </c>
      <c r="AA56" s="25"/>
      <c r="AB56" s="25"/>
      <c r="AC56" s="25"/>
      <c r="AD56" s="25"/>
      <c r="AE56" s="25"/>
    </row>
    <row r="57" ht="24" spans="1:31">
      <c r="A57">
        <v>11</v>
      </c>
      <c r="B57" s="2" t="s">
        <v>187</v>
      </c>
      <c r="C57" s="9" t="s">
        <v>188</v>
      </c>
      <c r="D57" s="10"/>
      <c r="E57" s="14"/>
      <c r="F57" s="14">
        <v>1103056</v>
      </c>
      <c r="G57" s="15" t="s">
        <v>195</v>
      </c>
      <c r="H57" s="15" t="s">
        <v>196</v>
      </c>
      <c r="I57" s="15" t="s">
        <v>197</v>
      </c>
      <c r="J57" s="21">
        <f ca="1" t="shared" si="0"/>
        <v>0</v>
      </c>
      <c r="K57" s="21">
        <f ca="1" t="shared" si="1"/>
        <v>1</v>
      </c>
      <c r="L57" s="21">
        <f t="shared" si="2"/>
        <v>0</v>
      </c>
      <c r="M57" s="21">
        <v>0</v>
      </c>
      <c r="N57" s="21">
        <v>0</v>
      </c>
      <c r="O57" s="21" t="str">
        <f ca="1" t="shared" si="13"/>
        <v/>
      </c>
      <c r="P57" s="21" t="str">
        <f ca="1" t="shared" si="3"/>
        <v/>
      </c>
      <c r="Q57" s="21" t="str">
        <f ca="1" t="shared" si="4"/>
        <v/>
      </c>
      <c r="R57" s="21" t="str">
        <f ca="1" t="shared" si="5"/>
        <v/>
      </c>
      <c r="S57" s="21" t="str">
        <f ca="1" t="shared" si="6"/>
        <v/>
      </c>
      <c r="T57" s="21" t="str">
        <f ca="1" t="shared" si="14"/>
        <v>L31103056</v>
      </c>
      <c r="U57" s="21" t="str">
        <f ca="1" t="shared" si="7"/>
        <v>What is the meaning of "Parents all need a bit of "me-time"" ?</v>
      </c>
      <c r="V57" s="21" t="str">
        <f ca="1" t="shared" si="8"/>
        <v>wrong option1</v>
      </c>
      <c r="W57" s="21" t="str">
        <f ca="1" t="shared" si="9"/>
        <v>wrong option2</v>
      </c>
      <c r="X57" s="21" t="str">
        <f ca="1" t="shared" si="10"/>
        <v>wrong option3</v>
      </c>
      <c r="Y57" s="21" t="str">
        <f t="shared" si="11"/>
        <v/>
      </c>
      <c r="Z57" s="21" t="str">
        <f t="shared" si="12"/>
        <v/>
      </c>
      <c r="AA57" s="25"/>
      <c r="AB57" s="25"/>
      <c r="AC57" s="25"/>
      <c r="AD57" s="25"/>
      <c r="AE57" s="25"/>
    </row>
    <row r="58" ht="24" spans="1:31">
      <c r="A58">
        <v>11</v>
      </c>
      <c r="B58" s="2" t="s">
        <v>187</v>
      </c>
      <c r="C58" s="9" t="s">
        <v>188</v>
      </c>
      <c r="D58" s="10"/>
      <c r="E58" s="14"/>
      <c r="F58" s="14">
        <v>1103057</v>
      </c>
      <c r="G58" s="15" t="s">
        <v>198</v>
      </c>
      <c r="H58" s="10" t="s">
        <v>199</v>
      </c>
      <c r="I58" s="10" t="s">
        <v>200</v>
      </c>
      <c r="J58" s="21">
        <f ca="1" t="shared" si="0"/>
        <v>0</v>
      </c>
      <c r="K58" s="21">
        <f ca="1" t="shared" si="1"/>
        <v>1</v>
      </c>
      <c r="L58" s="21">
        <f t="shared" si="2"/>
        <v>0</v>
      </c>
      <c r="M58" s="21">
        <v>0</v>
      </c>
      <c r="N58" s="21">
        <v>0</v>
      </c>
      <c r="O58" s="21" t="str">
        <f ca="1" t="shared" si="13"/>
        <v/>
      </c>
      <c r="P58" s="21" t="str">
        <f ca="1" t="shared" si="3"/>
        <v/>
      </c>
      <c r="Q58" s="21" t="str">
        <f ca="1" t="shared" si="4"/>
        <v/>
      </c>
      <c r="R58" s="21" t="str">
        <f ca="1" t="shared" si="5"/>
        <v/>
      </c>
      <c r="S58" s="21" t="str">
        <f ca="1" t="shared" si="6"/>
        <v/>
      </c>
      <c r="T58" s="21" t="str">
        <f ca="1" t="shared" si="14"/>
        <v>L31103057</v>
      </c>
      <c r="U58" s="21" t="str">
        <f ca="1" t="shared" si="7"/>
        <v>What is the meaning of "a zig-zag day at the competition" ?</v>
      </c>
      <c r="V58" s="21" t="str">
        <f ca="1" t="shared" si="8"/>
        <v>wrong option1</v>
      </c>
      <c r="W58" s="21" t="str">
        <f ca="1" t="shared" si="9"/>
        <v>wrong option2</v>
      </c>
      <c r="X58" s="21" t="str">
        <f ca="1" t="shared" si="10"/>
        <v>wrong option3</v>
      </c>
      <c r="Y58" s="21" t="str">
        <f t="shared" si="11"/>
        <v/>
      </c>
      <c r="Z58" s="21" t="str">
        <f t="shared" si="12"/>
        <v/>
      </c>
      <c r="AA58" s="25"/>
      <c r="AB58" s="25"/>
      <c r="AC58" s="25"/>
      <c r="AD58" s="25"/>
      <c r="AE58" s="25"/>
    </row>
    <row r="59" ht="24" spans="1:31">
      <c r="A59">
        <v>11</v>
      </c>
      <c r="B59" s="2" t="s">
        <v>187</v>
      </c>
      <c r="C59" s="9" t="s">
        <v>188</v>
      </c>
      <c r="D59" s="10"/>
      <c r="E59" s="14"/>
      <c r="F59" s="14">
        <v>1103058</v>
      </c>
      <c r="G59" s="15" t="s">
        <v>201</v>
      </c>
      <c r="H59" s="16" t="s">
        <v>202</v>
      </c>
      <c r="I59" s="10" t="s">
        <v>203</v>
      </c>
      <c r="J59" s="21">
        <f ca="1" t="shared" si="0"/>
        <v>1</v>
      </c>
      <c r="K59" s="21">
        <f ca="1" t="shared" si="1"/>
        <v>0</v>
      </c>
      <c r="L59" s="21">
        <f t="shared" si="2"/>
        <v>1</v>
      </c>
      <c r="M59" s="21">
        <v>0</v>
      </c>
      <c r="N59" s="21">
        <v>0</v>
      </c>
      <c r="O59" s="21" t="str">
        <f ca="1" t="shared" si="13"/>
        <v>L21103058</v>
      </c>
      <c r="P59" s="21" t="str">
        <f ca="1" t="shared" si="3"/>
        <v>What is the concept of "a silver-spoon existence" ?</v>
      </c>
      <c r="Q59" s="21" t="str">
        <f ca="1" t="shared" si="4"/>
        <v>wrong option1</v>
      </c>
      <c r="R59" s="21" t="str">
        <f ca="1" t="shared" si="5"/>
        <v>wrong option2</v>
      </c>
      <c r="S59" s="21" t="str">
        <f ca="1" t="shared" si="6"/>
        <v>wrong option3</v>
      </c>
      <c r="T59" s="21" t="str">
        <f ca="1" t="shared" si="14"/>
        <v/>
      </c>
      <c r="U59" s="21" t="str">
        <f ca="1" t="shared" si="7"/>
        <v/>
      </c>
      <c r="V59" s="21" t="str">
        <f ca="1" t="shared" si="8"/>
        <v/>
      </c>
      <c r="W59" s="21" t="str">
        <f ca="1" t="shared" si="9"/>
        <v/>
      </c>
      <c r="X59" s="21" t="str">
        <f ca="1" t="shared" si="10"/>
        <v/>
      </c>
      <c r="Y59" s="21" t="str">
        <f t="shared" si="11"/>
        <v>L41103058</v>
      </c>
      <c r="Z59" s="21" t="str">
        <f t="shared" si="12"/>
        <v>How to say "一个生来富贵的人" ?</v>
      </c>
      <c r="AA59" s="25"/>
      <c r="AB59" s="25"/>
      <c r="AC59" s="25"/>
      <c r="AD59" s="25"/>
      <c r="AE59" s="25"/>
    </row>
    <row r="60" ht="24" spans="1:31">
      <c r="A60">
        <v>11</v>
      </c>
      <c r="B60" s="2" t="s">
        <v>187</v>
      </c>
      <c r="C60" s="9" t="s">
        <v>188</v>
      </c>
      <c r="D60" s="10"/>
      <c r="E60" s="14"/>
      <c r="F60" s="14">
        <v>1103059</v>
      </c>
      <c r="G60" s="15" t="s">
        <v>204</v>
      </c>
      <c r="H60" s="15" t="s">
        <v>205</v>
      </c>
      <c r="I60" s="15" t="s">
        <v>206</v>
      </c>
      <c r="J60" s="21">
        <f ca="1" t="shared" si="0"/>
        <v>0</v>
      </c>
      <c r="K60" s="21">
        <f ca="1" t="shared" si="1"/>
        <v>1</v>
      </c>
      <c r="L60" s="21">
        <f t="shared" si="2"/>
        <v>1</v>
      </c>
      <c r="M60" s="21">
        <v>0</v>
      </c>
      <c r="N60" s="21">
        <v>0</v>
      </c>
      <c r="O60" s="21" t="str">
        <f ca="1" t="shared" si="13"/>
        <v/>
      </c>
      <c r="P60" s="21" t="str">
        <f ca="1" t="shared" si="3"/>
        <v/>
      </c>
      <c r="Q60" s="21" t="str">
        <f ca="1" t="shared" si="4"/>
        <v/>
      </c>
      <c r="R60" s="21" t="str">
        <f ca="1" t="shared" si="5"/>
        <v/>
      </c>
      <c r="S60" s="21" t="str">
        <f ca="1" t="shared" si="6"/>
        <v/>
      </c>
      <c r="T60" s="21" t="str">
        <f ca="1" t="shared" si="14"/>
        <v>L31103059</v>
      </c>
      <c r="U60" s="21" t="str">
        <f ca="1" t="shared" si="7"/>
        <v>What is the meaning of "He gave me the brush-off" ?</v>
      </c>
      <c r="V60" s="21" t="str">
        <f ca="1" t="shared" si="8"/>
        <v>wrong option1</v>
      </c>
      <c r="W60" s="21" t="str">
        <f ca="1" t="shared" si="9"/>
        <v>wrong option2</v>
      </c>
      <c r="X60" s="21" t="str">
        <f ca="1" t="shared" si="10"/>
        <v>wrong option3</v>
      </c>
      <c r="Y60" s="21" t="str">
        <f t="shared" si="11"/>
        <v>L41103059</v>
      </c>
      <c r="Z60" s="21" t="str">
        <f t="shared" si="12"/>
        <v>How to say "他对我不理不睬" ?</v>
      </c>
      <c r="AA60" s="25"/>
      <c r="AB60" s="25"/>
      <c r="AC60" s="25"/>
      <c r="AD60" s="25"/>
      <c r="AE60" s="25"/>
    </row>
    <row r="61" ht="24" spans="1:31">
      <c r="A61">
        <v>11</v>
      </c>
      <c r="B61" s="2" t="s">
        <v>187</v>
      </c>
      <c r="C61" s="9" t="s">
        <v>188</v>
      </c>
      <c r="D61" s="10"/>
      <c r="E61" s="14"/>
      <c r="F61" s="14">
        <v>1103060</v>
      </c>
      <c r="G61" s="15" t="s">
        <v>207</v>
      </c>
      <c r="H61" s="16" t="s">
        <v>208</v>
      </c>
      <c r="I61" s="15" t="s">
        <v>209</v>
      </c>
      <c r="J61" s="21">
        <f ca="1" t="shared" si="0"/>
        <v>0</v>
      </c>
      <c r="K61" s="21">
        <f ca="1" t="shared" si="1"/>
        <v>1</v>
      </c>
      <c r="L61" s="21">
        <f t="shared" si="2"/>
        <v>1</v>
      </c>
      <c r="M61" s="21">
        <v>0</v>
      </c>
      <c r="N61" s="21">
        <v>0</v>
      </c>
      <c r="O61" s="21" t="str">
        <f ca="1" t="shared" si="13"/>
        <v/>
      </c>
      <c r="P61" s="21" t="str">
        <f ca="1" t="shared" si="3"/>
        <v/>
      </c>
      <c r="Q61" s="21" t="str">
        <f ca="1" t="shared" si="4"/>
        <v/>
      </c>
      <c r="R61" s="21" t="str">
        <f ca="1" t="shared" si="5"/>
        <v/>
      </c>
      <c r="S61" s="21" t="str">
        <f ca="1" t="shared" si="6"/>
        <v/>
      </c>
      <c r="T61" s="21" t="str">
        <f ca="1" t="shared" si="14"/>
        <v>L31103060</v>
      </c>
      <c r="U61" s="21" t="str">
        <f ca="1" t="shared" si="7"/>
        <v>What is the meaning of "It's a toss-up" ?</v>
      </c>
      <c r="V61" s="21" t="str">
        <f ca="1" t="shared" si="8"/>
        <v>wrong option1</v>
      </c>
      <c r="W61" s="21" t="str">
        <f ca="1" t="shared" si="9"/>
        <v>wrong option2</v>
      </c>
      <c r="X61" s="21" t="str">
        <f ca="1" t="shared" si="10"/>
        <v>wrong option3</v>
      </c>
      <c r="Y61" s="21" t="str">
        <f t="shared" si="11"/>
        <v>L41103060</v>
      </c>
      <c r="Z61" s="21" t="str">
        <f t="shared" si="12"/>
        <v>How to say "这是一件碰运气的事" ?</v>
      </c>
      <c r="AA61" s="25"/>
      <c r="AB61" s="25"/>
      <c r="AC61" s="25"/>
      <c r="AD61" s="25"/>
      <c r="AE61" s="25"/>
    </row>
    <row r="62" ht="24" spans="1:31">
      <c r="A62">
        <v>11</v>
      </c>
      <c r="B62" s="2" t="s">
        <v>187</v>
      </c>
      <c r="C62" s="9" t="s">
        <v>188</v>
      </c>
      <c r="D62" s="10"/>
      <c r="E62" s="14"/>
      <c r="F62" s="14">
        <v>1103061</v>
      </c>
      <c r="G62" s="15" t="s">
        <v>210</v>
      </c>
      <c r="H62" s="18" t="s">
        <v>211</v>
      </c>
      <c r="I62" s="10" t="s">
        <v>212</v>
      </c>
      <c r="J62" s="21">
        <f ca="1" t="shared" si="0"/>
        <v>1</v>
      </c>
      <c r="K62" s="21">
        <f ca="1" t="shared" si="1"/>
        <v>0</v>
      </c>
      <c r="L62" s="21">
        <f t="shared" si="2"/>
        <v>1</v>
      </c>
      <c r="M62" s="21">
        <v>0</v>
      </c>
      <c r="N62" s="21">
        <v>0</v>
      </c>
      <c r="O62" s="21" t="str">
        <f ca="1" t="shared" si="13"/>
        <v>L21103061</v>
      </c>
      <c r="P62" s="21" t="str">
        <f ca="1" t="shared" si="3"/>
        <v>What is the concept of "full-term babies" ?</v>
      </c>
      <c r="Q62" s="21" t="str">
        <f ca="1" t="shared" si="4"/>
        <v>wrong option1</v>
      </c>
      <c r="R62" s="21" t="str">
        <f ca="1" t="shared" si="5"/>
        <v>wrong option2</v>
      </c>
      <c r="S62" s="21" t="str">
        <f ca="1" t="shared" si="6"/>
        <v>wrong option3</v>
      </c>
      <c r="T62" s="21" t="str">
        <f ca="1" t="shared" si="14"/>
        <v/>
      </c>
      <c r="U62" s="21" t="str">
        <f ca="1" t="shared" si="7"/>
        <v/>
      </c>
      <c r="V62" s="21" t="str">
        <f ca="1" t="shared" si="8"/>
        <v/>
      </c>
      <c r="W62" s="21" t="str">
        <f ca="1" t="shared" si="9"/>
        <v/>
      </c>
      <c r="X62" s="21" t="str">
        <f ca="1" t="shared" si="10"/>
        <v/>
      </c>
      <c r="Y62" s="21" t="str">
        <f t="shared" si="11"/>
        <v>L41103061</v>
      </c>
      <c r="Z62" s="21" t="str">
        <f t="shared" si="12"/>
        <v>How to say "足月的孩子" ?</v>
      </c>
      <c r="AA62" s="25"/>
      <c r="AB62" s="25"/>
      <c r="AC62" s="25"/>
      <c r="AD62" s="25"/>
      <c r="AE62" s="25"/>
    </row>
    <row r="63" ht="24" spans="1:31">
      <c r="A63">
        <v>11</v>
      </c>
      <c r="B63" s="2" t="s">
        <v>187</v>
      </c>
      <c r="C63" s="9" t="s">
        <v>188</v>
      </c>
      <c r="D63" s="10"/>
      <c r="E63" s="14"/>
      <c r="F63" s="14">
        <v>1103062</v>
      </c>
      <c r="G63" s="15" t="s">
        <v>213</v>
      </c>
      <c r="H63" s="17" t="s">
        <v>214</v>
      </c>
      <c r="I63" s="10" t="s">
        <v>215</v>
      </c>
      <c r="J63" s="21">
        <f ca="1" t="shared" si="0"/>
        <v>1</v>
      </c>
      <c r="K63" s="21">
        <f ca="1" t="shared" si="1"/>
        <v>0</v>
      </c>
      <c r="L63" s="21">
        <f t="shared" si="2"/>
        <v>1</v>
      </c>
      <c r="M63" s="21">
        <v>0</v>
      </c>
      <c r="N63" s="21">
        <v>0</v>
      </c>
      <c r="O63" s="21" t="str">
        <f ca="1" t="shared" si="13"/>
        <v>L21103062</v>
      </c>
      <c r="P63" s="21" t="str">
        <f ca="1" t="shared" si="3"/>
        <v>What is the concept of "low-carbon future" ?</v>
      </c>
      <c r="Q63" s="21" t="str">
        <f ca="1" t="shared" si="4"/>
        <v>wrong option1</v>
      </c>
      <c r="R63" s="21" t="str">
        <f ca="1" t="shared" si="5"/>
        <v>wrong option2</v>
      </c>
      <c r="S63" s="21" t="str">
        <f ca="1" t="shared" si="6"/>
        <v>wrong option3</v>
      </c>
      <c r="T63" s="21" t="str">
        <f ca="1" t="shared" si="14"/>
        <v/>
      </c>
      <c r="U63" s="21" t="str">
        <f ca="1" t="shared" si="7"/>
        <v/>
      </c>
      <c r="V63" s="21" t="str">
        <f ca="1" t="shared" si="8"/>
        <v/>
      </c>
      <c r="W63" s="21" t="str">
        <f ca="1" t="shared" si="9"/>
        <v/>
      </c>
      <c r="X63" s="21" t="str">
        <f ca="1" t="shared" si="10"/>
        <v/>
      </c>
      <c r="Y63" s="21" t="str">
        <f t="shared" si="11"/>
        <v>L41103062</v>
      </c>
      <c r="Z63" s="21" t="str">
        <f t="shared" si="12"/>
        <v>How to say "低碳未来" ?</v>
      </c>
      <c r="AA63" s="25"/>
      <c r="AB63" s="25"/>
      <c r="AC63" s="25"/>
      <c r="AD63" s="25"/>
      <c r="AE63" s="25"/>
    </row>
    <row r="64" ht="24" spans="1:31">
      <c r="A64">
        <v>11</v>
      </c>
      <c r="B64" s="2" t="s">
        <v>187</v>
      </c>
      <c r="C64" s="9" t="s">
        <v>188</v>
      </c>
      <c r="D64" s="10"/>
      <c r="E64" s="14"/>
      <c r="F64" s="14">
        <v>1103063</v>
      </c>
      <c r="G64" s="15" t="s">
        <v>216</v>
      </c>
      <c r="H64" s="17" t="s">
        <v>217</v>
      </c>
      <c r="I64" s="15" t="s">
        <v>218</v>
      </c>
      <c r="J64" s="21">
        <f ca="1" t="shared" si="0"/>
        <v>0</v>
      </c>
      <c r="K64" s="21">
        <f ca="1" t="shared" si="1"/>
        <v>1</v>
      </c>
      <c r="L64" s="21">
        <f t="shared" si="2"/>
        <v>1</v>
      </c>
      <c r="M64" s="21">
        <v>0</v>
      </c>
      <c r="N64" s="21">
        <v>0</v>
      </c>
      <c r="O64" s="21" t="str">
        <f ca="1" t="shared" si="13"/>
        <v/>
      </c>
      <c r="P64" s="21" t="str">
        <f ca="1" t="shared" si="3"/>
        <v/>
      </c>
      <c r="Q64" s="21" t="str">
        <f ca="1" t="shared" si="4"/>
        <v/>
      </c>
      <c r="R64" s="21" t="str">
        <f ca="1" t="shared" si="5"/>
        <v/>
      </c>
      <c r="S64" s="21" t="str">
        <f ca="1" t="shared" si="6"/>
        <v/>
      </c>
      <c r="T64" s="21" t="str">
        <f ca="1" t="shared" si="14"/>
        <v>L31103063</v>
      </c>
      <c r="U64" s="21" t="str">
        <f ca="1" t="shared" si="7"/>
        <v>What is the meaning of "He is a political has-been" ?</v>
      </c>
      <c r="V64" s="21" t="str">
        <f ca="1" t="shared" si="8"/>
        <v>wrong option1</v>
      </c>
      <c r="W64" s="21" t="str">
        <f ca="1" t="shared" si="9"/>
        <v>wrong option2</v>
      </c>
      <c r="X64" s="21" t="str">
        <f ca="1" t="shared" si="10"/>
        <v>wrong option3</v>
      </c>
      <c r="Y64" s="21" t="str">
        <f t="shared" si="11"/>
        <v>L41103063</v>
      </c>
      <c r="Z64" s="21" t="str">
        <f t="shared" si="12"/>
        <v>How to say "他是一个政治上的过气人物" ?</v>
      </c>
      <c r="AA64" s="25"/>
      <c r="AB64" s="25"/>
      <c r="AC64" s="25"/>
      <c r="AD64" s="25"/>
      <c r="AE64" s="25"/>
    </row>
    <row r="65" ht="24" spans="1:31">
      <c r="A65">
        <v>11</v>
      </c>
      <c r="B65" s="2" t="s">
        <v>187</v>
      </c>
      <c r="C65" s="9" t="s">
        <v>188</v>
      </c>
      <c r="D65" s="10"/>
      <c r="E65" s="14"/>
      <c r="F65" s="14">
        <v>1103064</v>
      </c>
      <c r="G65" s="15" t="s">
        <v>219</v>
      </c>
      <c r="H65" s="15" t="s">
        <v>220</v>
      </c>
      <c r="I65" s="10" t="s">
        <v>221</v>
      </c>
      <c r="J65" s="21">
        <f ca="1" t="shared" si="0"/>
        <v>1</v>
      </c>
      <c r="K65" s="21">
        <f ca="1" t="shared" si="1"/>
        <v>0</v>
      </c>
      <c r="L65" s="21">
        <f t="shared" si="2"/>
        <v>1</v>
      </c>
      <c r="M65" s="21">
        <v>0</v>
      </c>
      <c r="N65" s="21">
        <v>0</v>
      </c>
      <c r="O65" s="21" t="str">
        <f ca="1" t="shared" si="13"/>
        <v>L21103064</v>
      </c>
      <c r="P65" s="21" t="str">
        <f ca="1" t="shared" si="3"/>
        <v>What is the concept of "a see-saw battle" ?</v>
      </c>
      <c r="Q65" s="21" t="str">
        <f ca="1" t="shared" si="4"/>
        <v>wrong option1</v>
      </c>
      <c r="R65" s="21" t="str">
        <f ca="1" t="shared" si="5"/>
        <v>wrong option2</v>
      </c>
      <c r="S65" s="21" t="str">
        <f ca="1" t="shared" si="6"/>
        <v>wrong option3</v>
      </c>
      <c r="T65" s="21" t="str">
        <f ca="1" t="shared" si="14"/>
        <v/>
      </c>
      <c r="U65" s="21" t="str">
        <f ca="1" t="shared" si="7"/>
        <v/>
      </c>
      <c r="V65" s="21" t="str">
        <f ca="1" t="shared" si="8"/>
        <v/>
      </c>
      <c r="W65" s="21" t="str">
        <f ca="1" t="shared" si="9"/>
        <v/>
      </c>
      <c r="X65" s="21" t="str">
        <f ca="1" t="shared" si="10"/>
        <v/>
      </c>
      <c r="Y65" s="21" t="str">
        <f t="shared" si="11"/>
        <v>L41103064</v>
      </c>
      <c r="Z65" s="21" t="str">
        <f t="shared" si="12"/>
        <v>How to say "拉锯战" ?</v>
      </c>
      <c r="AA65" s="25"/>
      <c r="AB65" s="25"/>
      <c r="AC65" s="25"/>
      <c r="AD65" s="25"/>
      <c r="AE65" s="25"/>
    </row>
    <row r="66" ht="24" spans="1:31">
      <c r="A66">
        <v>11</v>
      </c>
      <c r="B66" s="2" t="s">
        <v>187</v>
      </c>
      <c r="C66" s="9" t="s">
        <v>188</v>
      </c>
      <c r="D66" s="10"/>
      <c r="E66" s="14"/>
      <c r="F66" s="14">
        <v>1103065</v>
      </c>
      <c r="G66" s="15" t="s">
        <v>222</v>
      </c>
      <c r="H66" s="15" t="s">
        <v>223</v>
      </c>
      <c r="I66" s="15" t="s">
        <v>224</v>
      </c>
      <c r="J66" s="21">
        <f ca="1" t="shared" si="0"/>
        <v>0</v>
      </c>
      <c r="K66" s="21">
        <f ca="1" t="shared" si="1"/>
        <v>1</v>
      </c>
      <c r="L66" s="21">
        <f t="shared" si="2"/>
        <v>0</v>
      </c>
      <c r="M66" s="21">
        <v>0</v>
      </c>
      <c r="N66" s="21">
        <v>0</v>
      </c>
      <c r="O66" s="21" t="str">
        <f ca="1" t="shared" si="13"/>
        <v/>
      </c>
      <c r="P66" s="21" t="str">
        <f ca="1" t="shared" si="3"/>
        <v/>
      </c>
      <c r="Q66" s="21" t="str">
        <f ca="1" t="shared" si="4"/>
        <v/>
      </c>
      <c r="R66" s="21" t="str">
        <f ca="1" t="shared" si="5"/>
        <v/>
      </c>
      <c r="S66" s="21" t="str">
        <f ca="1" t="shared" si="6"/>
        <v/>
      </c>
      <c r="T66" s="21" t="str">
        <f ca="1" t="shared" si="14"/>
        <v>L31103065</v>
      </c>
      <c r="U66" s="21" t="str">
        <f ca="1" t="shared" si="7"/>
        <v>What is the meaning of "cookie-cutter approach to education" ?</v>
      </c>
      <c r="V66" s="21" t="str">
        <f ca="1" t="shared" si="8"/>
        <v>wrong option1</v>
      </c>
      <c r="W66" s="21" t="str">
        <f ca="1" t="shared" si="9"/>
        <v>wrong option2</v>
      </c>
      <c r="X66" s="21" t="str">
        <f ca="1" t="shared" si="10"/>
        <v>wrong option3</v>
      </c>
      <c r="Y66" s="21" t="str">
        <f t="shared" si="11"/>
        <v/>
      </c>
      <c r="Z66" s="21" t="str">
        <f t="shared" si="12"/>
        <v/>
      </c>
      <c r="AA66" s="25"/>
      <c r="AB66" s="25"/>
      <c r="AC66" s="25"/>
      <c r="AD66" s="25"/>
      <c r="AE66" s="25"/>
    </row>
    <row r="67" ht="24" spans="1:31">
      <c r="A67">
        <v>11</v>
      </c>
      <c r="B67" s="2" t="s">
        <v>187</v>
      </c>
      <c r="C67" s="11" t="s">
        <v>188</v>
      </c>
      <c r="D67" s="12"/>
      <c r="E67" s="14"/>
      <c r="F67" s="14">
        <v>1103066</v>
      </c>
      <c r="G67" s="17" t="s">
        <v>225</v>
      </c>
      <c r="H67" s="17" t="s">
        <v>226</v>
      </c>
      <c r="I67" s="17" t="s">
        <v>227</v>
      </c>
      <c r="J67" s="21">
        <f ca="1" t="shared" ref="J67:J119" si="15">IF(RAND()&gt;=0.5,1,0)</f>
        <v>0</v>
      </c>
      <c r="K67" s="21">
        <f ca="1" t="shared" ref="K67:K119" si="16">IF(J67&gt;0,0,1)</f>
        <v>1</v>
      </c>
      <c r="L67" s="21">
        <f t="shared" ref="L67:L113" si="17">IF(LEN(G67)&gt;30,0,1)</f>
        <v>1</v>
      </c>
      <c r="M67" s="21">
        <v>0</v>
      </c>
      <c r="N67" s="21">
        <v>0</v>
      </c>
      <c r="O67" s="21" t="str">
        <f ca="1" t="shared" si="13"/>
        <v/>
      </c>
      <c r="P67" s="21" t="str">
        <f ca="1" t="shared" ref="P67:P113" si="18">IF(J67=1,CONCATENATE("What is the concept of """,G67,""" ?"),"")</f>
        <v/>
      </c>
      <c r="Q67" s="21" t="str">
        <f ca="1" t="shared" ref="Q67:Q119" si="19">IF(J67=0,"","wrong option1")</f>
        <v/>
      </c>
      <c r="R67" s="21" t="str">
        <f ca="1" t="shared" ref="R67:R119" si="20">IF(J67=0,"","wrong option2")</f>
        <v/>
      </c>
      <c r="S67" s="21" t="str">
        <f ca="1" t="shared" ref="S67:S119" si="21">IF(J67=0,"","wrong option3")</f>
        <v/>
      </c>
      <c r="T67" s="21" t="str">
        <f ca="1" t="shared" si="14"/>
        <v>L31103066</v>
      </c>
      <c r="U67" s="21" t="str">
        <f ca="1" t="shared" ref="U67:U119" si="22">IF(K67=1,CONCATENATE("What is the meaning of """,G67,""" ?"),"")</f>
        <v>What is the meaning of "see-no-evil prison guards" ?</v>
      </c>
      <c r="V67" s="21" t="str">
        <f ca="1" t="shared" ref="V67:V119" si="23">IF(K67=0,"","wrong option1")</f>
        <v>wrong option1</v>
      </c>
      <c r="W67" s="21" t="str">
        <f ca="1" t="shared" ref="W67:W119" si="24">IF(K67=0,"","wrong option2")</f>
        <v>wrong option2</v>
      </c>
      <c r="X67" s="21" t="str">
        <f ca="1" t="shared" ref="X67:X119" si="25">IF(K67=0,"","wrong option3")</f>
        <v>wrong option3</v>
      </c>
      <c r="Y67" s="21" t="str">
        <f t="shared" ref="Y67:Y119" si="26">IF(L67=1,CONCATENATE("L4",$F67),"")</f>
        <v>L41103066</v>
      </c>
      <c r="Z67" s="21" t="str">
        <f t="shared" ref="Z67:Z119" si="27">IF(L67=1,CONCATENATE("How to say """,I67,""" ?"),"")</f>
        <v>How to say "视而不见的狱警" ?</v>
      </c>
      <c r="AA67" s="26"/>
      <c r="AB67" s="26"/>
      <c r="AC67" s="26"/>
      <c r="AD67" s="26"/>
      <c r="AE67" s="26"/>
    </row>
    <row r="68" ht="35" spans="1:31">
      <c r="A68">
        <v>11</v>
      </c>
      <c r="B68" s="2" t="s">
        <v>187</v>
      </c>
      <c r="C68" s="11" t="s">
        <v>188</v>
      </c>
      <c r="D68" s="12"/>
      <c r="E68" s="14"/>
      <c r="F68" s="14">
        <v>1103067</v>
      </c>
      <c r="G68" s="17" t="s">
        <v>228</v>
      </c>
      <c r="H68" s="17" t="s">
        <v>229</v>
      </c>
      <c r="I68" s="17" t="s">
        <v>230</v>
      </c>
      <c r="J68" s="21">
        <f ca="1" t="shared" si="15"/>
        <v>1</v>
      </c>
      <c r="K68" s="21">
        <f ca="1" t="shared" si="16"/>
        <v>0</v>
      </c>
      <c r="L68" s="21">
        <f t="shared" si="17"/>
        <v>0</v>
      </c>
      <c r="M68" s="21">
        <v>0</v>
      </c>
      <c r="N68" s="21">
        <v>0</v>
      </c>
      <c r="O68" s="21" t="str">
        <f ca="1" t="shared" ref="O68:O119" si="28">IF(J68=1,CONCATENATE("L2",$F68),"")</f>
        <v>L21103067</v>
      </c>
      <c r="P68" s="21" t="str">
        <f ca="1" t="shared" si="18"/>
        <v>What is the concept of "How great is the champagne? It's $12,000-great." ?</v>
      </c>
      <c r="Q68" s="21" t="str">
        <f ca="1" t="shared" si="19"/>
        <v>wrong option1</v>
      </c>
      <c r="R68" s="21" t="str">
        <f ca="1" t="shared" si="20"/>
        <v>wrong option2</v>
      </c>
      <c r="S68" s="21" t="str">
        <f ca="1" t="shared" si="21"/>
        <v>wrong option3</v>
      </c>
      <c r="T68" s="21" t="str">
        <f ca="1" t="shared" ref="T68:T119" si="29">IF(K68=1,CONCATENATE("L3",$F68),"")</f>
        <v/>
      </c>
      <c r="U68" s="21" t="str">
        <f ca="1" t="shared" si="22"/>
        <v/>
      </c>
      <c r="V68" s="21" t="str">
        <f ca="1" t="shared" si="23"/>
        <v/>
      </c>
      <c r="W68" s="21" t="str">
        <f ca="1" t="shared" si="24"/>
        <v/>
      </c>
      <c r="X68" s="21" t="str">
        <f ca="1" t="shared" si="25"/>
        <v/>
      </c>
      <c r="Y68" s="21" t="str">
        <f t="shared" si="26"/>
        <v/>
      </c>
      <c r="Z68" s="21" t="str">
        <f t="shared" si="27"/>
        <v/>
      </c>
      <c r="AA68" s="26"/>
      <c r="AB68" s="26"/>
      <c r="AC68" s="26"/>
      <c r="AD68" s="26"/>
      <c r="AE68" s="26"/>
    </row>
    <row r="69" ht="36" spans="1:31">
      <c r="A69">
        <v>11</v>
      </c>
      <c r="B69" s="2" t="s">
        <v>187</v>
      </c>
      <c r="C69" s="9" t="s">
        <v>188</v>
      </c>
      <c r="D69" s="10"/>
      <c r="E69" s="14"/>
      <c r="F69" s="14">
        <v>1103068</v>
      </c>
      <c r="G69" s="15" t="s">
        <v>231</v>
      </c>
      <c r="H69" s="15" t="s">
        <v>232</v>
      </c>
      <c r="I69" s="15" t="s">
        <v>233</v>
      </c>
      <c r="J69" s="21">
        <f ca="1" t="shared" si="15"/>
        <v>0</v>
      </c>
      <c r="K69" s="21">
        <f ca="1" t="shared" si="16"/>
        <v>1</v>
      </c>
      <c r="L69" s="21">
        <f t="shared" si="17"/>
        <v>0</v>
      </c>
      <c r="M69" s="21">
        <v>0</v>
      </c>
      <c r="N69" s="21">
        <v>0</v>
      </c>
      <c r="O69" s="21" t="str">
        <f ca="1" t="shared" si="28"/>
        <v/>
      </c>
      <c r="P69" s="21" t="str">
        <f ca="1" t="shared" si="18"/>
        <v/>
      </c>
      <c r="Q69" s="21" t="str">
        <f ca="1" t="shared" si="19"/>
        <v/>
      </c>
      <c r="R69" s="21" t="str">
        <f ca="1" t="shared" si="20"/>
        <v/>
      </c>
      <c r="S69" s="21" t="str">
        <f ca="1" t="shared" si="21"/>
        <v/>
      </c>
      <c r="T69" s="21" t="str">
        <f ca="1" t="shared" si="29"/>
        <v>L31103068</v>
      </c>
      <c r="U69" s="21" t="str">
        <f ca="1" t="shared" si="22"/>
        <v>What is the meaning of "I graduated from university debt-free。" ?</v>
      </c>
      <c r="V69" s="21" t="str">
        <f ca="1" t="shared" si="23"/>
        <v>wrong option1</v>
      </c>
      <c r="W69" s="21" t="str">
        <f ca="1" t="shared" si="24"/>
        <v>wrong option2</v>
      </c>
      <c r="X69" s="21" t="str">
        <f ca="1" t="shared" si="25"/>
        <v>wrong option3</v>
      </c>
      <c r="Y69" s="21" t="str">
        <f t="shared" si="26"/>
        <v/>
      </c>
      <c r="Z69" s="21" t="str">
        <f t="shared" si="27"/>
        <v/>
      </c>
      <c r="AA69" s="25"/>
      <c r="AB69" s="25"/>
      <c r="AC69" s="25"/>
      <c r="AD69" s="25"/>
      <c r="AE69" s="25"/>
    </row>
    <row r="70" ht="60" spans="1:31">
      <c r="A70">
        <v>11</v>
      </c>
      <c r="B70" s="2" t="s">
        <v>187</v>
      </c>
      <c r="C70" s="9" t="s">
        <v>188</v>
      </c>
      <c r="D70" s="10"/>
      <c r="E70" s="14"/>
      <c r="F70" s="14">
        <v>1103069</v>
      </c>
      <c r="G70" s="15" t="s">
        <v>234</v>
      </c>
      <c r="H70" s="15" t="s">
        <v>235</v>
      </c>
      <c r="I70" s="15" t="s">
        <v>236</v>
      </c>
      <c r="J70" s="21">
        <f ca="1" t="shared" si="15"/>
        <v>1</v>
      </c>
      <c r="K70" s="21">
        <f ca="1" t="shared" si="16"/>
        <v>0</v>
      </c>
      <c r="L70" s="21">
        <f t="shared" si="17"/>
        <v>1</v>
      </c>
      <c r="M70" s="21">
        <v>0</v>
      </c>
      <c r="N70" s="21">
        <v>0</v>
      </c>
      <c r="O70" s="21" t="str">
        <f ca="1" t="shared" si="28"/>
        <v>L21103069</v>
      </c>
      <c r="P70" s="21" t="str">
        <f ca="1" t="shared" si="18"/>
        <v>What is the concept of "shoe-leather journalism" ?</v>
      </c>
      <c r="Q70" s="21" t="str">
        <f ca="1" t="shared" si="19"/>
        <v>wrong option1</v>
      </c>
      <c r="R70" s="21" t="str">
        <f ca="1" t="shared" si="20"/>
        <v>wrong option2</v>
      </c>
      <c r="S70" s="21" t="str">
        <f ca="1" t="shared" si="21"/>
        <v>wrong option3</v>
      </c>
      <c r="T70" s="21" t="str">
        <f ca="1" t="shared" si="29"/>
        <v/>
      </c>
      <c r="U70" s="21" t="str">
        <f ca="1" t="shared" si="22"/>
        <v/>
      </c>
      <c r="V70" s="21" t="str">
        <f ca="1" t="shared" si="23"/>
        <v/>
      </c>
      <c r="W70" s="21" t="str">
        <f ca="1" t="shared" si="24"/>
        <v/>
      </c>
      <c r="X70" s="21" t="str">
        <f ca="1" t="shared" si="25"/>
        <v/>
      </c>
      <c r="Y70" s="21" t="str">
        <f t="shared" si="26"/>
        <v>L41103069</v>
      </c>
      <c r="Z70" s="21" t="str">
        <f t="shared" si="27"/>
        <v>How to say "记者们在大街上行走，调查，直接交谈等等，为了一个好的报道，他们穿破了他们的皮鞋。" ?</v>
      </c>
      <c r="AA70" s="25"/>
      <c r="AB70" s="25"/>
      <c r="AC70" s="25"/>
      <c r="AD70" s="25"/>
      <c r="AE70" s="25"/>
    </row>
    <row r="71" ht="24" spans="1:31">
      <c r="A71">
        <v>11</v>
      </c>
      <c r="B71" s="2" t="s">
        <v>187</v>
      </c>
      <c r="C71" s="9" t="s">
        <v>188</v>
      </c>
      <c r="D71" s="10"/>
      <c r="E71" s="14"/>
      <c r="F71" s="14">
        <v>1103070</v>
      </c>
      <c r="G71" s="15" t="s">
        <v>237</v>
      </c>
      <c r="H71" s="15" t="s">
        <v>238</v>
      </c>
      <c r="I71" s="15" t="s">
        <v>239</v>
      </c>
      <c r="J71" s="21">
        <f ca="1" t="shared" si="15"/>
        <v>1</v>
      </c>
      <c r="K71" s="21">
        <f ca="1" t="shared" si="16"/>
        <v>0</v>
      </c>
      <c r="L71" s="21">
        <f t="shared" si="17"/>
        <v>0</v>
      </c>
      <c r="M71" s="21">
        <v>0</v>
      </c>
      <c r="N71" s="21">
        <v>0</v>
      </c>
      <c r="O71" s="21" t="str">
        <f ca="1" t="shared" si="28"/>
        <v>L21103070</v>
      </c>
      <c r="P71" s="21" t="str">
        <f ca="1" t="shared" si="18"/>
        <v>What is the concept of "He has gone dairy-free for 3 years" ?</v>
      </c>
      <c r="Q71" s="21" t="str">
        <f ca="1" t="shared" si="19"/>
        <v>wrong option1</v>
      </c>
      <c r="R71" s="21" t="str">
        <f ca="1" t="shared" si="20"/>
        <v>wrong option2</v>
      </c>
      <c r="S71" s="21" t="str">
        <f ca="1" t="shared" si="21"/>
        <v>wrong option3</v>
      </c>
      <c r="T71" s="21" t="str">
        <f ca="1" t="shared" si="29"/>
        <v/>
      </c>
      <c r="U71" s="21" t="str">
        <f ca="1" t="shared" si="22"/>
        <v/>
      </c>
      <c r="V71" s="21" t="str">
        <f ca="1" t="shared" si="23"/>
        <v/>
      </c>
      <c r="W71" s="21" t="str">
        <f ca="1" t="shared" si="24"/>
        <v/>
      </c>
      <c r="X71" s="21" t="str">
        <f ca="1" t="shared" si="25"/>
        <v/>
      </c>
      <c r="Y71" s="21" t="str">
        <f t="shared" si="26"/>
        <v/>
      </c>
      <c r="Z71" s="21" t="str">
        <f t="shared" si="27"/>
        <v/>
      </c>
      <c r="AA71" s="25"/>
      <c r="AB71" s="25"/>
      <c r="AC71" s="25"/>
      <c r="AD71" s="25"/>
      <c r="AE71" s="25"/>
    </row>
    <row r="72" ht="24" spans="1:31">
      <c r="A72">
        <v>11</v>
      </c>
      <c r="B72" s="2" t="s">
        <v>187</v>
      </c>
      <c r="C72" s="9" t="s">
        <v>188</v>
      </c>
      <c r="D72" s="10"/>
      <c r="E72" s="14"/>
      <c r="F72" s="14">
        <v>1103071</v>
      </c>
      <c r="G72" s="15" t="s">
        <v>240</v>
      </c>
      <c r="H72" s="15" t="s">
        <v>241</v>
      </c>
      <c r="I72" s="15" t="s">
        <v>242</v>
      </c>
      <c r="J72" s="21">
        <f ca="1" t="shared" si="15"/>
        <v>1</v>
      </c>
      <c r="K72" s="21">
        <f ca="1" t="shared" si="16"/>
        <v>0</v>
      </c>
      <c r="L72" s="21">
        <f t="shared" si="17"/>
        <v>1</v>
      </c>
      <c r="M72" s="21">
        <v>0</v>
      </c>
      <c r="N72" s="21">
        <v>0</v>
      </c>
      <c r="O72" s="21" t="str">
        <f ca="1" t="shared" si="28"/>
        <v>L21103071</v>
      </c>
      <c r="P72" s="21" t="str">
        <f ca="1" t="shared" si="18"/>
        <v>What is the concept of "My joy was short-lived" ?</v>
      </c>
      <c r="Q72" s="21" t="str">
        <f ca="1" t="shared" si="19"/>
        <v>wrong option1</v>
      </c>
      <c r="R72" s="21" t="str">
        <f ca="1" t="shared" si="20"/>
        <v>wrong option2</v>
      </c>
      <c r="S72" s="21" t="str">
        <f ca="1" t="shared" si="21"/>
        <v>wrong option3</v>
      </c>
      <c r="T72" s="21" t="str">
        <f ca="1" t="shared" si="29"/>
        <v/>
      </c>
      <c r="U72" s="21" t="str">
        <f ca="1" t="shared" si="22"/>
        <v/>
      </c>
      <c r="V72" s="21" t="str">
        <f ca="1" t="shared" si="23"/>
        <v/>
      </c>
      <c r="W72" s="21" t="str">
        <f ca="1" t="shared" si="24"/>
        <v/>
      </c>
      <c r="X72" s="21" t="str">
        <f ca="1" t="shared" si="25"/>
        <v/>
      </c>
      <c r="Y72" s="21" t="str">
        <f t="shared" si="26"/>
        <v>L41103071</v>
      </c>
      <c r="Z72" s="21" t="str">
        <f t="shared" si="27"/>
        <v>How to say "我的快乐很短暂。" ?</v>
      </c>
      <c r="AA72" s="25"/>
      <c r="AB72" s="25"/>
      <c r="AC72" s="25"/>
      <c r="AD72" s="25"/>
      <c r="AE72" s="25"/>
    </row>
    <row r="73" ht="24" spans="1:31">
      <c r="A73">
        <v>11</v>
      </c>
      <c r="B73" s="2" t="s">
        <v>187</v>
      </c>
      <c r="C73" s="9" t="s">
        <v>188</v>
      </c>
      <c r="D73" s="10"/>
      <c r="E73" s="14"/>
      <c r="F73" s="14">
        <v>1103072</v>
      </c>
      <c r="G73" s="15" t="s">
        <v>243</v>
      </c>
      <c r="H73" s="15" t="s">
        <v>244</v>
      </c>
      <c r="I73" s="15" t="s">
        <v>245</v>
      </c>
      <c r="J73" s="21">
        <f ca="1" t="shared" si="15"/>
        <v>1</v>
      </c>
      <c r="K73" s="21">
        <f ca="1" t="shared" si="16"/>
        <v>0</v>
      </c>
      <c r="L73" s="21">
        <f t="shared" si="17"/>
        <v>1</v>
      </c>
      <c r="M73" s="21">
        <v>0</v>
      </c>
      <c r="N73" s="21">
        <v>0</v>
      </c>
      <c r="O73" s="21" t="str">
        <f ca="1" t="shared" si="28"/>
        <v>L21103072</v>
      </c>
      <c r="P73" s="21" t="str">
        <f ca="1" t="shared" si="18"/>
        <v>What is the concept of "stale-dated cheques" ?</v>
      </c>
      <c r="Q73" s="21" t="str">
        <f ca="1" t="shared" si="19"/>
        <v>wrong option1</v>
      </c>
      <c r="R73" s="21" t="str">
        <f ca="1" t="shared" si="20"/>
        <v>wrong option2</v>
      </c>
      <c r="S73" s="21" t="str">
        <f ca="1" t="shared" si="21"/>
        <v>wrong option3</v>
      </c>
      <c r="T73" s="21" t="str">
        <f ca="1" t="shared" si="29"/>
        <v/>
      </c>
      <c r="U73" s="21" t="str">
        <f ca="1" t="shared" si="22"/>
        <v/>
      </c>
      <c r="V73" s="21" t="str">
        <f ca="1" t="shared" si="23"/>
        <v/>
      </c>
      <c r="W73" s="21" t="str">
        <f ca="1" t="shared" si="24"/>
        <v/>
      </c>
      <c r="X73" s="21" t="str">
        <f ca="1" t="shared" si="25"/>
        <v/>
      </c>
      <c r="Y73" s="21" t="str">
        <f t="shared" si="26"/>
        <v>L41103072</v>
      </c>
      <c r="Z73" s="21" t="str">
        <f t="shared" si="27"/>
        <v>How to say "过期的支票" ?</v>
      </c>
      <c r="AA73" s="25"/>
      <c r="AB73" s="25"/>
      <c r="AC73" s="25"/>
      <c r="AD73" s="25"/>
      <c r="AE73" s="25"/>
    </row>
    <row r="74" ht="36" spans="1:31">
      <c r="A74">
        <v>11</v>
      </c>
      <c r="B74" s="2" t="s">
        <v>187</v>
      </c>
      <c r="C74" s="9" t="s">
        <v>188</v>
      </c>
      <c r="D74" s="10"/>
      <c r="E74" s="14"/>
      <c r="F74" s="14">
        <v>1103073</v>
      </c>
      <c r="G74" s="15" t="s">
        <v>246</v>
      </c>
      <c r="H74" s="15" t="s">
        <v>247</v>
      </c>
      <c r="I74" s="15" t="s">
        <v>248</v>
      </c>
      <c r="J74" s="21">
        <f ca="1" t="shared" si="15"/>
        <v>1</v>
      </c>
      <c r="K74" s="21">
        <f ca="1" t="shared" si="16"/>
        <v>0</v>
      </c>
      <c r="L74" s="21">
        <f t="shared" si="17"/>
        <v>1</v>
      </c>
      <c r="M74" s="21">
        <v>0</v>
      </c>
      <c r="N74" s="21">
        <v>0</v>
      </c>
      <c r="O74" s="21" t="str">
        <f ca="1" t="shared" si="28"/>
        <v>L21103073</v>
      </c>
      <c r="P74" s="21" t="str">
        <f ca="1" t="shared" si="18"/>
        <v>What is the concept of "Passion is gender-neutralizing" ?</v>
      </c>
      <c r="Q74" s="21" t="str">
        <f ca="1" t="shared" si="19"/>
        <v>wrong option1</v>
      </c>
      <c r="R74" s="21" t="str">
        <f ca="1" t="shared" si="20"/>
        <v>wrong option2</v>
      </c>
      <c r="S74" s="21" t="str">
        <f ca="1" t="shared" si="21"/>
        <v>wrong option3</v>
      </c>
      <c r="T74" s="21" t="str">
        <f ca="1" t="shared" si="29"/>
        <v/>
      </c>
      <c r="U74" s="21" t="str">
        <f ca="1" t="shared" si="22"/>
        <v/>
      </c>
      <c r="V74" s="21" t="str">
        <f ca="1" t="shared" si="23"/>
        <v/>
      </c>
      <c r="W74" s="21" t="str">
        <f ca="1" t="shared" si="24"/>
        <v/>
      </c>
      <c r="X74" s="21" t="str">
        <f ca="1" t="shared" si="25"/>
        <v/>
      </c>
      <c r="Y74" s="21" t="str">
        <f t="shared" si="26"/>
        <v>L41103073</v>
      </c>
      <c r="Z74" s="21" t="str">
        <f t="shared" si="27"/>
        <v>How to say "如果你有激情，你的性别并不重要。" ?</v>
      </c>
      <c r="AA74" s="25"/>
      <c r="AB74" s="25"/>
      <c r="AC74" s="25"/>
      <c r="AD74" s="25"/>
      <c r="AE74" s="25"/>
    </row>
    <row r="75" ht="24" spans="1:31">
      <c r="A75">
        <v>11</v>
      </c>
      <c r="B75" s="2" t="s">
        <v>187</v>
      </c>
      <c r="C75" s="9" t="s">
        <v>188</v>
      </c>
      <c r="D75" s="10"/>
      <c r="E75" s="14"/>
      <c r="F75" s="14">
        <v>1103074</v>
      </c>
      <c r="G75" s="15" t="s">
        <v>249</v>
      </c>
      <c r="H75" s="15" t="s">
        <v>250</v>
      </c>
      <c r="I75" s="15" t="s">
        <v>251</v>
      </c>
      <c r="J75" s="21">
        <f ca="1" t="shared" si="15"/>
        <v>0</v>
      </c>
      <c r="K75" s="21">
        <f ca="1" t="shared" si="16"/>
        <v>1</v>
      </c>
      <c r="L75" s="21">
        <f t="shared" si="17"/>
        <v>1</v>
      </c>
      <c r="M75" s="21">
        <v>0</v>
      </c>
      <c r="N75" s="21">
        <v>0</v>
      </c>
      <c r="O75" s="21" t="str">
        <f ca="1" t="shared" si="28"/>
        <v/>
      </c>
      <c r="P75" s="21" t="str">
        <f ca="1" t="shared" si="18"/>
        <v/>
      </c>
      <c r="Q75" s="21" t="str">
        <f ca="1" t="shared" si="19"/>
        <v/>
      </c>
      <c r="R75" s="21" t="str">
        <f ca="1" t="shared" si="20"/>
        <v/>
      </c>
      <c r="S75" s="21" t="str">
        <f ca="1" t="shared" si="21"/>
        <v/>
      </c>
      <c r="T75" s="21" t="str">
        <f ca="1" t="shared" si="29"/>
        <v>L31103074</v>
      </c>
      <c r="U75" s="21" t="str">
        <f ca="1" t="shared" si="22"/>
        <v>What is the meaning of "back-seat driver." ?</v>
      </c>
      <c r="V75" s="21" t="str">
        <f ca="1" t="shared" si="23"/>
        <v>wrong option1</v>
      </c>
      <c r="W75" s="21" t="str">
        <f ca="1" t="shared" si="24"/>
        <v>wrong option2</v>
      </c>
      <c r="X75" s="21" t="str">
        <f ca="1" t="shared" si="25"/>
        <v>wrong option3</v>
      </c>
      <c r="Y75" s="21" t="str">
        <f t="shared" si="26"/>
        <v>L41103074</v>
      </c>
      <c r="Z75" s="21" t="str">
        <f t="shared" si="27"/>
        <v>How to say "爱指手画脚的人" ?</v>
      </c>
      <c r="AA75" s="25"/>
      <c r="AB75" s="25"/>
      <c r="AC75" s="25"/>
      <c r="AD75" s="25"/>
      <c r="AE75" s="25"/>
    </row>
    <row r="76" ht="24" spans="1:31">
      <c r="A76">
        <v>11</v>
      </c>
      <c r="B76" s="2" t="s">
        <v>187</v>
      </c>
      <c r="C76" s="9" t="s">
        <v>188</v>
      </c>
      <c r="D76" s="10"/>
      <c r="E76" s="14"/>
      <c r="F76" s="14">
        <v>1103075</v>
      </c>
      <c r="G76" s="15" t="s">
        <v>252</v>
      </c>
      <c r="H76" s="15" t="s">
        <v>253</v>
      </c>
      <c r="I76" s="15" t="s">
        <v>254</v>
      </c>
      <c r="J76" s="21">
        <f ca="1" t="shared" si="15"/>
        <v>0</v>
      </c>
      <c r="K76" s="21">
        <f ca="1" t="shared" si="16"/>
        <v>1</v>
      </c>
      <c r="L76" s="21">
        <f t="shared" si="17"/>
        <v>1</v>
      </c>
      <c r="M76" s="21">
        <v>0</v>
      </c>
      <c r="N76" s="21">
        <v>0</v>
      </c>
      <c r="O76" s="21" t="str">
        <f ca="1" t="shared" si="28"/>
        <v/>
      </c>
      <c r="P76" s="21" t="str">
        <f ca="1" t="shared" si="18"/>
        <v/>
      </c>
      <c r="Q76" s="21" t="str">
        <f ca="1" t="shared" si="19"/>
        <v/>
      </c>
      <c r="R76" s="21" t="str">
        <f ca="1" t="shared" si="20"/>
        <v/>
      </c>
      <c r="S76" s="21" t="str">
        <f ca="1" t="shared" si="21"/>
        <v/>
      </c>
      <c r="T76" s="21" t="str">
        <f ca="1" t="shared" si="29"/>
        <v>L31103075</v>
      </c>
      <c r="U76" s="21" t="str">
        <f ca="1" t="shared" si="22"/>
        <v>What is the meaning of "I was back-seat driving her" ?</v>
      </c>
      <c r="V76" s="21" t="str">
        <f ca="1" t="shared" si="23"/>
        <v>wrong option1</v>
      </c>
      <c r="W76" s="21" t="str">
        <f ca="1" t="shared" si="24"/>
        <v>wrong option2</v>
      </c>
      <c r="X76" s="21" t="str">
        <f ca="1" t="shared" si="25"/>
        <v>wrong option3</v>
      </c>
      <c r="Y76" s="21" t="str">
        <f t="shared" si="26"/>
        <v>L41103075</v>
      </c>
      <c r="Z76" s="21" t="str">
        <f t="shared" si="27"/>
        <v>How to say "我在告诉她该怎么做事。" ?</v>
      </c>
      <c r="AA76" s="25"/>
      <c r="AB76" s="25"/>
      <c r="AC76" s="25"/>
      <c r="AD76" s="25"/>
      <c r="AE76" s="25"/>
    </row>
    <row r="77" ht="24" spans="1:31">
      <c r="A77">
        <v>11</v>
      </c>
      <c r="B77" s="2" t="s">
        <v>187</v>
      </c>
      <c r="C77" s="11" t="s">
        <v>188</v>
      </c>
      <c r="D77" s="12"/>
      <c r="E77" s="14"/>
      <c r="F77" s="14">
        <v>1103076</v>
      </c>
      <c r="G77" s="17" t="s">
        <v>255</v>
      </c>
      <c r="H77" s="17" t="s">
        <v>256</v>
      </c>
      <c r="I77" s="17" t="s">
        <v>257</v>
      </c>
      <c r="J77" s="21">
        <f ca="1" t="shared" si="15"/>
        <v>0</v>
      </c>
      <c r="K77" s="21">
        <f ca="1" t="shared" si="16"/>
        <v>1</v>
      </c>
      <c r="L77" s="21">
        <f t="shared" si="17"/>
        <v>1</v>
      </c>
      <c r="M77" s="21">
        <v>0</v>
      </c>
      <c r="N77" s="21">
        <v>0</v>
      </c>
      <c r="O77" s="21" t="str">
        <f ca="1" t="shared" si="28"/>
        <v/>
      </c>
      <c r="P77" s="21" t="str">
        <f ca="1" t="shared" si="18"/>
        <v/>
      </c>
      <c r="Q77" s="21" t="str">
        <f ca="1" t="shared" si="19"/>
        <v/>
      </c>
      <c r="R77" s="21" t="str">
        <f ca="1" t="shared" si="20"/>
        <v/>
      </c>
      <c r="S77" s="21" t="str">
        <f ca="1" t="shared" si="21"/>
        <v/>
      </c>
      <c r="T77" s="21" t="str">
        <f ca="1" t="shared" si="29"/>
        <v>L31103076</v>
      </c>
      <c r="U77" s="21" t="str">
        <f ca="1" t="shared" si="22"/>
        <v>What is the meaning of "The plan is idiot-proof" ?</v>
      </c>
      <c r="V77" s="21" t="str">
        <f ca="1" t="shared" si="23"/>
        <v>wrong option1</v>
      </c>
      <c r="W77" s="21" t="str">
        <f ca="1" t="shared" si="24"/>
        <v>wrong option2</v>
      </c>
      <c r="X77" s="21" t="str">
        <f ca="1" t="shared" si="25"/>
        <v>wrong option3</v>
      </c>
      <c r="Y77" s="21" t="str">
        <f t="shared" si="26"/>
        <v>L41103076</v>
      </c>
      <c r="Z77" s="21" t="str">
        <f t="shared" si="27"/>
        <v>How to say "傻子都能做的计划" ?</v>
      </c>
      <c r="AA77" s="26"/>
      <c r="AB77" s="26"/>
      <c r="AC77" s="26"/>
      <c r="AD77" s="26"/>
      <c r="AE77" s="26"/>
    </row>
    <row r="78" ht="24" spans="1:31">
      <c r="A78">
        <v>11</v>
      </c>
      <c r="B78" s="2" t="s">
        <v>187</v>
      </c>
      <c r="C78" s="9" t="s">
        <v>188</v>
      </c>
      <c r="D78" s="10"/>
      <c r="E78" s="14"/>
      <c r="F78" s="14">
        <v>1103077</v>
      </c>
      <c r="G78" s="15" t="s">
        <v>258</v>
      </c>
      <c r="H78" s="15" t="s">
        <v>259</v>
      </c>
      <c r="I78" s="15" t="s">
        <v>260</v>
      </c>
      <c r="J78" s="21">
        <f ca="1" t="shared" si="15"/>
        <v>1</v>
      </c>
      <c r="K78" s="21">
        <f ca="1" t="shared" si="16"/>
        <v>0</v>
      </c>
      <c r="L78" s="21">
        <f t="shared" si="17"/>
        <v>1</v>
      </c>
      <c r="M78" s="21">
        <v>0</v>
      </c>
      <c r="N78" s="21">
        <v>0</v>
      </c>
      <c r="O78" s="21" t="str">
        <f ca="1" t="shared" si="28"/>
        <v>L21103077</v>
      </c>
      <c r="P78" s="21" t="str">
        <f ca="1" t="shared" si="18"/>
        <v>What is the concept of "Are you November-ready?" ?</v>
      </c>
      <c r="Q78" s="21" t="str">
        <f ca="1" t="shared" si="19"/>
        <v>wrong option1</v>
      </c>
      <c r="R78" s="21" t="str">
        <f ca="1" t="shared" si="20"/>
        <v>wrong option2</v>
      </c>
      <c r="S78" s="21" t="str">
        <f ca="1" t="shared" si="21"/>
        <v>wrong option3</v>
      </c>
      <c r="T78" s="21" t="str">
        <f ca="1" t="shared" si="29"/>
        <v/>
      </c>
      <c r="U78" s="21" t="str">
        <f ca="1" t="shared" si="22"/>
        <v/>
      </c>
      <c r="V78" s="21" t="str">
        <f ca="1" t="shared" si="23"/>
        <v/>
      </c>
      <c r="W78" s="21" t="str">
        <f ca="1" t="shared" si="24"/>
        <v/>
      </c>
      <c r="X78" s="21" t="str">
        <f ca="1" t="shared" si="25"/>
        <v/>
      </c>
      <c r="Y78" s="21" t="str">
        <f t="shared" si="26"/>
        <v>L41103077</v>
      </c>
      <c r="Z78" s="21" t="str">
        <f t="shared" si="27"/>
        <v>How to say "你准备好选举了吗" ?</v>
      </c>
      <c r="AA78" s="25"/>
      <c r="AB78" s="25"/>
      <c r="AC78" s="25"/>
      <c r="AD78" s="25"/>
      <c r="AE78" s="25"/>
    </row>
    <row r="79" ht="24" spans="1:31">
      <c r="A79">
        <v>11</v>
      </c>
      <c r="B79" s="2" t="s">
        <v>187</v>
      </c>
      <c r="C79" s="9" t="s">
        <v>188</v>
      </c>
      <c r="D79" s="10"/>
      <c r="E79" s="14"/>
      <c r="F79" s="14">
        <v>1103078</v>
      </c>
      <c r="G79" s="15" t="s">
        <v>261</v>
      </c>
      <c r="H79" s="15" t="s">
        <v>262</v>
      </c>
      <c r="I79" s="15" t="s">
        <v>263</v>
      </c>
      <c r="J79" s="21">
        <f ca="1" t="shared" si="15"/>
        <v>0</v>
      </c>
      <c r="K79" s="21">
        <f ca="1" t="shared" si="16"/>
        <v>1</v>
      </c>
      <c r="L79" s="21">
        <f t="shared" si="17"/>
        <v>1</v>
      </c>
      <c r="M79" s="21">
        <v>0</v>
      </c>
      <c r="N79" s="21">
        <v>0</v>
      </c>
      <c r="O79" s="21" t="str">
        <f ca="1" t="shared" si="28"/>
        <v/>
      </c>
      <c r="P79" s="21" t="str">
        <f ca="1" t="shared" si="18"/>
        <v/>
      </c>
      <c r="Q79" s="21" t="str">
        <f ca="1" t="shared" si="19"/>
        <v/>
      </c>
      <c r="R79" s="21" t="str">
        <f ca="1" t="shared" si="20"/>
        <v/>
      </c>
      <c r="S79" s="21" t="str">
        <f ca="1" t="shared" si="21"/>
        <v/>
      </c>
      <c r="T79" s="21" t="str">
        <f ca="1" t="shared" si="29"/>
        <v>L31103078</v>
      </c>
      <c r="U79" s="21" t="str">
        <f ca="1" t="shared" si="22"/>
        <v>What is the meaning of "left-over women" ?</v>
      </c>
      <c r="V79" s="21" t="str">
        <f ca="1" t="shared" si="23"/>
        <v>wrong option1</v>
      </c>
      <c r="W79" s="21" t="str">
        <f ca="1" t="shared" si="24"/>
        <v>wrong option2</v>
      </c>
      <c r="X79" s="21" t="str">
        <f ca="1" t="shared" si="25"/>
        <v>wrong option3</v>
      </c>
      <c r="Y79" s="21" t="str">
        <f t="shared" si="26"/>
        <v>L41103078</v>
      </c>
      <c r="Z79" s="21" t="str">
        <f t="shared" si="27"/>
        <v>How to say "剩女" ?</v>
      </c>
      <c r="AA79" s="25"/>
      <c r="AB79" s="25"/>
      <c r="AC79" s="25"/>
      <c r="AD79" s="25"/>
      <c r="AE79" s="25"/>
    </row>
    <row r="80" ht="35" spans="1:31">
      <c r="A80">
        <v>11</v>
      </c>
      <c r="B80" s="2" t="s">
        <v>187</v>
      </c>
      <c r="C80" s="9" t="s">
        <v>188</v>
      </c>
      <c r="D80" s="10"/>
      <c r="E80" s="14"/>
      <c r="F80" s="14">
        <v>1103079</v>
      </c>
      <c r="G80" s="15" t="s">
        <v>264</v>
      </c>
      <c r="H80" s="17" t="s">
        <v>265</v>
      </c>
      <c r="I80" s="15" t="s">
        <v>266</v>
      </c>
      <c r="J80" s="21">
        <f ca="1" t="shared" si="15"/>
        <v>1</v>
      </c>
      <c r="K80" s="21">
        <f ca="1" t="shared" si="16"/>
        <v>0</v>
      </c>
      <c r="L80" s="21">
        <f t="shared" si="17"/>
        <v>0</v>
      </c>
      <c r="M80" s="21">
        <v>0</v>
      </c>
      <c r="N80" s="21">
        <v>0</v>
      </c>
      <c r="O80" s="21" t="str">
        <f ca="1" t="shared" si="28"/>
        <v>L21103079</v>
      </c>
      <c r="P80" s="21" t="str">
        <f ca="1" t="shared" si="18"/>
        <v>What is the concept of "I stood there, wide-eyed and open-mouthed" ?</v>
      </c>
      <c r="Q80" s="21" t="str">
        <f ca="1" t="shared" si="19"/>
        <v>wrong option1</v>
      </c>
      <c r="R80" s="21" t="str">
        <f ca="1" t="shared" si="20"/>
        <v>wrong option2</v>
      </c>
      <c r="S80" s="21" t="str">
        <f ca="1" t="shared" si="21"/>
        <v>wrong option3</v>
      </c>
      <c r="T80" s="21" t="str">
        <f ca="1" t="shared" si="29"/>
        <v/>
      </c>
      <c r="U80" s="21" t="str">
        <f ca="1" t="shared" si="22"/>
        <v/>
      </c>
      <c r="V80" s="21" t="str">
        <f ca="1" t="shared" si="23"/>
        <v/>
      </c>
      <c r="W80" s="21" t="str">
        <f ca="1" t="shared" si="24"/>
        <v/>
      </c>
      <c r="X80" s="21" t="str">
        <f ca="1" t="shared" si="25"/>
        <v/>
      </c>
      <c r="Y80" s="21" t="str">
        <f t="shared" si="26"/>
        <v/>
      </c>
      <c r="Z80" s="21" t="str">
        <f t="shared" si="27"/>
        <v/>
      </c>
      <c r="AA80" s="25"/>
      <c r="AB80" s="25"/>
      <c r="AC80" s="25"/>
      <c r="AD80" s="25"/>
      <c r="AE80" s="25"/>
    </row>
    <row r="81" ht="35" spans="1:31">
      <c r="A81">
        <v>11</v>
      </c>
      <c r="B81" s="2" t="s">
        <v>187</v>
      </c>
      <c r="C81" s="9" t="s">
        <v>188</v>
      </c>
      <c r="D81" s="10"/>
      <c r="E81" s="14"/>
      <c r="F81" s="14">
        <v>1103080</v>
      </c>
      <c r="G81" s="15" t="s">
        <v>267</v>
      </c>
      <c r="H81" s="18" t="s">
        <v>268</v>
      </c>
      <c r="I81" s="15" t="s">
        <v>269</v>
      </c>
      <c r="J81" s="21">
        <f ca="1" t="shared" si="15"/>
        <v>0</v>
      </c>
      <c r="K81" s="21">
        <f ca="1" t="shared" si="16"/>
        <v>1</v>
      </c>
      <c r="L81" s="21">
        <f t="shared" si="17"/>
        <v>0</v>
      </c>
      <c r="M81" s="21">
        <v>0</v>
      </c>
      <c r="N81" s="21">
        <v>0</v>
      </c>
      <c r="O81" s="21" t="str">
        <f ca="1" t="shared" si="28"/>
        <v/>
      </c>
      <c r="P81" s="21" t="str">
        <f ca="1" t="shared" si="18"/>
        <v/>
      </c>
      <c r="Q81" s="21" t="str">
        <f ca="1" t="shared" si="19"/>
        <v/>
      </c>
      <c r="R81" s="21" t="str">
        <f ca="1" t="shared" si="20"/>
        <v/>
      </c>
      <c r="S81" s="21" t="str">
        <f ca="1" t="shared" si="21"/>
        <v/>
      </c>
      <c r="T81" s="21" t="str">
        <f ca="1" t="shared" si="29"/>
        <v>L31103080</v>
      </c>
      <c r="U81" s="21" t="str">
        <f ca="1" t="shared" si="22"/>
        <v>What is the meaning of "a knock-out blonde in knee-high boots" ?</v>
      </c>
      <c r="V81" s="21" t="str">
        <f ca="1" t="shared" si="23"/>
        <v>wrong option1</v>
      </c>
      <c r="W81" s="21" t="str">
        <f ca="1" t="shared" si="24"/>
        <v>wrong option2</v>
      </c>
      <c r="X81" s="21" t="str">
        <f ca="1" t="shared" si="25"/>
        <v>wrong option3</v>
      </c>
      <c r="Y81" s="21" t="str">
        <f t="shared" si="26"/>
        <v/>
      </c>
      <c r="Z81" s="21" t="str">
        <f t="shared" si="27"/>
        <v/>
      </c>
      <c r="AA81" s="25"/>
      <c r="AB81" s="25"/>
      <c r="AC81" s="25"/>
      <c r="AD81" s="25"/>
      <c r="AE81" s="25"/>
    </row>
    <row r="82" ht="24" spans="1:31">
      <c r="A82">
        <v>11</v>
      </c>
      <c r="B82" s="2" t="s">
        <v>187</v>
      </c>
      <c r="C82" s="9" t="s">
        <v>188</v>
      </c>
      <c r="D82" s="10"/>
      <c r="E82" s="14"/>
      <c r="F82" s="14">
        <v>1103081</v>
      </c>
      <c r="G82" s="16" t="s">
        <v>270</v>
      </c>
      <c r="H82" s="16" t="s">
        <v>271</v>
      </c>
      <c r="I82" s="16" t="s">
        <v>272</v>
      </c>
      <c r="J82" s="21">
        <f ca="1" t="shared" si="15"/>
        <v>1</v>
      </c>
      <c r="K82" s="21">
        <f ca="1" t="shared" si="16"/>
        <v>0</v>
      </c>
      <c r="L82" s="21">
        <f t="shared" si="17"/>
        <v>1</v>
      </c>
      <c r="M82" s="21">
        <v>0</v>
      </c>
      <c r="N82" s="21">
        <v>0</v>
      </c>
      <c r="O82" s="21" t="str">
        <f ca="1" t="shared" si="28"/>
        <v>L21103081</v>
      </c>
      <c r="P82" s="21" t="str">
        <f ca="1" t="shared" si="18"/>
        <v>What is the concept of "latte-loving" ?</v>
      </c>
      <c r="Q82" s="21" t="str">
        <f ca="1" t="shared" si="19"/>
        <v>wrong option1</v>
      </c>
      <c r="R82" s="21" t="str">
        <f ca="1" t="shared" si="20"/>
        <v>wrong option2</v>
      </c>
      <c r="S82" s="21" t="str">
        <f ca="1" t="shared" si="21"/>
        <v>wrong option3</v>
      </c>
      <c r="T82" s="21" t="str">
        <f ca="1" t="shared" si="29"/>
        <v/>
      </c>
      <c r="U82" s="21" t="str">
        <f ca="1" t="shared" si="22"/>
        <v/>
      </c>
      <c r="V82" s="21" t="str">
        <f ca="1" t="shared" si="23"/>
        <v/>
      </c>
      <c r="W82" s="21" t="str">
        <f ca="1" t="shared" si="24"/>
        <v/>
      </c>
      <c r="X82" s="21" t="str">
        <f ca="1" t="shared" si="25"/>
        <v/>
      </c>
      <c r="Y82" s="21" t="str">
        <f t="shared" si="26"/>
        <v>L41103081</v>
      </c>
      <c r="Z82" s="21" t="str">
        <f t="shared" si="27"/>
        <v>How to say "喜欢喝拿铁的 " ?</v>
      </c>
      <c r="AA82" s="25"/>
      <c r="AB82" s="25"/>
      <c r="AC82" s="25"/>
      <c r="AD82" s="25"/>
      <c r="AE82" s="25"/>
    </row>
    <row r="83" ht="24" spans="1:31">
      <c r="A83">
        <v>11</v>
      </c>
      <c r="B83" s="2" t="s">
        <v>187</v>
      </c>
      <c r="C83" s="9" t="s">
        <v>188</v>
      </c>
      <c r="D83" s="10"/>
      <c r="E83" s="14"/>
      <c r="F83" s="14">
        <v>1103082</v>
      </c>
      <c r="G83" s="15" t="s">
        <v>273</v>
      </c>
      <c r="H83" s="15" t="s">
        <v>274</v>
      </c>
      <c r="I83" s="15" t="s">
        <v>275</v>
      </c>
      <c r="J83" s="21">
        <f ca="1" t="shared" si="15"/>
        <v>0</v>
      </c>
      <c r="K83" s="21">
        <f ca="1" t="shared" si="16"/>
        <v>1</v>
      </c>
      <c r="L83" s="21">
        <f t="shared" si="17"/>
        <v>1</v>
      </c>
      <c r="M83" s="21">
        <v>0</v>
      </c>
      <c r="N83" s="21">
        <v>0</v>
      </c>
      <c r="O83" s="21" t="str">
        <f ca="1" t="shared" si="28"/>
        <v/>
      </c>
      <c r="P83" s="21" t="str">
        <f ca="1" t="shared" si="18"/>
        <v/>
      </c>
      <c r="Q83" s="21" t="str">
        <f ca="1" t="shared" si="19"/>
        <v/>
      </c>
      <c r="R83" s="21" t="str">
        <f ca="1" t="shared" si="20"/>
        <v/>
      </c>
      <c r="S83" s="21" t="str">
        <f ca="1" t="shared" si="21"/>
        <v/>
      </c>
      <c r="T83" s="21" t="str">
        <f ca="1" t="shared" si="29"/>
        <v>L31103082</v>
      </c>
      <c r="U83" s="21" t="str">
        <f ca="1" t="shared" si="22"/>
        <v>What is the meaning of "gold-diggers" ?</v>
      </c>
      <c r="V83" s="21" t="str">
        <f ca="1" t="shared" si="23"/>
        <v>wrong option1</v>
      </c>
      <c r="W83" s="21" t="str">
        <f ca="1" t="shared" si="24"/>
        <v>wrong option2</v>
      </c>
      <c r="X83" s="21" t="str">
        <f ca="1" t="shared" si="25"/>
        <v>wrong option3</v>
      </c>
      <c r="Y83" s="21" t="str">
        <f t="shared" si="26"/>
        <v>L41103082</v>
      </c>
      <c r="Z83" s="21" t="str">
        <f t="shared" si="27"/>
        <v>How to say "拜金女" ?</v>
      </c>
      <c r="AA83" s="25"/>
      <c r="AB83" s="25"/>
      <c r="AC83" s="25"/>
      <c r="AD83" s="25"/>
      <c r="AE83" s="25"/>
    </row>
    <row r="84" ht="24" spans="1:31">
      <c r="A84">
        <v>11</v>
      </c>
      <c r="B84" s="2" t="s">
        <v>187</v>
      </c>
      <c r="C84" s="9" t="s">
        <v>188</v>
      </c>
      <c r="D84" s="10"/>
      <c r="E84" s="14"/>
      <c r="F84" s="14">
        <v>1103083</v>
      </c>
      <c r="G84" s="15" t="s">
        <v>276</v>
      </c>
      <c r="H84" s="18" t="s">
        <v>277</v>
      </c>
      <c r="I84" s="15" t="s">
        <v>278</v>
      </c>
      <c r="J84" s="21">
        <f ca="1" t="shared" si="15"/>
        <v>0</v>
      </c>
      <c r="K84" s="21">
        <f ca="1" t="shared" si="16"/>
        <v>1</v>
      </c>
      <c r="L84" s="21">
        <f t="shared" si="17"/>
        <v>1</v>
      </c>
      <c r="M84" s="21">
        <v>0</v>
      </c>
      <c r="N84" s="21">
        <v>0</v>
      </c>
      <c r="O84" s="21" t="str">
        <f ca="1" t="shared" si="28"/>
        <v/>
      </c>
      <c r="P84" s="21" t="str">
        <f ca="1" t="shared" si="18"/>
        <v/>
      </c>
      <c r="Q84" s="21" t="str">
        <f ca="1" t="shared" si="19"/>
        <v/>
      </c>
      <c r="R84" s="21" t="str">
        <f ca="1" t="shared" si="20"/>
        <v/>
      </c>
      <c r="S84" s="21" t="str">
        <f ca="1" t="shared" si="21"/>
        <v/>
      </c>
      <c r="T84" s="21" t="str">
        <f ca="1" t="shared" si="29"/>
        <v>L31103083</v>
      </c>
      <c r="U84" s="21" t="str">
        <f ca="1" t="shared" si="22"/>
        <v>What is the meaning of "He was Google-stalking her" ?</v>
      </c>
      <c r="V84" s="21" t="str">
        <f ca="1" t="shared" si="23"/>
        <v>wrong option1</v>
      </c>
      <c r="W84" s="21" t="str">
        <f ca="1" t="shared" si="24"/>
        <v>wrong option2</v>
      </c>
      <c r="X84" s="21" t="str">
        <f ca="1" t="shared" si="25"/>
        <v>wrong option3</v>
      </c>
      <c r="Y84" s="21" t="str">
        <f t="shared" si="26"/>
        <v>L41103083</v>
      </c>
      <c r="Z84" s="21" t="str">
        <f t="shared" si="27"/>
        <v>How to say "他在谷歌网上跟踪她" ?</v>
      </c>
      <c r="AA84" s="25"/>
      <c r="AB84" s="25"/>
      <c r="AC84" s="25"/>
      <c r="AD84" s="25"/>
      <c r="AE84" s="25"/>
    </row>
    <row r="85" ht="36" spans="1:31">
      <c r="A85">
        <v>11</v>
      </c>
      <c r="B85" s="2" t="s">
        <v>187</v>
      </c>
      <c r="C85" s="9" t="s">
        <v>188</v>
      </c>
      <c r="D85" s="10"/>
      <c r="E85" s="14"/>
      <c r="F85" s="14">
        <v>1103084</v>
      </c>
      <c r="G85" s="15" t="s">
        <v>279</v>
      </c>
      <c r="H85" s="15" t="s">
        <v>280</v>
      </c>
      <c r="I85" s="15" t="s">
        <v>281</v>
      </c>
      <c r="J85" s="21">
        <f ca="1" t="shared" si="15"/>
        <v>1</v>
      </c>
      <c r="K85" s="21">
        <f ca="1" t="shared" si="16"/>
        <v>0</v>
      </c>
      <c r="L85" s="21">
        <f t="shared" si="17"/>
        <v>1</v>
      </c>
      <c r="M85" s="21">
        <v>0</v>
      </c>
      <c r="N85" s="21">
        <v>0</v>
      </c>
      <c r="O85" s="21" t="str">
        <f ca="1" t="shared" si="28"/>
        <v>L21103084</v>
      </c>
      <c r="P85" s="21" t="str">
        <f ca="1" t="shared" si="18"/>
        <v>What is the concept of "fish-out-of-water anxiety" ?</v>
      </c>
      <c r="Q85" s="21" t="str">
        <f ca="1" t="shared" si="19"/>
        <v>wrong option1</v>
      </c>
      <c r="R85" s="21" t="str">
        <f ca="1" t="shared" si="20"/>
        <v>wrong option2</v>
      </c>
      <c r="S85" s="21" t="str">
        <f ca="1" t="shared" si="21"/>
        <v>wrong option3</v>
      </c>
      <c r="T85" s="21" t="str">
        <f ca="1" t="shared" si="29"/>
        <v/>
      </c>
      <c r="U85" s="21" t="str">
        <f ca="1" t="shared" si="22"/>
        <v/>
      </c>
      <c r="V85" s="21" t="str">
        <f ca="1" t="shared" si="23"/>
        <v/>
      </c>
      <c r="W85" s="21" t="str">
        <f ca="1" t="shared" si="24"/>
        <v/>
      </c>
      <c r="X85" s="21" t="str">
        <f ca="1" t="shared" si="25"/>
        <v/>
      </c>
      <c r="Y85" s="21" t="str">
        <f t="shared" si="26"/>
        <v>L41103084</v>
      </c>
      <c r="Z85" s="21" t="str">
        <f t="shared" si="27"/>
        <v>How to say "由全新的或令人困惑的情况引起的焦虑" ?</v>
      </c>
      <c r="AA85" s="25"/>
      <c r="AB85" s="25"/>
      <c r="AC85" s="25"/>
      <c r="AD85" s="25"/>
      <c r="AE85" s="25"/>
    </row>
    <row r="86" ht="35" spans="1:31">
      <c r="A86">
        <v>11</v>
      </c>
      <c r="B86" s="2" t="s">
        <v>187</v>
      </c>
      <c r="C86" s="9" t="s">
        <v>188</v>
      </c>
      <c r="D86" s="10"/>
      <c r="E86" s="14"/>
      <c r="F86" s="14">
        <v>1103085</v>
      </c>
      <c r="G86" s="15" t="s">
        <v>282</v>
      </c>
      <c r="H86" s="15" t="s">
        <v>283</v>
      </c>
      <c r="I86" s="15" t="s">
        <v>284</v>
      </c>
      <c r="J86" s="21">
        <f ca="1" t="shared" si="15"/>
        <v>1</v>
      </c>
      <c r="K86" s="21">
        <f ca="1" t="shared" si="16"/>
        <v>0</v>
      </c>
      <c r="L86" s="21">
        <f t="shared" si="17"/>
        <v>1</v>
      </c>
      <c r="M86" s="21">
        <v>0</v>
      </c>
      <c r="N86" s="21">
        <v>0</v>
      </c>
      <c r="O86" s="21" t="str">
        <f ca="1" t="shared" si="28"/>
        <v>L21103085</v>
      </c>
      <c r="P86" s="21" t="str">
        <f ca="1" t="shared" si="18"/>
        <v>What is the concept of "Sunday is a non-publishing day" ?</v>
      </c>
      <c r="Q86" s="21" t="str">
        <f ca="1" t="shared" si="19"/>
        <v>wrong option1</v>
      </c>
      <c r="R86" s="21" t="str">
        <f ca="1" t="shared" si="20"/>
        <v>wrong option2</v>
      </c>
      <c r="S86" s="21" t="str">
        <f ca="1" t="shared" si="21"/>
        <v>wrong option3</v>
      </c>
      <c r="T86" s="21" t="str">
        <f ca="1" t="shared" si="29"/>
        <v/>
      </c>
      <c r="U86" s="21" t="str">
        <f ca="1" t="shared" si="22"/>
        <v/>
      </c>
      <c r="V86" s="21" t="str">
        <f ca="1" t="shared" si="23"/>
        <v/>
      </c>
      <c r="W86" s="21" t="str">
        <f ca="1" t="shared" si="24"/>
        <v/>
      </c>
      <c r="X86" s="21" t="str">
        <f ca="1" t="shared" si="25"/>
        <v/>
      </c>
      <c r="Y86" s="21" t="str">
        <f t="shared" si="26"/>
        <v>L41103085</v>
      </c>
      <c r="Z86" s="21" t="str">
        <f t="shared" si="27"/>
        <v>How to say "它不会再星期天发布。" ?</v>
      </c>
      <c r="AA86" s="25"/>
      <c r="AB86" s="25"/>
      <c r="AC86" s="25"/>
      <c r="AD86" s="25"/>
      <c r="AE86" s="25"/>
    </row>
    <row r="87" ht="24" spans="1:31">
      <c r="A87">
        <v>11</v>
      </c>
      <c r="B87" s="2" t="s">
        <v>187</v>
      </c>
      <c r="C87" s="9" t="s">
        <v>188</v>
      </c>
      <c r="D87" s="10"/>
      <c r="E87" s="14"/>
      <c r="F87" s="14">
        <v>1103086</v>
      </c>
      <c r="G87" s="15" t="s">
        <v>285</v>
      </c>
      <c r="H87" s="15" t="s">
        <v>286</v>
      </c>
      <c r="I87" s="15" t="s">
        <v>287</v>
      </c>
      <c r="J87" s="21">
        <f ca="1" t="shared" si="15"/>
        <v>1</v>
      </c>
      <c r="K87" s="21">
        <f ca="1" t="shared" si="16"/>
        <v>0</v>
      </c>
      <c r="L87" s="21">
        <f t="shared" si="17"/>
        <v>1</v>
      </c>
      <c r="M87" s="21">
        <v>0</v>
      </c>
      <c r="N87" s="21">
        <v>0</v>
      </c>
      <c r="O87" s="21" t="str">
        <f ca="1" t="shared" si="28"/>
        <v>L21103086</v>
      </c>
      <c r="P87" s="21" t="str">
        <f ca="1" t="shared" si="18"/>
        <v>What is the concept of "Live your life eczema-free" ?</v>
      </c>
      <c r="Q87" s="21" t="str">
        <f ca="1" t="shared" si="19"/>
        <v>wrong option1</v>
      </c>
      <c r="R87" s="21" t="str">
        <f ca="1" t="shared" si="20"/>
        <v>wrong option2</v>
      </c>
      <c r="S87" s="21" t="str">
        <f ca="1" t="shared" si="21"/>
        <v>wrong option3</v>
      </c>
      <c r="T87" s="21" t="str">
        <f ca="1" t="shared" si="29"/>
        <v/>
      </c>
      <c r="U87" s="21" t="str">
        <f ca="1" t="shared" si="22"/>
        <v/>
      </c>
      <c r="V87" s="21" t="str">
        <f ca="1" t="shared" si="23"/>
        <v/>
      </c>
      <c r="W87" s="21" t="str">
        <f ca="1" t="shared" si="24"/>
        <v/>
      </c>
      <c r="X87" s="21" t="str">
        <f ca="1" t="shared" si="25"/>
        <v/>
      </c>
      <c r="Y87" s="21" t="str">
        <f t="shared" si="26"/>
        <v>L41103086</v>
      </c>
      <c r="Z87" s="21" t="str">
        <f t="shared" si="27"/>
        <v>How to say "没有痘痘的生活" ?</v>
      </c>
      <c r="AA87" s="25"/>
      <c r="AB87" s="25"/>
      <c r="AC87" s="25"/>
      <c r="AD87" s="25"/>
      <c r="AE87" s="25"/>
    </row>
    <row r="88" ht="24" spans="1:31">
      <c r="A88">
        <v>11</v>
      </c>
      <c r="B88" s="2" t="s">
        <v>187</v>
      </c>
      <c r="C88" s="9" t="s">
        <v>188</v>
      </c>
      <c r="D88" s="10"/>
      <c r="E88" s="14"/>
      <c r="F88" s="14">
        <v>1103087</v>
      </c>
      <c r="G88" s="15" t="s">
        <v>288</v>
      </c>
      <c r="H88" s="15" t="s">
        <v>289</v>
      </c>
      <c r="I88" s="15" t="s">
        <v>290</v>
      </c>
      <c r="J88" s="21">
        <f ca="1" t="shared" si="15"/>
        <v>0</v>
      </c>
      <c r="K88" s="21">
        <f ca="1" t="shared" si="16"/>
        <v>1</v>
      </c>
      <c r="L88" s="21">
        <f t="shared" si="17"/>
        <v>1</v>
      </c>
      <c r="M88" s="21">
        <v>0</v>
      </c>
      <c r="N88" s="21">
        <v>0</v>
      </c>
      <c r="O88" s="21" t="str">
        <f ca="1" t="shared" si="28"/>
        <v/>
      </c>
      <c r="P88" s="21" t="str">
        <f ca="1" t="shared" si="18"/>
        <v/>
      </c>
      <c r="Q88" s="21" t="str">
        <f ca="1" t="shared" si="19"/>
        <v/>
      </c>
      <c r="R88" s="21" t="str">
        <f ca="1" t="shared" si="20"/>
        <v/>
      </c>
      <c r="S88" s="21" t="str">
        <f ca="1" t="shared" si="21"/>
        <v/>
      </c>
      <c r="T88" s="21" t="str">
        <f ca="1" t="shared" si="29"/>
        <v>L31103087</v>
      </c>
      <c r="U88" s="21" t="str">
        <f ca="1" t="shared" si="22"/>
        <v>What is the meaning of "picture-perfect" ?</v>
      </c>
      <c r="V88" s="21" t="str">
        <f ca="1" t="shared" si="23"/>
        <v>wrong option1</v>
      </c>
      <c r="W88" s="21" t="str">
        <f ca="1" t="shared" si="24"/>
        <v>wrong option2</v>
      </c>
      <c r="X88" s="21" t="str">
        <f ca="1" t="shared" si="25"/>
        <v>wrong option3</v>
      </c>
      <c r="Y88" s="21" t="str">
        <f t="shared" si="26"/>
        <v>L41103087</v>
      </c>
      <c r="Z88" s="21" t="str">
        <f t="shared" si="27"/>
        <v>How to say "十全十美的" ?</v>
      </c>
      <c r="AA88" s="25"/>
      <c r="AB88" s="25"/>
      <c r="AC88" s="25"/>
      <c r="AD88" s="25"/>
      <c r="AE88" s="25"/>
    </row>
    <row r="89" ht="24" spans="1:31">
      <c r="A89">
        <v>11</v>
      </c>
      <c r="B89" s="2" t="s">
        <v>187</v>
      </c>
      <c r="C89" s="11" t="s">
        <v>188</v>
      </c>
      <c r="D89" s="12"/>
      <c r="E89" s="14"/>
      <c r="F89" s="14">
        <v>1103088</v>
      </c>
      <c r="G89" s="17" t="s">
        <v>291</v>
      </c>
      <c r="H89" s="17" t="s">
        <v>292</v>
      </c>
      <c r="I89" s="17" t="s">
        <v>293</v>
      </c>
      <c r="J89" s="21">
        <f ca="1" t="shared" si="15"/>
        <v>1</v>
      </c>
      <c r="K89" s="21">
        <f ca="1" t="shared" si="16"/>
        <v>0</v>
      </c>
      <c r="L89" s="21">
        <f t="shared" si="17"/>
        <v>1</v>
      </c>
      <c r="M89" s="21">
        <v>0</v>
      </c>
      <c r="N89" s="21">
        <v>0</v>
      </c>
      <c r="O89" s="21" t="str">
        <f ca="1" t="shared" si="28"/>
        <v>L21103088</v>
      </c>
      <c r="P89" s="21" t="str">
        <f ca="1" t="shared" si="18"/>
        <v>What is the concept of "high-value target " ?</v>
      </c>
      <c r="Q89" s="21" t="str">
        <f ca="1" t="shared" si="19"/>
        <v>wrong option1</v>
      </c>
      <c r="R89" s="21" t="str">
        <f ca="1" t="shared" si="20"/>
        <v>wrong option2</v>
      </c>
      <c r="S89" s="21" t="str">
        <f ca="1" t="shared" si="21"/>
        <v>wrong option3</v>
      </c>
      <c r="T89" s="21" t="str">
        <f ca="1" t="shared" si="29"/>
        <v/>
      </c>
      <c r="U89" s="21" t="str">
        <f ca="1" t="shared" si="22"/>
        <v/>
      </c>
      <c r="V89" s="21" t="str">
        <f ca="1" t="shared" si="23"/>
        <v/>
      </c>
      <c r="W89" s="21" t="str">
        <f ca="1" t="shared" si="24"/>
        <v/>
      </c>
      <c r="X89" s="21" t="str">
        <f ca="1" t="shared" si="25"/>
        <v/>
      </c>
      <c r="Y89" s="21" t="str">
        <f t="shared" si="26"/>
        <v>L41103088</v>
      </c>
      <c r="Z89" s="21" t="str">
        <f t="shared" si="27"/>
        <v>How to say "有很高价值的目标" ?</v>
      </c>
      <c r="AA89" s="26"/>
      <c r="AB89" s="26"/>
      <c r="AC89" s="26"/>
      <c r="AD89" s="26"/>
      <c r="AE89" s="26"/>
    </row>
    <row r="90" ht="24" spans="1:31">
      <c r="A90">
        <v>11</v>
      </c>
      <c r="B90" s="2" t="s">
        <v>187</v>
      </c>
      <c r="C90" s="9" t="s">
        <v>188</v>
      </c>
      <c r="D90" s="10"/>
      <c r="E90" s="14"/>
      <c r="F90" s="14">
        <v>1103089</v>
      </c>
      <c r="G90" s="15" t="s">
        <v>294</v>
      </c>
      <c r="H90" s="15" t="s">
        <v>295</v>
      </c>
      <c r="I90" s="15" t="s">
        <v>296</v>
      </c>
      <c r="J90" s="21">
        <f ca="1" t="shared" si="15"/>
        <v>0</v>
      </c>
      <c r="K90" s="21">
        <f ca="1" t="shared" si="16"/>
        <v>1</v>
      </c>
      <c r="L90" s="21">
        <f t="shared" si="17"/>
        <v>1</v>
      </c>
      <c r="M90" s="21">
        <v>0</v>
      </c>
      <c r="N90" s="21">
        <v>0</v>
      </c>
      <c r="O90" s="21" t="str">
        <f ca="1" t="shared" si="28"/>
        <v/>
      </c>
      <c r="P90" s="21" t="str">
        <f ca="1" t="shared" si="18"/>
        <v/>
      </c>
      <c r="Q90" s="21" t="str">
        <f ca="1" t="shared" si="19"/>
        <v/>
      </c>
      <c r="R90" s="21" t="str">
        <f ca="1" t="shared" si="20"/>
        <v/>
      </c>
      <c r="S90" s="21" t="str">
        <f ca="1" t="shared" si="21"/>
        <v/>
      </c>
      <c r="T90" s="21" t="str">
        <f ca="1" t="shared" si="29"/>
        <v>L31103089</v>
      </c>
      <c r="U90" s="21" t="str">
        <f ca="1" t="shared" si="22"/>
        <v>What is the meaning of "trickle-down economics" ?</v>
      </c>
      <c r="V90" s="21" t="str">
        <f ca="1" t="shared" si="23"/>
        <v>wrong option1</v>
      </c>
      <c r="W90" s="21" t="str">
        <f ca="1" t="shared" si="24"/>
        <v>wrong option2</v>
      </c>
      <c r="X90" s="21" t="str">
        <f ca="1" t="shared" si="25"/>
        <v>wrong option3</v>
      </c>
      <c r="Y90" s="21" t="str">
        <f t="shared" si="26"/>
        <v>L41103089</v>
      </c>
      <c r="Z90" s="21" t="str">
        <f t="shared" si="27"/>
        <v>How to say "渗透式经济" ?</v>
      </c>
      <c r="AA90" s="25"/>
      <c r="AB90" s="25"/>
      <c r="AC90" s="25"/>
      <c r="AD90" s="25"/>
      <c r="AE90" s="25"/>
    </row>
    <row r="91" ht="24" spans="1:31">
      <c r="A91">
        <v>11</v>
      </c>
      <c r="B91" s="2" t="s">
        <v>187</v>
      </c>
      <c r="C91" s="9" t="s">
        <v>188</v>
      </c>
      <c r="D91" s="10"/>
      <c r="E91" s="14"/>
      <c r="F91" s="14">
        <v>1103090</v>
      </c>
      <c r="G91" s="15" t="s">
        <v>297</v>
      </c>
      <c r="H91" s="17" t="s">
        <v>298</v>
      </c>
      <c r="I91" s="15" t="s">
        <v>299</v>
      </c>
      <c r="J91" s="21">
        <f ca="1" t="shared" si="15"/>
        <v>1</v>
      </c>
      <c r="K91" s="21">
        <f ca="1" t="shared" si="16"/>
        <v>0</v>
      </c>
      <c r="L91" s="21">
        <f t="shared" si="17"/>
        <v>1</v>
      </c>
      <c r="M91" s="21">
        <v>0</v>
      </c>
      <c r="N91" s="21">
        <v>0</v>
      </c>
      <c r="O91" s="21" t="str">
        <f ca="1" t="shared" si="28"/>
        <v>L21103090</v>
      </c>
      <c r="P91" s="21" t="str">
        <f ca="1" t="shared" si="18"/>
        <v>What is the concept of "His departure is non-news" ?</v>
      </c>
      <c r="Q91" s="21" t="str">
        <f ca="1" t="shared" si="19"/>
        <v>wrong option1</v>
      </c>
      <c r="R91" s="21" t="str">
        <f ca="1" t="shared" si="20"/>
        <v>wrong option2</v>
      </c>
      <c r="S91" s="21" t="str">
        <f ca="1" t="shared" si="21"/>
        <v>wrong option3</v>
      </c>
      <c r="T91" s="21" t="str">
        <f ca="1" t="shared" si="29"/>
        <v/>
      </c>
      <c r="U91" s="21" t="str">
        <f ca="1" t="shared" si="22"/>
        <v/>
      </c>
      <c r="V91" s="21" t="str">
        <f ca="1" t="shared" si="23"/>
        <v/>
      </c>
      <c r="W91" s="21" t="str">
        <f ca="1" t="shared" si="24"/>
        <v/>
      </c>
      <c r="X91" s="21" t="str">
        <f ca="1" t="shared" si="25"/>
        <v/>
      </c>
      <c r="Y91" s="21" t="str">
        <f t="shared" si="26"/>
        <v>L41103090</v>
      </c>
      <c r="Z91" s="21" t="str">
        <f t="shared" si="27"/>
        <v>How to say "他的离去没有新闻价值。" ?</v>
      </c>
      <c r="AA91" s="25"/>
      <c r="AB91" s="25"/>
      <c r="AC91" s="25"/>
      <c r="AD91" s="25"/>
      <c r="AE91" s="25"/>
    </row>
    <row r="92" ht="24" spans="1:31">
      <c r="A92">
        <v>11</v>
      </c>
      <c r="B92" s="2" t="s">
        <v>187</v>
      </c>
      <c r="C92" s="9" t="s">
        <v>188</v>
      </c>
      <c r="D92" s="10"/>
      <c r="E92" s="14"/>
      <c r="F92" s="14">
        <v>1103091</v>
      </c>
      <c r="G92" s="15" t="s">
        <v>300</v>
      </c>
      <c r="H92" s="15" t="s">
        <v>301</v>
      </c>
      <c r="I92" s="15" t="s">
        <v>302</v>
      </c>
      <c r="J92" s="21">
        <f ca="1" t="shared" si="15"/>
        <v>0</v>
      </c>
      <c r="K92" s="21">
        <f ca="1" t="shared" si="16"/>
        <v>1</v>
      </c>
      <c r="L92" s="21">
        <f t="shared" si="17"/>
        <v>1</v>
      </c>
      <c r="M92" s="21">
        <v>0</v>
      </c>
      <c r="N92" s="21">
        <v>0</v>
      </c>
      <c r="O92" s="21" t="str">
        <f ca="1" t="shared" si="28"/>
        <v/>
      </c>
      <c r="P92" s="21" t="str">
        <f ca="1" t="shared" si="18"/>
        <v/>
      </c>
      <c r="Q92" s="21" t="str">
        <f ca="1" t="shared" si="19"/>
        <v/>
      </c>
      <c r="R92" s="21" t="str">
        <f ca="1" t="shared" si="20"/>
        <v/>
      </c>
      <c r="S92" s="21" t="str">
        <f ca="1" t="shared" si="21"/>
        <v/>
      </c>
      <c r="T92" s="21" t="str">
        <f ca="1" t="shared" si="29"/>
        <v>L31103091</v>
      </c>
      <c r="U92" s="21" t="str">
        <f ca="1" t="shared" si="22"/>
        <v>What is the meaning of "free-range chicken" ?</v>
      </c>
      <c r="V92" s="21" t="str">
        <f ca="1" t="shared" si="23"/>
        <v>wrong option1</v>
      </c>
      <c r="W92" s="21" t="str">
        <f ca="1" t="shared" si="24"/>
        <v>wrong option2</v>
      </c>
      <c r="X92" s="21" t="str">
        <f ca="1" t="shared" si="25"/>
        <v>wrong option3</v>
      </c>
      <c r="Y92" s="21" t="str">
        <f t="shared" si="26"/>
        <v>L41103091</v>
      </c>
      <c r="Z92" s="21" t="str">
        <f t="shared" si="27"/>
        <v>How to say "走地鸡" ?</v>
      </c>
      <c r="AA92" s="25"/>
      <c r="AB92" s="25"/>
      <c r="AC92" s="25"/>
      <c r="AD92" s="25"/>
      <c r="AE92" s="25"/>
    </row>
    <row r="93" ht="24" spans="1:31">
      <c r="A93">
        <v>11</v>
      </c>
      <c r="B93" s="2" t="s">
        <v>187</v>
      </c>
      <c r="C93" s="9" t="s">
        <v>188</v>
      </c>
      <c r="D93" s="10"/>
      <c r="E93" s="14"/>
      <c r="F93" s="14">
        <v>1103092</v>
      </c>
      <c r="G93" s="15" t="s">
        <v>303</v>
      </c>
      <c r="H93" s="15" t="s">
        <v>304</v>
      </c>
      <c r="I93" s="15" t="s">
        <v>305</v>
      </c>
      <c r="J93" s="21">
        <f ca="1" t="shared" si="15"/>
        <v>0</v>
      </c>
      <c r="K93" s="21">
        <f ca="1" t="shared" si="16"/>
        <v>1</v>
      </c>
      <c r="L93" s="21">
        <f t="shared" si="17"/>
        <v>1</v>
      </c>
      <c r="M93" s="21">
        <v>0</v>
      </c>
      <c r="N93" s="21">
        <v>0</v>
      </c>
      <c r="O93" s="21" t="str">
        <f ca="1" t="shared" si="28"/>
        <v/>
      </c>
      <c r="P93" s="21" t="str">
        <f ca="1" t="shared" si="18"/>
        <v/>
      </c>
      <c r="Q93" s="21" t="str">
        <f ca="1" t="shared" si="19"/>
        <v/>
      </c>
      <c r="R93" s="21" t="str">
        <f ca="1" t="shared" si="20"/>
        <v/>
      </c>
      <c r="S93" s="21" t="str">
        <f ca="1" t="shared" si="21"/>
        <v/>
      </c>
      <c r="T93" s="21" t="str">
        <f ca="1" t="shared" si="29"/>
        <v>L31103092</v>
      </c>
      <c r="U93" s="21" t="str">
        <f ca="1" t="shared" si="22"/>
        <v>What is the meaning of "dress-for-success suits" ?</v>
      </c>
      <c r="V93" s="21" t="str">
        <f ca="1" t="shared" si="23"/>
        <v>wrong option1</v>
      </c>
      <c r="W93" s="21" t="str">
        <f ca="1" t="shared" si="24"/>
        <v>wrong option2</v>
      </c>
      <c r="X93" s="21" t="str">
        <f ca="1" t="shared" si="25"/>
        <v>wrong option3</v>
      </c>
      <c r="Y93" s="21" t="str">
        <f t="shared" si="26"/>
        <v>L41103092</v>
      </c>
      <c r="Z93" s="21" t="str">
        <f t="shared" si="27"/>
        <v>How to say "为了成功而穿着的西装" ?</v>
      </c>
      <c r="AA93" s="25"/>
      <c r="AB93" s="25"/>
      <c r="AC93" s="25"/>
      <c r="AD93" s="25"/>
      <c r="AE93" s="25"/>
    </row>
    <row r="94" ht="35" spans="1:31">
      <c r="A94">
        <v>11</v>
      </c>
      <c r="B94" s="2" t="s">
        <v>187</v>
      </c>
      <c r="C94" s="11" t="s">
        <v>188</v>
      </c>
      <c r="D94" s="12"/>
      <c r="E94" s="14"/>
      <c r="F94" s="14">
        <v>1103093</v>
      </c>
      <c r="G94" s="17" t="s">
        <v>306</v>
      </c>
      <c r="H94" s="16" t="s">
        <v>307</v>
      </c>
      <c r="I94" s="17" t="s">
        <v>308</v>
      </c>
      <c r="J94" s="21">
        <f ca="1" t="shared" si="15"/>
        <v>1</v>
      </c>
      <c r="K94" s="21">
        <f ca="1" t="shared" si="16"/>
        <v>0</v>
      </c>
      <c r="L94" s="21">
        <f t="shared" si="17"/>
        <v>0</v>
      </c>
      <c r="M94" s="21">
        <v>0</v>
      </c>
      <c r="N94" s="21">
        <v>0</v>
      </c>
      <c r="O94" s="21" t="str">
        <f ca="1" t="shared" si="28"/>
        <v>L21103093</v>
      </c>
      <c r="P94" s="21" t="str">
        <f ca="1" t="shared" si="18"/>
        <v>What is the concept of ""I-work-therefore-I-am" philosophy" ?</v>
      </c>
      <c r="Q94" s="21" t="str">
        <f ca="1" t="shared" si="19"/>
        <v>wrong option1</v>
      </c>
      <c r="R94" s="21" t="str">
        <f ca="1" t="shared" si="20"/>
        <v>wrong option2</v>
      </c>
      <c r="S94" s="21" t="str">
        <f ca="1" t="shared" si="21"/>
        <v>wrong option3</v>
      </c>
      <c r="T94" s="21" t="str">
        <f ca="1" t="shared" si="29"/>
        <v/>
      </c>
      <c r="U94" s="21" t="str">
        <f ca="1" t="shared" si="22"/>
        <v/>
      </c>
      <c r="V94" s="21" t="str">
        <f ca="1" t="shared" si="23"/>
        <v/>
      </c>
      <c r="W94" s="21" t="str">
        <f ca="1" t="shared" si="24"/>
        <v/>
      </c>
      <c r="X94" s="21" t="str">
        <f ca="1" t="shared" si="25"/>
        <v/>
      </c>
      <c r="Y94" s="21" t="str">
        <f t="shared" si="26"/>
        <v/>
      </c>
      <c r="Z94" s="21" t="str">
        <f t="shared" si="27"/>
        <v/>
      </c>
      <c r="AA94" s="26"/>
      <c r="AB94" s="26"/>
      <c r="AC94" s="26"/>
      <c r="AD94" s="26"/>
      <c r="AE94" s="26"/>
    </row>
    <row r="95" ht="24" spans="1:31">
      <c r="A95">
        <v>11</v>
      </c>
      <c r="B95" s="2" t="s">
        <v>187</v>
      </c>
      <c r="C95" s="9" t="s">
        <v>188</v>
      </c>
      <c r="D95" s="10"/>
      <c r="E95" s="14"/>
      <c r="F95" s="14">
        <v>1103094</v>
      </c>
      <c r="G95" s="15" t="s">
        <v>309</v>
      </c>
      <c r="H95" s="15" t="s">
        <v>310</v>
      </c>
      <c r="I95" s="15" t="s">
        <v>311</v>
      </c>
      <c r="J95" s="21">
        <f ca="1" t="shared" si="15"/>
        <v>0</v>
      </c>
      <c r="K95" s="21">
        <f ca="1" t="shared" si="16"/>
        <v>1</v>
      </c>
      <c r="L95" s="21">
        <f t="shared" si="17"/>
        <v>0</v>
      </c>
      <c r="M95" s="21">
        <v>0</v>
      </c>
      <c r="N95" s="21">
        <v>0</v>
      </c>
      <c r="O95" s="21" t="str">
        <f ca="1" t="shared" si="28"/>
        <v/>
      </c>
      <c r="P95" s="21" t="str">
        <f ca="1" t="shared" si="18"/>
        <v/>
      </c>
      <c r="Q95" s="21" t="str">
        <f ca="1" t="shared" si="19"/>
        <v/>
      </c>
      <c r="R95" s="21" t="str">
        <f ca="1" t="shared" si="20"/>
        <v/>
      </c>
      <c r="S95" s="21" t="str">
        <f ca="1" t="shared" si="21"/>
        <v/>
      </c>
      <c r="T95" s="21" t="str">
        <f ca="1" t="shared" si="29"/>
        <v>L31103094</v>
      </c>
      <c r="U95" s="21" t="str">
        <f ca="1" t="shared" si="22"/>
        <v>What is the meaning of "He kissed the ground pope-style" ?</v>
      </c>
      <c r="V95" s="21" t="str">
        <f ca="1" t="shared" si="23"/>
        <v>wrong option1</v>
      </c>
      <c r="W95" s="21" t="str">
        <f ca="1" t="shared" si="24"/>
        <v>wrong option2</v>
      </c>
      <c r="X95" s="21" t="str">
        <f ca="1" t="shared" si="25"/>
        <v>wrong option3</v>
      </c>
      <c r="Y95" s="21" t="str">
        <f t="shared" si="26"/>
        <v/>
      </c>
      <c r="Z95" s="21" t="str">
        <f t="shared" si="27"/>
        <v/>
      </c>
      <c r="AA95" s="25"/>
      <c r="AB95" s="25"/>
      <c r="AC95" s="25"/>
      <c r="AD95" s="25"/>
      <c r="AE95" s="25"/>
    </row>
    <row r="96" ht="24" spans="1:31">
      <c r="A96">
        <v>11</v>
      </c>
      <c r="B96" s="2" t="s">
        <v>312</v>
      </c>
      <c r="C96" s="11" t="s">
        <v>313</v>
      </c>
      <c r="D96" s="12"/>
      <c r="E96" s="14"/>
      <c r="F96" s="14">
        <v>1104095</v>
      </c>
      <c r="G96" s="17" t="s">
        <v>314</v>
      </c>
      <c r="H96" s="17" t="s">
        <v>315</v>
      </c>
      <c r="I96" s="17" t="s">
        <v>316</v>
      </c>
      <c r="J96" s="21">
        <f ca="1" t="shared" si="15"/>
        <v>0</v>
      </c>
      <c r="K96" s="21">
        <f ca="1" t="shared" si="16"/>
        <v>1</v>
      </c>
      <c r="L96" s="21">
        <f t="shared" si="17"/>
        <v>1</v>
      </c>
      <c r="M96" s="21">
        <v>0</v>
      </c>
      <c r="N96" s="21">
        <v>0</v>
      </c>
      <c r="O96" s="21" t="str">
        <f ca="1" t="shared" si="28"/>
        <v/>
      </c>
      <c r="P96" s="21" t="str">
        <f ca="1" t="shared" si="18"/>
        <v/>
      </c>
      <c r="Q96" s="21" t="str">
        <f ca="1" t="shared" si="19"/>
        <v/>
      </c>
      <c r="R96" s="21" t="str">
        <f ca="1" t="shared" si="20"/>
        <v/>
      </c>
      <c r="S96" s="21" t="str">
        <f ca="1" t="shared" si="21"/>
        <v/>
      </c>
      <c r="T96" s="21" t="str">
        <f ca="1" t="shared" si="29"/>
        <v>L31104095</v>
      </c>
      <c r="U96" s="21" t="str">
        <f ca="1" t="shared" si="22"/>
        <v>What is the meaning of "I screwed up" ?</v>
      </c>
      <c r="V96" s="21" t="str">
        <f ca="1" t="shared" si="23"/>
        <v>wrong option1</v>
      </c>
      <c r="W96" s="21" t="str">
        <f ca="1" t="shared" si="24"/>
        <v>wrong option2</v>
      </c>
      <c r="X96" s="21" t="str">
        <f ca="1" t="shared" si="25"/>
        <v>wrong option3</v>
      </c>
      <c r="Y96" s="21" t="str">
        <f t="shared" si="26"/>
        <v>L41104095</v>
      </c>
      <c r="Z96" s="21" t="str">
        <f t="shared" si="27"/>
        <v>How to say "我把它搞坏了。" ?</v>
      </c>
      <c r="AA96" s="26"/>
      <c r="AB96" s="26"/>
      <c r="AC96" s="26"/>
      <c r="AD96" s="26"/>
      <c r="AE96" s="26"/>
    </row>
    <row r="97" ht="35" spans="1:31">
      <c r="A97">
        <v>11</v>
      </c>
      <c r="B97" s="2" t="s">
        <v>312</v>
      </c>
      <c r="C97" s="9" t="s">
        <v>313</v>
      </c>
      <c r="D97" s="10"/>
      <c r="E97" s="14"/>
      <c r="F97" s="14">
        <v>1104096</v>
      </c>
      <c r="G97" s="15" t="s">
        <v>317</v>
      </c>
      <c r="H97" s="15" t="s">
        <v>318</v>
      </c>
      <c r="I97" s="15" t="s">
        <v>319</v>
      </c>
      <c r="J97" s="21">
        <f ca="1" t="shared" si="15"/>
        <v>0</v>
      </c>
      <c r="K97" s="21">
        <f ca="1" t="shared" si="16"/>
        <v>1</v>
      </c>
      <c r="L97" s="21">
        <f t="shared" si="17"/>
        <v>0</v>
      </c>
      <c r="M97" s="21">
        <v>0</v>
      </c>
      <c r="N97" s="21">
        <v>0</v>
      </c>
      <c r="O97" s="21" t="str">
        <f ca="1" t="shared" si="28"/>
        <v/>
      </c>
      <c r="P97" s="21" t="str">
        <f ca="1" t="shared" si="18"/>
        <v/>
      </c>
      <c r="Q97" s="21" t="str">
        <f ca="1" t="shared" si="19"/>
        <v/>
      </c>
      <c r="R97" s="21" t="str">
        <f ca="1" t="shared" si="20"/>
        <v/>
      </c>
      <c r="S97" s="21" t="str">
        <f ca="1" t="shared" si="21"/>
        <v/>
      </c>
      <c r="T97" s="21" t="str">
        <f ca="1" t="shared" si="29"/>
        <v>L31104096</v>
      </c>
      <c r="U97" s="21" t="str">
        <f ca="1" t="shared" si="22"/>
        <v>What is the meaning of "Our hotel reservations got all screwed up" ?</v>
      </c>
      <c r="V97" s="21" t="str">
        <f ca="1" t="shared" si="23"/>
        <v>wrong option1</v>
      </c>
      <c r="W97" s="21" t="str">
        <f ca="1" t="shared" si="24"/>
        <v>wrong option2</v>
      </c>
      <c r="X97" s="21" t="str">
        <f ca="1" t="shared" si="25"/>
        <v>wrong option3</v>
      </c>
      <c r="Y97" s="21" t="str">
        <f t="shared" si="26"/>
        <v/>
      </c>
      <c r="Z97" s="21" t="str">
        <f t="shared" si="27"/>
        <v/>
      </c>
      <c r="AA97" s="25"/>
      <c r="AB97" s="25"/>
      <c r="AC97" s="25"/>
      <c r="AD97" s="25"/>
      <c r="AE97" s="25"/>
    </row>
    <row r="98" ht="24" spans="1:31">
      <c r="A98">
        <v>11</v>
      </c>
      <c r="B98" s="2" t="s">
        <v>312</v>
      </c>
      <c r="C98" s="9" t="s">
        <v>313</v>
      </c>
      <c r="D98" s="10"/>
      <c r="E98" s="14"/>
      <c r="F98" s="14">
        <v>1104097</v>
      </c>
      <c r="G98" s="15" t="s">
        <v>320</v>
      </c>
      <c r="H98" s="15" t="s">
        <v>321</v>
      </c>
      <c r="I98" s="15" t="s">
        <v>322</v>
      </c>
      <c r="J98" s="21">
        <f ca="1" t="shared" si="15"/>
        <v>0</v>
      </c>
      <c r="K98" s="21">
        <f ca="1" t="shared" si="16"/>
        <v>1</v>
      </c>
      <c r="L98" s="21">
        <f t="shared" si="17"/>
        <v>1</v>
      </c>
      <c r="M98" s="21">
        <v>0</v>
      </c>
      <c r="N98" s="21">
        <v>0</v>
      </c>
      <c r="O98" s="21" t="str">
        <f ca="1" t="shared" si="28"/>
        <v/>
      </c>
      <c r="P98" s="21" t="str">
        <f ca="1" t="shared" si="18"/>
        <v/>
      </c>
      <c r="Q98" s="21" t="str">
        <f ca="1" t="shared" si="19"/>
        <v/>
      </c>
      <c r="R98" s="21" t="str">
        <f ca="1" t="shared" si="20"/>
        <v/>
      </c>
      <c r="S98" s="21" t="str">
        <f ca="1" t="shared" si="21"/>
        <v/>
      </c>
      <c r="T98" s="21" t="str">
        <f ca="1" t="shared" si="29"/>
        <v>L31104097</v>
      </c>
      <c r="U98" s="21" t="str">
        <f ca="1" t="shared" si="22"/>
        <v>What is the meaning of "another government screw-up" ?</v>
      </c>
      <c r="V98" s="21" t="str">
        <f ca="1" t="shared" si="23"/>
        <v>wrong option1</v>
      </c>
      <c r="W98" s="21" t="str">
        <f ca="1" t="shared" si="24"/>
        <v>wrong option2</v>
      </c>
      <c r="X98" s="21" t="str">
        <f ca="1" t="shared" si="25"/>
        <v>wrong option3</v>
      </c>
      <c r="Y98" s="21" t="str">
        <f t="shared" si="26"/>
        <v>L41104097</v>
      </c>
      <c r="Z98" s="21" t="str">
        <f t="shared" si="27"/>
        <v>How to say "又一个政府管治失当" ?</v>
      </c>
      <c r="AA98" s="25"/>
      <c r="AB98" s="25"/>
      <c r="AC98" s="25"/>
      <c r="AD98" s="25"/>
      <c r="AE98" s="25"/>
    </row>
    <row r="99" ht="24" spans="1:31">
      <c r="A99">
        <v>11</v>
      </c>
      <c r="B99" s="2" t="s">
        <v>312</v>
      </c>
      <c r="C99" s="9" t="s">
        <v>313</v>
      </c>
      <c r="D99" s="10"/>
      <c r="E99" s="14"/>
      <c r="F99" s="14">
        <v>1104098</v>
      </c>
      <c r="G99" s="15" t="s">
        <v>323</v>
      </c>
      <c r="H99" s="15" t="s">
        <v>324</v>
      </c>
      <c r="I99" s="10" t="s">
        <v>325</v>
      </c>
      <c r="J99" s="21">
        <f ca="1" t="shared" si="15"/>
        <v>0</v>
      </c>
      <c r="K99" s="21">
        <f ca="1" t="shared" si="16"/>
        <v>1</v>
      </c>
      <c r="L99" s="21">
        <f t="shared" si="17"/>
        <v>1</v>
      </c>
      <c r="M99" s="21">
        <v>0</v>
      </c>
      <c r="N99" s="21">
        <v>0</v>
      </c>
      <c r="O99" s="21" t="str">
        <f ca="1" t="shared" si="28"/>
        <v/>
      </c>
      <c r="P99" s="21" t="str">
        <f ca="1" t="shared" si="18"/>
        <v/>
      </c>
      <c r="Q99" s="21" t="str">
        <f ca="1" t="shared" si="19"/>
        <v/>
      </c>
      <c r="R99" s="21" t="str">
        <f ca="1" t="shared" si="20"/>
        <v/>
      </c>
      <c r="S99" s="21" t="str">
        <f ca="1" t="shared" si="21"/>
        <v/>
      </c>
      <c r="T99" s="21" t="str">
        <f ca="1" t="shared" si="29"/>
        <v>L31104098</v>
      </c>
      <c r="U99" s="21" t="str">
        <f ca="1" t="shared" si="22"/>
        <v>What is the meaning of "He saw off his challenge" ?</v>
      </c>
      <c r="V99" s="21" t="str">
        <f ca="1" t="shared" si="23"/>
        <v>wrong option1</v>
      </c>
      <c r="W99" s="21" t="str">
        <f ca="1" t="shared" si="24"/>
        <v>wrong option2</v>
      </c>
      <c r="X99" s="21" t="str">
        <f ca="1" t="shared" si="25"/>
        <v>wrong option3</v>
      </c>
      <c r="Y99" s="21" t="str">
        <f t="shared" si="26"/>
        <v>L41104098</v>
      </c>
      <c r="Z99" s="21" t="str">
        <f t="shared" si="27"/>
        <v>How to say "他打败了对手" ?</v>
      </c>
      <c r="AA99" s="25"/>
      <c r="AB99" s="25"/>
      <c r="AC99" s="25"/>
      <c r="AD99" s="25"/>
      <c r="AE99" s="25"/>
    </row>
    <row r="100" ht="24" spans="1:31">
      <c r="A100">
        <v>11</v>
      </c>
      <c r="B100" s="2" t="s">
        <v>312</v>
      </c>
      <c r="C100" s="9" t="s">
        <v>313</v>
      </c>
      <c r="D100" s="10"/>
      <c r="E100" s="14"/>
      <c r="F100" s="14">
        <v>1104099</v>
      </c>
      <c r="G100" s="15" t="s">
        <v>326</v>
      </c>
      <c r="H100" s="15" t="s">
        <v>327</v>
      </c>
      <c r="I100" s="10" t="s">
        <v>328</v>
      </c>
      <c r="J100" s="21">
        <f ca="1" t="shared" si="15"/>
        <v>1</v>
      </c>
      <c r="K100" s="21">
        <f ca="1" t="shared" si="16"/>
        <v>0</v>
      </c>
      <c r="L100" s="21">
        <f t="shared" si="17"/>
        <v>1</v>
      </c>
      <c r="M100" s="21">
        <v>0</v>
      </c>
      <c r="N100" s="21">
        <v>0</v>
      </c>
      <c r="O100" s="21" t="str">
        <f ca="1" t="shared" si="28"/>
        <v>L21104099</v>
      </c>
      <c r="P100" s="21" t="str">
        <f ca="1" t="shared" si="18"/>
        <v>What is the concept of "He flamed out quickly" ?</v>
      </c>
      <c r="Q100" s="21" t="str">
        <f ca="1" t="shared" si="19"/>
        <v>wrong option1</v>
      </c>
      <c r="R100" s="21" t="str">
        <f ca="1" t="shared" si="20"/>
        <v>wrong option2</v>
      </c>
      <c r="S100" s="21" t="str">
        <f ca="1" t="shared" si="21"/>
        <v>wrong option3</v>
      </c>
      <c r="T100" s="21" t="str">
        <f ca="1" t="shared" si="29"/>
        <v/>
      </c>
      <c r="U100" s="21" t="str">
        <f ca="1" t="shared" si="22"/>
        <v/>
      </c>
      <c r="V100" s="21" t="str">
        <f ca="1" t="shared" si="23"/>
        <v/>
      </c>
      <c r="W100" s="21" t="str">
        <f ca="1" t="shared" si="24"/>
        <v/>
      </c>
      <c r="X100" s="21" t="str">
        <f ca="1" t="shared" si="25"/>
        <v/>
      </c>
      <c r="Y100" s="21" t="str">
        <f t="shared" si="26"/>
        <v>L41104099</v>
      </c>
      <c r="Z100" s="21" t="str">
        <f t="shared" si="27"/>
        <v>How to say "他很快就失败了" ?</v>
      </c>
      <c r="AA100" s="25"/>
      <c r="AB100" s="25"/>
      <c r="AC100" s="25"/>
      <c r="AD100" s="25"/>
      <c r="AE100" s="25"/>
    </row>
    <row r="101" ht="35" spans="1:31">
      <c r="A101">
        <v>11</v>
      </c>
      <c r="B101" s="2" t="s">
        <v>312</v>
      </c>
      <c r="C101" s="11" t="s">
        <v>313</v>
      </c>
      <c r="D101" s="12"/>
      <c r="E101" s="14"/>
      <c r="F101" s="14">
        <v>1104100</v>
      </c>
      <c r="G101" s="17" t="s">
        <v>329</v>
      </c>
      <c r="H101" s="17" t="s">
        <v>330</v>
      </c>
      <c r="I101" s="17" t="s">
        <v>331</v>
      </c>
      <c r="J101" s="21">
        <f ca="1" t="shared" si="15"/>
        <v>1</v>
      </c>
      <c r="K101" s="21">
        <f ca="1" t="shared" si="16"/>
        <v>0</v>
      </c>
      <c r="L101" s="21">
        <f t="shared" si="17"/>
        <v>0</v>
      </c>
      <c r="M101" s="21">
        <v>0</v>
      </c>
      <c r="N101" s="21">
        <v>0</v>
      </c>
      <c r="O101" s="21" t="str">
        <f ca="1" t="shared" si="28"/>
        <v>L21104100</v>
      </c>
      <c r="P101" s="21" t="str">
        <f ca="1" t="shared" si="18"/>
        <v>What is the concept of "Hillary's book is slapped together" ?</v>
      </c>
      <c r="Q101" s="21" t="str">
        <f ca="1" t="shared" si="19"/>
        <v>wrong option1</v>
      </c>
      <c r="R101" s="21" t="str">
        <f ca="1" t="shared" si="20"/>
        <v>wrong option2</v>
      </c>
      <c r="S101" s="21" t="str">
        <f ca="1" t="shared" si="21"/>
        <v>wrong option3</v>
      </c>
      <c r="T101" s="21" t="str">
        <f ca="1" t="shared" si="29"/>
        <v/>
      </c>
      <c r="U101" s="21" t="str">
        <f ca="1" t="shared" si="22"/>
        <v/>
      </c>
      <c r="V101" s="21" t="str">
        <f ca="1" t="shared" si="23"/>
        <v/>
      </c>
      <c r="W101" s="21" t="str">
        <f ca="1" t="shared" si="24"/>
        <v/>
      </c>
      <c r="X101" s="21" t="str">
        <f ca="1" t="shared" si="25"/>
        <v/>
      </c>
      <c r="Y101" s="21" t="str">
        <f t="shared" si="26"/>
        <v/>
      </c>
      <c r="Z101" s="21" t="str">
        <f t="shared" si="27"/>
        <v/>
      </c>
      <c r="AA101" s="26"/>
      <c r="AB101" s="26"/>
      <c r="AC101" s="26"/>
      <c r="AD101" s="26"/>
      <c r="AE101" s="26"/>
    </row>
    <row r="102" ht="35" spans="1:31">
      <c r="A102">
        <v>11</v>
      </c>
      <c r="B102" s="2" t="s">
        <v>312</v>
      </c>
      <c r="C102" s="9" t="s">
        <v>313</v>
      </c>
      <c r="D102" s="10"/>
      <c r="E102" s="14"/>
      <c r="F102" s="14">
        <v>1104101</v>
      </c>
      <c r="G102" s="15" t="s">
        <v>332</v>
      </c>
      <c r="H102" s="15" t="s">
        <v>333</v>
      </c>
      <c r="I102" s="10" t="s">
        <v>334</v>
      </c>
      <c r="J102" s="21">
        <f ca="1" t="shared" si="15"/>
        <v>1</v>
      </c>
      <c r="K102" s="21">
        <f ca="1" t="shared" si="16"/>
        <v>0</v>
      </c>
      <c r="L102" s="21">
        <f t="shared" si="17"/>
        <v>0</v>
      </c>
      <c r="M102" s="21">
        <v>0</v>
      </c>
      <c r="N102" s="21">
        <v>0</v>
      </c>
      <c r="O102" s="21" t="str">
        <f ca="1" t="shared" si="28"/>
        <v>L21104101</v>
      </c>
      <c r="P102" s="21" t="str">
        <f ca="1" t="shared" si="18"/>
        <v>What is the concept of "He has been ruled out of the next game through injury" ?</v>
      </c>
      <c r="Q102" s="21" t="str">
        <f ca="1" t="shared" si="19"/>
        <v>wrong option1</v>
      </c>
      <c r="R102" s="21" t="str">
        <f ca="1" t="shared" si="20"/>
        <v>wrong option2</v>
      </c>
      <c r="S102" s="21" t="str">
        <f ca="1" t="shared" si="21"/>
        <v>wrong option3</v>
      </c>
      <c r="T102" s="21" t="str">
        <f ca="1" t="shared" si="29"/>
        <v/>
      </c>
      <c r="U102" s="21" t="str">
        <f ca="1" t="shared" si="22"/>
        <v/>
      </c>
      <c r="V102" s="21" t="str">
        <f ca="1" t="shared" si="23"/>
        <v/>
      </c>
      <c r="W102" s="21" t="str">
        <f ca="1" t="shared" si="24"/>
        <v/>
      </c>
      <c r="X102" s="21" t="str">
        <f ca="1" t="shared" si="25"/>
        <v/>
      </c>
      <c r="Y102" s="21" t="str">
        <f t="shared" si="26"/>
        <v/>
      </c>
      <c r="Z102" s="21" t="str">
        <f t="shared" si="27"/>
        <v/>
      </c>
      <c r="AA102" s="25"/>
      <c r="AB102" s="25"/>
      <c r="AC102" s="25"/>
      <c r="AD102" s="25"/>
      <c r="AE102" s="25"/>
    </row>
    <row r="103" ht="24" spans="1:31">
      <c r="A103">
        <v>11</v>
      </c>
      <c r="B103" s="2" t="s">
        <v>312</v>
      </c>
      <c r="C103" s="9" t="s">
        <v>313</v>
      </c>
      <c r="D103" s="10"/>
      <c r="E103" s="14"/>
      <c r="F103" s="14">
        <v>1104102</v>
      </c>
      <c r="G103" s="15" t="s">
        <v>335</v>
      </c>
      <c r="H103" s="15" t="s">
        <v>336</v>
      </c>
      <c r="I103" s="10" t="s">
        <v>337</v>
      </c>
      <c r="J103" s="21">
        <f ca="1" t="shared" si="15"/>
        <v>0</v>
      </c>
      <c r="K103" s="21">
        <f ca="1" t="shared" si="16"/>
        <v>1</v>
      </c>
      <c r="L103" s="21">
        <f t="shared" si="17"/>
        <v>0</v>
      </c>
      <c r="M103" s="21">
        <v>0</v>
      </c>
      <c r="N103" s="21">
        <v>0</v>
      </c>
      <c r="O103" s="21" t="str">
        <f ca="1" t="shared" si="28"/>
        <v/>
      </c>
      <c r="P103" s="21" t="str">
        <f ca="1" t="shared" si="18"/>
        <v/>
      </c>
      <c r="Q103" s="21" t="str">
        <f ca="1" t="shared" si="19"/>
        <v/>
      </c>
      <c r="R103" s="21" t="str">
        <f ca="1" t="shared" si="20"/>
        <v/>
      </c>
      <c r="S103" s="21" t="str">
        <f ca="1" t="shared" si="21"/>
        <v/>
      </c>
      <c r="T103" s="21" t="str">
        <f ca="1" t="shared" si="29"/>
        <v>L31104102</v>
      </c>
      <c r="U103" s="21" t="str">
        <f ca="1" t="shared" si="22"/>
        <v>What is the meaning of "I am not cut out to be a teacher" ?</v>
      </c>
      <c r="V103" s="21" t="str">
        <f ca="1" t="shared" si="23"/>
        <v>wrong option1</v>
      </c>
      <c r="W103" s="21" t="str">
        <f ca="1" t="shared" si="24"/>
        <v>wrong option2</v>
      </c>
      <c r="X103" s="21" t="str">
        <f ca="1" t="shared" si="25"/>
        <v>wrong option3</v>
      </c>
      <c r="Y103" s="21" t="str">
        <f t="shared" si="26"/>
        <v/>
      </c>
      <c r="Z103" s="21" t="str">
        <f t="shared" si="27"/>
        <v/>
      </c>
      <c r="AA103" s="25"/>
      <c r="AB103" s="25"/>
      <c r="AC103" s="25"/>
      <c r="AD103" s="25"/>
      <c r="AE103" s="25"/>
    </row>
    <row r="104" ht="24" spans="1:31">
      <c r="A104">
        <v>11</v>
      </c>
      <c r="B104" s="2" t="s">
        <v>312</v>
      </c>
      <c r="C104" s="9" t="s">
        <v>313</v>
      </c>
      <c r="D104" s="10"/>
      <c r="E104" s="14"/>
      <c r="F104" s="14">
        <v>1104103</v>
      </c>
      <c r="G104" s="15" t="s">
        <v>338</v>
      </c>
      <c r="H104" s="15" t="s">
        <v>339</v>
      </c>
      <c r="I104" s="15" t="s">
        <v>340</v>
      </c>
      <c r="J104" s="21">
        <f ca="1" t="shared" si="15"/>
        <v>1</v>
      </c>
      <c r="K104" s="21">
        <f ca="1" t="shared" si="16"/>
        <v>0</v>
      </c>
      <c r="L104" s="21">
        <f t="shared" si="17"/>
        <v>1</v>
      </c>
      <c r="M104" s="21">
        <v>0</v>
      </c>
      <c r="N104" s="21">
        <v>0</v>
      </c>
      <c r="O104" s="21" t="str">
        <f ca="1" t="shared" si="28"/>
        <v>L21104103</v>
      </c>
      <c r="P104" s="21" t="str">
        <f ca="1" t="shared" si="18"/>
        <v>What is the concept of "Why don't you level with me?" ?</v>
      </c>
      <c r="Q104" s="21" t="str">
        <f ca="1" t="shared" si="19"/>
        <v>wrong option1</v>
      </c>
      <c r="R104" s="21" t="str">
        <f ca="1" t="shared" si="20"/>
        <v>wrong option2</v>
      </c>
      <c r="S104" s="21" t="str">
        <f ca="1" t="shared" si="21"/>
        <v>wrong option3</v>
      </c>
      <c r="T104" s="21" t="str">
        <f ca="1" t="shared" si="29"/>
        <v/>
      </c>
      <c r="U104" s="21" t="str">
        <f ca="1" t="shared" si="22"/>
        <v/>
      </c>
      <c r="V104" s="21" t="str">
        <f ca="1" t="shared" si="23"/>
        <v/>
      </c>
      <c r="W104" s="21" t="str">
        <f ca="1" t="shared" si="24"/>
        <v/>
      </c>
      <c r="X104" s="21" t="str">
        <f ca="1" t="shared" si="25"/>
        <v/>
      </c>
      <c r="Y104" s="21" t="str">
        <f t="shared" si="26"/>
        <v>L41104103</v>
      </c>
      <c r="Z104" s="21" t="str">
        <f t="shared" si="27"/>
        <v>How to say "为什么不和我说实话？" ?</v>
      </c>
      <c r="AA104" s="25"/>
      <c r="AB104" s="25"/>
      <c r="AC104" s="25"/>
      <c r="AD104" s="25"/>
      <c r="AE104" s="25"/>
    </row>
    <row r="105" ht="35" spans="1:31">
      <c r="A105">
        <v>11</v>
      </c>
      <c r="B105" s="2" t="s">
        <v>312</v>
      </c>
      <c r="C105" s="9" t="s">
        <v>313</v>
      </c>
      <c r="D105" s="10"/>
      <c r="E105" s="14"/>
      <c r="F105" s="14">
        <v>1104104</v>
      </c>
      <c r="G105" s="15" t="s">
        <v>341</v>
      </c>
      <c r="H105" s="15" t="s">
        <v>342</v>
      </c>
      <c r="I105" s="10" t="s">
        <v>343</v>
      </c>
      <c r="J105" s="21">
        <f ca="1" t="shared" si="15"/>
        <v>1</v>
      </c>
      <c r="K105" s="21">
        <f ca="1" t="shared" si="16"/>
        <v>0</v>
      </c>
      <c r="L105" s="21">
        <f t="shared" si="17"/>
        <v>0</v>
      </c>
      <c r="M105" s="21">
        <v>0</v>
      </c>
      <c r="N105" s="21">
        <v>0</v>
      </c>
      <c r="O105" s="21" t="str">
        <f ca="1" t="shared" si="28"/>
        <v>L21104104</v>
      </c>
      <c r="P105" s="21" t="str">
        <f ca="1" t="shared" si="18"/>
        <v>What is the concept of "Trump and Hillary are ready to square off" ?</v>
      </c>
      <c r="Q105" s="21" t="str">
        <f ca="1" t="shared" si="19"/>
        <v>wrong option1</v>
      </c>
      <c r="R105" s="21" t="str">
        <f ca="1" t="shared" si="20"/>
        <v>wrong option2</v>
      </c>
      <c r="S105" s="21" t="str">
        <f ca="1" t="shared" si="21"/>
        <v>wrong option3</v>
      </c>
      <c r="T105" s="21" t="str">
        <f ca="1" t="shared" si="29"/>
        <v/>
      </c>
      <c r="U105" s="21" t="str">
        <f ca="1" t="shared" si="22"/>
        <v/>
      </c>
      <c r="V105" s="21" t="str">
        <f ca="1" t="shared" si="23"/>
        <v/>
      </c>
      <c r="W105" s="21" t="str">
        <f ca="1" t="shared" si="24"/>
        <v/>
      </c>
      <c r="X105" s="21" t="str">
        <f ca="1" t="shared" si="25"/>
        <v/>
      </c>
      <c r="Y105" s="21" t="str">
        <f t="shared" si="26"/>
        <v/>
      </c>
      <c r="Z105" s="21" t="str">
        <f t="shared" si="27"/>
        <v/>
      </c>
      <c r="AA105" s="25"/>
      <c r="AB105" s="25"/>
      <c r="AC105" s="25"/>
      <c r="AD105" s="25"/>
      <c r="AE105" s="25"/>
    </row>
    <row r="106" ht="35" spans="1:31">
      <c r="A106">
        <v>11</v>
      </c>
      <c r="B106" s="2" t="s">
        <v>312</v>
      </c>
      <c r="C106" s="9" t="s">
        <v>313</v>
      </c>
      <c r="D106" s="10"/>
      <c r="E106" s="14"/>
      <c r="F106" s="14">
        <v>1104105</v>
      </c>
      <c r="G106" s="15" t="s">
        <v>344</v>
      </c>
      <c r="H106" s="15" t="s">
        <v>345</v>
      </c>
      <c r="I106" s="10" t="s">
        <v>346</v>
      </c>
      <c r="J106" s="21">
        <f ca="1" t="shared" si="15"/>
        <v>0</v>
      </c>
      <c r="K106" s="21">
        <f ca="1" t="shared" si="16"/>
        <v>1</v>
      </c>
      <c r="L106" s="21">
        <f t="shared" si="17"/>
        <v>0</v>
      </c>
      <c r="M106" s="21">
        <v>0</v>
      </c>
      <c r="N106" s="21">
        <v>0</v>
      </c>
      <c r="O106" s="21" t="str">
        <f ca="1" t="shared" si="28"/>
        <v/>
      </c>
      <c r="P106" s="21" t="str">
        <f ca="1" t="shared" si="18"/>
        <v/>
      </c>
      <c r="Q106" s="21" t="str">
        <f ca="1" t="shared" si="19"/>
        <v/>
      </c>
      <c r="R106" s="21" t="str">
        <f ca="1" t="shared" si="20"/>
        <v/>
      </c>
      <c r="S106" s="21" t="str">
        <f ca="1" t="shared" si="21"/>
        <v/>
      </c>
      <c r="T106" s="21" t="str">
        <f ca="1" t="shared" si="29"/>
        <v>L31104105</v>
      </c>
      <c r="U106" s="21" t="str">
        <f ca="1" t="shared" si="22"/>
        <v>What is the meaning of "The final list has been whittled down to just 4 candidates" ?</v>
      </c>
      <c r="V106" s="21" t="str">
        <f ca="1" t="shared" si="23"/>
        <v>wrong option1</v>
      </c>
      <c r="W106" s="21" t="str">
        <f ca="1" t="shared" si="24"/>
        <v>wrong option2</v>
      </c>
      <c r="X106" s="21" t="str">
        <f ca="1" t="shared" si="25"/>
        <v>wrong option3</v>
      </c>
      <c r="Y106" s="21" t="str">
        <f t="shared" si="26"/>
        <v/>
      </c>
      <c r="Z106" s="21" t="str">
        <f t="shared" si="27"/>
        <v/>
      </c>
      <c r="AA106" s="25"/>
      <c r="AB106" s="25"/>
      <c r="AC106" s="25"/>
      <c r="AD106" s="25"/>
      <c r="AE106" s="25"/>
    </row>
    <row r="107" ht="36" spans="1:31">
      <c r="A107">
        <v>11</v>
      </c>
      <c r="B107" s="2" t="s">
        <v>312</v>
      </c>
      <c r="C107" s="9" t="s">
        <v>313</v>
      </c>
      <c r="D107" s="10"/>
      <c r="E107" s="14"/>
      <c r="F107" s="14">
        <v>1104106</v>
      </c>
      <c r="G107" s="15" t="s">
        <v>347</v>
      </c>
      <c r="H107" s="15" t="s">
        <v>348</v>
      </c>
      <c r="I107" s="15" t="s">
        <v>349</v>
      </c>
      <c r="J107" s="21">
        <f ca="1" t="shared" si="15"/>
        <v>1</v>
      </c>
      <c r="K107" s="21">
        <f ca="1" t="shared" si="16"/>
        <v>0</v>
      </c>
      <c r="L107" s="21">
        <f t="shared" si="17"/>
        <v>1</v>
      </c>
      <c r="M107" s="21">
        <v>0</v>
      </c>
      <c r="N107" s="21">
        <v>0</v>
      </c>
      <c r="O107" s="21" t="str">
        <f ca="1" t="shared" si="28"/>
        <v>L21104106</v>
      </c>
      <c r="P107" s="21" t="str">
        <f ca="1" t="shared" si="18"/>
        <v>What is the concept of "Let's see how things pan out" ?</v>
      </c>
      <c r="Q107" s="21" t="str">
        <f ca="1" t="shared" si="19"/>
        <v>wrong option1</v>
      </c>
      <c r="R107" s="21" t="str">
        <f ca="1" t="shared" si="20"/>
        <v>wrong option2</v>
      </c>
      <c r="S107" s="21" t="str">
        <f ca="1" t="shared" si="21"/>
        <v>wrong option3</v>
      </c>
      <c r="T107" s="21" t="str">
        <f ca="1" t="shared" si="29"/>
        <v/>
      </c>
      <c r="U107" s="21" t="str">
        <f ca="1" t="shared" si="22"/>
        <v/>
      </c>
      <c r="V107" s="21" t="str">
        <f ca="1" t="shared" si="23"/>
        <v/>
      </c>
      <c r="W107" s="21" t="str">
        <f ca="1" t="shared" si="24"/>
        <v/>
      </c>
      <c r="X107" s="21" t="str">
        <f ca="1" t="shared" si="25"/>
        <v/>
      </c>
      <c r="Y107" s="21" t="str">
        <f t="shared" si="26"/>
        <v>L41104106</v>
      </c>
      <c r="Z107" s="21" t="str">
        <f t="shared" si="27"/>
        <v>How to say "让我们看看事情已怎样的方式结束" ?</v>
      </c>
      <c r="AA107" s="25"/>
      <c r="AB107" s="25"/>
      <c r="AC107" s="25"/>
      <c r="AD107" s="25"/>
      <c r="AE107" s="25"/>
    </row>
    <row r="108" ht="35" spans="1:31">
      <c r="A108">
        <v>11</v>
      </c>
      <c r="B108" s="2" t="s">
        <v>312</v>
      </c>
      <c r="C108" s="9" t="s">
        <v>313</v>
      </c>
      <c r="D108" s="10"/>
      <c r="E108" s="14"/>
      <c r="F108" s="14">
        <v>1104107</v>
      </c>
      <c r="G108" s="15" t="s">
        <v>350</v>
      </c>
      <c r="H108" s="15" t="s">
        <v>351</v>
      </c>
      <c r="I108" s="15" t="s">
        <v>352</v>
      </c>
      <c r="J108" s="21">
        <f ca="1" t="shared" si="15"/>
        <v>0</v>
      </c>
      <c r="K108" s="21">
        <f ca="1" t="shared" si="16"/>
        <v>1</v>
      </c>
      <c r="L108" s="21">
        <f t="shared" si="17"/>
        <v>0</v>
      </c>
      <c r="M108" s="21">
        <v>0</v>
      </c>
      <c r="N108" s="21">
        <v>0</v>
      </c>
      <c r="O108" s="21" t="str">
        <f ca="1" t="shared" si="28"/>
        <v/>
      </c>
      <c r="P108" s="21" t="str">
        <f ca="1" t="shared" si="18"/>
        <v/>
      </c>
      <c r="Q108" s="21" t="str">
        <f ca="1" t="shared" si="19"/>
        <v/>
      </c>
      <c r="R108" s="21" t="str">
        <f ca="1" t="shared" si="20"/>
        <v/>
      </c>
      <c r="S108" s="21" t="str">
        <f ca="1" t="shared" si="21"/>
        <v/>
      </c>
      <c r="T108" s="21" t="str">
        <f ca="1" t="shared" si="29"/>
        <v>L31104107</v>
      </c>
      <c r="U108" s="21" t="str">
        <f ca="1" t="shared" si="22"/>
        <v>What is the meaning of "Her enthusiasm has rubbed off on the rest of the team" ?</v>
      </c>
      <c r="V108" s="21" t="str">
        <f ca="1" t="shared" si="23"/>
        <v>wrong option1</v>
      </c>
      <c r="W108" s="21" t="str">
        <f ca="1" t="shared" si="24"/>
        <v>wrong option2</v>
      </c>
      <c r="X108" s="21" t="str">
        <f ca="1" t="shared" si="25"/>
        <v>wrong option3</v>
      </c>
      <c r="Y108" s="21" t="str">
        <f t="shared" si="26"/>
        <v/>
      </c>
      <c r="Z108" s="21" t="str">
        <f t="shared" si="27"/>
        <v/>
      </c>
      <c r="AA108" s="25"/>
      <c r="AB108" s="25"/>
      <c r="AC108" s="25"/>
      <c r="AD108" s="25"/>
      <c r="AE108" s="25"/>
    </row>
    <row r="109" ht="24" spans="1:31">
      <c r="A109">
        <v>11</v>
      </c>
      <c r="B109" s="2" t="s">
        <v>312</v>
      </c>
      <c r="C109" s="9" t="s">
        <v>313</v>
      </c>
      <c r="D109" s="10"/>
      <c r="E109" s="14"/>
      <c r="F109" s="14">
        <v>1104108</v>
      </c>
      <c r="G109" s="15" t="s">
        <v>353</v>
      </c>
      <c r="H109" s="15" t="s">
        <v>354</v>
      </c>
      <c r="I109" s="15" t="s">
        <v>355</v>
      </c>
      <c r="J109" s="21">
        <f ca="1" t="shared" si="15"/>
        <v>1</v>
      </c>
      <c r="K109" s="21">
        <f ca="1" t="shared" si="16"/>
        <v>0</v>
      </c>
      <c r="L109" s="21">
        <f t="shared" si="17"/>
        <v>1</v>
      </c>
      <c r="M109" s="21">
        <v>0</v>
      </c>
      <c r="N109" s="21">
        <v>0</v>
      </c>
      <c r="O109" s="21" t="str">
        <f ca="1" t="shared" si="28"/>
        <v>L21104108</v>
      </c>
      <c r="P109" s="21" t="str">
        <f ca="1" t="shared" si="18"/>
        <v>What is the concept of "This issue is bubbling up" ?</v>
      </c>
      <c r="Q109" s="21" t="str">
        <f ca="1" t="shared" si="19"/>
        <v>wrong option1</v>
      </c>
      <c r="R109" s="21" t="str">
        <f ca="1" t="shared" si="20"/>
        <v>wrong option2</v>
      </c>
      <c r="S109" s="21" t="str">
        <f ca="1" t="shared" si="21"/>
        <v>wrong option3</v>
      </c>
      <c r="T109" s="21" t="str">
        <f ca="1" t="shared" si="29"/>
        <v/>
      </c>
      <c r="U109" s="21" t="str">
        <f ca="1" t="shared" si="22"/>
        <v/>
      </c>
      <c r="V109" s="21" t="str">
        <f ca="1" t="shared" si="23"/>
        <v/>
      </c>
      <c r="W109" s="21" t="str">
        <f ca="1" t="shared" si="24"/>
        <v/>
      </c>
      <c r="X109" s="21" t="str">
        <f ca="1" t="shared" si="25"/>
        <v/>
      </c>
      <c r="Y109" s="21" t="str">
        <f t="shared" si="26"/>
        <v>L41104108</v>
      </c>
      <c r="Z109" s="21" t="str">
        <f t="shared" si="27"/>
        <v>How to say "问题逐渐显现出来" ?</v>
      </c>
      <c r="AA109" s="25"/>
      <c r="AB109" s="25"/>
      <c r="AC109" s="25"/>
      <c r="AD109" s="25"/>
      <c r="AE109" s="25"/>
    </row>
    <row r="110" ht="24" spans="1:31">
      <c r="A110">
        <v>11</v>
      </c>
      <c r="B110" s="2" t="s">
        <v>312</v>
      </c>
      <c r="C110" s="9" t="s">
        <v>313</v>
      </c>
      <c r="D110" s="10"/>
      <c r="E110" s="14"/>
      <c r="F110" s="14">
        <v>1104109</v>
      </c>
      <c r="G110" s="15" t="s">
        <v>356</v>
      </c>
      <c r="H110" s="15" t="s">
        <v>357</v>
      </c>
      <c r="I110" s="15" t="s">
        <v>358</v>
      </c>
      <c r="J110" s="21">
        <f ca="1" t="shared" si="15"/>
        <v>0</v>
      </c>
      <c r="K110" s="21">
        <f ca="1" t="shared" si="16"/>
        <v>1</v>
      </c>
      <c r="L110" s="21">
        <f t="shared" si="17"/>
        <v>0</v>
      </c>
      <c r="M110" s="21">
        <v>0</v>
      </c>
      <c r="N110" s="21">
        <v>0</v>
      </c>
      <c r="O110" s="21" t="str">
        <f ca="1" t="shared" si="28"/>
        <v/>
      </c>
      <c r="P110" s="21" t="str">
        <f ca="1" t="shared" si="18"/>
        <v/>
      </c>
      <c r="Q110" s="21" t="str">
        <f ca="1" t="shared" si="19"/>
        <v/>
      </c>
      <c r="R110" s="21" t="str">
        <f ca="1" t="shared" si="20"/>
        <v/>
      </c>
      <c r="S110" s="21" t="str">
        <f ca="1" t="shared" si="21"/>
        <v/>
      </c>
      <c r="T110" s="21" t="str">
        <f ca="1" t="shared" si="29"/>
        <v>L31104109</v>
      </c>
      <c r="U110" s="21" t="str">
        <f ca="1" t="shared" si="22"/>
        <v>What is the meaning of "He has bowed out of the competition" ?</v>
      </c>
      <c r="V110" s="21" t="str">
        <f ca="1" t="shared" si="23"/>
        <v>wrong option1</v>
      </c>
      <c r="W110" s="21" t="str">
        <f ca="1" t="shared" si="24"/>
        <v>wrong option2</v>
      </c>
      <c r="X110" s="21" t="str">
        <f ca="1" t="shared" si="25"/>
        <v>wrong option3</v>
      </c>
      <c r="Y110" s="21" t="str">
        <f t="shared" si="26"/>
        <v/>
      </c>
      <c r="Z110" s="21" t="str">
        <f t="shared" si="27"/>
        <v/>
      </c>
      <c r="AA110" s="25"/>
      <c r="AB110" s="25"/>
      <c r="AC110" s="25"/>
      <c r="AD110" s="25"/>
      <c r="AE110" s="25"/>
    </row>
    <row r="111" ht="35" spans="1:31">
      <c r="A111">
        <v>11</v>
      </c>
      <c r="B111" s="2" t="s">
        <v>312</v>
      </c>
      <c r="C111" s="9" t="s">
        <v>313</v>
      </c>
      <c r="D111" s="10"/>
      <c r="E111" s="14"/>
      <c r="F111" s="14">
        <v>1104110</v>
      </c>
      <c r="G111" s="15" t="s">
        <v>359</v>
      </c>
      <c r="H111" s="18" t="s">
        <v>360</v>
      </c>
      <c r="I111" s="10" t="s">
        <v>361</v>
      </c>
      <c r="J111" s="21">
        <f ca="1" t="shared" si="15"/>
        <v>0</v>
      </c>
      <c r="K111" s="21">
        <f ca="1" t="shared" si="16"/>
        <v>1</v>
      </c>
      <c r="L111" s="21">
        <f t="shared" si="17"/>
        <v>0</v>
      </c>
      <c r="M111" s="21">
        <v>0</v>
      </c>
      <c r="N111" s="21">
        <v>0</v>
      </c>
      <c r="O111" s="21" t="str">
        <f ca="1" t="shared" si="28"/>
        <v/>
      </c>
      <c r="P111" s="21" t="str">
        <f ca="1" t="shared" si="18"/>
        <v/>
      </c>
      <c r="Q111" s="21" t="str">
        <f ca="1" t="shared" si="19"/>
        <v/>
      </c>
      <c r="R111" s="21" t="str">
        <f ca="1" t="shared" si="20"/>
        <v/>
      </c>
      <c r="S111" s="21" t="str">
        <f ca="1" t="shared" si="21"/>
        <v/>
      </c>
      <c r="T111" s="21" t="str">
        <f ca="1" t="shared" si="29"/>
        <v>L31104110</v>
      </c>
      <c r="U111" s="21" t="str">
        <f ca="1" t="shared" si="22"/>
        <v>What is the meaning of "Personal phone calls are frowned on at work" ?</v>
      </c>
      <c r="V111" s="21" t="str">
        <f ca="1" t="shared" si="23"/>
        <v>wrong option1</v>
      </c>
      <c r="W111" s="21" t="str">
        <f ca="1" t="shared" si="24"/>
        <v>wrong option2</v>
      </c>
      <c r="X111" s="21" t="str">
        <f ca="1" t="shared" si="25"/>
        <v>wrong option3</v>
      </c>
      <c r="Y111" s="21" t="str">
        <f t="shared" si="26"/>
        <v/>
      </c>
      <c r="Z111" s="21" t="str">
        <f t="shared" si="27"/>
        <v/>
      </c>
      <c r="AA111" s="25"/>
      <c r="AB111" s="25"/>
      <c r="AC111" s="25"/>
      <c r="AD111" s="25"/>
      <c r="AE111" s="25"/>
    </row>
    <row r="112" ht="35" spans="1:31">
      <c r="A112">
        <v>11</v>
      </c>
      <c r="B112" s="2" t="s">
        <v>312</v>
      </c>
      <c r="C112" s="9" t="s">
        <v>313</v>
      </c>
      <c r="D112" s="10"/>
      <c r="E112" s="14"/>
      <c r="F112" s="14">
        <v>1104111</v>
      </c>
      <c r="G112" s="15" t="s">
        <v>362</v>
      </c>
      <c r="H112" s="16" t="s">
        <v>363</v>
      </c>
      <c r="I112" s="10" t="s">
        <v>364</v>
      </c>
      <c r="J112" s="21">
        <f ca="1" t="shared" si="15"/>
        <v>1</v>
      </c>
      <c r="K112" s="21">
        <f ca="1" t="shared" si="16"/>
        <v>0</v>
      </c>
      <c r="L112" s="21">
        <f t="shared" si="17"/>
        <v>0</v>
      </c>
      <c r="M112" s="21">
        <v>0</v>
      </c>
      <c r="N112" s="21">
        <v>0</v>
      </c>
      <c r="O112" s="21" t="str">
        <f ca="1" t="shared" si="28"/>
        <v>L21104111</v>
      </c>
      <c r="P112" s="21" t="str">
        <f ca="1" t="shared" si="18"/>
        <v>What is the concept of "The thirty-thousand-dollar pay is not to be sneezed at" ?</v>
      </c>
      <c r="Q112" s="21" t="str">
        <f ca="1" t="shared" si="19"/>
        <v>wrong option1</v>
      </c>
      <c r="R112" s="21" t="str">
        <f ca="1" t="shared" si="20"/>
        <v>wrong option2</v>
      </c>
      <c r="S112" s="21" t="str">
        <f ca="1" t="shared" si="21"/>
        <v>wrong option3</v>
      </c>
      <c r="T112" s="21" t="str">
        <f ca="1" t="shared" si="29"/>
        <v/>
      </c>
      <c r="U112" s="21" t="str">
        <f ca="1" t="shared" si="22"/>
        <v/>
      </c>
      <c r="V112" s="21" t="str">
        <f ca="1" t="shared" si="23"/>
        <v/>
      </c>
      <c r="W112" s="21" t="str">
        <f ca="1" t="shared" si="24"/>
        <v/>
      </c>
      <c r="X112" s="21" t="str">
        <f ca="1" t="shared" si="25"/>
        <v/>
      </c>
      <c r="Y112" s="21" t="str">
        <f t="shared" si="26"/>
        <v/>
      </c>
      <c r="Z112" s="21" t="str">
        <f t="shared" si="27"/>
        <v/>
      </c>
      <c r="AA112" s="25"/>
      <c r="AB112" s="25"/>
      <c r="AC112" s="25"/>
      <c r="AD112" s="25"/>
      <c r="AE112" s="25"/>
    </row>
    <row r="113" ht="35" spans="1:31">
      <c r="A113">
        <v>11</v>
      </c>
      <c r="B113" s="2" t="s">
        <v>312</v>
      </c>
      <c r="C113" s="27" t="s">
        <v>313</v>
      </c>
      <c r="D113" s="28"/>
      <c r="E113" s="14"/>
      <c r="F113" s="14">
        <v>1104112</v>
      </c>
      <c r="G113" s="30" t="s">
        <v>365</v>
      </c>
      <c r="H113" s="30" t="s">
        <v>366</v>
      </c>
      <c r="I113" s="30" t="s">
        <v>367</v>
      </c>
      <c r="J113" s="21">
        <f ca="1" t="shared" si="15"/>
        <v>0</v>
      </c>
      <c r="K113" s="21">
        <f ca="1" t="shared" si="16"/>
        <v>1</v>
      </c>
      <c r="L113" s="21">
        <f t="shared" si="17"/>
        <v>0</v>
      </c>
      <c r="M113" s="21">
        <v>0</v>
      </c>
      <c r="N113" s="21">
        <v>0</v>
      </c>
      <c r="O113" s="21" t="str">
        <f ca="1" t="shared" si="28"/>
        <v/>
      </c>
      <c r="P113" s="21" t="str">
        <f ca="1" t="shared" si="18"/>
        <v/>
      </c>
      <c r="Q113" s="21" t="str">
        <f ca="1" t="shared" si="19"/>
        <v/>
      </c>
      <c r="R113" s="21" t="str">
        <f ca="1" t="shared" si="20"/>
        <v/>
      </c>
      <c r="S113" s="21" t="str">
        <f ca="1" t="shared" si="21"/>
        <v/>
      </c>
      <c r="T113" s="21" t="str">
        <f ca="1" t="shared" si="29"/>
        <v>L31104112</v>
      </c>
      <c r="U113" s="21" t="str">
        <f ca="1" t="shared" si="22"/>
        <v>What is the meaning of "They are dolling up the company for sale" ?</v>
      </c>
      <c r="V113" s="21" t="str">
        <f ca="1" t="shared" si="23"/>
        <v>wrong option1</v>
      </c>
      <c r="W113" s="21" t="str">
        <f ca="1" t="shared" si="24"/>
        <v>wrong option2</v>
      </c>
      <c r="X113" s="21" t="str">
        <f ca="1" t="shared" si="25"/>
        <v>wrong option3</v>
      </c>
      <c r="Y113" s="21" t="str">
        <f t="shared" si="26"/>
        <v/>
      </c>
      <c r="Z113" s="21" t="str">
        <f t="shared" si="27"/>
        <v/>
      </c>
      <c r="AA113" s="25"/>
      <c r="AB113" s="25"/>
      <c r="AC113" s="25"/>
      <c r="AD113" s="25"/>
      <c r="AE113" s="25"/>
    </row>
    <row r="114" ht="14" spans="3:31">
      <c r="C114" s="29"/>
      <c r="D114" s="25"/>
      <c r="E114" s="14"/>
      <c r="F114" s="31"/>
      <c r="G114" s="32"/>
      <c r="H114" s="25"/>
      <c r="I114" s="2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5"/>
      <c r="AB114" s="25"/>
      <c r="AC114" s="25"/>
      <c r="AD114" s="25"/>
      <c r="AE114" s="25"/>
    </row>
    <row r="115" ht="14" spans="3:31">
      <c r="C115" s="25"/>
      <c r="D115" s="25"/>
      <c r="E115" s="14"/>
      <c r="F115" s="31"/>
      <c r="G115" s="32"/>
      <c r="H115" s="25"/>
      <c r="I115" s="2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5"/>
      <c r="AB115" s="25"/>
      <c r="AC115" s="25"/>
      <c r="AD115" s="25"/>
      <c r="AE115" s="25"/>
    </row>
    <row r="116" ht="14" spans="3:31">
      <c r="C116" s="25"/>
      <c r="D116" s="25"/>
      <c r="E116" s="14"/>
      <c r="F116" s="31"/>
      <c r="G116" s="32"/>
      <c r="H116" s="25"/>
      <c r="I116" s="2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5"/>
      <c r="AB116" s="25"/>
      <c r="AC116" s="25"/>
      <c r="AD116" s="25"/>
      <c r="AE116" s="25"/>
    </row>
    <row r="117" ht="14" spans="3:31">
      <c r="C117" s="25"/>
      <c r="D117" s="25"/>
      <c r="E117" s="14"/>
      <c r="F117" s="31"/>
      <c r="G117" s="32"/>
      <c r="H117" s="25"/>
      <c r="I117" s="2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5"/>
      <c r="AB117" s="25"/>
      <c r="AC117" s="25"/>
      <c r="AD117" s="25"/>
      <c r="AE117" s="25"/>
    </row>
    <row r="118" ht="14" spans="3:31">
      <c r="C118" s="25"/>
      <c r="D118" s="25"/>
      <c r="E118" s="14"/>
      <c r="F118" s="31"/>
      <c r="G118" s="32"/>
      <c r="H118" s="25"/>
      <c r="I118" s="2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5"/>
      <c r="AB118" s="25"/>
      <c r="AC118" s="25"/>
      <c r="AD118" s="25"/>
      <c r="AE118" s="25"/>
    </row>
    <row r="119" ht="14" spans="3:31">
      <c r="C119" s="25"/>
      <c r="D119" s="25"/>
      <c r="E119" s="14"/>
      <c r="F119" s="31"/>
      <c r="G119" s="32"/>
      <c r="H119" s="25"/>
      <c r="I119" s="2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5"/>
      <c r="AB119" s="25"/>
      <c r="AC119" s="25"/>
      <c r="AD119" s="25"/>
      <c r="AE119" s="25"/>
    </row>
    <row r="120" ht="14" spans="3:31">
      <c r="C120" s="25"/>
      <c r="D120" s="25"/>
      <c r="G120" s="32"/>
      <c r="H120" s="25"/>
      <c r="I120" s="25"/>
      <c r="J120" s="3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5"/>
      <c r="AB120" s="25"/>
      <c r="AC120" s="25"/>
      <c r="AD120" s="25"/>
      <c r="AE120" s="25"/>
    </row>
    <row r="121" ht="14" spans="3:31">
      <c r="C121" s="25"/>
      <c r="D121" s="25"/>
      <c r="G121" s="32"/>
      <c r="H121" s="25"/>
      <c r="I121" s="25"/>
      <c r="J121" s="3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5"/>
      <c r="AB121" s="25"/>
      <c r="AC121" s="25"/>
      <c r="AD121" s="25"/>
      <c r="AE121" s="25"/>
    </row>
    <row r="122" ht="14" spans="3:31">
      <c r="C122" s="25"/>
      <c r="D122" s="25"/>
      <c r="G122" s="32"/>
      <c r="H122" s="25"/>
      <c r="I122" s="25"/>
      <c r="J122" s="3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5"/>
      <c r="AB122" s="25"/>
      <c r="AC122" s="25"/>
      <c r="AD122" s="25"/>
      <c r="AE122" s="25"/>
    </row>
    <row r="123" ht="14" spans="3:31">
      <c r="C123" s="25"/>
      <c r="D123" s="25"/>
      <c r="G123" s="32"/>
      <c r="H123" s="25"/>
      <c r="I123" s="25"/>
      <c r="J123" s="3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5"/>
      <c r="AB123" s="25"/>
      <c r="AC123" s="25"/>
      <c r="AD123" s="25"/>
      <c r="AE123" s="25"/>
    </row>
    <row r="124" ht="14" spans="3:31">
      <c r="C124" s="25"/>
      <c r="D124" s="25"/>
      <c r="G124" s="32"/>
      <c r="H124" s="25"/>
      <c r="I124" s="25"/>
      <c r="J124" s="3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5"/>
      <c r="AB124" s="25"/>
      <c r="AC124" s="25"/>
      <c r="AD124" s="25"/>
      <c r="AE124" s="25"/>
    </row>
    <row r="125" ht="14" spans="3:31">
      <c r="C125" s="25"/>
      <c r="D125" s="25"/>
      <c r="G125" s="32"/>
      <c r="H125" s="25"/>
      <c r="I125" s="25"/>
      <c r="J125" s="3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5"/>
      <c r="AB125" s="25"/>
      <c r="AC125" s="25"/>
      <c r="AD125" s="25"/>
      <c r="AE125" s="25"/>
    </row>
    <row r="126" ht="14" spans="3:31">
      <c r="C126" s="25"/>
      <c r="D126" s="25"/>
      <c r="G126" s="32"/>
      <c r="H126" s="25"/>
      <c r="I126" s="25"/>
      <c r="J126" s="3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5"/>
      <c r="AB126" s="25"/>
      <c r="AC126" s="25"/>
      <c r="AD126" s="25"/>
      <c r="AE126" s="25"/>
    </row>
    <row r="127" ht="14" spans="3:31">
      <c r="C127" s="25"/>
      <c r="D127" s="25"/>
      <c r="G127" s="32"/>
      <c r="H127" s="25"/>
      <c r="I127" s="25"/>
      <c r="J127" s="33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5"/>
      <c r="AB127" s="25"/>
      <c r="AC127" s="25"/>
      <c r="AD127" s="25"/>
      <c r="AE127" s="25"/>
    </row>
    <row r="128" ht="14" spans="3:31">
      <c r="C128" s="25"/>
      <c r="D128" s="25"/>
      <c r="G128" s="32"/>
      <c r="H128" s="25"/>
      <c r="I128" s="25"/>
      <c r="J128" s="33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5"/>
      <c r="AB128" s="25"/>
      <c r="AC128" s="25"/>
      <c r="AD128" s="25"/>
      <c r="AE128" s="25"/>
    </row>
    <row r="129" ht="14" spans="3:31">
      <c r="C129" s="25"/>
      <c r="D129" s="25"/>
      <c r="G129" s="32"/>
      <c r="H129" s="25"/>
      <c r="I129" s="25"/>
      <c r="J129" s="33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5"/>
      <c r="AB129" s="25"/>
      <c r="AC129" s="25"/>
      <c r="AD129" s="25"/>
      <c r="AE129" s="25"/>
    </row>
    <row r="130" ht="14" spans="3:31">
      <c r="C130" s="25"/>
      <c r="D130" s="25"/>
      <c r="G130" s="32"/>
      <c r="H130" s="25"/>
      <c r="I130" s="25"/>
      <c r="J130" s="33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5"/>
      <c r="AB130" s="25"/>
      <c r="AC130" s="25"/>
      <c r="AD130" s="25"/>
      <c r="AE130" s="25"/>
    </row>
    <row r="131" ht="14" spans="3:31">
      <c r="C131" s="25"/>
      <c r="D131" s="25"/>
      <c r="G131" s="32"/>
      <c r="H131" s="25"/>
      <c r="I131" s="25"/>
      <c r="J131" s="33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5"/>
      <c r="AB131" s="25"/>
      <c r="AC131" s="25"/>
      <c r="AD131" s="25"/>
      <c r="AE131" s="25"/>
    </row>
    <row r="132" ht="14" spans="3:31">
      <c r="C132" s="25"/>
      <c r="D132" s="25"/>
      <c r="G132" s="32"/>
      <c r="H132" s="25"/>
      <c r="I132" s="25"/>
      <c r="J132" s="33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5"/>
      <c r="AB132" s="25"/>
      <c r="AC132" s="25"/>
      <c r="AD132" s="25"/>
      <c r="AE132" s="25"/>
    </row>
    <row r="133" ht="14" spans="3:31">
      <c r="C133" s="25"/>
      <c r="D133" s="25"/>
      <c r="G133" s="32"/>
      <c r="H133" s="25"/>
      <c r="I133" s="25"/>
      <c r="J133" s="33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5"/>
      <c r="AB133" s="25"/>
      <c r="AC133" s="25"/>
      <c r="AD133" s="25"/>
      <c r="AE133" s="25"/>
    </row>
    <row r="134" ht="14" spans="3:31">
      <c r="C134" s="25"/>
      <c r="D134" s="25"/>
      <c r="G134" s="32"/>
      <c r="H134" s="25"/>
      <c r="I134" s="25"/>
      <c r="J134" s="33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5"/>
      <c r="AB134" s="25"/>
      <c r="AC134" s="25"/>
      <c r="AD134" s="25"/>
      <c r="AE134" s="25"/>
    </row>
    <row r="135" ht="14" spans="3:31">
      <c r="C135" s="25"/>
      <c r="D135" s="25"/>
      <c r="G135" s="32"/>
      <c r="H135" s="25"/>
      <c r="I135" s="25"/>
      <c r="J135" s="33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5"/>
      <c r="AB135" s="25"/>
      <c r="AC135" s="25"/>
      <c r="AD135" s="25"/>
      <c r="AE135" s="25"/>
    </row>
    <row r="136" ht="14" spans="3:31">
      <c r="C136" s="25"/>
      <c r="D136" s="25"/>
      <c r="G136" s="32"/>
      <c r="H136" s="25"/>
      <c r="I136" s="25"/>
      <c r="J136" s="3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5"/>
      <c r="AB136" s="25"/>
      <c r="AC136" s="25"/>
      <c r="AD136" s="25"/>
      <c r="AE136" s="25"/>
    </row>
    <row r="137" ht="14" spans="3:31">
      <c r="C137" s="25"/>
      <c r="D137" s="25"/>
      <c r="G137" s="32"/>
      <c r="H137" s="25"/>
      <c r="I137" s="25"/>
      <c r="J137" s="33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5"/>
      <c r="AB137" s="25"/>
      <c r="AC137" s="25"/>
      <c r="AD137" s="25"/>
      <c r="AE137" s="25"/>
    </row>
    <row r="138" ht="14" spans="3:31">
      <c r="C138" s="25"/>
      <c r="D138" s="25"/>
      <c r="G138" s="32"/>
      <c r="H138" s="25"/>
      <c r="I138" s="25"/>
      <c r="J138" s="33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5"/>
      <c r="AB138" s="25"/>
      <c r="AC138" s="25"/>
      <c r="AD138" s="25"/>
      <c r="AE138" s="25"/>
    </row>
    <row r="139" ht="14" spans="3:31">
      <c r="C139" s="25"/>
      <c r="D139" s="25"/>
      <c r="G139" s="32"/>
      <c r="H139" s="25"/>
      <c r="I139" s="25"/>
      <c r="J139" s="33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5"/>
      <c r="AB139" s="25"/>
      <c r="AC139" s="25"/>
      <c r="AD139" s="25"/>
      <c r="AE139" s="25"/>
    </row>
    <row r="140" ht="14" spans="3:31">
      <c r="C140" s="25"/>
      <c r="D140" s="25"/>
      <c r="G140" s="32"/>
      <c r="H140" s="25"/>
      <c r="I140" s="25"/>
      <c r="J140" s="3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5"/>
      <c r="AB140" s="25"/>
      <c r="AC140" s="25"/>
      <c r="AD140" s="25"/>
      <c r="AE140" s="25"/>
    </row>
    <row r="141" ht="14" spans="3:31">
      <c r="C141" s="25"/>
      <c r="D141" s="25"/>
      <c r="G141" s="32"/>
      <c r="H141" s="25"/>
      <c r="I141" s="25"/>
      <c r="J141" s="33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5"/>
      <c r="AB141" s="25"/>
      <c r="AC141" s="25"/>
      <c r="AD141" s="25"/>
      <c r="AE141" s="25"/>
    </row>
    <row r="142" ht="14" spans="3:31">
      <c r="C142" s="25"/>
      <c r="D142" s="25"/>
      <c r="G142" s="32"/>
      <c r="H142" s="25"/>
      <c r="I142" s="25"/>
      <c r="J142" s="33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5"/>
      <c r="AB142" s="25"/>
      <c r="AC142" s="25"/>
      <c r="AD142" s="25"/>
      <c r="AE142" s="25"/>
    </row>
    <row r="143" ht="14" spans="3:31">
      <c r="C143" s="25"/>
      <c r="D143" s="25"/>
      <c r="G143" s="32"/>
      <c r="H143" s="25"/>
      <c r="I143" s="25"/>
      <c r="J143" s="3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5"/>
      <c r="AB143" s="25"/>
      <c r="AC143" s="25"/>
      <c r="AD143" s="25"/>
      <c r="AE143" s="25"/>
    </row>
    <row r="144" ht="14" spans="3:31">
      <c r="C144" s="25"/>
      <c r="D144" s="25"/>
      <c r="G144" s="32"/>
      <c r="H144" s="25"/>
      <c r="I144" s="25"/>
      <c r="J144" s="3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5"/>
      <c r="AB144" s="25"/>
      <c r="AC144" s="25"/>
      <c r="AD144" s="25"/>
      <c r="AE144" s="25"/>
    </row>
    <row r="145" ht="14" spans="3:31">
      <c r="C145" s="25"/>
      <c r="D145" s="25"/>
      <c r="G145" s="32"/>
      <c r="H145" s="25"/>
      <c r="I145" s="25"/>
      <c r="J145" s="33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5"/>
      <c r="AB145" s="25"/>
      <c r="AC145" s="25"/>
      <c r="AD145" s="25"/>
      <c r="AE145" s="25"/>
    </row>
    <row r="146" ht="14" spans="3:31">
      <c r="C146" s="25"/>
      <c r="D146" s="25"/>
      <c r="G146" s="32"/>
      <c r="H146" s="25"/>
      <c r="I146" s="25"/>
      <c r="J146" s="3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5"/>
      <c r="AB146" s="25"/>
      <c r="AC146" s="25"/>
      <c r="AD146" s="25"/>
      <c r="AE146" s="25"/>
    </row>
    <row r="147" ht="14" spans="3:31">
      <c r="C147" s="25"/>
      <c r="D147" s="25"/>
      <c r="G147" s="32"/>
      <c r="H147" s="25"/>
      <c r="I147" s="25"/>
      <c r="J147" s="33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5"/>
      <c r="AB147" s="25"/>
      <c r="AC147" s="25"/>
      <c r="AD147" s="25"/>
      <c r="AE147" s="25"/>
    </row>
    <row r="148" ht="14" spans="3:31">
      <c r="C148" s="25"/>
      <c r="D148" s="25"/>
      <c r="G148" s="32"/>
      <c r="H148" s="25"/>
      <c r="I148" s="25"/>
      <c r="J148" s="33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5"/>
      <c r="AB148" s="25"/>
      <c r="AC148" s="25"/>
      <c r="AD148" s="25"/>
      <c r="AE148" s="25"/>
    </row>
    <row r="149" ht="14" spans="3:31">
      <c r="C149" s="25"/>
      <c r="D149" s="25"/>
      <c r="G149" s="32"/>
      <c r="H149" s="25"/>
      <c r="I149" s="25"/>
      <c r="J149" s="33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5"/>
      <c r="AB149" s="25"/>
      <c r="AC149" s="25"/>
      <c r="AD149" s="25"/>
      <c r="AE149" s="25"/>
    </row>
    <row r="150" ht="14" spans="3:31">
      <c r="C150" s="25"/>
      <c r="D150" s="25"/>
      <c r="G150" s="32"/>
      <c r="H150" s="25"/>
      <c r="I150" s="25"/>
      <c r="J150" s="33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5"/>
      <c r="AB150" s="25"/>
      <c r="AC150" s="25"/>
      <c r="AD150" s="25"/>
      <c r="AE150" s="25"/>
    </row>
    <row r="151" ht="14" spans="3:31">
      <c r="C151" s="25"/>
      <c r="D151" s="25"/>
      <c r="G151" s="32"/>
      <c r="H151" s="25"/>
      <c r="I151" s="25"/>
      <c r="J151" s="33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5"/>
      <c r="AB151" s="25"/>
      <c r="AC151" s="25"/>
      <c r="AD151" s="25"/>
      <c r="AE151" s="25"/>
    </row>
    <row r="152" ht="14" spans="3:31">
      <c r="C152" s="25"/>
      <c r="D152" s="25"/>
      <c r="G152" s="32"/>
      <c r="H152" s="25"/>
      <c r="I152" s="25"/>
      <c r="J152" s="33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5"/>
      <c r="AB152" s="25"/>
      <c r="AC152" s="25"/>
      <c r="AD152" s="25"/>
      <c r="AE152" s="25"/>
    </row>
    <row r="153" ht="14" spans="3:31">
      <c r="C153" s="25"/>
      <c r="D153" s="25"/>
      <c r="G153" s="32"/>
      <c r="H153" s="25"/>
      <c r="I153" s="25"/>
      <c r="J153" s="33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5"/>
      <c r="AB153" s="25"/>
      <c r="AC153" s="25"/>
      <c r="AD153" s="25"/>
      <c r="AE153" s="25"/>
    </row>
    <row r="154" ht="14" spans="3:31">
      <c r="C154" s="25"/>
      <c r="D154" s="25"/>
      <c r="G154" s="32"/>
      <c r="H154" s="25"/>
      <c r="I154" s="25"/>
      <c r="J154" s="33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5"/>
      <c r="AB154" s="25"/>
      <c r="AC154" s="25"/>
      <c r="AD154" s="25"/>
      <c r="AE154" s="25"/>
    </row>
    <row r="155" ht="14" spans="3:31">
      <c r="C155" s="25"/>
      <c r="D155" s="25"/>
      <c r="G155" s="32"/>
      <c r="H155" s="25"/>
      <c r="I155" s="25"/>
      <c r="J155" s="33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5"/>
      <c r="AB155" s="25"/>
      <c r="AC155" s="25"/>
      <c r="AD155" s="25"/>
      <c r="AE155" s="25"/>
    </row>
    <row r="156" ht="14" spans="3:31">
      <c r="C156" s="25"/>
      <c r="D156" s="25"/>
      <c r="G156" s="32"/>
      <c r="H156" s="25"/>
      <c r="I156" s="25"/>
      <c r="J156" s="33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5"/>
      <c r="AB156" s="25"/>
      <c r="AC156" s="25"/>
      <c r="AD156" s="25"/>
      <c r="AE156" s="25"/>
    </row>
    <row r="157" ht="14" spans="3:31">
      <c r="C157" s="25"/>
      <c r="D157" s="25"/>
      <c r="G157" s="32"/>
      <c r="H157" s="25"/>
      <c r="I157" s="25"/>
      <c r="J157" s="33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5"/>
      <c r="AB157" s="25"/>
      <c r="AC157" s="25"/>
      <c r="AD157" s="25"/>
      <c r="AE157" s="25"/>
    </row>
    <row r="158" ht="14" spans="3:31">
      <c r="C158" s="25"/>
      <c r="D158" s="25"/>
      <c r="G158" s="32"/>
      <c r="H158" s="25"/>
      <c r="I158" s="25"/>
      <c r="J158" s="33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5"/>
      <c r="AB158" s="25"/>
      <c r="AC158" s="25"/>
      <c r="AD158" s="25"/>
      <c r="AE158" s="25"/>
    </row>
    <row r="159" ht="14" spans="3:31">
      <c r="C159" s="25"/>
      <c r="D159" s="25"/>
      <c r="G159" s="32"/>
      <c r="H159" s="25"/>
      <c r="I159" s="25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25"/>
      <c r="AB159" s="25"/>
      <c r="AC159" s="25"/>
      <c r="AD159" s="25"/>
      <c r="AE159" s="25"/>
    </row>
    <row r="160" ht="14" spans="3:31">
      <c r="C160" s="25"/>
      <c r="D160" s="25"/>
      <c r="G160" s="32"/>
      <c r="H160" s="25"/>
      <c r="I160" s="25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25"/>
      <c r="AB160" s="25"/>
      <c r="AC160" s="25"/>
      <c r="AD160" s="25"/>
      <c r="AE160" s="25"/>
    </row>
    <row r="161" ht="14" spans="3:31">
      <c r="C161" s="25"/>
      <c r="D161" s="25"/>
      <c r="G161" s="32"/>
      <c r="H161" s="25"/>
      <c r="I161" s="25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25"/>
      <c r="AB161" s="25"/>
      <c r="AC161" s="25"/>
      <c r="AD161" s="25"/>
      <c r="AE161" s="25"/>
    </row>
    <row r="162" ht="14" spans="3:31">
      <c r="C162" s="25"/>
      <c r="D162" s="25"/>
      <c r="G162" s="32"/>
      <c r="H162" s="25"/>
      <c r="I162" s="25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25"/>
      <c r="AB162" s="25"/>
      <c r="AC162" s="25"/>
      <c r="AD162" s="25"/>
      <c r="AE162" s="25"/>
    </row>
    <row r="163" ht="14" spans="3:31">
      <c r="C163" s="25"/>
      <c r="D163" s="25"/>
      <c r="G163" s="32"/>
      <c r="H163" s="25"/>
      <c r="I163" s="25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25"/>
      <c r="AB163" s="25"/>
      <c r="AC163" s="25"/>
      <c r="AD163" s="25"/>
      <c r="AE163" s="25"/>
    </row>
    <row r="164" ht="14" spans="3:31">
      <c r="C164" s="25"/>
      <c r="D164" s="25"/>
      <c r="G164" s="32"/>
      <c r="H164" s="25"/>
      <c r="I164" s="25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25"/>
      <c r="AB164" s="25"/>
      <c r="AC164" s="25"/>
      <c r="AD164" s="25"/>
      <c r="AE164" s="25"/>
    </row>
    <row r="165" ht="14" spans="3:31">
      <c r="C165" s="25"/>
      <c r="D165" s="25"/>
      <c r="G165" s="32"/>
      <c r="H165" s="25"/>
      <c r="I165" s="25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25"/>
      <c r="AB165" s="25"/>
      <c r="AC165" s="25"/>
      <c r="AD165" s="25"/>
      <c r="AE165" s="25"/>
    </row>
    <row r="166" ht="14" spans="3:31">
      <c r="C166" s="25"/>
      <c r="D166" s="25"/>
      <c r="G166" s="32"/>
      <c r="H166" s="25"/>
      <c r="I166" s="25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25"/>
      <c r="AB166" s="25"/>
      <c r="AC166" s="25"/>
      <c r="AD166" s="25"/>
      <c r="AE166" s="25"/>
    </row>
    <row r="167" ht="14" spans="3:31">
      <c r="C167" s="25"/>
      <c r="D167" s="25"/>
      <c r="G167" s="32"/>
      <c r="H167" s="25"/>
      <c r="I167" s="25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25"/>
      <c r="AB167" s="25"/>
      <c r="AC167" s="25"/>
      <c r="AD167" s="25"/>
      <c r="AE167" s="25"/>
    </row>
    <row r="168" ht="14" spans="3:31">
      <c r="C168" s="25"/>
      <c r="D168" s="25"/>
      <c r="G168" s="32"/>
      <c r="H168" s="25"/>
      <c r="I168" s="25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25"/>
      <c r="AB168" s="25"/>
      <c r="AC168" s="25"/>
      <c r="AD168" s="25"/>
      <c r="AE168" s="25"/>
    </row>
    <row r="169" ht="14" spans="3:31">
      <c r="C169" s="25"/>
      <c r="D169" s="25"/>
      <c r="G169" s="32"/>
      <c r="H169" s="25"/>
      <c r="I169" s="25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25"/>
      <c r="AB169" s="25"/>
      <c r="AC169" s="25"/>
      <c r="AD169" s="25"/>
      <c r="AE169" s="25"/>
    </row>
    <row r="170" ht="14" spans="3:31">
      <c r="C170" s="25"/>
      <c r="D170" s="25"/>
      <c r="G170" s="32"/>
      <c r="H170" s="25"/>
      <c r="I170" s="25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25"/>
      <c r="AB170" s="25"/>
      <c r="AC170" s="25"/>
      <c r="AD170" s="25"/>
      <c r="AE170" s="25"/>
    </row>
    <row r="171" ht="14" spans="3:31">
      <c r="C171" s="25"/>
      <c r="D171" s="25"/>
      <c r="G171" s="32"/>
      <c r="H171" s="25"/>
      <c r="I171" s="25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25"/>
      <c r="AB171" s="25"/>
      <c r="AC171" s="25"/>
      <c r="AD171" s="25"/>
      <c r="AE171" s="25"/>
    </row>
    <row r="172" ht="14" spans="3:31">
      <c r="C172" s="25"/>
      <c r="D172" s="25"/>
      <c r="G172" s="32"/>
      <c r="H172" s="25"/>
      <c r="I172" s="25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25"/>
      <c r="AB172" s="25"/>
      <c r="AC172" s="25"/>
      <c r="AD172" s="25"/>
      <c r="AE172" s="25"/>
    </row>
    <row r="173" ht="14" spans="3:31">
      <c r="C173" s="25"/>
      <c r="D173" s="25"/>
      <c r="G173" s="32"/>
      <c r="H173" s="25"/>
      <c r="I173" s="25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25"/>
      <c r="AB173" s="25"/>
      <c r="AC173" s="25"/>
      <c r="AD173" s="25"/>
      <c r="AE173" s="25"/>
    </row>
    <row r="174" ht="14" spans="3:31">
      <c r="C174" s="25"/>
      <c r="D174" s="25"/>
      <c r="G174" s="32"/>
      <c r="H174" s="25"/>
      <c r="I174" s="25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25"/>
      <c r="AB174" s="25"/>
      <c r="AC174" s="25"/>
      <c r="AD174" s="25"/>
      <c r="AE174" s="25"/>
    </row>
    <row r="175" ht="14" spans="3:31">
      <c r="C175" s="25"/>
      <c r="D175" s="25"/>
      <c r="G175" s="32"/>
      <c r="H175" s="25"/>
      <c r="I175" s="25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25"/>
      <c r="AB175" s="25"/>
      <c r="AC175" s="25"/>
      <c r="AD175" s="25"/>
      <c r="AE175" s="25"/>
    </row>
    <row r="176" ht="14" spans="3:31">
      <c r="C176" s="25"/>
      <c r="D176" s="25"/>
      <c r="G176" s="32"/>
      <c r="H176" s="25"/>
      <c r="I176" s="25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25"/>
      <c r="AB176" s="25"/>
      <c r="AC176" s="25"/>
      <c r="AD176" s="25"/>
      <c r="AE176" s="25"/>
    </row>
    <row r="177" ht="14" spans="3:31">
      <c r="C177" s="25"/>
      <c r="D177" s="25"/>
      <c r="G177" s="32"/>
      <c r="H177" s="25"/>
      <c r="I177" s="25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25"/>
      <c r="AB177" s="25"/>
      <c r="AC177" s="25"/>
      <c r="AD177" s="25"/>
      <c r="AE177" s="25"/>
    </row>
    <row r="178" ht="14" spans="3:31">
      <c r="C178" s="25"/>
      <c r="D178" s="25"/>
      <c r="G178" s="32"/>
      <c r="H178" s="25"/>
      <c r="I178" s="25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25"/>
      <c r="AB178" s="25"/>
      <c r="AC178" s="25"/>
      <c r="AD178" s="25"/>
      <c r="AE178" s="25"/>
    </row>
    <row r="179" ht="14" spans="3:31">
      <c r="C179" s="25"/>
      <c r="D179" s="25"/>
      <c r="G179" s="32"/>
      <c r="H179" s="25"/>
      <c r="I179" s="25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25"/>
      <c r="AB179" s="25"/>
      <c r="AC179" s="25"/>
      <c r="AD179" s="25"/>
      <c r="AE179" s="25"/>
    </row>
    <row r="180" ht="14" spans="3:31">
      <c r="C180" s="25"/>
      <c r="D180" s="25"/>
      <c r="G180" s="32"/>
      <c r="H180" s="25"/>
      <c r="I180" s="25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25"/>
      <c r="AB180" s="25"/>
      <c r="AC180" s="25"/>
      <c r="AD180" s="25"/>
      <c r="AE180" s="25"/>
    </row>
    <row r="181" ht="14" spans="3:31">
      <c r="C181" s="25"/>
      <c r="D181" s="25"/>
      <c r="G181" s="32"/>
      <c r="H181" s="25"/>
      <c r="I181" s="25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25"/>
      <c r="AB181" s="25"/>
      <c r="AC181" s="25"/>
      <c r="AD181" s="25"/>
      <c r="AE181" s="25"/>
    </row>
    <row r="182" ht="14" spans="3:31">
      <c r="C182" s="25"/>
      <c r="D182" s="25"/>
      <c r="G182" s="32"/>
      <c r="H182" s="25"/>
      <c r="I182" s="25"/>
      <c r="AA182" s="25"/>
      <c r="AB182" s="25"/>
      <c r="AC182" s="25"/>
      <c r="AD182" s="25"/>
      <c r="AE182" s="25"/>
    </row>
    <row r="183" ht="14" spans="3:31">
      <c r="C183" s="25"/>
      <c r="D183" s="25"/>
      <c r="G183" s="32"/>
      <c r="H183" s="25"/>
      <c r="I183" s="25"/>
      <c r="AA183" s="25"/>
      <c r="AB183" s="25"/>
      <c r="AC183" s="25"/>
      <c r="AD183" s="25"/>
      <c r="AE183" s="25"/>
    </row>
    <row r="184" ht="14" spans="3:31">
      <c r="C184" s="25"/>
      <c r="D184" s="25"/>
      <c r="G184" s="32"/>
      <c r="H184" s="25"/>
      <c r="I184" s="25"/>
      <c r="AA184" s="25"/>
      <c r="AB184" s="25"/>
      <c r="AC184" s="25"/>
      <c r="AD184" s="25"/>
      <c r="AE184" s="25"/>
    </row>
    <row r="185" ht="14" spans="3:31">
      <c r="C185" s="25"/>
      <c r="D185" s="25"/>
      <c r="G185" s="32"/>
      <c r="H185" s="25"/>
      <c r="I185" s="25"/>
      <c r="AA185" s="25"/>
      <c r="AB185" s="25"/>
      <c r="AC185" s="25"/>
      <c r="AD185" s="25"/>
      <c r="AE185" s="25"/>
    </row>
    <row r="186" ht="14" spans="3:31">
      <c r="C186" s="25"/>
      <c r="D186" s="25"/>
      <c r="G186" s="32"/>
      <c r="H186" s="25"/>
      <c r="I186" s="25"/>
      <c r="AA186" s="25"/>
      <c r="AB186" s="25"/>
      <c r="AC186" s="25"/>
      <c r="AD186" s="25"/>
      <c r="AE186" s="25"/>
    </row>
    <row r="187" ht="14" spans="3:31">
      <c r="C187" s="25"/>
      <c r="D187" s="25"/>
      <c r="G187" s="32"/>
      <c r="H187" s="25"/>
      <c r="I187" s="25"/>
      <c r="AA187" s="25"/>
      <c r="AB187" s="25"/>
      <c r="AC187" s="25"/>
      <c r="AD187" s="25"/>
      <c r="AE187" s="25"/>
    </row>
    <row r="188" ht="14" spans="3:31">
      <c r="C188" s="25"/>
      <c r="D188" s="25"/>
      <c r="G188" s="32"/>
      <c r="H188" s="25"/>
      <c r="I188" s="25"/>
      <c r="AA188" s="25"/>
      <c r="AB188" s="25"/>
      <c r="AC188" s="25"/>
      <c r="AD188" s="25"/>
      <c r="AE188" s="25"/>
    </row>
    <row r="189" ht="14" spans="3:31">
      <c r="C189" s="25"/>
      <c r="D189" s="25"/>
      <c r="G189" s="32"/>
      <c r="H189" s="25"/>
      <c r="I189" s="25"/>
      <c r="AA189" s="25"/>
      <c r="AB189" s="25"/>
      <c r="AC189" s="25"/>
      <c r="AD189" s="25"/>
      <c r="AE189" s="25"/>
    </row>
    <row r="190" ht="14" spans="3:31">
      <c r="C190" s="25"/>
      <c r="D190" s="25"/>
      <c r="G190" s="32"/>
      <c r="H190" s="25"/>
      <c r="I190" s="25"/>
      <c r="AA190" s="25"/>
      <c r="AB190" s="25"/>
      <c r="AC190" s="25"/>
      <c r="AD190" s="25"/>
      <c r="AE190" s="25"/>
    </row>
    <row r="191" ht="14" spans="3:31">
      <c r="C191" s="25"/>
      <c r="D191" s="25"/>
      <c r="G191" s="32"/>
      <c r="H191" s="25"/>
      <c r="I191" s="25"/>
      <c r="AA191" s="25"/>
      <c r="AB191" s="25"/>
      <c r="AC191" s="25"/>
      <c r="AD191" s="25"/>
      <c r="AE191" s="25"/>
    </row>
    <row r="192" ht="14" spans="3:31">
      <c r="C192" s="25"/>
      <c r="D192" s="25"/>
      <c r="G192" s="32"/>
      <c r="H192" s="25"/>
      <c r="I192" s="25"/>
      <c r="AA192" s="25"/>
      <c r="AB192" s="25"/>
      <c r="AC192" s="25"/>
      <c r="AD192" s="25"/>
      <c r="AE192" s="25"/>
    </row>
    <row r="193" ht="14" spans="3:31">
      <c r="C193" s="25"/>
      <c r="D193" s="25"/>
      <c r="G193" s="32"/>
      <c r="H193" s="25"/>
      <c r="I193" s="25"/>
      <c r="AA193" s="25"/>
      <c r="AB193" s="25"/>
      <c r="AC193" s="25"/>
      <c r="AD193" s="25"/>
      <c r="AE193" s="25"/>
    </row>
    <row r="194" ht="14" spans="3:31">
      <c r="C194" s="25"/>
      <c r="D194" s="25"/>
      <c r="G194" s="32"/>
      <c r="H194" s="25"/>
      <c r="I194" s="25"/>
      <c r="AA194" s="25"/>
      <c r="AB194" s="25"/>
      <c r="AC194" s="25"/>
      <c r="AD194" s="25"/>
      <c r="AE194" s="25"/>
    </row>
    <row r="195" ht="14" spans="3:31">
      <c r="C195" s="25"/>
      <c r="D195" s="25"/>
      <c r="G195" s="32"/>
      <c r="H195" s="25"/>
      <c r="I195" s="25"/>
      <c r="AA195" s="25"/>
      <c r="AB195" s="25"/>
      <c r="AC195" s="25"/>
      <c r="AD195" s="25"/>
      <c r="AE195" s="25"/>
    </row>
    <row r="196" ht="14" spans="3:31">
      <c r="C196" s="25"/>
      <c r="D196" s="25"/>
      <c r="G196" s="32"/>
      <c r="H196" s="25"/>
      <c r="I196" s="25"/>
      <c r="AA196" s="25"/>
      <c r="AB196" s="25"/>
      <c r="AC196" s="25"/>
      <c r="AD196" s="25"/>
      <c r="AE196" s="25"/>
    </row>
    <row r="197" ht="14" spans="3:31">
      <c r="C197" s="25"/>
      <c r="D197" s="25"/>
      <c r="G197" s="32"/>
      <c r="H197" s="25"/>
      <c r="I197" s="25"/>
      <c r="AA197" s="25"/>
      <c r="AB197" s="25"/>
      <c r="AC197" s="25"/>
      <c r="AD197" s="25"/>
      <c r="AE197" s="25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2021-06-11T01:53:00Z</dcterms:created>
  <cp:lastPrinted>2021-06-11T10:45:00Z</cp:lastPrinted>
  <dcterms:modified xsi:type="dcterms:W3CDTF">2021-07-14T22:45:59Z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