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_AGI\Documents\GitHub\AI_teaching_project\miniproject\template\Lectures\"/>
    </mc:Choice>
  </mc:AlternateContent>
  <xr:revisionPtr revIDLastSave="0" documentId="13_ncr:1_{290F8AD8-917B-4DDA-807F-056E3579DB3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工作表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" i="1" l="1"/>
  <c r="P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2" i="1"/>
  <c r="R2" i="1"/>
  <c r="S2" i="1"/>
  <c r="Q3" i="1"/>
  <c r="R3" i="1"/>
  <c r="S3" i="1"/>
  <c r="Q4" i="1"/>
  <c r="R4" i="1"/>
  <c r="S4" i="1"/>
  <c r="Q5" i="1"/>
  <c r="R5" i="1"/>
  <c r="S5" i="1"/>
  <c r="Q6" i="1"/>
  <c r="R6" i="1"/>
  <c r="S6" i="1"/>
  <c r="Q7" i="1"/>
  <c r="R7" i="1"/>
  <c r="S7" i="1"/>
  <c r="Q8" i="1"/>
  <c r="R8" i="1"/>
  <c r="S8" i="1"/>
  <c r="Q9" i="1"/>
  <c r="R9" i="1"/>
  <c r="S9" i="1"/>
  <c r="Q10" i="1"/>
  <c r="R10" i="1"/>
  <c r="S10" i="1"/>
  <c r="Q11" i="1"/>
  <c r="R11" i="1"/>
  <c r="S11" i="1"/>
  <c r="Q12" i="1"/>
  <c r="R12" i="1"/>
  <c r="S12" i="1"/>
  <c r="Q13" i="1"/>
  <c r="R13" i="1"/>
  <c r="S13" i="1"/>
  <c r="Q14" i="1"/>
  <c r="R14" i="1"/>
  <c r="S14" i="1"/>
  <c r="Q15" i="1"/>
  <c r="R15" i="1"/>
  <c r="S15" i="1"/>
  <c r="Q16" i="1"/>
  <c r="R16" i="1"/>
  <c r="S16" i="1"/>
  <c r="Q17" i="1"/>
  <c r="R17" i="1"/>
  <c r="S17" i="1"/>
  <c r="Q18" i="1"/>
  <c r="R18" i="1"/>
  <c r="S18" i="1"/>
  <c r="Q19" i="1"/>
  <c r="R19" i="1"/>
  <c r="S19" i="1"/>
  <c r="Q20" i="1"/>
  <c r="R20" i="1"/>
  <c r="S20" i="1"/>
  <c r="Q21" i="1"/>
  <c r="R21" i="1"/>
  <c r="S21" i="1"/>
  <c r="Q22" i="1"/>
  <c r="R22" i="1"/>
  <c r="S22" i="1"/>
  <c r="Q23" i="1"/>
  <c r="R23" i="1"/>
  <c r="S23" i="1"/>
  <c r="Q24" i="1"/>
  <c r="R24" i="1"/>
  <c r="S24" i="1"/>
  <c r="Q25" i="1"/>
  <c r="R25" i="1"/>
  <c r="S25" i="1"/>
  <c r="Q26" i="1"/>
  <c r="R26" i="1"/>
  <c r="S26" i="1"/>
  <c r="Q27" i="1"/>
  <c r="R27" i="1"/>
  <c r="S27" i="1"/>
  <c r="Q28" i="1"/>
  <c r="R28" i="1"/>
  <c r="S28" i="1"/>
  <c r="Q29" i="1"/>
  <c r="R29" i="1"/>
  <c r="S29" i="1"/>
  <c r="Q30" i="1"/>
  <c r="R30" i="1"/>
  <c r="S30" i="1"/>
  <c r="Q31" i="1"/>
  <c r="R31" i="1"/>
  <c r="S31" i="1"/>
  <c r="Q32" i="1"/>
  <c r="R32" i="1"/>
  <c r="S32" i="1"/>
  <c r="Q33" i="1"/>
  <c r="R33" i="1"/>
  <c r="S33" i="1"/>
  <c r="Q34" i="1"/>
  <c r="R34" i="1"/>
  <c r="S34" i="1"/>
  <c r="Q35" i="1"/>
  <c r="R35" i="1"/>
  <c r="S35" i="1"/>
  <c r="Q36" i="1"/>
  <c r="R36" i="1"/>
  <c r="S36" i="1"/>
  <c r="Q37" i="1"/>
  <c r="R37" i="1"/>
  <c r="S37" i="1"/>
  <c r="Q38" i="1"/>
  <c r="R38" i="1"/>
  <c r="S38" i="1"/>
  <c r="Q39" i="1"/>
  <c r="R39" i="1"/>
  <c r="S39" i="1"/>
  <c r="Q40" i="1"/>
  <c r="R40" i="1"/>
  <c r="S40" i="1"/>
  <c r="Q41" i="1"/>
  <c r="R41" i="1"/>
  <c r="S41" i="1"/>
  <c r="Q42" i="1"/>
  <c r="R42" i="1"/>
  <c r="S42" i="1"/>
  <c r="Q43" i="1"/>
  <c r="R43" i="1"/>
  <c r="S43" i="1"/>
  <c r="Q44" i="1"/>
  <c r="R44" i="1"/>
  <c r="S44" i="1"/>
  <c r="Q45" i="1"/>
  <c r="R45" i="1"/>
  <c r="S45" i="1"/>
  <c r="Q46" i="1"/>
  <c r="R46" i="1"/>
  <c r="S46" i="1"/>
  <c r="Q47" i="1"/>
  <c r="R47" i="1"/>
  <c r="S47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2" i="1"/>
</calcChain>
</file>

<file path=xl/sharedStrings.xml><?xml version="1.0" encoding="utf-8"?>
<sst xmlns="http://schemas.openxmlformats.org/spreadsheetml/2006/main" count="395" uniqueCount="303">
  <si>
    <t>Concept</t>
  </si>
  <si>
    <t>Sub-Concept 1</t>
  </si>
  <si>
    <t>Meaning</t>
  </si>
  <si>
    <t>Wet behind the ears</t>
  </si>
  <si>
    <t>She is good at driving</t>
  </si>
  <si>
    <t>Word family</t>
  </si>
  <si>
    <t>Gift</t>
  </si>
  <si>
    <t>He has the gift of the gab</t>
  </si>
  <si>
    <t>He possesses the gift of prophecy</t>
  </si>
  <si>
    <t>He is a gifted artist</t>
  </si>
  <si>
    <t>Forgive</t>
  </si>
  <si>
    <t>The desert is an unforgiving place</t>
  </si>
  <si>
    <t>He is judgmental</t>
  </si>
  <si>
    <t>He is very critical</t>
  </si>
  <si>
    <t>Decoupling of US-China relationship</t>
  </si>
  <si>
    <t>Unsubstantiated rumors</t>
  </si>
  <si>
    <t>Espouse the ideal</t>
  </si>
  <si>
    <t>Plurals</t>
  </si>
  <si>
    <t>I braved the bad weather to see you</t>
  </si>
  <si>
    <t>Dead body</t>
  </si>
  <si>
    <t>I got the job through the good offices of a friend</t>
  </si>
  <si>
    <t>Adverbs for academic writing</t>
  </si>
  <si>
    <t>It is mathematically impossible for him to win</t>
  </si>
  <si>
    <t>The best bargains were quickly snapped up</t>
  </si>
  <si>
    <t>Liverpool equalized</t>
  </si>
  <si>
    <t>He snapped under pressure</t>
  </si>
  <si>
    <t>He is snap-happy</t>
  </si>
  <si>
    <t>Too young to understand</t>
  </si>
  <si>
    <t>Neglected members</t>
    <phoneticPr fontId="1" type="noConversion"/>
  </si>
  <si>
    <t>Sound into sense</t>
    <phoneticPr fontId="1" type="noConversion"/>
  </si>
  <si>
    <t>Example</t>
  </si>
  <si>
    <t>She is on the wrong side of 50</t>
  </si>
  <si>
    <t>Spatial Concept</t>
    <phoneticPr fontId="1" type="noConversion"/>
  </si>
  <si>
    <t>Plurals</t>
    <phoneticPr fontId="1" type="noConversion"/>
  </si>
  <si>
    <t>Adverbs for academic writing</t>
    <phoneticPr fontId="1" type="noConversion"/>
  </si>
  <si>
    <t>Word family</t>
    <phoneticPr fontId="1" type="noConversion"/>
  </si>
  <si>
    <r>
      <rPr>
        <sz val="10"/>
        <rFont val="等线 Light"/>
        <family val="3"/>
        <charset val="134"/>
      </rPr>
      <t>它是次要的</t>
    </r>
  </si>
  <si>
    <r>
      <rPr>
        <sz val="10"/>
        <rFont val="等线 Light"/>
        <family val="3"/>
        <charset val="134"/>
      </rPr>
      <t>我通过朋友的斡旋得到了这份工作</t>
    </r>
  </si>
  <si>
    <r>
      <rPr>
        <sz val="10"/>
        <rFont val="等线 Light"/>
        <family val="3"/>
        <charset val="134"/>
      </rPr>
      <t>从数学上来看他赢不了</t>
    </r>
  </si>
  <si>
    <r>
      <rPr>
        <sz val="10"/>
        <rFont val="等线 Light"/>
        <family val="3"/>
        <charset val="134"/>
      </rPr>
      <t>我们需要精力充沛的老师</t>
    </r>
  </si>
  <si>
    <r>
      <rPr>
        <sz val="10"/>
        <rFont val="等线 Light"/>
        <family val="3"/>
        <charset val="134"/>
      </rPr>
      <t>他在压力下崩溃了</t>
    </r>
  </si>
  <si>
    <r>
      <rPr>
        <sz val="10"/>
        <rFont val="等线 Light"/>
        <family val="3"/>
        <charset val="134"/>
      </rPr>
      <t>他喜欢照相</t>
    </r>
  </si>
  <si>
    <r>
      <rPr>
        <sz val="10"/>
        <rFont val="等线 Light"/>
        <family val="3"/>
        <charset val="134"/>
      </rPr>
      <t>天气突然变冷了</t>
    </r>
  </si>
  <si>
    <t>0101</t>
  </si>
  <si>
    <t>0101</t>
    <phoneticPr fontId="1" type="noConversion"/>
  </si>
  <si>
    <t>0102</t>
  </si>
  <si>
    <t>0103</t>
  </si>
  <si>
    <t>0104</t>
  </si>
  <si>
    <t>0105</t>
  </si>
  <si>
    <t>0102</t>
    <phoneticPr fontId="1" type="noConversion"/>
  </si>
  <si>
    <t>0103</t>
    <phoneticPr fontId="1" type="noConversion"/>
  </si>
  <si>
    <t>0104</t>
    <phoneticPr fontId="1" type="noConversion"/>
  </si>
  <si>
    <t>0105</t>
    <phoneticPr fontId="1" type="noConversion"/>
  </si>
  <si>
    <t>0101001</t>
    <phoneticPr fontId="1" type="noConversion"/>
  </si>
  <si>
    <t>0101002</t>
  </si>
  <si>
    <t>0101003</t>
  </si>
  <si>
    <t>0101004</t>
  </si>
  <si>
    <t>0101005</t>
  </si>
  <si>
    <t>0101006</t>
  </si>
  <si>
    <t>0101007</t>
  </si>
  <si>
    <t>0101008</t>
  </si>
  <si>
    <t>0102009</t>
    <phoneticPr fontId="1" type="noConversion"/>
  </si>
  <si>
    <t>0102010</t>
  </si>
  <si>
    <t>0102011</t>
  </si>
  <si>
    <t>0102012</t>
  </si>
  <si>
    <t>0102013</t>
  </si>
  <si>
    <t>0102014</t>
  </si>
  <si>
    <t>0102015</t>
  </si>
  <si>
    <t>0102016</t>
  </si>
  <si>
    <t>0102017</t>
  </si>
  <si>
    <t>0102018</t>
  </si>
  <si>
    <t>0102019</t>
  </si>
  <si>
    <t>0102020</t>
  </si>
  <si>
    <t>0102021</t>
  </si>
  <si>
    <t>0102022</t>
  </si>
  <si>
    <t>0102023</t>
  </si>
  <si>
    <t>0102024</t>
  </si>
  <si>
    <t>0102025</t>
  </si>
  <si>
    <t>0102026</t>
  </si>
  <si>
    <t>0102027</t>
  </si>
  <si>
    <t>0102028</t>
  </si>
  <si>
    <t>0103029</t>
    <phoneticPr fontId="1" type="noConversion"/>
  </si>
  <si>
    <t>0103030</t>
  </si>
  <si>
    <t>0103031</t>
  </si>
  <si>
    <t>0103032</t>
  </si>
  <si>
    <t>0103033</t>
  </si>
  <si>
    <t>0103034</t>
  </si>
  <si>
    <t>0103035</t>
  </si>
  <si>
    <t>0104036</t>
    <phoneticPr fontId="1" type="noConversion"/>
  </si>
  <si>
    <t>0104037</t>
  </si>
  <si>
    <t>0104038</t>
  </si>
  <si>
    <t>0105039</t>
    <phoneticPr fontId="1" type="noConversion"/>
  </si>
  <si>
    <t>0105040</t>
  </si>
  <si>
    <t>0105041</t>
  </si>
  <si>
    <t>0105042</t>
  </si>
  <si>
    <t>0105043</t>
  </si>
  <si>
    <t>0105044</t>
  </si>
  <si>
    <t>0105045</t>
  </si>
  <si>
    <t>0105046</t>
  </si>
  <si>
    <t>level_3</t>
  </si>
  <si>
    <t>level_4</t>
  </si>
  <si>
    <t>level_5</t>
  </si>
  <si>
    <t>level_6</t>
  </si>
  <si>
    <t>Unit</t>
  </si>
  <si>
    <t>ConceptID</t>
  </si>
  <si>
    <t>Sub-Concept 2</t>
  </si>
  <si>
    <t>ExampleID</t>
  </si>
  <si>
    <t>Meaning（中文）</t>
  </si>
  <si>
    <t>level_2</t>
  </si>
  <si>
    <t>QueationL2ID</t>
  </si>
  <si>
    <t>Question_L2</t>
  </si>
  <si>
    <t>wrong concept 1</t>
  </si>
  <si>
    <t>wrong concept 2</t>
  </si>
  <si>
    <t>wrong concept 3</t>
  </si>
  <si>
    <t>QueationL3ID</t>
  </si>
  <si>
    <t>Question_L3</t>
  </si>
  <si>
    <t>QueationL4ID</t>
  </si>
  <si>
    <t>Queation_L4</t>
  </si>
  <si>
    <t>Golf is a game played between the ears</t>
  </si>
  <si>
    <t>I am between jobs</t>
  </si>
  <si>
    <t>She is good behind the wheel</t>
  </si>
  <si>
    <t>He is good under the hood</t>
  </si>
  <si>
    <t>You are on the wrong side of history</t>
  </si>
  <si>
    <t>He is on the wrong side of the law</t>
  </si>
  <si>
    <t>I have no gift for sport</t>
  </si>
  <si>
    <t>This golf club is very forgiving</t>
  </si>
  <si>
    <t>His long is unmanageably long</t>
  </si>
  <si>
    <t>Her hair is unfashionably short</t>
  </si>
  <si>
    <t>It is of secondary importance</t>
  </si>
  <si>
    <t>Hong Kong’s futuristic skyline</t>
  </si>
  <si>
    <t>Inoperable cancer</t>
  </si>
  <si>
    <t>UIC’s picturesque campus</t>
  </si>
  <si>
    <t>He pillowed his head on her arm</t>
  </si>
  <si>
    <t>You can repurpose your old warehouse into a gym</t>
  </si>
  <si>
    <t>Difficult to quantify</t>
  </si>
  <si>
    <t>I braved the elements to come to see you</t>
  </si>
  <si>
    <t>He has designs on my job</t>
  </si>
  <si>
    <t>The dictates of my conscience</t>
  </si>
  <si>
    <t>Human remains</t>
  </si>
  <si>
    <t>The boat sank in HK waters</t>
  </si>
  <si>
    <t>The upper reaches of society</t>
  </si>
  <si>
    <t>He is handing out his business cards promiscuously</t>
  </si>
  <si>
    <t>He was serially unfaithful</t>
  </si>
  <si>
    <t>My father snapped at me</t>
  </si>
  <si>
    <t>We need teachers with snap</t>
  </si>
  <si>
    <t>It was a snap decision</t>
  </si>
  <si>
    <t>A cold snap suddenly</t>
  </si>
  <si>
    <t>Tell him to snap out of his depression</t>
  </si>
  <si>
    <t>初出茅庐，少不更事</t>
  </si>
  <si>
    <t>Golf is a game played with the brain</t>
  </si>
  <si>
    <t>高尔夫是动脑筋的运动游戏</t>
  </si>
  <si>
    <t>I have no job now</t>
  </si>
  <si>
    <t>我现在没有工作</t>
  </si>
  <si>
    <t>她开车技术很好</t>
  </si>
  <si>
    <t>He can repair cars</t>
  </si>
  <si>
    <t>他会修理汽车</t>
  </si>
  <si>
    <t>History shows you are a loser</t>
  </si>
  <si>
    <t>历史证明你失败了</t>
  </si>
  <si>
    <t>He breaks the law</t>
  </si>
  <si>
    <t>他触犯了法律</t>
  </si>
  <si>
    <t>She is older than fifty</t>
  </si>
  <si>
    <t>她已经50多岁了</t>
  </si>
  <si>
    <t>I have no talent for sports</t>
  </si>
  <si>
    <t>我没有运动的天赋</t>
  </si>
  <si>
    <t>He has a talent for communicating</t>
  </si>
  <si>
    <t>他能说善辩</t>
  </si>
  <si>
    <t>He has a talent for foretelling the future</t>
  </si>
  <si>
    <t>他有预言的天赋</t>
  </si>
  <si>
    <t>He has artistic talent</t>
  </si>
  <si>
    <t>他是一个有天赋的艺术家</t>
  </si>
  <si>
    <t>The desert will punish you if you make the wrong move</t>
  </si>
  <si>
    <t>沙漠是无情的地方</t>
  </si>
  <si>
    <t>This golf club is easy to play</t>
  </si>
  <si>
    <t>这个高尔夫球杆易上手</t>
  </si>
  <si>
    <t>His hair is too long to manage</t>
  </si>
  <si>
    <t>他的头发长得很难打理</t>
  </si>
  <si>
    <t>她的头发短得很不时尚</t>
  </si>
  <si>
    <t>他很有批判性</t>
  </si>
  <si>
    <t>It is not the most important thing</t>
  </si>
  <si>
    <t>Hong Kong’s skyline has an exciting future look</t>
  </si>
  <si>
    <t>Cancer that cannot be treated with surgery</t>
  </si>
  <si>
    <t>无法动手术的癌症</t>
  </si>
  <si>
    <t>The UIC's campus is as beautiful as a picture</t>
  </si>
  <si>
    <t>UIC校园风景如画</t>
  </si>
  <si>
    <t>He used her arm as a pillow</t>
  </si>
  <si>
    <t>他用她的手臂当枕头</t>
  </si>
  <si>
    <t>You can turn your old warehouse into a gym</t>
  </si>
  <si>
    <t>你可以把你的旧仓库当成体育馆</t>
  </si>
  <si>
    <t>The break-up of US-China relationship</t>
  </si>
  <si>
    <t>中美关系脱钩</t>
  </si>
  <si>
    <t>Rumors that have not been confirmed</t>
  </si>
  <si>
    <t>未经证实的谣言</t>
  </si>
  <si>
    <t>Liverpool was level with its opponent in goal-scoring</t>
  </si>
  <si>
    <t>利物浦和对手打平</t>
  </si>
  <si>
    <t>Accept this ideal</t>
  </si>
  <si>
    <t>接受这个想法</t>
  </si>
  <si>
    <t>Hard to express in numbers</t>
  </si>
  <si>
    <t>难以量化</t>
  </si>
  <si>
    <t>我冒着坏天气来看你</t>
  </si>
  <si>
    <t>He wants to steal my job</t>
  </si>
  <si>
    <t>他想谋取我的工作</t>
  </si>
  <si>
    <t>The urging of my conscience</t>
  </si>
  <si>
    <t>我良心的驱使</t>
  </si>
  <si>
    <t>尸体</t>
  </si>
  <si>
    <t>The boat sank inside Hong Kong territorial waters</t>
  </si>
  <si>
    <t>I got this job through the connections of a friend</t>
  </si>
  <si>
    <t>People who are upper-class in society</t>
  </si>
  <si>
    <t>He cannot win if we go by numbers</t>
  </si>
  <si>
    <t>He is distributing his business cards to everybody</t>
  </si>
  <si>
    <t>He was unfaithful many times</t>
  </si>
  <si>
    <t>My dad scolded me</t>
  </si>
  <si>
    <t>We need teachers with energy</t>
  </si>
  <si>
    <t>It was a sudden decision</t>
  </si>
  <si>
    <t>He collapsed under pressure</t>
  </si>
  <si>
    <t>He likes to take pictures</t>
  </si>
  <si>
    <t>The weather suddenly became cold</t>
  </si>
  <si>
    <t>Tell him to get out of his bad mood</t>
  </si>
  <si>
    <t>The best bargains were quickly bought by shoppers</t>
  </si>
  <si>
    <t>Too old to understand</t>
  </si>
  <si>
    <t>Be young enough to understand</t>
  </si>
  <si>
    <t>Be old enough to understand</t>
  </si>
  <si>
    <t>I have several jobs now</t>
  </si>
  <si>
    <t>I am choosing between jobs</t>
  </si>
  <si>
    <t>I am tripped by my job</t>
  </si>
  <si>
    <t>He cannot drive cars</t>
  </si>
  <si>
    <t>He is fine under the hood</t>
  </si>
  <si>
    <t>He can drive cars</t>
  </si>
  <si>
    <t>He obeys the law</t>
  </si>
  <si>
    <t>He misunderstands the law</t>
  </si>
  <si>
    <t>He ignores the law</t>
  </si>
  <si>
    <t>She is younger than fifty</t>
  </si>
  <si>
    <t>She looks younger than fifty</t>
  </si>
  <si>
    <t>She looks older than fifty</t>
  </si>
  <si>
    <t>The desert will remind you if you make the wrong move</t>
  </si>
  <si>
    <t>The desert will surprise you if you make the wrong move</t>
  </si>
  <si>
    <t>The desert will help you if you make the wrong move</t>
  </si>
  <si>
    <t>This golf club is hard to play</t>
  </si>
  <si>
    <t>This golf club is hard to repair</t>
  </si>
  <si>
    <t>This golf club is easy to repair</t>
  </si>
  <si>
    <t>He is very smart</t>
  </si>
  <si>
    <t>He is very lazy</t>
  </si>
  <si>
    <t>He is very aggressive</t>
  </si>
  <si>
    <t>Cancer that can be treated with surgery</t>
  </si>
  <si>
    <t>Cancer that cannot be treated with medicine</t>
  </si>
  <si>
    <t>Cancer that can be treated with medicine</t>
  </si>
  <si>
    <t>He felt her arms are as fat as pillows</t>
  </si>
  <si>
    <t>He felt her arms are as soft as pillows</t>
  </si>
  <si>
    <t>He did not her arm as a pillow</t>
  </si>
  <si>
    <t>Rumors that have been confirmed</t>
  </si>
  <si>
    <t>Rumors that have not been spread</t>
  </si>
  <si>
    <t>Rumors that have been spread</t>
  </si>
  <si>
    <t>Liverpool won its opponent in goal-scoring</t>
  </si>
  <si>
    <t>Liverpool lost to its opponents in goal-scoring</t>
  </si>
  <si>
    <t>Liverpool took first place in the game</t>
  </si>
  <si>
    <t>Against the ideal</t>
  </si>
  <si>
    <t>Dislike the ideal</t>
  </si>
  <si>
    <t>Mock the ideal</t>
  </si>
  <si>
    <t>Easy to express in numbers</t>
  </si>
  <si>
    <t>Difficult to express in words</t>
  </si>
  <si>
    <t>Easy to express in words</t>
  </si>
  <si>
    <t>He does not want to steal my job</t>
  </si>
  <si>
    <t>He wants to promote me</t>
  </si>
  <si>
    <t>He does not want to promote me</t>
  </si>
  <si>
    <t>The urging of power</t>
  </si>
  <si>
    <t>The urging of money</t>
  </si>
  <si>
    <t>The urging of beauty</t>
  </si>
  <si>
    <t>I got a job that the position is in the same office with my friends</t>
  </si>
  <si>
    <t>I did not get this job through the connections of a friend</t>
  </si>
  <si>
    <t>I got this job through the recommodation of a friend</t>
  </si>
  <si>
    <t>People who are taller than average height in society</t>
  </si>
  <si>
    <t>People who are well-educated in society</t>
  </si>
  <si>
    <t>People who are rich in society</t>
  </si>
  <si>
    <t>He was cheated for many times</t>
  </si>
  <si>
    <t>He was never unfaithful</t>
  </si>
  <si>
    <t>He was unfaithful for years</t>
  </si>
  <si>
    <t>My father hugged me</t>
  </si>
  <si>
    <t>My father laughed at me</t>
  </si>
  <si>
    <t>My father slapped me</t>
  </si>
  <si>
    <t>We need teachers with technique</t>
  </si>
  <si>
    <t>We need teachers with patience</t>
  </si>
  <si>
    <t>We need teachers with experiences</t>
  </si>
  <si>
    <t>It was not a good decision</t>
  </si>
  <si>
    <t>It was a good decision</t>
  </si>
  <si>
    <t>It was an important</t>
  </si>
  <si>
    <t>He likes to run</t>
  </si>
  <si>
    <t>He likes to cook</t>
  </si>
  <si>
    <t>He likes to help people</t>
  </si>
  <si>
    <t>Tell him depression is bad</t>
  </si>
  <si>
    <t>Let him see a doctor to recover from depression</t>
  </si>
  <si>
    <t>Tell him to have a break</t>
  </si>
  <si>
    <t>The best bargains were quickly stolen</t>
  </si>
  <si>
    <t>The best bargains were produced quickly</t>
  </si>
  <si>
    <t>The best bargains were quickly packed up</t>
  </si>
  <si>
    <r>
      <rPr>
        <sz val="10"/>
        <rFont val="等线 Light"/>
        <family val="3"/>
        <charset val="134"/>
      </rPr>
      <t>香港的建筑很有未来感</t>
    </r>
  </si>
  <si>
    <r>
      <rPr>
        <sz val="10"/>
        <rFont val="等线 Light"/>
        <family val="3"/>
        <charset val="134"/>
      </rPr>
      <t>船在香港水域沉没</t>
    </r>
  </si>
  <si>
    <r>
      <rPr>
        <sz val="10"/>
        <rFont val="等线 Light"/>
        <family val="3"/>
        <charset val="134"/>
      </rPr>
      <t>上流社会</t>
    </r>
  </si>
  <si>
    <r>
      <rPr>
        <sz val="10"/>
        <rFont val="等线 Light"/>
        <family val="3"/>
        <charset val="134"/>
      </rPr>
      <t>他到处随便发他的名片</t>
    </r>
  </si>
  <si>
    <r>
      <rPr>
        <sz val="10"/>
        <rFont val="等线 Light"/>
        <family val="3"/>
        <charset val="134"/>
      </rPr>
      <t>他多次不忠</t>
    </r>
  </si>
  <si>
    <r>
      <rPr>
        <sz val="10"/>
        <rFont val="等线 Light"/>
        <family val="3"/>
        <charset val="134"/>
      </rPr>
      <t>我爸爸训斥了我</t>
    </r>
  </si>
  <si>
    <r>
      <rPr>
        <sz val="10"/>
        <rFont val="等线 Light"/>
        <family val="3"/>
        <charset val="134"/>
      </rPr>
      <t>这是一个仓促的决定</t>
    </r>
  </si>
  <si>
    <r>
      <rPr>
        <sz val="10"/>
        <rFont val="等线 Light"/>
        <family val="3"/>
        <charset val="134"/>
      </rPr>
      <t>让他从不好的情绪中跳出来</t>
    </r>
  </si>
  <si>
    <r>
      <rPr>
        <sz val="10"/>
        <rFont val="宋体"/>
        <family val="3"/>
        <charset val="134"/>
      </rPr>
      <t>最好的便宜货很快被抢购一空</t>
    </r>
  </si>
  <si>
    <t>She does not look fashionable in short hair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</si>
</sst>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indexed="8"/>
      <name val="Calibri"/>
      <family val="2"/>
      <scheme val="minor"/>
    </font>
    <font>
      <sz val="9"/>
      <name val="Calibri"/>
      <family val="3"/>
      <charset val="134"/>
      <scheme val="minor"/>
    </font>
    <font>
      <sz val="10"/>
      <name val="Times New Roman"/>
      <family val="1"/>
    </font>
    <font>
      <sz val="10"/>
      <name val="等线 Light"/>
      <family val="3"/>
      <charset val="134"/>
    </font>
    <font>
      <sz val="10"/>
      <name val="宋体"/>
      <family val="3"/>
      <charset val="134"/>
    </font>
    <font>
      <sz val="10.5"/>
      <name val="Times New Roman"/>
      <family val="1"/>
    </font>
    <font>
      <sz val="10"/>
      <color indexed="8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  <font>
      <sz val="10"/>
      <color rgb="FF000000"/>
      <name val="Calibri"/>
      <family val="3"/>
      <charset val="134"/>
      <scheme val="minor"/>
    </font>
    <font>
      <sz val="11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2" fillId="0" borderId="0" xfId="0" applyFont="1" applyFill="1" applyAlignment="1">
      <alignment horizontal="left" vertical="center" wrapText="1"/>
    </xf>
    <xf numFmtId="0" fontId="2" fillId="0" borderId="0" xfId="0" applyNumberFormat="1" applyFont="1" applyFill="1" applyAlignment="1">
      <alignment horizontal="left" vertical="center" wrapText="1"/>
    </xf>
    <xf numFmtId="49" fontId="2" fillId="0" borderId="0" xfId="0" applyNumberFormat="1" applyFont="1" applyFill="1" applyAlignment="1">
      <alignment horizontal="left" vertical="center" wrapText="1"/>
    </xf>
    <xf numFmtId="0" fontId="5" fillId="0" borderId="0" xfId="0" applyFont="1" applyFill="1" applyAlignment="1">
      <alignment horizontal="left" vertical="center" wrapText="1"/>
    </xf>
    <xf numFmtId="0" fontId="8" fillId="0" borderId="0" xfId="0" applyNumberFormat="1" applyFont="1" applyFill="1" applyAlignment="1">
      <alignment horizontal="left" vertical="center" wrapText="1"/>
    </xf>
    <xf numFmtId="0" fontId="7" fillId="2" borderId="1" xfId="0" applyFont="1" applyFill="1" applyBorder="1" applyAlignment="1">
      <alignment horizontal="left" vertical="center" wrapText="1"/>
    </xf>
    <xf numFmtId="49" fontId="7" fillId="2" borderId="1" xfId="0" applyNumberFormat="1" applyFont="1" applyFill="1" applyBorder="1" applyAlignment="1">
      <alignment horizontal="left" vertical="center" wrapText="1"/>
    </xf>
    <xf numFmtId="0" fontId="6" fillId="2" borderId="1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0" fontId="7" fillId="0" borderId="0" xfId="0" applyFont="1" applyFill="1" applyAlignment="1">
      <alignment horizontal="left" vertical="center" wrapText="1"/>
    </xf>
    <xf numFmtId="0" fontId="9" fillId="0" borderId="0" xfId="0" applyFont="1" applyFill="1" applyAlignment="1">
      <alignment horizontal="right" vertical="center"/>
    </xf>
    <xf numFmtId="0" fontId="7" fillId="0" borderId="0" xfId="0" applyFont="1" applyFill="1" applyAlignment="1">
      <alignment horizontal="right" vertical="center" wrapText="1"/>
    </xf>
    <xf numFmtId="0" fontId="10" fillId="0" borderId="0" xfId="0" applyFont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87"/>
  <sheetViews>
    <sheetView tabSelected="1" topLeftCell="L1" zoomScale="70" zoomScaleNormal="70" workbookViewId="0">
      <selection activeCell="V2" sqref="V2"/>
    </sheetView>
  </sheetViews>
  <sheetFormatPr defaultColWidth="8.6640625" defaultRowHeight="13.2"/>
  <cols>
    <col min="1" max="2" width="8.6640625" style="1"/>
    <col min="3" max="3" width="13.33203125" style="1" bestFit="1" customWidth="1"/>
    <col min="4" max="4" width="13.6640625" style="1" bestFit="1" customWidth="1"/>
    <col min="5" max="5" width="13.6640625" style="1" customWidth="1"/>
    <col min="6" max="6" width="13.6640625" style="3" customWidth="1"/>
    <col min="7" max="7" width="36.33203125" style="1" customWidth="1"/>
    <col min="8" max="8" width="34" style="1" customWidth="1"/>
    <col min="9" max="9" width="25.6640625" style="1" customWidth="1"/>
    <col min="10" max="11" width="8" style="2"/>
    <col min="12" max="14" width="8" style="1"/>
    <col min="15" max="15" width="12" style="1" customWidth="1"/>
    <col min="16" max="16" width="23.33203125" style="1" bestFit="1" customWidth="1"/>
    <col min="17" max="20" width="23.33203125" style="1" customWidth="1"/>
    <col min="21" max="21" width="19.33203125" style="1" customWidth="1"/>
    <col min="22" max="24" width="23.33203125" style="1" customWidth="1"/>
    <col min="25" max="25" width="15.77734375" style="1" customWidth="1"/>
    <col min="26" max="26" width="15" style="1" customWidth="1"/>
    <col min="27" max="33" width="8" style="1"/>
    <col min="34" max="16384" width="8.6640625" style="1"/>
  </cols>
  <sheetData>
    <row r="1" spans="1:33" ht="26.4">
      <c r="A1" s="8" t="s">
        <v>103</v>
      </c>
      <c r="B1" s="8" t="s">
        <v>104</v>
      </c>
      <c r="C1" s="6" t="s">
        <v>0</v>
      </c>
      <c r="D1" s="6" t="s">
        <v>1</v>
      </c>
      <c r="E1" s="6" t="s">
        <v>105</v>
      </c>
      <c r="F1" s="7" t="s">
        <v>106</v>
      </c>
      <c r="G1" s="6" t="s">
        <v>30</v>
      </c>
      <c r="H1" s="6" t="s">
        <v>2</v>
      </c>
      <c r="I1" s="15" t="s">
        <v>107</v>
      </c>
      <c r="J1" s="6" t="s">
        <v>108</v>
      </c>
      <c r="K1" s="6" t="s">
        <v>99</v>
      </c>
      <c r="L1" s="6" t="s">
        <v>100</v>
      </c>
      <c r="M1" s="6" t="s">
        <v>101</v>
      </c>
      <c r="N1" s="6" t="s">
        <v>102</v>
      </c>
      <c r="O1" s="6" t="s">
        <v>109</v>
      </c>
      <c r="P1" s="6" t="s">
        <v>110</v>
      </c>
      <c r="Q1" s="6" t="s">
        <v>111</v>
      </c>
      <c r="R1" s="6" t="s">
        <v>112</v>
      </c>
      <c r="S1" s="6" t="s">
        <v>113</v>
      </c>
      <c r="T1" s="6" t="s">
        <v>114</v>
      </c>
      <c r="U1" s="6" t="s">
        <v>115</v>
      </c>
      <c r="V1" s="6" t="s">
        <v>111</v>
      </c>
      <c r="W1" s="6" t="s">
        <v>112</v>
      </c>
      <c r="X1" s="6" t="s">
        <v>113</v>
      </c>
      <c r="Y1" s="6" t="s">
        <v>116</v>
      </c>
      <c r="Z1" s="6" t="s">
        <v>117</v>
      </c>
      <c r="AA1" s="2"/>
      <c r="AB1" s="2"/>
      <c r="AC1" s="2"/>
      <c r="AD1" s="2"/>
      <c r="AE1" s="2"/>
      <c r="AF1" s="2"/>
      <c r="AG1" s="2"/>
    </row>
    <row r="2" spans="1:33" ht="39.6">
      <c r="A2" s="1">
        <v>1</v>
      </c>
      <c r="B2" s="3" t="s">
        <v>44</v>
      </c>
      <c r="C2" s="2" t="s">
        <v>32</v>
      </c>
      <c r="D2" s="2"/>
      <c r="E2" s="2"/>
      <c r="F2" s="3" t="s">
        <v>53</v>
      </c>
      <c r="G2" s="11" t="s">
        <v>3</v>
      </c>
      <c r="H2" s="11" t="s">
        <v>27</v>
      </c>
      <c r="I2" s="1" t="s">
        <v>148</v>
      </c>
      <c r="J2" s="12">
        <v>1</v>
      </c>
      <c r="K2" s="12">
        <v>1</v>
      </c>
      <c r="L2" s="12">
        <v>1</v>
      </c>
      <c r="M2" s="2">
        <v>0</v>
      </c>
      <c r="N2" s="2">
        <v>0</v>
      </c>
      <c r="O2" s="5" t="str">
        <f>IF(J2=1,CONCATENATE("L2",$F2),"")</f>
        <v>L20101001</v>
      </c>
      <c r="P2" s="2" t="str">
        <f>IF(J2=1,CONCATENATE("What is the concept of """,G2,"""?"),"")</f>
        <v>What is the concept of "Wet behind the ears"?</v>
      </c>
      <c r="Q2" s="9" t="str">
        <f>IF(J2=0,"","wrong option1")</f>
        <v>wrong option1</v>
      </c>
      <c r="R2" s="9" t="str">
        <f>IF(J2=0,"","wrong option2")</f>
        <v>wrong option2</v>
      </c>
      <c r="S2" s="9" t="str">
        <f>IF(J2=0,"","wrong option3")</f>
        <v>wrong option3</v>
      </c>
      <c r="T2" s="5" t="str">
        <f>IF(K2=1,CONCATENATE("L3",$F2),"")</f>
        <v>L30101001</v>
      </c>
      <c r="U2" s="2" t="str">
        <f>IF(K2=1,CONCATENATE("What is the meaning of """,G2,"""?"),"")</f>
        <v>What is the meaning of "Wet behind the ears"?</v>
      </c>
      <c r="V2" s="10" t="s">
        <v>218</v>
      </c>
      <c r="W2" s="10" t="s">
        <v>219</v>
      </c>
      <c r="X2" s="10" t="s">
        <v>220</v>
      </c>
      <c r="Y2" s="5" t="str">
        <f>IF(L2=1,CONCATENATE("L4",$F2),"")</f>
        <v>L40101001</v>
      </c>
      <c r="Z2" s="2" t="str">
        <f>IF(L2=1,CONCATENATE("How to say """,I2,"""?"),"")</f>
        <v>How to say "初出茅庐，少不更事"?</v>
      </c>
      <c r="AA2" s="2"/>
      <c r="AB2" s="2"/>
      <c r="AC2" s="2"/>
      <c r="AD2" s="2"/>
      <c r="AE2" s="2"/>
      <c r="AF2" s="2"/>
      <c r="AG2" s="2"/>
    </row>
    <row r="3" spans="1:33" ht="39.6">
      <c r="A3" s="1">
        <v>1</v>
      </c>
      <c r="B3" s="3" t="s">
        <v>44</v>
      </c>
      <c r="C3" s="2" t="s">
        <v>32</v>
      </c>
      <c r="D3" s="2"/>
      <c r="E3" s="2"/>
      <c r="F3" s="3" t="s">
        <v>54</v>
      </c>
      <c r="G3" s="11" t="s">
        <v>118</v>
      </c>
      <c r="H3" s="11" t="s">
        <v>149</v>
      </c>
      <c r="I3" s="1" t="s">
        <v>150</v>
      </c>
      <c r="J3" s="12">
        <v>1</v>
      </c>
      <c r="K3" s="12">
        <v>0</v>
      </c>
      <c r="L3" s="12">
        <v>1</v>
      </c>
      <c r="M3" s="2">
        <v>0</v>
      </c>
      <c r="N3" s="2">
        <v>0</v>
      </c>
      <c r="O3" s="5" t="str">
        <f t="shared" ref="O3:O47" si="0">IF(J3=1,CONCATENATE("L2",$F3),"")</f>
        <v>L20101002</v>
      </c>
      <c r="P3" s="2" t="str">
        <f t="shared" ref="P3:P47" si="1">IF(J3=1,CONCATENATE("What is the concept of """,G3,"""?"),"")</f>
        <v>What is the concept of "Golf is a game played between the ears"?</v>
      </c>
      <c r="Q3" s="9" t="str">
        <f>IF(J3=0,"","wrong option1")</f>
        <v>wrong option1</v>
      </c>
      <c r="R3" s="9" t="str">
        <f t="shared" ref="R3:R4" si="2">IF(J3=0,"","wrong option2")</f>
        <v>wrong option2</v>
      </c>
      <c r="S3" s="9" t="str">
        <f t="shared" ref="S3:S4" si="3">IF(J3=0,"","wrong option3")</f>
        <v>wrong option3</v>
      </c>
      <c r="T3" s="5" t="str">
        <f t="shared" ref="T3:T47" si="4">IF(K3=1,CONCATENATE("L3",$F3),"")</f>
        <v/>
      </c>
      <c r="U3" s="2" t="str">
        <f t="shared" ref="U3:U47" si="5">IF(K3=1,CONCATENATE("What is the meaning of """,G3,"""?"),"")</f>
        <v/>
      </c>
      <c r="V3" s="10"/>
      <c r="W3" s="10"/>
      <c r="X3" s="10"/>
      <c r="Y3" s="5" t="str">
        <f t="shared" ref="Y3:Y47" si="6">IF(L3=1,CONCATENATE("L4",$F3),"")</f>
        <v>L40101002</v>
      </c>
      <c r="Z3" s="2" t="str">
        <f t="shared" ref="Z3:Z47" si="7">IF(L3=1,CONCATENATE("How to say """,I3,"""?"),"")</f>
        <v>How to say "高尔夫是动脑筋的运动游戏"?</v>
      </c>
      <c r="AA3" s="2"/>
      <c r="AB3" s="2"/>
      <c r="AC3" s="2"/>
      <c r="AD3" s="2"/>
      <c r="AE3" s="2"/>
      <c r="AF3" s="2"/>
      <c r="AG3" s="2"/>
    </row>
    <row r="4" spans="1:33" ht="39.6">
      <c r="A4" s="1">
        <v>1</v>
      </c>
      <c r="B4" s="3" t="s">
        <v>43</v>
      </c>
      <c r="C4" s="2" t="s">
        <v>32</v>
      </c>
      <c r="D4" s="2"/>
      <c r="E4" s="2"/>
      <c r="F4" s="3" t="s">
        <v>55</v>
      </c>
      <c r="G4" s="11" t="s">
        <v>119</v>
      </c>
      <c r="H4" s="11" t="s">
        <v>151</v>
      </c>
      <c r="I4" s="1" t="s">
        <v>152</v>
      </c>
      <c r="J4" s="12">
        <v>0</v>
      </c>
      <c r="K4" s="12">
        <v>1</v>
      </c>
      <c r="L4" s="12">
        <v>1</v>
      </c>
      <c r="M4" s="2">
        <v>0</v>
      </c>
      <c r="N4" s="2">
        <v>0</v>
      </c>
      <c r="O4" s="5" t="str">
        <f t="shared" si="0"/>
        <v/>
      </c>
      <c r="P4" s="2" t="str">
        <f t="shared" si="1"/>
        <v/>
      </c>
      <c r="Q4" s="9" t="str">
        <f t="shared" ref="Q4:Q47" si="8">IF(J4=0,"","wrong option1")</f>
        <v/>
      </c>
      <c r="R4" s="9" t="str">
        <f t="shared" si="2"/>
        <v/>
      </c>
      <c r="S4" s="9" t="str">
        <f t="shared" si="3"/>
        <v/>
      </c>
      <c r="T4" s="5" t="str">
        <f t="shared" si="4"/>
        <v>L30101003</v>
      </c>
      <c r="U4" s="2" t="str">
        <f t="shared" si="5"/>
        <v>What is the meaning of "I am between jobs"?</v>
      </c>
      <c r="V4" s="10" t="s">
        <v>221</v>
      </c>
      <c r="W4" s="10" t="s">
        <v>222</v>
      </c>
      <c r="X4" s="10" t="s">
        <v>223</v>
      </c>
      <c r="Y4" s="5" t="str">
        <f t="shared" si="6"/>
        <v>L40101003</v>
      </c>
      <c r="Z4" s="2" t="str">
        <f t="shared" si="7"/>
        <v>How to say "我现在没有工作"?</v>
      </c>
      <c r="AA4" s="2"/>
      <c r="AB4" s="2"/>
      <c r="AC4" s="2"/>
      <c r="AD4" s="2"/>
      <c r="AE4" s="2"/>
      <c r="AF4" s="2"/>
      <c r="AG4" s="2"/>
    </row>
    <row r="5" spans="1:33" ht="39.6">
      <c r="A5" s="1">
        <v>1</v>
      </c>
      <c r="B5" s="3" t="s">
        <v>43</v>
      </c>
      <c r="C5" s="2" t="s">
        <v>32</v>
      </c>
      <c r="D5" s="2"/>
      <c r="E5" s="2"/>
      <c r="F5" s="3" t="s">
        <v>56</v>
      </c>
      <c r="G5" s="11" t="s">
        <v>120</v>
      </c>
      <c r="H5" s="11" t="s">
        <v>4</v>
      </c>
      <c r="I5" s="1" t="s">
        <v>153</v>
      </c>
      <c r="J5" s="12">
        <v>1</v>
      </c>
      <c r="K5" s="12">
        <v>0</v>
      </c>
      <c r="L5" s="12">
        <v>1</v>
      </c>
      <c r="M5" s="2">
        <v>0</v>
      </c>
      <c r="N5" s="2">
        <v>0</v>
      </c>
      <c r="O5" s="5" t="str">
        <f t="shared" si="0"/>
        <v>L20101004</v>
      </c>
      <c r="P5" s="2" t="str">
        <f t="shared" si="1"/>
        <v>What is the concept of "She is good behind the wheel"?</v>
      </c>
      <c r="Q5" s="9" t="str">
        <f t="shared" si="8"/>
        <v>wrong option1</v>
      </c>
      <c r="R5" s="9" t="str">
        <f t="shared" ref="R5:R47" si="9">IF(J5=0,"","wrong option2")</f>
        <v>wrong option2</v>
      </c>
      <c r="S5" s="9" t="str">
        <f t="shared" ref="S5:S47" si="10">IF(J5=0,"","wrong option3")</f>
        <v>wrong option3</v>
      </c>
      <c r="T5" s="5" t="str">
        <f t="shared" si="4"/>
        <v/>
      </c>
      <c r="U5" s="2" t="str">
        <f t="shared" si="5"/>
        <v/>
      </c>
      <c r="V5" s="10"/>
      <c r="W5" s="10"/>
      <c r="X5" s="10"/>
      <c r="Y5" s="5" t="str">
        <f t="shared" si="6"/>
        <v>L40101004</v>
      </c>
      <c r="Z5" s="2" t="str">
        <f t="shared" si="7"/>
        <v>How to say "她开车技术很好"?</v>
      </c>
      <c r="AA5" s="2"/>
      <c r="AB5" s="2"/>
      <c r="AC5" s="2"/>
      <c r="AD5" s="2"/>
      <c r="AE5" s="2"/>
      <c r="AF5" s="2"/>
      <c r="AG5" s="2"/>
    </row>
    <row r="6" spans="1:33" ht="39.6">
      <c r="A6" s="1">
        <v>1</v>
      </c>
      <c r="B6" s="3" t="s">
        <v>43</v>
      </c>
      <c r="C6" s="2" t="s">
        <v>32</v>
      </c>
      <c r="D6" s="2"/>
      <c r="E6" s="2"/>
      <c r="F6" s="3" t="s">
        <v>57</v>
      </c>
      <c r="G6" s="11" t="s">
        <v>121</v>
      </c>
      <c r="H6" s="11" t="s">
        <v>154</v>
      </c>
      <c r="I6" s="1" t="s">
        <v>155</v>
      </c>
      <c r="J6" s="12">
        <v>0</v>
      </c>
      <c r="K6" s="12">
        <v>1</v>
      </c>
      <c r="L6" s="12">
        <v>1</v>
      </c>
      <c r="M6" s="2">
        <v>0</v>
      </c>
      <c r="N6" s="2">
        <v>0</v>
      </c>
      <c r="O6" s="5" t="str">
        <f t="shared" si="0"/>
        <v/>
      </c>
      <c r="P6" s="2" t="str">
        <f t="shared" si="1"/>
        <v/>
      </c>
      <c r="Q6" s="9" t="str">
        <f t="shared" si="8"/>
        <v/>
      </c>
      <c r="R6" s="9" t="str">
        <f t="shared" si="9"/>
        <v/>
      </c>
      <c r="S6" s="9" t="str">
        <f t="shared" si="10"/>
        <v/>
      </c>
      <c r="T6" s="5" t="str">
        <f t="shared" si="4"/>
        <v>L30101005</v>
      </c>
      <c r="U6" s="2" t="str">
        <f t="shared" si="5"/>
        <v>What is the meaning of "He is good under the hood"?</v>
      </c>
      <c r="V6" s="10" t="s">
        <v>224</v>
      </c>
      <c r="W6" s="10" t="s">
        <v>225</v>
      </c>
      <c r="X6" s="10" t="s">
        <v>226</v>
      </c>
      <c r="Y6" s="5" t="str">
        <f t="shared" si="6"/>
        <v>L40101005</v>
      </c>
      <c r="Z6" s="2" t="str">
        <f t="shared" si="7"/>
        <v>How to say "他会修理汽车"?</v>
      </c>
      <c r="AA6" s="2"/>
      <c r="AB6" s="2"/>
      <c r="AC6" s="2"/>
      <c r="AD6" s="2"/>
      <c r="AE6" s="2"/>
      <c r="AF6" s="2"/>
      <c r="AG6" s="2"/>
    </row>
    <row r="7" spans="1:33" ht="39.6">
      <c r="A7" s="1">
        <v>1</v>
      </c>
      <c r="B7" s="3" t="s">
        <v>43</v>
      </c>
      <c r="C7" s="2" t="s">
        <v>32</v>
      </c>
      <c r="D7" s="2"/>
      <c r="E7" s="2"/>
      <c r="F7" s="3" t="s">
        <v>58</v>
      </c>
      <c r="G7" s="11" t="s">
        <v>122</v>
      </c>
      <c r="H7" s="11" t="s">
        <v>156</v>
      </c>
      <c r="I7" s="1" t="s">
        <v>157</v>
      </c>
      <c r="J7" s="12">
        <v>1</v>
      </c>
      <c r="K7" s="12">
        <v>0</v>
      </c>
      <c r="L7" s="12">
        <v>0</v>
      </c>
      <c r="M7" s="2">
        <v>0</v>
      </c>
      <c r="N7" s="2">
        <v>0</v>
      </c>
      <c r="O7" s="5" t="str">
        <f t="shared" si="0"/>
        <v>L20101006</v>
      </c>
      <c r="P7" s="2" t="str">
        <f t="shared" si="1"/>
        <v>What is the concept of "You are on the wrong side of history"?</v>
      </c>
      <c r="Q7" s="9" t="str">
        <f t="shared" si="8"/>
        <v>wrong option1</v>
      </c>
      <c r="R7" s="9" t="str">
        <f t="shared" si="9"/>
        <v>wrong option2</v>
      </c>
      <c r="S7" s="9" t="str">
        <f t="shared" si="10"/>
        <v>wrong option3</v>
      </c>
      <c r="T7" s="5" t="str">
        <f t="shared" si="4"/>
        <v/>
      </c>
      <c r="U7" s="2" t="str">
        <f t="shared" si="5"/>
        <v/>
      </c>
      <c r="V7" s="10"/>
      <c r="W7" s="10"/>
      <c r="X7" s="10"/>
      <c r="Y7" s="5" t="str">
        <f t="shared" si="6"/>
        <v/>
      </c>
      <c r="Z7" s="2" t="str">
        <f t="shared" si="7"/>
        <v/>
      </c>
      <c r="AA7" s="2"/>
      <c r="AB7" s="2"/>
      <c r="AC7" s="2"/>
      <c r="AD7" s="2"/>
      <c r="AE7" s="2"/>
      <c r="AF7" s="2"/>
      <c r="AG7" s="2"/>
    </row>
    <row r="8" spans="1:33" ht="39.6">
      <c r="A8" s="1">
        <v>1</v>
      </c>
      <c r="B8" s="3" t="s">
        <v>43</v>
      </c>
      <c r="C8" s="2" t="s">
        <v>32</v>
      </c>
      <c r="D8" s="2"/>
      <c r="E8" s="2"/>
      <c r="F8" s="3" t="s">
        <v>59</v>
      </c>
      <c r="G8" s="11" t="s">
        <v>123</v>
      </c>
      <c r="H8" s="11" t="s">
        <v>158</v>
      </c>
      <c r="I8" s="1" t="s">
        <v>159</v>
      </c>
      <c r="J8" s="12">
        <v>0</v>
      </c>
      <c r="K8" s="12">
        <v>1</v>
      </c>
      <c r="L8" s="12">
        <v>1</v>
      </c>
      <c r="M8" s="2">
        <v>0</v>
      </c>
      <c r="N8" s="2">
        <v>0</v>
      </c>
      <c r="O8" s="5" t="str">
        <f t="shared" si="0"/>
        <v/>
      </c>
      <c r="P8" s="2" t="str">
        <f t="shared" si="1"/>
        <v/>
      </c>
      <c r="Q8" s="9" t="str">
        <f t="shared" si="8"/>
        <v/>
      </c>
      <c r="R8" s="9" t="str">
        <f t="shared" si="9"/>
        <v/>
      </c>
      <c r="S8" s="9" t="str">
        <f t="shared" si="10"/>
        <v/>
      </c>
      <c r="T8" s="5" t="str">
        <f t="shared" si="4"/>
        <v>L30101007</v>
      </c>
      <c r="U8" s="2" t="str">
        <f t="shared" si="5"/>
        <v>What is the meaning of "He is on the wrong side of the law"?</v>
      </c>
      <c r="V8" s="10" t="s">
        <v>227</v>
      </c>
      <c r="W8" s="10" t="s">
        <v>228</v>
      </c>
      <c r="X8" s="10" t="s">
        <v>229</v>
      </c>
      <c r="Y8" s="5" t="str">
        <f t="shared" si="6"/>
        <v>L40101007</v>
      </c>
      <c r="Z8" s="2" t="str">
        <f t="shared" si="7"/>
        <v>How to say "他触犯了法律"?</v>
      </c>
      <c r="AA8" s="2"/>
      <c r="AB8" s="2"/>
      <c r="AC8" s="2"/>
      <c r="AD8" s="2"/>
      <c r="AE8" s="2"/>
      <c r="AF8" s="2"/>
      <c r="AG8" s="2"/>
    </row>
    <row r="9" spans="1:33" ht="39.6">
      <c r="A9" s="1">
        <v>1</v>
      </c>
      <c r="B9" s="3" t="s">
        <v>43</v>
      </c>
      <c r="C9" s="2" t="s">
        <v>32</v>
      </c>
      <c r="D9" s="2"/>
      <c r="E9" s="2"/>
      <c r="F9" s="3" t="s">
        <v>60</v>
      </c>
      <c r="G9" s="11" t="s">
        <v>31</v>
      </c>
      <c r="H9" s="11" t="s">
        <v>160</v>
      </c>
      <c r="I9" s="1" t="s">
        <v>161</v>
      </c>
      <c r="J9" s="12">
        <v>1</v>
      </c>
      <c r="K9" s="12">
        <v>1</v>
      </c>
      <c r="L9" s="12">
        <v>1</v>
      </c>
      <c r="M9" s="2">
        <v>0</v>
      </c>
      <c r="N9" s="2">
        <v>0</v>
      </c>
      <c r="O9" s="5" t="str">
        <f t="shared" si="0"/>
        <v>L20101008</v>
      </c>
      <c r="P9" s="2" t="str">
        <f t="shared" si="1"/>
        <v>What is the concept of "She is on the wrong side of 50"?</v>
      </c>
      <c r="Q9" s="9" t="str">
        <f t="shared" si="8"/>
        <v>wrong option1</v>
      </c>
      <c r="R9" s="9" t="str">
        <f t="shared" si="9"/>
        <v>wrong option2</v>
      </c>
      <c r="S9" s="9" t="str">
        <f t="shared" si="10"/>
        <v>wrong option3</v>
      </c>
      <c r="T9" s="5" t="str">
        <f t="shared" si="4"/>
        <v>L30101008</v>
      </c>
      <c r="U9" s="2" t="str">
        <f t="shared" si="5"/>
        <v>What is the meaning of "She is on the wrong side of 50"?</v>
      </c>
      <c r="V9" s="10" t="s">
        <v>230</v>
      </c>
      <c r="W9" s="10" t="s">
        <v>231</v>
      </c>
      <c r="X9" s="10" t="s">
        <v>232</v>
      </c>
      <c r="Y9" s="5" t="str">
        <f t="shared" si="6"/>
        <v>L40101008</v>
      </c>
      <c r="Z9" s="2" t="str">
        <f t="shared" si="7"/>
        <v>How to say "她已经50多岁了"?</v>
      </c>
      <c r="AA9" s="2"/>
      <c r="AB9" s="2"/>
      <c r="AC9" s="2"/>
      <c r="AD9" s="2"/>
      <c r="AE9" s="2"/>
      <c r="AF9" s="2"/>
      <c r="AG9" s="2"/>
    </row>
    <row r="10" spans="1:33" ht="39.6">
      <c r="A10" s="1">
        <v>1</v>
      </c>
      <c r="B10" s="3" t="s">
        <v>45</v>
      </c>
      <c r="C10" s="2" t="s">
        <v>5</v>
      </c>
      <c r="D10" s="2" t="s">
        <v>6</v>
      </c>
      <c r="E10" s="2"/>
      <c r="F10" s="3" t="s">
        <v>61</v>
      </c>
      <c r="G10" s="11" t="s">
        <v>124</v>
      </c>
      <c r="H10" s="11" t="s">
        <v>162</v>
      </c>
      <c r="I10" s="1" t="s">
        <v>163</v>
      </c>
      <c r="J10" s="12">
        <v>1</v>
      </c>
      <c r="K10" s="12">
        <v>0</v>
      </c>
      <c r="L10" s="12">
        <v>1</v>
      </c>
      <c r="M10" s="2">
        <v>0</v>
      </c>
      <c r="N10" s="2">
        <v>0</v>
      </c>
      <c r="O10" s="5" t="str">
        <f t="shared" si="0"/>
        <v>L20102009</v>
      </c>
      <c r="P10" s="2" t="str">
        <f t="shared" si="1"/>
        <v>What is the concept of "I have no gift for sport"?</v>
      </c>
      <c r="Q10" s="9" t="str">
        <f t="shared" si="8"/>
        <v>wrong option1</v>
      </c>
      <c r="R10" s="9" t="str">
        <f t="shared" si="9"/>
        <v>wrong option2</v>
      </c>
      <c r="S10" s="9" t="str">
        <f t="shared" si="10"/>
        <v>wrong option3</v>
      </c>
      <c r="T10" s="5" t="str">
        <f t="shared" si="4"/>
        <v/>
      </c>
      <c r="U10" s="2" t="str">
        <f t="shared" si="5"/>
        <v/>
      </c>
      <c r="V10" s="10"/>
      <c r="W10" s="10"/>
      <c r="X10" s="10"/>
      <c r="Y10" s="5" t="str">
        <f t="shared" si="6"/>
        <v>L40102009</v>
      </c>
      <c r="Z10" s="2" t="str">
        <f t="shared" si="7"/>
        <v>How to say "我没有运动的天赋"?</v>
      </c>
      <c r="AA10" s="2"/>
      <c r="AB10" s="2"/>
      <c r="AC10" s="2"/>
      <c r="AD10" s="2"/>
      <c r="AE10" s="2"/>
      <c r="AF10" s="2"/>
      <c r="AG10" s="2"/>
    </row>
    <row r="11" spans="1:33" ht="31.5" customHeight="1">
      <c r="A11" s="1">
        <v>1</v>
      </c>
      <c r="B11" s="3" t="s">
        <v>49</v>
      </c>
      <c r="C11" s="2" t="s">
        <v>5</v>
      </c>
      <c r="D11" s="2" t="s">
        <v>6</v>
      </c>
      <c r="E11" s="2"/>
      <c r="F11" s="3" t="s">
        <v>62</v>
      </c>
      <c r="G11" s="11" t="s">
        <v>7</v>
      </c>
      <c r="H11" s="11" t="s">
        <v>164</v>
      </c>
      <c r="I11" s="1" t="s">
        <v>165</v>
      </c>
      <c r="J11" s="12">
        <v>1</v>
      </c>
      <c r="K11" s="12">
        <v>0</v>
      </c>
      <c r="L11" s="12">
        <v>0</v>
      </c>
      <c r="M11" s="2">
        <v>0</v>
      </c>
      <c r="N11" s="2">
        <v>0</v>
      </c>
      <c r="O11" s="5" t="str">
        <f t="shared" si="0"/>
        <v>L20102010</v>
      </c>
      <c r="P11" s="2" t="str">
        <f t="shared" si="1"/>
        <v>What is the concept of "He has the gift of the gab"?</v>
      </c>
      <c r="Q11" s="9" t="str">
        <f t="shared" si="8"/>
        <v>wrong option1</v>
      </c>
      <c r="R11" s="9" t="str">
        <f t="shared" si="9"/>
        <v>wrong option2</v>
      </c>
      <c r="S11" s="9" t="str">
        <f t="shared" si="10"/>
        <v>wrong option3</v>
      </c>
      <c r="T11" s="5" t="str">
        <f t="shared" si="4"/>
        <v/>
      </c>
      <c r="U11" s="2" t="str">
        <f t="shared" si="5"/>
        <v/>
      </c>
      <c r="V11" s="10"/>
      <c r="W11" s="10"/>
      <c r="X11" s="10"/>
      <c r="Y11" s="5" t="str">
        <f t="shared" si="6"/>
        <v/>
      </c>
      <c r="Z11" s="2" t="str">
        <f t="shared" si="7"/>
        <v/>
      </c>
      <c r="AA11" s="2"/>
      <c r="AB11" s="2"/>
      <c r="AC11" s="2"/>
      <c r="AD11" s="2"/>
      <c r="AE11" s="2"/>
      <c r="AF11" s="2"/>
      <c r="AG11" s="2"/>
    </row>
    <row r="12" spans="1:33" ht="39.6">
      <c r="A12" s="1">
        <v>1</v>
      </c>
      <c r="B12" s="3" t="s">
        <v>49</v>
      </c>
      <c r="C12" s="2" t="s">
        <v>5</v>
      </c>
      <c r="D12" s="2" t="s">
        <v>6</v>
      </c>
      <c r="E12" s="2"/>
      <c r="F12" s="3" t="s">
        <v>63</v>
      </c>
      <c r="G12" s="11" t="s">
        <v>8</v>
      </c>
      <c r="H12" s="11" t="s">
        <v>166</v>
      </c>
      <c r="I12" s="1" t="s">
        <v>167</v>
      </c>
      <c r="J12" s="12">
        <v>1</v>
      </c>
      <c r="K12" s="12">
        <v>0</v>
      </c>
      <c r="L12" s="12">
        <v>0</v>
      </c>
      <c r="M12" s="2">
        <v>0</v>
      </c>
      <c r="N12" s="2">
        <v>0</v>
      </c>
      <c r="O12" s="5" t="str">
        <f t="shared" si="0"/>
        <v>L20102011</v>
      </c>
      <c r="P12" s="2" t="str">
        <f t="shared" si="1"/>
        <v>What is the concept of "He possesses the gift of prophecy"?</v>
      </c>
      <c r="Q12" s="9" t="str">
        <f t="shared" si="8"/>
        <v>wrong option1</v>
      </c>
      <c r="R12" s="9" t="str">
        <f t="shared" si="9"/>
        <v>wrong option2</v>
      </c>
      <c r="S12" s="9" t="str">
        <f t="shared" si="10"/>
        <v>wrong option3</v>
      </c>
      <c r="T12" s="5" t="str">
        <f t="shared" si="4"/>
        <v/>
      </c>
      <c r="U12" s="2" t="str">
        <f t="shared" si="5"/>
        <v/>
      </c>
      <c r="V12" s="10"/>
      <c r="W12" s="10"/>
      <c r="X12" s="10"/>
      <c r="Y12" s="5" t="str">
        <f t="shared" si="6"/>
        <v/>
      </c>
      <c r="Z12" s="2" t="str">
        <f t="shared" si="7"/>
        <v/>
      </c>
      <c r="AA12" s="2"/>
      <c r="AB12" s="2"/>
      <c r="AC12" s="2"/>
      <c r="AD12" s="2"/>
      <c r="AE12" s="2"/>
      <c r="AF12" s="2"/>
      <c r="AG12" s="2"/>
    </row>
    <row r="13" spans="1:33" ht="39.6">
      <c r="A13" s="1">
        <v>1</v>
      </c>
      <c r="B13" s="3" t="s">
        <v>45</v>
      </c>
      <c r="C13" s="2" t="s">
        <v>5</v>
      </c>
      <c r="D13" s="2" t="s">
        <v>6</v>
      </c>
      <c r="E13" s="2"/>
      <c r="F13" s="3" t="s">
        <v>64</v>
      </c>
      <c r="G13" s="11" t="s">
        <v>9</v>
      </c>
      <c r="H13" s="11" t="s">
        <v>168</v>
      </c>
      <c r="I13" s="1" t="s">
        <v>169</v>
      </c>
      <c r="J13" s="12">
        <v>1</v>
      </c>
      <c r="K13" s="12">
        <v>0</v>
      </c>
      <c r="L13" s="12">
        <v>1</v>
      </c>
      <c r="M13" s="2">
        <v>0</v>
      </c>
      <c r="N13" s="2">
        <v>0</v>
      </c>
      <c r="O13" s="5" t="str">
        <f t="shared" si="0"/>
        <v>L20102012</v>
      </c>
      <c r="P13" s="2" t="str">
        <f t="shared" si="1"/>
        <v>What is the concept of "He is a gifted artist"?</v>
      </c>
      <c r="Q13" s="9" t="str">
        <f t="shared" si="8"/>
        <v>wrong option1</v>
      </c>
      <c r="R13" s="9" t="str">
        <f t="shared" si="9"/>
        <v>wrong option2</v>
      </c>
      <c r="S13" s="9" t="str">
        <f t="shared" si="10"/>
        <v>wrong option3</v>
      </c>
      <c r="T13" s="5" t="str">
        <f t="shared" si="4"/>
        <v/>
      </c>
      <c r="U13" s="2" t="str">
        <f t="shared" si="5"/>
        <v/>
      </c>
      <c r="V13" s="10"/>
      <c r="W13" s="10"/>
      <c r="X13" s="10"/>
      <c r="Y13" s="5" t="str">
        <f t="shared" si="6"/>
        <v>L40102012</v>
      </c>
      <c r="Z13" s="2" t="str">
        <f t="shared" si="7"/>
        <v>How to say "他是一个有天赋的艺术家"?</v>
      </c>
      <c r="AA13" s="2"/>
      <c r="AB13" s="2"/>
      <c r="AC13" s="2"/>
      <c r="AD13" s="2"/>
      <c r="AE13" s="2"/>
      <c r="AF13" s="2"/>
      <c r="AG13" s="2"/>
    </row>
    <row r="14" spans="1:33" ht="39.6">
      <c r="A14" s="1">
        <v>1</v>
      </c>
      <c r="B14" s="3" t="s">
        <v>45</v>
      </c>
      <c r="C14" s="2" t="s">
        <v>5</v>
      </c>
      <c r="D14" s="2" t="s">
        <v>10</v>
      </c>
      <c r="E14" s="2"/>
      <c r="F14" s="3" t="s">
        <v>65</v>
      </c>
      <c r="G14" s="11" t="s">
        <v>11</v>
      </c>
      <c r="H14" s="11" t="s">
        <v>170</v>
      </c>
      <c r="I14" s="1" t="s">
        <v>171</v>
      </c>
      <c r="J14" s="12">
        <v>1</v>
      </c>
      <c r="K14" s="12">
        <v>1</v>
      </c>
      <c r="L14" s="12">
        <v>1</v>
      </c>
      <c r="M14" s="2">
        <v>0</v>
      </c>
      <c r="N14" s="2">
        <v>0</v>
      </c>
      <c r="O14" s="5" t="str">
        <f t="shared" si="0"/>
        <v>L20102013</v>
      </c>
      <c r="P14" s="2" t="str">
        <f t="shared" si="1"/>
        <v>What is the concept of "The desert is an unforgiving place"?</v>
      </c>
      <c r="Q14" s="9" t="str">
        <f t="shared" si="8"/>
        <v>wrong option1</v>
      </c>
      <c r="R14" s="9" t="str">
        <f t="shared" si="9"/>
        <v>wrong option2</v>
      </c>
      <c r="S14" s="9" t="str">
        <f t="shared" si="10"/>
        <v>wrong option3</v>
      </c>
      <c r="T14" s="5" t="str">
        <f t="shared" si="4"/>
        <v>L30102013</v>
      </c>
      <c r="U14" s="2" t="str">
        <f t="shared" si="5"/>
        <v>What is the meaning of "The desert is an unforgiving place"?</v>
      </c>
      <c r="V14" s="10" t="s">
        <v>233</v>
      </c>
      <c r="W14" s="10" t="s">
        <v>234</v>
      </c>
      <c r="X14" s="10" t="s">
        <v>235</v>
      </c>
      <c r="Y14" s="5" t="str">
        <f t="shared" si="6"/>
        <v>L40102013</v>
      </c>
      <c r="Z14" s="2" t="str">
        <f t="shared" si="7"/>
        <v>How to say "沙漠是无情的地方"?</v>
      </c>
      <c r="AA14" s="2"/>
      <c r="AB14" s="2"/>
      <c r="AC14" s="2"/>
      <c r="AD14" s="2"/>
      <c r="AE14" s="2"/>
      <c r="AF14" s="2"/>
      <c r="AG14" s="2"/>
    </row>
    <row r="15" spans="1:33" ht="39.6">
      <c r="A15" s="1">
        <v>1</v>
      </c>
      <c r="B15" s="3" t="s">
        <v>45</v>
      </c>
      <c r="C15" s="2" t="s">
        <v>5</v>
      </c>
      <c r="D15" s="2" t="s">
        <v>10</v>
      </c>
      <c r="E15" s="2"/>
      <c r="F15" s="3" t="s">
        <v>66</v>
      </c>
      <c r="G15" s="11" t="s">
        <v>125</v>
      </c>
      <c r="H15" s="11" t="s">
        <v>172</v>
      </c>
      <c r="I15" s="1" t="s">
        <v>173</v>
      </c>
      <c r="J15" s="12">
        <v>0</v>
      </c>
      <c r="K15" s="12">
        <v>1</v>
      </c>
      <c r="L15" s="12">
        <v>0</v>
      </c>
      <c r="M15" s="2">
        <v>0</v>
      </c>
      <c r="N15" s="2">
        <v>0</v>
      </c>
      <c r="O15" s="5" t="str">
        <f t="shared" si="0"/>
        <v/>
      </c>
      <c r="P15" s="2" t="str">
        <f t="shared" si="1"/>
        <v/>
      </c>
      <c r="Q15" s="9" t="str">
        <f t="shared" si="8"/>
        <v/>
      </c>
      <c r="R15" s="9" t="str">
        <f t="shared" si="9"/>
        <v/>
      </c>
      <c r="S15" s="9" t="str">
        <f t="shared" si="10"/>
        <v/>
      </c>
      <c r="T15" s="5" t="str">
        <f t="shared" si="4"/>
        <v>L30102014</v>
      </c>
      <c r="U15" s="2" t="str">
        <f t="shared" si="5"/>
        <v>What is the meaning of "This golf club is very forgiving"?</v>
      </c>
      <c r="V15" s="10" t="s">
        <v>236</v>
      </c>
      <c r="W15" s="10" t="s">
        <v>237</v>
      </c>
      <c r="X15" s="10" t="s">
        <v>238</v>
      </c>
      <c r="Y15" s="5" t="str">
        <f t="shared" si="6"/>
        <v/>
      </c>
      <c r="Z15" s="2" t="str">
        <f t="shared" si="7"/>
        <v/>
      </c>
      <c r="AA15" s="2"/>
      <c r="AB15" s="2"/>
      <c r="AC15" s="2"/>
      <c r="AD15" s="2"/>
      <c r="AE15" s="2"/>
      <c r="AF15" s="2"/>
      <c r="AG15" s="2"/>
    </row>
    <row r="16" spans="1:33" ht="39.6">
      <c r="A16" s="1">
        <v>1</v>
      </c>
      <c r="B16" s="3" t="s">
        <v>45</v>
      </c>
      <c r="C16" s="2" t="s">
        <v>35</v>
      </c>
      <c r="D16" s="2"/>
      <c r="E16" s="2"/>
      <c r="F16" s="3" t="s">
        <v>67</v>
      </c>
      <c r="G16" s="11" t="s">
        <v>126</v>
      </c>
      <c r="H16" s="11" t="s">
        <v>174</v>
      </c>
      <c r="I16" s="1" t="s">
        <v>175</v>
      </c>
      <c r="J16" s="12">
        <v>1</v>
      </c>
      <c r="K16" s="12">
        <v>0</v>
      </c>
      <c r="L16" s="12">
        <v>1</v>
      </c>
      <c r="M16" s="2">
        <v>0</v>
      </c>
      <c r="N16" s="2">
        <v>0</v>
      </c>
      <c r="O16" s="5" t="str">
        <f t="shared" si="0"/>
        <v>L20102015</v>
      </c>
      <c r="P16" s="2" t="str">
        <f t="shared" si="1"/>
        <v>What is the concept of "His long is unmanageably long"?</v>
      </c>
      <c r="Q16" s="9" t="str">
        <f t="shared" si="8"/>
        <v>wrong option1</v>
      </c>
      <c r="R16" s="9" t="str">
        <f t="shared" si="9"/>
        <v>wrong option2</v>
      </c>
      <c r="S16" s="9" t="str">
        <f t="shared" si="10"/>
        <v>wrong option3</v>
      </c>
      <c r="T16" s="5" t="str">
        <f t="shared" si="4"/>
        <v/>
      </c>
      <c r="U16" s="2" t="str">
        <f t="shared" si="5"/>
        <v/>
      </c>
      <c r="V16" s="10"/>
      <c r="W16" s="10"/>
      <c r="X16" s="10"/>
      <c r="Y16" s="5" t="str">
        <f t="shared" si="6"/>
        <v>L40102015</v>
      </c>
      <c r="Z16" s="2" t="str">
        <f t="shared" si="7"/>
        <v>How to say "他的头发长得很难打理"?</v>
      </c>
      <c r="AA16" s="2"/>
      <c r="AB16" s="2"/>
      <c r="AC16" s="2"/>
      <c r="AD16" s="2"/>
      <c r="AE16" s="2"/>
      <c r="AF16" s="2"/>
      <c r="AG16" s="2"/>
    </row>
    <row r="17" spans="1:33" ht="39.6">
      <c r="A17" s="1">
        <v>1</v>
      </c>
      <c r="B17" s="3" t="s">
        <v>45</v>
      </c>
      <c r="C17" s="2" t="s">
        <v>5</v>
      </c>
      <c r="D17" s="2"/>
      <c r="E17" s="2"/>
      <c r="F17" s="3" t="s">
        <v>68</v>
      </c>
      <c r="G17" s="11" t="s">
        <v>127</v>
      </c>
      <c r="H17" s="11" t="s">
        <v>302</v>
      </c>
      <c r="I17" s="1" t="s">
        <v>176</v>
      </c>
      <c r="J17" s="12">
        <v>1</v>
      </c>
      <c r="K17" s="12">
        <v>0</v>
      </c>
      <c r="L17" s="12">
        <v>1</v>
      </c>
      <c r="M17" s="2">
        <v>0</v>
      </c>
      <c r="N17" s="2">
        <v>0</v>
      </c>
      <c r="O17" s="5" t="str">
        <f t="shared" si="0"/>
        <v>L20102016</v>
      </c>
      <c r="P17" s="2" t="str">
        <f t="shared" si="1"/>
        <v>What is the concept of "Her hair is unfashionably short"?</v>
      </c>
      <c r="Q17" s="9" t="str">
        <f t="shared" si="8"/>
        <v>wrong option1</v>
      </c>
      <c r="R17" s="9" t="str">
        <f t="shared" si="9"/>
        <v>wrong option2</v>
      </c>
      <c r="S17" s="9" t="str">
        <f t="shared" si="10"/>
        <v>wrong option3</v>
      </c>
      <c r="T17" s="5" t="str">
        <f t="shared" si="4"/>
        <v/>
      </c>
      <c r="U17" s="2" t="str">
        <f t="shared" si="5"/>
        <v/>
      </c>
      <c r="V17" s="10"/>
      <c r="W17" s="10"/>
      <c r="X17" s="10"/>
      <c r="Y17" s="5" t="str">
        <f t="shared" si="6"/>
        <v>L40102016</v>
      </c>
      <c r="Z17" s="2" t="str">
        <f t="shared" si="7"/>
        <v>How to say "她的头发短得很不时尚"?</v>
      </c>
      <c r="AA17" s="2"/>
      <c r="AB17" s="2"/>
      <c r="AC17" s="2"/>
      <c r="AD17" s="2"/>
      <c r="AE17" s="2"/>
      <c r="AF17" s="2"/>
      <c r="AG17" s="2"/>
    </row>
    <row r="18" spans="1:33" ht="26.4">
      <c r="A18" s="1">
        <v>1</v>
      </c>
      <c r="B18" s="3" t="s">
        <v>45</v>
      </c>
      <c r="C18" s="2" t="s">
        <v>35</v>
      </c>
      <c r="D18" s="2" t="s">
        <v>28</v>
      </c>
      <c r="E18" s="2"/>
      <c r="F18" s="3" t="s">
        <v>69</v>
      </c>
      <c r="G18" s="11" t="s">
        <v>12</v>
      </c>
      <c r="H18" s="11" t="s">
        <v>13</v>
      </c>
      <c r="I18" s="1" t="s">
        <v>177</v>
      </c>
      <c r="J18" s="13">
        <v>0</v>
      </c>
      <c r="K18" s="13">
        <v>1</v>
      </c>
      <c r="L18" s="13">
        <v>1</v>
      </c>
      <c r="M18" s="2">
        <v>0</v>
      </c>
      <c r="N18" s="2">
        <v>0</v>
      </c>
      <c r="O18" s="5" t="str">
        <f t="shared" si="0"/>
        <v/>
      </c>
      <c r="P18" s="2" t="str">
        <f t="shared" si="1"/>
        <v/>
      </c>
      <c r="Q18" s="9" t="str">
        <f t="shared" si="8"/>
        <v/>
      </c>
      <c r="R18" s="9" t="str">
        <f t="shared" si="9"/>
        <v/>
      </c>
      <c r="S18" s="9" t="str">
        <f t="shared" si="10"/>
        <v/>
      </c>
      <c r="T18" s="5" t="str">
        <f t="shared" si="4"/>
        <v>L30102017</v>
      </c>
      <c r="U18" s="2" t="str">
        <f t="shared" si="5"/>
        <v>What is the meaning of "He is judgmental"?</v>
      </c>
      <c r="V18" s="11" t="s">
        <v>239</v>
      </c>
      <c r="W18" s="11" t="s">
        <v>240</v>
      </c>
      <c r="X18" s="11" t="s">
        <v>241</v>
      </c>
      <c r="Y18" s="5" t="str">
        <f t="shared" si="6"/>
        <v>L40102017</v>
      </c>
      <c r="Z18" s="2" t="str">
        <f t="shared" si="7"/>
        <v>How to say "他很有批判性"?</v>
      </c>
      <c r="AA18" s="2"/>
      <c r="AB18" s="2"/>
      <c r="AC18" s="2"/>
      <c r="AD18" s="2"/>
      <c r="AE18" s="2"/>
      <c r="AF18" s="2"/>
      <c r="AG18" s="2"/>
    </row>
    <row r="19" spans="1:33" ht="26.4">
      <c r="A19" s="1">
        <v>1</v>
      </c>
      <c r="B19" s="3" t="s">
        <v>45</v>
      </c>
      <c r="C19" s="2" t="s">
        <v>5</v>
      </c>
      <c r="D19" s="2" t="s">
        <v>28</v>
      </c>
      <c r="E19" s="2"/>
      <c r="F19" s="3" t="s">
        <v>70</v>
      </c>
      <c r="G19" s="11" t="s">
        <v>128</v>
      </c>
      <c r="H19" s="11" t="s">
        <v>178</v>
      </c>
      <c r="I19" s="1" t="s">
        <v>36</v>
      </c>
      <c r="J19" s="12">
        <v>1</v>
      </c>
      <c r="K19" s="12">
        <v>0</v>
      </c>
      <c r="L19" s="12">
        <v>1</v>
      </c>
      <c r="M19" s="2">
        <v>0</v>
      </c>
      <c r="N19" s="2">
        <v>0</v>
      </c>
      <c r="O19" s="5" t="str">
        <f t="shared" si="0"/>
        <v>L20102018</v>
      </c>
      <c r="P19" s="2" t="str">
        <f t="shared" si="1"/>
        <v>What is the concept of "It is of secondary importance"?</v>
      </c>
      <c r="Q19" s="9" t="str">
        <f t="shared" si="8"/>
        <v>wrong option1</v>
      </c>
      <c r="R19" s="9" t="str">
        <f t="shared" si="9"/>
        <v>wrong option2</v>
      </c>
      <c r="S19" s="9" t="str">
        <f t="shared" si="10"/>
        <v>wrong option3</v>
      </c>
      <c r="T19" s="5" t="str">
        <f t="shared" si="4"/>
        <v/>
      </c>
      <c r="U19" s="2" t="str">
        <f t="shared" si="5"/>
        <v/>
      </c>
      <c r="V19" s="11"/>
      <c r="W19" s="11"/>
      <c r="X19" s="11"/>
      <c r="Y19" s="5" t="str">
        <f t="shared" si="6"/>
        <v>L40102018</v>
      </c>
      <c r="Z19" s="2" t="str">
        <f t="shared" si="7"/>
        <v>How to say "它是次要的"?</v>
      </c>
      <c r="AA19" s="2"/>
      <c r="AB19" s="2"/>
      <c r="AC19" s="2"/>
      <c r="AD19" s="2"/>
      <c r="AE19" s="2"/>
      <c r="AF19" s="2"/>
      <c r="AG19" s="2"/>
    </row>
    <row r="20" spans="1:33" ht="39.6">
      <c r="A20" s="1">
        <v>1</v>
      </c>
      <c r="B20" s="3" t="s">
        <v>45</v>
      </c>
      <c r="C20" s="2" t="s">
        <v>5</v>
      </c>
      <c r="D20" s="2" t="s">
        <v>28</v>
      </c>
      <c r="E20" s="2"/>
      <c r="F20" s="3" t="s">
        <v>71</v>
      </c>
      <c r="G20" s="11" t="s">
        <v>129</v>
      </c>
      <c r="H20" s="11" t="s">
        <v>179</v>
      </c>
      <c r="I20" s="1" t="s">
        <v>293</v>
      </c>
      <c r="J20" s="12">
        <v>1</v>
      </c>
      <c r="K20" s="12">
        <v>0</v>
      </c>
      <c r="L20" s="12">
        <v>0</v>
      </c>
      <c r="M20" s="2">
        <v>0</v>
      </c>
      <c r="N20" s="2">
        <v>0</v>
      </c>
      <c r="O20" s="5" t="str">
        <f t="shared" si="0"/>
        <v>L20102019</v>
      </c>
      <c r="P20" s="2" t="str">
        <f t="shared" si="1"/>
        <v>What is the concept of "Hong Kong’s futuristic skyline"?</v>
      </c>
      <c r="Q20" s="9" t="str">
        <f t="shared" si="8"/>
        <v>wrong option1</v>
      </c>
      <c r="R20" s="9" t="str">
        <f t="shared" si="9"/>
        <v>wrong option2</v>
      </c>
      <c r="S20" s="9" t="str">
        <f t="shared" si="10"/>
        <v>wrong option3</v>
      </c>
      <c r="T20" s="5" t="str">
        <f t="shared" si="4"/>
        <v/>
      </c>
      <c r="U20" s="2" t="str">
        <f t="shared" si="5"/>
        <v/>
      </c>
      <c r="V20" s="11"/>
      <c r="W20" s="11"/>
      <c r="X20" s="11"/>
      <c r="Y20" s="5" t="str">
        <f t="shared" si="6"/>
        <v/>
      </c>
      <c r="Z20" s="2" t="str">
        <f t="shared" si="7"/>
        <v/>
      </c>
      <c r="AA20" s="2"/>
      <c r="AB20" s="2"/>
      <c r="AC20" s="2"/>
      <c r="AD20" s="2"/>
      <c r="AE20" s="2"/>
      <c r="AF20" s="2"/>
      <c r="AG20" s="2"/>
    </row>
    <row r="21" spans="1:33" ht="26.4">
      <c r="A21" s="1">
        <v>1</v>
      </c>
      <c r="B21" s="3" t="s">
        <v>45</v>
      </c>
      <c r="C21" s="2" t="s">
        <v>5</v>
      </c>
      <c r="D21" s="2" t="s">
        <v>28</v>
      </c>
      <c r="E21" s="2"/>
      <c r="F21" s="3" t="s">
        <v>72</v>
      </c>
      <c r="G21" s="11" t="s">
        <v>130</v>
      </c>
      <c r="H21" s="11" t="s">
        <v>180</v>
      </c>
      <c r="I21" s="1" t="s">
        <v>181</v>
      </c>
      <c r="J21" s="13">
        <v>0</v>
      </c>
      <c r="K21" s="13">
        <v>1</v>
      </c>
      <c r="L21" s="13">
        <v>0</v>
      </c>
      <c r="M21" s="2">
        <v>0</v>
      </c>
      <c r="N21" s="2">
        <v>0</v>
      </c>
      <c r="O21" s="5" t="str">
        <f t="shared" si="0"/>
        <v/>
      </c>
      <c r="P21" s="2" t="str">
        <f t="shared" si="1"/>
        <v/>
      </c>
      <c r="Q21" s="9" t="str">
        <f t="shared" si="8"/>
        <v/>
      </c>
      <c r="R21" s="9" t="str">
        <f t="shared" si="9"/>
        <v/>
      </c>
      <c r="S21" s="9" t="str">
        <f t="shared" si="10"/>
        <v/>
      </c>
      <c r="T21" s="5" t="str">
        <f t="shared" si="4"/>
        <v>L30102020</v>
      </c>
      <c r="U21" s="2" t="str">
        <f t="shared" si="5"/>
        <v>What is the meaning of "Inoperable cancer"?</v>
      </c>
      <c r="V21" s="11" t="s">
        <v>242</v>
      </c>
      <c r="W21" s="11" t="s">
        <v>243</v>
      </c>
      <c r="X21" s="11" t="s">
        <v>244</v>
      </c>
      <c r="Y21" s="5" t="str">
        <f t="shared" si="6"/>
        <v/>
      </c>
      <c r="Z21" s="2" t="str">
        <f t="shared" si="7"/>
        <v/>
      </c>
      <c r="AA21" s="2"/>
      <c r="AB21" s="2"/>
      <c r="AC21" s="2"/>
      <c r="AD21" s="2"/>
      <c r="AE21" s="2"/>
      <c r="AF21" s="2"/>
      <c r="AG21" s="2"/>
    </row>
    <row r="22" spans="1:33" ht="39.6">
      <c r="A22" s="1">
        <v>1</v>
      </c>
      <c r="B22" s="3" t="s">
        <v>45</v>
      </c>
      <c r="C22" s="2" t="s">
        <v>5</v>
      </c>
      <c r="D22" s="2" t="s">
        <v>28</v>
      </c>
      <c r="E22" s="2"/>
      <c r="F22" s="3" t="s">
        <v>73</v>
      </c>
      <c r="G22" s="11" t="s">
        <v>131</v>
      </c>
      <c r="H22" s="11" t="s">
        <v>182</v>
      </c>
      <c r="I22" s="1" t="s">
        <v>183</v>
      </c>
      <c r="J22" s="13">
        <v>1</v>
      </c>
      <c r="K22" s="13">
        <v>0</v>
      </c>
      <c r="L22" s="13">
        <v>1</v>
      </c>
      <c r="M22" s="2">
        <v>0</v>
      </c>
      <c r="N22" s="2">
        <v>0</v>
      </c>
      <c r="O22" s="5" t="str">
        <f t="shared" si="0"/>
        <v>L20102021</v>
      </c>
      <c r="P22" s="2" t="str">
        <f t="shared" si="1"/>
        <v>What is the concept of "UIC’s picturesque campus"?</v>
      </c>
      <c r="Q22" s="9" t="str">
        <f t="shared" si="8"/>
        <v>wrong option1</v>
      </c>
      <c r="R22" s="9" t="str">
        <f t="shared" si="9"/>
        <v>wrong option2</v>
      </c>
      <c r="S22" s="9" t="str">
        <f t="shared" si="10"/>
        <v>wrong option3</v>
      </c>
      <c r="T22" s="5" t="str">
        <f t="shared" si="4"/>
        <v/>
      </c>
      <c r="U22" s="2" t="str">
        <f t="shared" si="5"/>
        <v/>
      </c>
      <c r="V22" s="11"/>
      <c r="W22" s="11"/>
      <c r="X22" s="11"/>
      <c r="Y22" s="5" t="str">
        <f t="shared" si="6"/>
        <v>L40102021</v>
      </c>
      <c r="Z22" s="2" t="str">
        <f t="shared" si="7"/>
        <v>How to say "UIC校园风景如画"?</v>
      </c>
      <c r="AA22" s="2"/>
      <c r="AB22" s="2"/>
      <c r="AC22" s="2"/>
      <c r="AD22" s="2"/>
      <c r="AE22" s="2"/>
      <c r="AF22" s="2"/>
      <c r="AG22" s="2"/>
    </row>
    <row r="23" spans="1:33" ht="39.6">
      <c r="A23" s="1">
        <v>1</v>
      </c>
      <c r="B23" s="3" t="s">
        <v>45</v>
      </c>
      <c r="C23" s="2" t="s">
        <v>5</v>
      </c>
      <c r="D23" s="2" t="s">
        <v>28</v>
      </c>
      <c r="E23" s="2"/>
      <c r="F23" s="3" t="s">
        <v>74</v>
      </c>
      <c r="G23" s="11" t="s">
        <v>132</v>
      </c>
      <c r="H23" s="11" t="s">
        <v>184</v>
      </c>
      <c r="I23" s="1" t="s">
        <v>185</v>
      </c>
      <c r="J23" s="13">
        <v>0</v>
      </c>
      <c r="K23" s="13">
        <v>1</v>
      </c>
      <c r="L23" s="13">
        <v>1</v>
      </c>
      <c r="M23" s="2">
        <v>0</v>
      </c>
      <c r="N23" s="2">
        <v>0</v>
      </c>
      <c r="O23" s="5" t="str">
        <f t="shared" si="0"/>
        <v/>
      </c>
      <c r="P23" s="2" t="str">
        <f t="shared" si="1"/>
        <v/>
      </c>
      <c r="Q23" s="9" t="str">
        <f t="shared" si="8"/>
        <v/>
      </c>
      <c r="R23" s="9" t="str">
        <f t="shared" si="9"/>
        <v/>
      </c>
      <c r="S23" s="9" t="str">
        <f t="shared" si="10"/>
        <v/>
      </c>
      <c r="T23" s="5" t="str">
        <f t="shared" si="4"/>
        <v>L30102022</v>
      </c>
      <c r="U23" s="2" t="str">
        <f t="shared" si="5"/>
        <v>What is the meaning of "He pillowed his head on her arm"?</v>
      </c>
      <c r="V23" s="11" t="s">
        <v>245</v>
      </c>
      <c r="W23" s="11" t="s">
        <v>246</v>
      </c>
      <c r="X23" s="11" t="s">
        <v>247</v>
      </c>
      <c r="Y23" s="5" t="str">
        <f t="shared" si="6"/>
        <v>L40102022</v>
      </c>
      <c r="Z23" s="2" t="str">
        <f t="shared" si="7"/>
        <v>How to say "他用她的手臂当枕头"?</v>
      </c>
      <c r="AA23" s="2"/>
      <c r="AB23" s="2"/>
      <c r="AC23" s="2"/>
      <c r="AD23" s="2"/>
      <c r="AE23" s="2"/>
      <c r="AF23" s="2"/>
      <c r="AG23" s="2"/>
    </row>
    <row r="24" spans="1:33" ht="39.6">
      <c r="A24" s="1">
        <v>1</v>
      </c>
      <c r="B24" s="3" t="s">
        <v>45</v>
      </c>
      <c r="C24" s="2" t="s">
        <v>5</v>
      </c>
      <c r="D24" s="2" t="s">
        <v>28</v>
      </c>
      <c r="E24" s="2"/>
      <c r="F24" s="3" t="s">
        <v>75</v>
      </c>
      <c r="G24" s="11" t="s">
        <v>133</v>
      </c>
      <c r="H24" s="11" t="s">
        <v>186</v>
      </c>
      <c r="I24" s="1" t="s">
        <v>187</v>
      </c>
      <c r="J24" s="13">
        <v>1</v>
      </c>
      <c r="K24" s="13">
        <v>0</v>
      </c>
      <c r="L24" s="13">
        <v>0</v>
      </c>
      <c r="M24" s="2">
        <v>0</v>
      </c>
      <c r="N24" s="2">
        <v>0</v>
      </c>
      <c r="O24" s="5" t="str">
        <f t="shared" si="0"/>
        <v>L20102023</v>
      </c>
      <c r="P24" s="2" t="str">
        <f t="shared" si="1"/>
        <v>What is the concept of "You can repurpose your old warehouse into a gym"?</v>
      </c>
      <c r="Q24" s="9" t="str">
        <f t="shared" si="8"/>
        <v>wrong option1</v>
      </c>
      <c r="R24" s="9" t="str">
        <f t="shared" si="9"/>
        <v>wrong option2</v>
      </c>
      <c r="S24" s="9" t="str">
        <f t="shared" si="10"/>
        <v>wrong option3</v>
      </c>
      <c r="T24" s="5" t="str">
        <f t="shared" si="4"/>
        <v/>
      </c>
      <c r="U24" s="2" t="str">
        <f t="shared" si="5"/>
        <v/>
      </c>
      <c r="V24" s="11"/>
      <c r="W24" s="11"/>
      <c r="X24" s="11"/>
      <c r="Y24" s="5" t="str">
        <f t="shared" si="6"/>
        <v/>
      </c>
      <c r="Z24" s="2" t="str">
        <f t="shared" si="7"/>
        <v/>
      </c>
      <c r="AA24" s="2"/>
      <c r="AB24" s="2"/>
      <c r="AC24" s="2"/>
      <c r="AD24" s="2"/>
      <c r="AE24" s="2"/>
      <c r="AF24" s="2"/>
      <c r="AG24" s="2"/>
    </row>
    <row r="25" spans="1:33" ht="39.6">
      <c r="A25" s="1">
        <v>1</v>
      </c>
      <c r="B25" s="3" t="s">
        <v>45</v>
      </c>
      <c r="C25" s="2" t="s">
        <v>5</v>
      </c>
      <c r="D25" s="2" t="s">
        <v>28</v>
      </c>
      <c r="E25" s="2"/>
      <c r="F25" s="3" t="s">
        <v>76</v>
      </c>
      <c r="G25" s="11" t="s">
        <v>14</v>
      </c>
      <c r="H25" s="11" t="s">
        <v>188</v>
      </c>
      <c r="I25" s="1" t="s">
        <v>189</v>
      </c>
      <c r="J25" s="13">
        <v>1</v>
      </c>
      <c r="K25" s="13">
        <v>0</v>
      </c>
      <c r="L25" s="13">
        <v>0</v>
      </c>
      <c r="M25" s="2">
        <v>0</v>
      </c>
      <c r="N25" s="2">
        <v>0</v>
      </c>
      <c r="O25" s="5" t="str">
        <f t="shared" si="0"/>
        <v>L20102024</v>
      </c>
      <c r="P25" s="2" t="str">
        <f t="shared" si="1"/>
        <v>What is the concept of "Decoupling of US-China relationship"?</v>
      </c>
      <c r="Q25" s="9" t="str">
        <f t="shared" si="8"/>
        <v>wrong option1</v>
      </c>
      <c r="R25" s="9" t="str">
        <f t="shared" si="9"/>
        <v>wrong option2</v>
      </c>
      <c r="S25" s="9" t="str">
        <f t="shared" si="10"/>
        <v>wrong option3</v>
      </c>
      <c r="T25" s="5" t="str">
        <f t="shared" si="4"/>
        <v/>
      </c>
      <c r="U25" s="2" t="str">
        <f t="shared" si="5"/>
        <v/>
      </c>
      <c r="V25" s="11"/>
      <c r="W25" s="11"/>
      <c r="X25" s="11"/>
      <c r="Y25" s="5" t="str">
        <f t="shared" si="6"/>
        <v/>
      </c>
      <c r="Z25" s="2" t="str">
        <f t="shared" si="7"/>
        <v/>
      </c>
      <c r="AA25" s="2"/>
      <c r="AB25" s="2"/>
      <c r="AC25" s="2"/>
      <c r="AD25" s="2"/>
      <c r="AE25" s="2"/>
      <c r="AF25" s="2"/>
      <c r="AG25" s="2"/>
    </row>
    <row r="26" spans="1:33" ht="39.6">
      <c r="A26" s="1">
        <v>1</v>
      </c>
      <c r="B26" s="3" t="s">
        <v>45</v>
      </c>
      <c r="C26" s="2" t="s">
        <v>5</v>
      </c>
      <c r="D26" s="2" t="s">
        <v>28</v>
      </c>
      <c r="E26" s="2"/>
      <c r="F26" s="3" t="s">
        <v>77</v>
      </c>
      <c r="G26" s="11" t="s">
        <v>15</v>
      </c>
      <c r="H26" s="11" t="s">
        <v>190</v>
      </c>
      <c r="I26" s="1" t="s">
        <v>191</v>
      </c>
      <c r="J26" s="13">
        <v>0</v>
      </c>
      <c r="K26" s="13">
        <v>1</v>
      </c>
      <c r="L26" s="13">
        <v>1</v>
      </c>
      <c r="M26" s="2">
        <v>0</v>
      </c>
      <c r="N26" s="2">
        <v>0</v>
      </c>
      <c r="O26" s="5" t="str">
        <f t="shared" si="0"/>
        <v/>
      </c>
      <c r="P26" s="2" t="str">
        <f t="shared" si="1"/>
        <v/>
      </c>
      <c r="Q26" s="9" t="str">
        <f t="shared" si="8"/>
        <v/>
      </c>
      <c r="R26" s="9" t="str">
        <f t="shared" si="9"/>
        <v/>
      </c>
      <c r="S26" s="9" t="str">
        <f t="shared" si="10"/>
        <v/>
      </c>
      <c r="T26" s="5" t="str">
        <f t="shared" si="4"/>
        <v>L30102025</v>
      </c>
      <c r="U26" s="2" t="str">
        <f t="shared" si="5"/>
        <v>What is the meaning of "Unsubstantiated rumors"?</v>
      </c>
      <c r="V26" s="11" t="s">
        <v>248</v>
      </c>
      <c r="W26" s="11" t="s">
        <v>249</v>
      </c>
      <c r="X26" s="11" t="s">
        <v>250</v>
      </c>
      <c r="Y26" s="5" t="str">
        <f t="shared" si="6"/>
        <v>L40102025</v>
      </c>
      <c r="Z26" s="2" t="str">
        <f t="shared" si="7"/>
        <v>How to say "未经证实的谣言"?</v>
      </c>
      <c r="AA26" s="2"/>
      <c r="AB26" s="2"/>
      <c r="AC26" s="2"/>
      <c r="AD26" s="2"/>
      <c r="AE26" s="2"/>
      <c r="AF26" s="2"/>
      <c r="AG26" s="2"/>
    </row>
    <row r="27" spans="1:33" ht="39.6">
      <c r="A27" s="1">
        <v>1</v>
      </c>
      <c r="B27" s="3" t="s">
        <v>45</v>
      </c>
      <c r="C27" s="2" t="s">
        <v>5</v>
      </c>
      <c r="D27" s="2" t="s">
        <v>28</v>
      </c>
      <c r="E27" s="2"/>
      <c r="F27" s="3" t="s">
        <v>78</v>
      </c>
      <c r="G27" s="11" t="s">
        <v>24</v>
      </c>
      <c r="H27" s="11" t="s">
        <v>192</v>
      </c>
      <c r="I27" s="1" t="s">
        <v>193</v>
      </c>
      <c r="J27" s="13">
        <v>0</v>
      </c>
      <c r="K27" s="13">
        <v>1</v>
      </c>
      <c r="L27" s="13">
        <v>1</v>
      </c>
      <c r="M27" s="2">
        <v>0</v>
      </c>
      <c r="N27" s="2">
        <v>0</v>
      </c>
      <c r="O27" s="5" t="str">
        <f t="shared" si="0"/>
        <v/>
      </c>
      <c r="P27" s="2" t="str">
        <f t="shared" si="1"/>
        <v/>
      </c>
      <c r="Q27" s="9" t="str">
        <f t="shared" si="8"/>
        <v/>
      </c>
      <c r="R27" s="9" t="str">
        <f t="shared" si="9"/>
        <v/>
      </c>
      <c r="S27" s="9" t="str">
        <f t="shared" si="10"/>
        <v/>
      </c>
      <c r="T27" s="5" t="str">
        <f t="shared" si="4"/>
        <v>L30102026</v>
      </c>
      <c r="U27" s="2" t="str">
        <f t="shared" si="5"/>
        <v>What is the meaning of "Liverpool equalized"?</v>
      </c>
      <c r="V27" s="11" t="s">
        <v>251</v>
      </c>
      <c r="W27" s="11" t="s">
        <v>252</v>
      </c>
      <c r="X27" s="11" t="s">
        <v>253</v>
      </c>
      <c r="Y27" s="5" t="str">
        <f t="shared" si="6"/>
        <v>L40102026</v>
      </c>
      <c r="Z27" s="2" t="str">
        <f t="shared" si="7"/>
        <v>How to say "利物浦和对手打平"?</v>
      </c>
      <c r="AA27" s="2"/>
      <c r="AB27" s="2"/>
      <c r="AC27" s="2"/>
      <c r="AD27" s="2"/>
      <c r="AE27" s="2"/>
      <c r="AF27" s="2"/>
      <c r="AG27" s="2"/>
    </row>
    <row r="28" spans="1:33" ht="26.4">
      <c r="A28" s="1">
        <v>1</v>
      </c>
      <c r="B28" s="3" t="s">
        <v>45</v>
      </c>
      <c r="C28" s="2" t="s">
        <v>5</v>
      </c>
      <c r="D28" s="2" t="s">
        <v>28</v>
      </c>
      <c r="E28" s="2"/>
      <c r="F28" s="3" t="s">
        <v>79</v>
      </c>
      <c r="G28" s="11" t="s">
        <v>16</v>
      </c>
      <c r="H28" s="11" t="s">
        <v>194</v>
      </c>
      <c r="I28" s="1" t="s">
        <v>195</v>
      </c>
      <c r="J28" s="13">
        <v>0</v>
      </c>
      <c r="K28" s="13">
        <v>1</v>
      </c>
      <c r="L28" s="13">
        <v>1</v>
      </c>
      <c r="M28" s="2">
        <v>0</v>
      </c>
      <c r="N28" s="2">
        <v>0</v>
      </c>
      <c r="O28" s="5" t="str">
        <f t="shared" si="0"/>
        <v/>
      </c>
      <c r="P28" s="2" t="str">
        <f t="shared" si="1"/>
        <v/>
      </c>
      <c r="Q28" s="9" t="str">
        <f t="shared" si="8"/>
        <v/>
      </c>
      <c r="R28" s="9" t="str">
        <f t="shared" si="9"/>
        <v/>
      </c>
      <c r="S28" s="9" t="str">
        <f t="shared" si="10"/>
        <v/>
      </c>
      <c r="T28" s="5" t="str">
        <f t="shared" si="4"/>
        <v>L30102027</v>
      </c>
      <c r="U28" s="2" t="str">
        <f t="shared" si="5"/>
        <v>What is the meaning of "Espouse the ideal"?</v>
      </c>
      <c r="V28" s="11" t="s">
        <v>254</v>
      </c>
      <c r="W28" s="11" t="s">
        <v>255</v>
      </c>
      <c r="X28" s="11" t="s">
        <v>256</v>
      </c>
      <c r="Y28" s="5" t="str">
        <f t="shared" si="6"/>
        <v>L40102027</v>
      </c>
      <c r="Z28" s="2" t="str">
        <f t="shared" si="7"/>
        <v>How to say "接受这个想法"?</v>
      </c>
      <c r="AA28" s="2"/>
      <c r="AB28" s="2"/>
      <c r="AC28" s="2"/>
      <c r="AD28" s="2"/>
      <c r="AE28" s="2"/>
      <c r="AF28" s="2"/>
      <c r="AG28" s="2"/>
    </row>
    <row r="29" spans="1:33" ht="26.4">
      <c r="A29" s="1">
        <v>1</v>
      </c>
      <c r="B29" s="3" t="s">
        <v>45</v>
      </c>
      <c r="C29" s="2" t="s">
        <v>5</v>
      </c>
      <c r="D29" s="2" t="s">
        <v>28</v>
      </c>
      <c r="E29" s="2"/>
      <c r="F29" s="3" t="s">
        <v>80</v>
      </c>
      <c r="G29" s="11" t="s">
        <v>134</v>
      </c>
      <c r="H29" s="11" t="s">
        <v>196</v>
      </c>
      <c r="I29" s="1" t="s">
        <v>197</v>
      </c>
      <c r="J29" s="13">
        <v>0</v>
      </c>
      <c r="K29" s="13">
        <v>1</v>
      </c>
      <c r="L29" s="13">
        <v>0</v>
      </c>
      <c r="M29" s="2">
        <v>0</v>
      </c>
      <c r="N29" s="2">
        <v>0</v>
      </c>
      <c r="O29" s="5" t="str">
        <f t="shared" si="0"/>
        <v/>
      </c>
      <c r="P29" s="2" t="str">
        <f t="shared" si="1"/>
        <v/>
      </c>
      <c r="Q29" s="9" t="str">
        <f t="shared" si="8"/>
        <v/>
      </c>
      <c r="R29" s="9" t="str">
        <f t="shared" si="9"/>
        <v/>
      </c>
      <c r="S29" s="9" t="str">
        <f t="shared" si="10"/>
        <v/>
      </c>
      <c r="T29" s="5" t="str">
        <f t="shared" si="4"/>
        <v>L30102028</v>
      </c>
      <c r="U29" s="2" t="str">
        <f t="shared" si="5"/>
        <v>What is the meaning of "Difficult to quantify"?</v>
      </c>
      <c r="V29" s="11" t="s">
        <v>257</v>
      </c>
      <c r="W29" s="11" t="s">
        <v>258</v>
      </c>
      <c r="X29" s="11" t="s">
        <v>259</v>
      </c>
      <c r="Y29" s="5" t="str">
        <f t="shared" si="6"/>
        <v/>
      </c>
      <c r="Z29" s="2" t="str">
        <f t="shared" si="7"/>
        <v/>
      </c>
      <c r="AA29" s="2"/>
      <c r="AB29" s="2"/>
      <c r="AC29" s="2"/>
      <c r="AD29" s="2"/>
      <c r="AE29" s="2"/>
      <c r="AF29" s="2"/>
      <c r="AG29" s="2"/>
    </row>
    <row r="30" spans="1:33" ht="39.6">
      <c r="A30" s="1">
        <v>1</v>
      </c>
      <c r="B30" s="3" t="s">
        <v>50</v>
      </c>
      <c r="C30" s="2" t="s">
        <v>33</v>
      </c>
      <c r="D30" s="2"/>
      <c r="E30" s="2"/>
      <c r="F30" s="3" t="s">
        <v>81</v>
      </c>
      <c r="G30" s="11" t="s">
        <v>135</v>
      </c>
      <c r="H30" s="11" t="s">
        <v>18</v>
      </c>
      <c r="I30" s="1" t="s">
        <v>198</v>
      </c>
      <c r="J30" s="13">
        <v>1</v>
      </c>
      <c r="K30" s="13">
        <v>0</v>
      </c>
      <c r="L30" s="13">
        <v>0</v>
      </c>
      <c r="M30" s="2">
        <v>0</v>
      </c>
      <c r="N30" s="2">
        <v>0</v>
      </c>
      <c r="O30" s="5" t="str">
        <f t="shared" si="0"/>
        <v>L20103029</v>
      </c>
      <c r="P30" s="2" t="str">
        <f t="shared" si="1"/>
        <v>What is the concept of "I braved the elements to come to see you"?</v>
      </c>
      <c r="Q30" s="9" t="str">
        <f t="shared" si="8"/>
        <v>wrong option1</v>
      </c>
      <c r="R30" s="9" t="str">
        <f t="shared" si="9"/>
        <v>wrong option2</v>
      </c>
      <c r="S30" s="9" t="str">
        <f t="shared" si="10"/>
        <v>wrong option3</v>
      </c>
      <c r="T30" s="5" t="str">
        <f t="shared" si="4"/>
        <v/>
      </c>
      <c r="U30" s="2" t="str">
        <f t="shared" si="5"/>
        <v/>
      </c>
      <c r="V30" s="11"/>
      <c r="W30" s="11"/>
      <c r="X30" s="11"/>
      <c r="Y30" s="5" t="str">
        <f t="shared" si="6"/>
        <v/>
      </c>
      <c r="Z30" s="2" t="str">
        <f t="shared" si="7"/>
        <v/>
      </c>
      <c r="AA30" s="2"/>
      <c r="AB30" s="2"/>
      <c r="AC30" s="2"/>
      <c r="AD30" s="2"/>
      <c r="AE30" s="2"/>
      <c r="AF30" s="2"/>
      <c r="AG30" s="2"/>
    </row>
    <row r="31" spans="1:33" ht="39.6">
      <c r="A31" s="1">
        <v>1</v>
      </c>
      <c r="B31" s="3" t="s">
        <v>50</v>
      </c>
      <c r="C31" s="2" t="s">
        <v>17</v>
      </c>
      <c r="D31" s="2"/>
      <c r="E31" s="2"/>
      <c r="F31" s="3" t="s">
        <v>82</v>
      </c>
      <c r="G31" s="11" t="s">
        <v>136</v>
      </c>
      <c r="H31" s="11" t="s">
        <v>199</v>
      </c>
      <c r="I31" s="1" t="s">
        <v>200</v>
      </c>
      <c r="J31" s="13">
        <v>0</v>
      </c>
      <c r="K31" s="13">
        <v>1</v>
      </c>
      <c r="L31" s="13">
        <v>0</v>
      </c>
      <c r="M31" s="2">
        <v>0</v>
      </c>
      <c r="N31" s="2">
        <v>0</v>
      </c>
      <c r="O31" s="5" t="str">
        <f t="shared" si="0"/>
        <v/>
      </c>
      <c r="P31" s="2" t="str">
        <f t="shared" si="1"/>
        <v/>
      </c>
      <c r="Q31" s="9" t="str">
        <f t="shared" si="8"/>
        <v/>
      </c>
      <c r="R31" s="9" t="str">
        <f t="shared" si="9"/>
        <v/>
      </c>
      <c r="S31" s="9" t="str">
        <f t="shared" si="10"/>
        <v/>
      </c>
      <c r="T31" s="5" t="str">
        <f t="shared" si="4"/>
        <v>L30103030</v>
      </c>
      <c r="U31" s="2" t="str">
        <f t="shared" si="5"/>
        <v>What is the meaning of "He has designs on my job"?</v>
      </c>
      <c r="V31" s="11" t="s">
        <v>260</v>
      </c>
      <c r="W31" s="11" t="s">
        <v>261</v>
      </c>
      <c r="X31" s="11" t="s">
        <v>262</v>
      </c>
      <c r="Y31" s="5" t="str">
        <f t="shared" si="6"/>
        <v/>
      </c>
      <c r="Z31" s="2" t="str">
        <f t="shared" si="7"/>
        <v/>
      </c>
      <c r="AA31" s="2"/>
      <c r="AB31" s="2"/>
      <c r="AC31" s="2"/>
      <c r="AD31" s="2"/>
      <c r="AE31" s="2"/>
      <c r="AF31" s="2"/>
      <c r="AG31" s="2"/>
    </row>
    <row r="32" spans="1:33" ht="39.6">
      <c r="A32" s="1">
        <v>1</v>
      </c>
      <c r="B32" s="3" t="s">
        <v>46</v>
      </c>
      <c r="C32" s="2" t="s">
        <v>17</v>
      </c>
      <c r="D32" s="2"/>
      <c r="E32" s="2"/>
      <c r="F32" s="3" t="s">
        <v>83</v>
      </c>
      <c r="G32" s="11" t="s">
        <v>137</v>
      </c>
      <c r="H32" s="11" t="s">
        <v>201</v>
      </c>
      <c r="I32" s="1" t="s">
        <v>202</v>
      </c>
      <c r="J32" s="13">
        <v>0</v>
      </c>
      <c r="K32" s="13">
        <v>1</v>
      </c>
      <c r="L32" s="13">
        <v>0</v>
      </c>
      <c r="M32" s="2">
        <v>0</v>
      </c>
      <c r="N32" s="2">
        <v>0</v>
      </c>
      <c r="O32" s="5" t="str">
        <f t="shared" si="0"/>
        <v/>
      </c>
      <c r="P32" s="2" t="str">
        <f t="shared" si="1"/>
        <v/>
      </c>
      <c r="Q32" s="9" t="str">
        <f t="shared" si="8"/>
        <v/>
      </c>
      <c r="R32" s="9" t="str">
        <f t="shared" si="9"/>
        <v/>
      </c>
      <c r="S32" s="9" t="str">
        <f t="shared" si="10"/>
        <v/>
      </c>
      <c r="T32" s="5" t="str">
        <f t="shared" si="4"/>
        <v>L30103031</v>
      </c>
      <c r="U32" s="2" t="str">
        <f t="shared" si="5"/>
        <v>What is the meaning of "The dictates of my conscience"?</v>
      </c>
      <c r="V32" s="11" t="s">
        <v>263</v>
      </c>
      <c r="W32" s="11" t="s">
        <v>264</v>
      </c>
      <c r="X32" s="11" t="s">
        <v>265</v>
      </c>
      <c r="Y32" s="5" t="str">
        <f t="shared" si="6"/>
        <v/>
      </c>
      <c r="Z32" s="2" t="str">
        <f t="shared" si="7"/>
        <v/>
      </c>
      <c r="AA32" s="2"/>
      <c r="AB32" s="2"/>
      <c r="AC32" s="2"/>
      <c r="AD32" s="2"/>
      <c r="AE32" s="2"/>
      <c r="AF32" s="2"/>
      <c r="AG32" s="2"/>
    </row>
    <row r="33" spans="1:33" ht="26.4">
      <c r="A33" s="1">
        <v>1</v>
      </c>
      <c r="B33" s="3" t="s">
        <v>46</v>
      </c>
      <c r="C33" s="2" t="s">
        <v>17</v>
      </c>
      <c r="D33" s="2"/>
      <c r="E33" s="2"/>
      <c r="F33" s="3" t="s">
        <v>84</v>
      </c>
      <c r="G33" s="11" t="s">
        <v>138</v>
      </c>
      <c r="H33" s="11" t="s">
        <v>19</v>
      </c>
      <c r="I33" s="1" t="s">
        <v>203</v>
      </c>
      <c r="J33" s="13">
        <v>1</v>
      </c>
      <c r="K33" s="13">
        <v>0</v>
      </c>
      <c r="L33" s="13">
        <v>0</v>
      </c>
      <c r="M33" s="2">
        <v>0</v>
      </c>
      <c r="N33" s="2">
        <v>0</v>
      </c>
      <c r="O33" s="5" t="str">
        <f t="shared" si="0"/>
        <v>L20103032</v>
      </c>
      <c r="P33" s="2" t="str">
        <f t="shared" si="1"/>
        <v>What is the concept of "Human remains"?</v>
      </c>
      <c r="Q33" s="9" t="str">
        <f t="shared" si="8"/>
        <v>wrong option1</v>
      </c>
      <c r="R33" s="9" t="str">
        <f t="shared" si="9"/>
        <v>wrong option2</v>
      </c>
      <c r="S33" s="9" t="str">
        <f t="shared" si="10"/>
        <v>wrong option3</v>
      </c>
      <c r="T33" s="5" t="str">
        <f t="shared" si="4"/>
        <v/>
      </c>
      <c r="U33" s="2" t="str">
        <f t="shared" si="5"/>
        <v/>
      </c>
      <c r="V33" s="11"/>
      <c r="W33" s="11"/>
      <c r="X33" s="11"/>
      <c r="Y33" s="5" t="str">
        <f t="shared" si="6"/>
        <v/>
      </c>
      <c r="Z33" s="2" t="str">
        <f t="shared" si="7"/>
        <v/>
      </c>
      <c r="AA33" s="2"/>
      <c r="AB33" s="2"/>
      <c r="AC33" s="2"/>
      <c r="AD33" s="2"/>
      <c r="AE33" s="2"/>
      <c r="AF33" s="2"/>
      <c r="AG33" s="2"/>
    </row>
    <row r="34" spans="1:33" ht="39.6">
      <c r="A34" s="1">
        <v>1</v>
      </c>
      <c r="B34" s="3" t="s">
        <v>46</v>
      </c>
      <c r="C34" s="2" t="s">
        <v>17</v>
      </c>
      <c r="D34" s="2"/>
      <c r="E34" s="2"/>
      <c r="F34" s="3" t="s">
        <v>85</v>
      </c>
      <c r="G34" s="11" t="s">
        <v>139</v>
      </c>
      <c r="H34" s="11" t="s">
        <v>204</v>
      </c>
      <c r="I34" s="1" t="s">
        <v>294</v>
      </c>
      <c r="J34" s="12">
        <v>1</v>
      </c>
      <c r="K34" s="12">
        <v>0</v>
      </c>
      <c r="L34" s="12">
        <v>1</v>
      </c>
      <c r="M34" s="2">
        <v>0</v>
      </c>
      <c r="N34" s="2">
        <v>0</v>
      </c>
      <c r="O34" s="5" t="str">
        <f t="shared" si="0"/>
        <v>L20103033</v>
      </c>
      <c r="P34" s="2" t="str">
        <f t="shared" si="1"/>
        <v>What is the concept of "The boat sank in HK waters"?</v>
      </c>
      <c r="Q34" s="9" t="str">
        <f t="shared" si="8"/>
        <v>wrong option1</v>
      </c>
      <c r="R34" s="9" t="str">
        <f t="shared" si="9"/>
        <v>wrong option2</v>
      </c>
      <c r="S34" s="9" t="str">
        <f t="shared" si="10"/>
        <v>wrong option3</v>
      </c>
      <c r="T34" s="5" t="str">
        <f t="shared" si="4"/>
        <v/>
      </c>
      <c r="U34" s="2" t="str">
        <f t="shared" si="5"/>
        <v/>
      </c>
      <c r="V34" s="10"/>
      <c r="W34" s="10"/>
      <c r="X34" s="10"/>
      <c r="Y34" s="5" t="str">
        <f t="shared" si="6"/>
        <v>L40103033</v>
      </c>
      <c r="Z34" s="2" t="str">
        <f t="shared" si="7"/>
        <v>How to say "船在香港水域沉没"?</v>
      </c>
      <c r="AA34" s="2"/>
      <c r="AB34" s="2"/>
      <c r="AC34" s="2"/>
      <c r="AD34" s="2"/>
      <c r="AE34" s="2"/>
      <c r="AF34" s="2"/>
      <c r="AG34" s="2"/>
    </row>
    <row r="35" spans="1:33" ht="52.8">
      <c r="A35" s="1">
        <v>1</v>
      </c>
      <c r="B35" s="3" t="s">
        <v>46</v>
      </c>
      <c r="C35" s="2" t="s">
        <v>17</v>
      </c>
      <c r="D35" s="2"/>
      <c r="E35" s="2"/>
      <c r="F35" s="3" t="s">
        <v>86</v>
      </c>
      <c r="G35" s="11" t="s">
        <v>20</v>
      </c>
      <c r="H35" s="11" t="s">
        <v>205</v>
      </c>
      <c r="I35" s="1" t="s">
        <v>37</v>
      </c>
      <c r="J35" s="12">
        <v>0</v>
      </c>
      <c r="K35" s="12">
        <v>1</v>
      </c>
      <c r="L35" s="12">
        <v>0</v>
      </c>
      <c r="M35" s="2">
        <v>0</v>
      </c>
      <c r="N35" s="2">
        <v>0</v>
      </c>
      <c r="O35" s="5" t="str">
        <f t="shared" si="0"/>
        <v/>
      </c>
      <c r="P35" s="2" t="str">
        <f t="shared" si="1"/>
        <v/>
      </c>
      <c r="Q35" s="9" t="str">
        <f t="shared" si="8"/>
        <v/>
      </c>
      <c r="R35" s="9" t="str">
        <f t="shared" si="9"/>
        <v/>
      </c>
      <c r="S35" s="9" t="str">
        <f t="shared" si="10"/>
        <v/>
      </c>
      <c r="T35" s="5" t="str">
        <f t="shared" si="4"/>
        <v>L30103034</v>
      </c>
      <c r="U35" s="2" t="str">
        <f t="shared" si="5"/>
        <v>What is the meaning of "I got the job through the good offices of a friend"?</v>
      </c>
      <c r="V35" s="10" t="s">
        <v>266</v>
      </c>
      <c r="W35" s="14" t="s">
        <v>267</v>
      </c>
      <c r="X35" s="10" t="s">
        <v>268</v>
      </c>
      <c r="Y35" s="5" t="str">
        <f t="shared" si="6"/>
        <v/>
      </c>
      <c r="Z35" s="2" t="str">
        <f t="shared" si="7"/>
        <v/>
      </c>
      <c r="AA35" s="2"/>
      <c r="AB35" s="2"/>
      <c r="AC35" s="2"/>
      <c r="AD35" s="2"/>
      <c r="AE35" s="2"/>
      <c r="AF35" s="2"/>
      <c r="AG35" s="2"/>
    </row>
    <row r="36" spans="1:33" ht="39.6">
      <c r="A36" s="1">
        <v>1</v>
      </c>
      <c r="B36" s="3" t="s">
        <v>46</v>
      </c>
      <c r="C36" s="2" t="s">
        <v>17</v>
      </c>
      <c r="D36" s="2"/>
      <c r="E36" s="2"/>
      <c r="F36" s="3" t="s">
        <v>87</v>
      </c>
      <c r="G36" s="11" t="s">
        <v>140</v>
      </c>
      <c r="H36" s="11" t="s">
        <v>206</v>
      </c>
      <c r="I36" s="1" t="s">
        <v>295</v>
      </c>
      <c r="J36" s="12">
        <v>0</v>
      </c>
      <c r="K36" s="12">
        <v>1</v>
      </c>
      <c r="L36" s="12">
        <v>1</v>
      </c>
      <c r="M36" s="2">
        <v>0</v>
      </c>
      <c r="N36" s="2">
        <v>0</v>
      </c>
      <c r="O36" s="5" t="str">
        <f t="shared" si="0"/>
        <v/>
      </c>
      <c r="P36" s="2" t="str">
        <f t="shared" si="1"/>
        <v/>
      </c>
      <c r="Q36" s="9" t="str">
        <f t="shared" si="8"/>
        <v/>
      </c>
      <c r="R36" s="9" t="str">
        <f t="shared" si="9"/>
        <v/>
      </c>
      <c r="S36" s="9" t="str">
        <f t="shared" si="10"/>
        <v/>
      </c>
      <c r="T36" s="5" t="str">
        <f t="shared" si="4"/>
        <v>L30103035</v>
      </c>
      <c r="U36" s="2" t="str">
        <f t="shared" si="5"/>
        <v>What is the meaning of "The upper reaches of society"?</v>
      </c>
      <c r="V36" s="10" t="s">
        <v>269</v>
      </c>
      <c r="W36" s="10" t="s">
        <v>270</v>
      </c>
      <c r="X36" s="10" t="s">
        <v>271</v>
      </c>
      <c r="Y36" s="5" t="str">
        <f t="shared" si="6"/>
        <v>L40103035</v>
      </c>
      <c r="Z36" s="2" t="str">
        <f t="shared" si="7"/>
        <v>How to say "上流社会"?</v>
      </c>
      <c r="AA36" s="2"/>
      <c r="AB36" s="2"/>
      <c r="AC36" s="2"/>
      <c r="AD36" s="2"/>
      <c r="AE36" s="2"/>
      <c r="AF36" s="2"/>
      <c r="AG36" s="2"/>
    </row>
    <row r="37" spans="1:33" ht="39.6">
      <c r="A37" s="1">
        <v>1</v>
      </c>
      <c r="B37" s="3" t="s">
        <v>51</v>
      </c>
      <c r="C37" s="2" t="s">
        <v>21</v>
      </c>
      <c r="D37" s="2"/>
      <c r="E37" s="2"/>
      <c r="F37" s="3" t="s">
        <v>88</v>
      </c>
      <c r="G37" s="11" t="s">
        <v>22</v>
      </c>
      <c r="H37" s="11" t="s">
        <v>207</v>
      </c>
      <c r="I37" s="1" t="s">
        <v>38</v>
      </c>
      <c r="J37" s="12">
        <v>1</v>
      </c>
      <c r="K37" s="12">
        <v>0</v>
      </c>
      <c r="L37" s="12">
        <v>1</v>
      </c>
      <c r="M37" s="2">
        <v>0</v>
      </c>
      <c r="N37" s="2">
        <v>0</v>
      </c>
      <c r="O37" s="5" t="str">
        <f t="shared" si="0"/>
        <v>L20104036</v>
      </c>
      <c r="P37" s="2" t="str">
        <f t="shared" si="1"/>
        <v>What is the concept of "It is mathematically impossible for him to win"?</v>
      </c>
      <c r="Q37" s="9" t="str">
        <f t="shared" si="8"/>
        <v>wrong option1</v>
      </c>
      <c r="R37" s="9" t="str">
        <f t="shared" si="9"/>
        <v>wrong option2</v>
      </c>
      <c r="S37" s="9" t="str">
        <f t="shared" si="10"/>
        <v>wrong option3</v>
      </c>
      <c r="T37" s="5" t="str">
        <f t="shared" si="4"/>
        <v/>
      </c>
      <c r="U37" s="2" t="str">
        <f t="shared" si="5"/>
        <v/>
      </c>
      <c r="V37" s="10"/>
      <c r="W37" s="10"/>
      <c r="X37" s="10"/>
      <c r="Y37" s="5" t="str">
        <f t="shared" si="6"/>
        <v>L40104036</v>
      </c>
      <c r="Z37" s="2" t="str">
        <f t="shared" si="7"/>
        <v>How to say "从数学上来看他赢不了"?</v>
      </c>
      <c r="AA37" s="2"/>
      <c r="AB37" s="2"/>
      <c r="AC37" s="2"/>
      <c r="AD37" s="2"/>
      <c r="AE37" s="2"/>
      <c r="AF37" s="2"/>
      <c r="AG37" s="2"/>
    </row>
    <row r="38" spans="1:33" ht="39.6">
      <c r="A38" s="1">
        <v>1</v>
      </c>
      <c r="B38" s="3" t="s">
        <v>51</v>
      </c>
      <c r="C38" s="2" t="s">
        <v>34</v>
      </c>
      <c r="D38" s="2"/>
      <c r="E38" s="2"/>
      <c r="F38" s="3" t="s">
        <v>89</v>
      </c>
      <c r="G38" s="11" t="s">
        <v>141</v>
      </c>
      <c r="H38" s="11" t="s">
        <v>208</v>
      </c>
      <c r="I38" s="1" t="s">
        <v>296</v>
      </c>
      <c r="J38" s="12">
        <v>1</v>
      </c>
      <c r="K38" s="12">
        <v>0</v>
      </c>
      <c r="L38" s="12">
        <v>0</v>
      </c>
      <c r="M38" s="2">
        <v>0</v>
      </c>
      <c r="N38" s="2">
        <v>0</v>
      </c>
      <c r="O38" s="5" t="str">
        <f t="shared" si="0"/>
        <v>L20104037</v>
      </c>
      <c r="P38" s="2" t="str">
        <f t="shared" si="1"/>
        <v>What is the concept of "He is handing out his business cards promiscuously"?</v>
      </c>
      <c r="Q38" s="9" t="str">
        <f t="shared" si="8"/>
        <v>wrong option1</v>
      </c>
      <c r="R38" s="9" t="str">
        <f t="shared" si="9"/>
        <v>wrong option2</v>
      </c>
      <c r="S38" s="9" t="str">
        <f t="shared" si="10"/>
        <v>wrong option3</v>
      </c>
      <c r="T38" s="5" t="str">
        <f t="shared" si="4"/>
        <v/>
      </c>
      <c r="U38" s="2" t="str">
        <f t="shared" si="5"/>
        <v/>
      </c>
      <c r="V38" s="10"/>
      <c r="W38" s="10"/>
      <c r="X38" s="10"/>
      <c r="Y38" s="5" t="str">
        <f t="shared" si="6"/>
        <v/>
      </c>
      <c r="Z38" s="2" t="str">
        <f t="shared" si="7"/>
        <v/>
      </c>
      <c r="AA38" s="2"/>
      <c r="AB38" s="2"/>
      <c r="AC38" s="2"/>
      <c r="AD38" s="2"/>
      <c r="AE38" s="2"/>
      <c r="AF38" s="2"/>
      <c r="AG38" s="2"/>
    </row>
    <row r="39" spans="1:33" ht="39.6">
      <c r="A39" s="1">
        <v>1</v>
      </c>
      <c r="B39" s="3" t="s">
        <v>47</v>
      </c>
      <c r="C39" s="2" t="s">
        <v>21</v>
      </c>
      <c r="D39" s="2"/>
      <c r="E39" s="2"/>
      <c r="F39" s="3" t="s">
        <v>90</v>
      </c>
      <c r="G39" s="11" t="s">
        <v>142</v>
      </c>
      <c r="H39" s="11" t="s">
        <v>209</v>
      </c>
      <c r="I39" s="1" t="s">
        <v>297</v>
      </c>
      <c r="J39" s="12">
        <v>0</v>
      </c>
      <c r="K39" s="12">
        <v>1</v>
      </c>
      <c r="L39" s="12">
        <v>0</v>
      </c>
      <c r="M39" s="2">
        <v>0</v>
      </c>
      <c r="N39" s="2">
        <v>0</v>
      </c>
      <c r="O39" s="5" t="str">
        <f t="shared" si="0"/>
        <v/>
      </c>
      <c r="P39" s="2" t="str">
        <f t="shared" si="1"/>
        <v/>
      </c>
      <c r="Q39" s="9" t="str">
        <f t="shared" si="8"/>
        <v/>
      </c>
      <c r="R39" s="9" t="str">
        <f t="shared" si="9"/>
        <v/>
      </c>
      <c r="S39" s="9" t="str">
        <f t="shared" si="10"/>
        <v/>
      </c>
      <c r="T39" s="5" t="str">
        <f t="shared" si="4"/>
        <v>L30104038</v>
      </c>
      <c r="U39" s="2" t="str">
        <f t="shared" si="5"/>
        <v>What is the meaning of "He was serially unfaithful"?</v>
      </c>
      <c r="V39" s="10" t="s">
        <v>272</v>
      </c>
      <c r="W39" s="10" t="s">
        <v>273</v>
      </c>
      <c r="X39" s="10" t="s">
        <v>274</v>
      </c>
      <c r="Y39" s="5" t="str">
        <f t="shared" si="6"/>
        <v/>
      </c>
      <c r="Z39" s="2" t="str">
        <f t="shared" si="7"/>
        <v/>
      </c>
      <c r="AA39" s="2"/>
      <c r="AB39" s="2"/>
      <c r="AC39" s="2"/>
      <c r="AD39" s="2"/>
      <c r="AE39" s="2"/>
      <c r="AF39" s="2"/>
      <c r="AG39" s="2"/>
    </row>
    <row r="40" spans="1:33" ht="39.6">
      <c r="A40" s="1">
        <v>1</v>
      </c>
      <c r="B40" s="3" t="s">
        <v>52</v>
      </c>
      <c r="C40" s="2" t="s">
        <v>29</v>
      </c>
      <c r="D40" s="2"/>
      <c r="E40" s="2"/>
      <c r="F40" s="3" t="s">
        <v>91</v>
      </c>
      <c r="G40" s="11" t="s">
        <v>143</v>
      </c>
      <c r="H40" s="11" t="s">
        <v>210</v>
      </c>
      <c r="I40" s="1" t="s">
        <v>298</v>
      </c>
      <c r="J40" s="12">
        <v>0</v>
      </c>
      <c r="K40" s="12">
        <v>1</v>
      </c>
      <c r="L40" s="12">
        <v>1</v>
      </c>
      <c r="M40" s="2">
        <v>0</v>
      </c>
      <c r="N40" s="2">
        <v>0</v>
      </c>
      <c r="O40" s="5" t="str">
        <f t="shared" si="0"/>
        <v/>
      </c>
      <c r="P40" s="2" t="str">
        <f t="shared" si="1"/>
        <v/>
      </c>
      <c r="Q40" s="9" t="str">
        <f t="shared" si="8"/>
        <v/>
      </c>
      <c r="R40" s="9" t="str">
        <f t="shared" si="9"/>
        <v/>
      </c>
      <c r="S40" s="9" t="str">
        <f t="shared" si="10"/>
        <v/>
      </c>
      <c r="T40" s="5" t="str">
        <f t="shared" si="4"/>
        <v>L30105039</v>
      </c>
      <c r="U40" s="2" t="str">
        <f t="shared" si="5"/>
        <v>What is the meaning of "My father snapped at me"?</v>
      </c>
      <c r="V40" s="10" t="s">
        <v>275</v>
      </c>
      <c r="W40" s="10" t="s">
        <v>276</v>
      </c>
      <c r="X40" s="10" t="s">
        <v>277</v>
      </c>
      <c r="Y40" s="5" t="str">
        <f t="shared" si="6"/>
        <v>L40105039</v>
      </c>
      <c r="Z40" s="2" t="str">
        <f t="shared" si="7"/>
        <v>How to say "我爸爸训斥了我"?</v>
      </c>
      <c r="AA40" s="2"/>
      <c r="AB40" s="2"/>
      <c r="AC40" s="2"/>
      <c r="AD40" s="2"/>
      <c r="AE40" s="2"/>
      <c r="AF40" s="2"/>
      <c r="AG40" s="2"/>
    </row>
    <row r="41" spans="1:33" ht="39.6">
      <c r="A41" s="1">
        <v>1</v>
      </c>
      <c r="B41" s="3" t="s">
        <v>52</v>
      </c>
      <c r="C41" s="2" t="s">
        <v>29</v>
      </c>
      <c r="D41" s="2"/>
      <c r="E41" s="2"/>
      <c r="F41" s="3" t="s">
        <v>92</v>
      </c>
      <c r="G41" s="11" t="s">
        <v>144</v>
      </c>
      <c r="H41" s="11" t="s">
        <v>211</v>
      </c>
      <c r="I41" s="1" t="s">
        <v>39</v>
      </c>
      <c r="J41" s="12">
        <v>0</v>
      </c>
      <c r="K41" s="12">
        <v>1</v>
      </c>
      <c r="L41" s="12">
        <v>0</v>
      </c>
      <c r="M41" s="2">
        <v>0</v>
      </c>
      <c r="N41" s="2">
        <v>0</v>
      </c>
      <c r="O41" s="5" t="str">
        <f t="shared" si="0"/>
        <v/>
      </c>
      <c r="P41" s="2" t="str">
        <f t="shared" si="1"/>
        <v/>
      </c>
      <c r="Q41" s="9" t="str">
        <f t="shared" si="8"/>
        <v/>
      </c>
      <c r="R41" s="9" t="str">
        <f t="shared" si="9"/>
        <v/>
      </c>
      <c r="S41" s="9" t="str">
        <f t="shared" si="10"/>
        <v/>
      </c>
      <c r="T41" s="5" t="str">
        <f t="shared" si="4"/>
        <v>L30105040</v>
      </c>
      <c r="U41" s="2" t="str">
        <f t="shared" si="5"/>
        <v>What is the meaning of "We need teachers with snap"?</v>
      </c>
      <c r="V41" s="10" t="s">
        <v>278</v>
      </c>
      <c r="W41" s="10" t="s">
        <v>279</v>
      </c>
      <c r="X41" s="10" t="s">
        <v>280</v>
      </c>
      <c r="Y41" s="5" t="str">
        <f t="shared" si="6"/>
        <v/>
      </c>
      <c r="Z41" s="2" t="str">
        <f t="shared" si="7"/>
        <v/>
      </c>
      <c r="AA41" s="2"/>
      <c r="AB41" s="2"/>
      <c r="AC41" s="2"/>
      <c r="AD41" s="2"/>
      <c r="AE41" s="2"/>
      <c r="AF41" s="2"/>
      <c r="AG41" s="2"/>
    </row>
    <row r="42" spans="1:33" ht="39.6">
      <c r="A42" s="1">
        <v>1</v>
      </c>
      <c r="B42" s="3" t="s">
        <v>48</v>
      </c>
      <c r="C42" s="2" t="s">
        <v>29</v>
      </c>
      <c r="D42" s="2"/>
      <c r="E42" s="2"/>
      <c r="F42" s="3" t="s">
        <v>93</v>
      </c>
      <c r="G42" s="11" t="s">
        <v>145</v>
      </c>
      <c r="H42" s="11" t="s">
        <v>212</v>
      </c>
      <c r="I42" s="1" t="s">
        <v>299</v>
      </c>
      <c r="J42" s="12">
        <v>0</v>
      </c>
      <c r="K42" s="12">
        <v>1</v>
      </c>
      <c r="L42" s="12">
        <v>1</v>
      </c>
      <c r="M42" s="2">
        <v>0</v>
      </c>
      <c r="N42" s="2">
        <v>0</v>
      </c>
      <c r="O42" s="5" t="str">
        <f t="shared" si="0"/>
        <v/>
      </c>
      <c r="P42" s="2" t="str">
        <f t="shared" si="1"/>
        <v/>
      </c>
      <c r="Q42" s="9" t="str">
        <f t="shared" si="8"/>
        <v/>
      </c>
      <c r="R42" s="9" t="str">
        <f t="shared" si="9"/>
        <v/>
      </c>
      <c r="S42" s="9" t="str">
        <f t="shared" si="10"/>
        <v/>
      </c>
      <c r="T42" s="5" t="str">
        <f t="shared" si="4"/>
        <v>L30105041</v>
      </c>
      <c r="U42" s="2" t="str">
        <f t="shared" si="5"/>
        <v>What is the meaning of "It was a snap decision"?</v>
      </c>
      <c r="V42" s="10" t="s">
        <v>281</v>
      </c>
      <c r="W42" s="10" t="s">
        <v>282</v>
      </c>
      <c r="X42" s="10" t="s">
        <v>283</v>
      </c>
      <c r="Y42" s="5" t="str">
        <f t="shared" si="6"/>
        <v>L40105041</v>
      </c>
      <c r="Z42" s="2" t="str">
        <f t="shared" si="7"/>
        <v>How to say "这是一个仓促的决定"?</v>
      </c>
      <c r="AA42" s="2"/>
      <c r="AB42" s="2"/>
      <c r="AC42" s="2"/>
      <c r="AD42" s="2"/>
      <c r="AE42" s="2"/>
      <c r="AF42" s="2"/>
      <c r="AG42" s="2"/>
    </row>
    <row r="43" spans="1:33" ht="26.4">
      <c r="A43" s="1">
        <v>1</v>
      </c>
      <c r="B43" s="3" t="s">
        <v>48</v>
      </c>
      <c r="C43" s="2" t="s">
        <v>29</v>
      </c>
      <c r="D43" s="2"/>
      <c r="E43" s="2"/>
      <c r="F43" s="3" t="s">
        <v>94</v>
      </c>
      <c r="G43" s="11" t="s">
        <v>25</v>
      </c>
      <c r="H43" s="11" t="s">
        <v>213</v>
      </c>
      <c r="I43" s="1" t="s">
        <v>40</v>
      </c>
      <c r="J43" s="12">
        <v>1</v>
      </c>
      <c r="K43" s="12">
        <v>0</v>
      </c>
      <c r="L43" s="12">
        <v>0</v>
      </c>
      <c r="M43" s="2">
        <v>0</v>
      </c>
      <c r="N43" s="2">
        <v>0</v>
      </c>
      <c r="O43" s="5" t="str">
        <f t="shared" si="0"/>
        <v>L20105042</v>
      </c>
      <c r="P43" s="2" t="str">
        <f t="shared" si="1"/>
        <v>What is the concept of "He snapped under pressure"?</v>
      </c>
      <c r="Q43" s="9" t="str">
        <f t="shared" si="8"/>
        <v>wrong option1</v>
      </c>
      <c r="R43" s="9" t="str">
        <f t="shared" si="9"/>
        <v>wrong option2</v>
      </c>
      <c r="S43" s="9" t="str">
        <f t="shared" si="10"/>
        <v>wrong option3</v>
      </c>
      <c r="T43" s="5" t="str">
        <f t="shared" si="4"/>
        <v/>
      </c>
      <c r="U43" s="2" t="str">
        <f t="shared" si="5"/>
        <v/>
      </c>
      <c r="V43" s="10"/>
      <c r="W43" s="10"/>
      <c r="X43" s="10"/>
      <c r="Y43" s="5" t="str">
        <f t="shared" si="6"/>
        <v/>
      </c>
      <c r="Z43" s="2" t="str">
        <f t="shared" si="7"/>
        <v/>
      </c>
      <c r="AA43" s="2"/>
      <c r="AB43" s="2"/>
      <c r="AC43" s="2"/>
      <c r="AD43" s="2"/>
      <c r="AE43" s="2"/>
      <c r="AF43" s="2"/>
      <c r="AG43" s="2"/>
    </row>
    <row r="44" spans="1:33" ht="26.4">
      <c r="A44" s="1">
        <v>1</v>
      </c>
      <c r="B44" s="3" t="s">
        <v>48</v>
      </c>
      <c r="C44" s="2" t="s">
        <v>29</v>
      </c>
      <c r="D44" s="2"/>
      <c r="E44" s="2"/>
      <c r="F44" s="3" t="s">
        <v>95</v>
      </c>
      <c r="G44" s="11" t="s">
        <v>26</v>
      </c>
      <c r="H44" s="11" t="s">
        <v>214</v>
      </c>
      <c r="I44" s="1" t="s">
        <v>41</v>
      </c>
      <c r="J44" s="12">
        <v>0</v>
      </c>
      <c r="K44" s="12">
        <v>1</v>
      </c>
      <c r="L44" s="12">
        <v>0</v>
      </c>
      <c r="M44" s="2">
        <v>0</v>
      </c>
      <c r="N44" s="2">
        <v>0</v>
      </c>
      <c r="O44" s="5" t="str">
        <f t="shared" si="0"/>
        <v/>
      </c>
      <c r="P44" s="2" t="str">
        <f t="shared" si="1"/>
        <v/>
      </c>
      <c r="Q44" s="9" t="str">
        <f t="shared" si="8"/>
        <v/>
      </c>
      <c r="R44" s="9" t="str">
        <f t="shared" si="9"/>
        <v/>
      </c>
      <c r="S44" s="9" t="str">
        <f t="shared" si="10"/>
        <v/>
      </c>
      <c r="T44" s="5" t="str">
        <f t="shared" si="4"/>
        <v>L30105043</v>
      </c>
      <c r="U44" s="2" t="str">
        <f t="shared" si="5"/>
        <v>What is the meaning of "He is snap-happy"?</v>
      </c>
      <c r="V44" s="10" t="s">
        <v>284</v>
      </c>
      <c r="W44" s="10" t="s">
        <v>285</v>
      </c>
      <c r="X44" s="10" t="s">
        <v>286</v>
      </c>
      <c r="Y44" s="5" t="str">
        <f t="shared" si="6"/>
        <v/>
      </c>
      <c r="Z44" s="2" t="str">
        <f t="shared" si="7"/>
        <v/>
      </c>
      <c r="AA44" s="2"/>
      <c r="AB44" s="2"/>
      <c r="AC44" s="2"/>
      <c r="AD44" s="2"/>
      <c r="AE44" s="2"/>
      <c r="AF44" s="2"/>
      <c r="AG44" s="2"/>
    </row>
    <row r="45" spans="1:33" ht="39.6">
      <c r="A45" s="1">
        <v>1</v>
      </c>
      <c r="B45" s="3" t="s">
        <v>48</v>
      </c>
      <c r="C45" s="2" t="s">
        <v>29</v>
      </c>
      <c r="D45" s="2"/>
      <c r="E45" s="2"/>
      <c r="F45" s="3" t="s">
        <v>96</v>
      </c>
      <c r="G45" s="11" t="s">
        <v>146</v>
      </c>
      <c r="H45" s="11" t="s">
        <v>215</v>
      </c>
      <c r="I45" s="1" t="s">
        <v>42</v>
      </c>
      <c r="J45" s="12">
        <v>1</v>
      </c>
      <c r="K45" s="12">
        <v>0</v>
      </c>
      <c r="L45" s="12">
        <v>1</v>
      </c>
      <c r="M45" s="2">
        <v>0</v>
      </c>
      <c r="N45" s="2">
        <v>0</v>
      </c>
      <c r="O45" s="5" t="str">
        <f t="shared" si="0"/>
        <v>L20105044</v>
      </c>
      <c r="P45" s="2" t="str">
        <f t="shared" si="1"/>
        <v>What is the concept of "A cold snap suddenly"?</v>
      </c>
      <c r="Q45" s="9" t="str">
        <f t="shared" si="8"/>
        <v>wrong option1</v>
      </c>
      <c r="R45" s="9" t="str">
        <f t="shared" si="9"/>
        <v>wrong option2</v>
      </c>
      <c r="S45" s="9" t="str">
        <f t="shared" si="10"/>
        <v>wrong option3</v>
      </c>
      <c r="T45" s="5" t="str">
        <f t="shared" si="4"/>
        <v/>
      </c>
      <c r="U45" s="2" t="str">
        <f t="shared" si="5"/>
        <v/>
      </c>
      <c r="V45" s="10"/>
      <c r="W45" s="10"/>
      <c r="X45" s="10"/>
      <c r="Y45" s="5" t="str">
        <f t="shared" si="6"/>
        <v>L40105044</v>
      </c>
      <c r="Z45" s="2" t="str">
        <f t="shared" si="7"/>
        <v>How to say "天气突然变冷了"?</v>
      </c>
      <c r="AA45" s="2"/>
      <c r="AB45" s="2"/>
      <c r="AC45" s="2"/>
      <c r="AD45" s="2"/>
      <c r="AE45" s="2"/>
      <c r="AF45" s="2"/>
      <c r="AG45" s="2"/>
    </row>
    <row r="46" spans="1:33" ht="39.6">
      <c r="A46" s="1">
        <v>1</v>
      </c>
      <c r="B46" s="3" t="s">
        <v>48</v>
      </c>
      <c r="C46" s="2" t="s">
        <v>29</v>
      </c>
      <c r="D46" s="2"/>
      <c r="E46" s="2"/>
      <c r="F46" s="3" t="s">
        <v>97</v>
      </c>
      <c r="G46" s="11" t="s">
        <v>147</v>
      </c>
      <c r="H46" s="11" t="s">
        <v>216</v>
      </c>
      <c r="I46" s="1" t="s">
        <v>300</v>
      </c>
      <c r="J46" s="12">
        <v>0</v>
      </c>
      <c r="K46" s="12">
        <v>1</v>
      </c>
      <c r="L46" s="12">
        <v>0</v>
      </c>
      <c r="M46" s="2">
        <v>0</v>
      </c>
      <c r="N46" s="2">
        <v>0</v>
      </c>
      <c r="O46" s="5" t="str">
        <f t="shared" si="0"/>
        <v/>
      </c>
      <c r="P46" s="2" t="str">
        <f t="shared" si="1"/>
        <v/>
      </c>
      <c r="Q46" s="9" t="str">
        <f t="shared" si="8"/>
        <v/>
      </c>
      <c r="R46" s="9" t="str">
        <f t="shared" si="9"/>
        <v/>
      </c>
      <c r="S46" s="9" t="str">
        <f t="shared" si="10"/>
        <v/>
      </c>
      <c r="T46" s="5" t="str">
        <f t="shared" si="4"/>
        <v>L30105045</v>
      </c>
      <c r="U46" s="2" t="str">
        <f t="shared" si="5"/>
        <v>What is the meaning of "Tell him to snap out of his depression"?</v>
      </c>
      <c r="V46" s="10" t="s">
        <v>287</v>
      </c>
      <c r="W46" s="10" t="s">
        <v>288</v>
      </c>
      <c r="X46" s="10" t="s">
        <v>289</v>
      </c>
      <c r="Y46" s="5" t="str">
        <f t="shared" si="6"/>
        <v/>
      </c>
      <c r="Z46" s="2" t="str">
        <f t="shared" si="7"/>
        <v/>
      </c>
      <c r="AA46" s="2"/>
      <c r="AB46" s="2"/>
      <c r="AC46" s="2"/>
      <c r="AD46" s="2"/>
      <c r="AE46" s="2"/>
      <c r="AF46" s="2"/>
      <c r="AG46" s="2"/>
    </row>
    <row r="47" spans="1:33" ht="39.6">
      <c r="A47" s="1">
        <v>1</v>
      </c>
      <c r="B47" s="3" t="s">
        <v>48</v>
      </c>
      <c r="C47" s="2" t="s">
        <v>29</v>
      </c>
      <c r="D47" s="2"/>
      <c r="E47" s="2"/>
      <c r="F47" s="3" t="s">
        <v>98</v>
      </c>
      <c r="G47" s="11" t="s">
        <v>23</v>
      </c>
      <c r="H47" s="11" t="s">
        <v>217</v>
      </c>
      <c r="I47" s="1" t="s">
        <v>301</v>
      </c>
      <c r="J47" s="12">
        <v>0</v>
      </c>
      <c r="K47" s="12">
        <v>1</v>
      </c>
      <c r="L47" s="12">
        <v>0</v>
      </c>
      <c r="M47" s="2">
        <v>0</v>
      </c>
      <c r="N47" s="2">
        <v>0</v>
      </c>
      <c r="O47" s="5" t="str">
        <f t="shared" si="0"/>
        <v/>
      </c>
      <c r="P47" s="2" t="str">
        <f t="shared" si="1"/>
        <v/>
      </c>
      <c r="Q47" s="9" t="str">
        <f t="shared" si="8"/>
        <v/>
      </c>
      <c r="R47" s="9" t="str">
        <f t="shared" si="9"/>
        <v/>
      </c>
      <c r="S47" s="9" t="str">
        <f t="shared" si="10"/>
        <v/>
      </c>
      <c r="T47" s="5" t="str">
        <f t="shared" si="4"/>
        <v>L30105046</v>
      </c>
      <c r="U47" s="2" t="str">
        <f t="shared" si="5"/>
        <v>What is the meaning of "The best bargains were quickly snapped up"?</v>
      </c>
      <c r="V47" s="10" t="s">
        <v>290</v>
      </c>
      <c r="W47" s="10" t="s">
        <v>291</v>
      </c>
      <c r="X47" s="10" t="s">
        <v>292</v>
      </c>
      <c r="Y47" s="5" t="str">
        <f t="shared" si="6"/>
        <v/>
      </c>
      <c r="Z47" s="2" t="str">
        <f t="shared" si="7"/>
        <v/>
      </c>
      <c r="AA47" s="2"/>
      <c r="AB47" s="2"/>
      <c r="AC47" s="2"/>
      <c r="AD47" s="2"/>
      <c r="AE47" s="2"/>
      <c r="AF47" s="2"/>
      <c r="AG47" s="2"/>
    </row>
    <row r="48" spans="1:33" ht="13.8">
      <c r="C48" s="2"/>
      <c r="D48" s="2"/>
      <c r="E48" s="2"/>
      <c r="G48" s="4"/>
      <c r="H48" s="4"/>
      <c r="I48" s="4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</row>
    <row r="49" spans="3:33" ht="13.8">
      <c r="C49" s="2"/>
      <c r="D49" s="2"/>
      <c r="E49" s="2"/>
      <c r="G49" s="4"/>
      <c r="H49" s="4"/>
      <c r="I49" s="4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</row>
    <row r="50" spans="3:33" ht="13.8">
      <c r="C50" s="2"/>
      <c r="D50" s="2"/>
      <c r="E50" s="2"/>
      <c r="G50" s="4"/>
      <c r="H50" s="4"/>
      <c r="I50" s="4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</row>
    <row r="51" spans="3:33" ht="13.8">
      <c r="C51" s="2"/>
      <c r="D51" s="2"/>
      <c r="E51" s="2"/>
      <c r="G51" s="4"/>
      <c r="H51" s="4"/>
      <c r="I51" s="4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</row>
    <row r="52" spans="3:33" ht="13.8">
      <c r="C52" s="2"/>
      <c r="D52" s="2"/>
      <c r="E52" s="2"/>
      <c r="G52" s="4"/>
      <c r="H52" s="4"/>
      <c r="I52" s="4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</row>
    <row r="53" spans="3:33" ht="13.8">
      <c r="C53" s="2"/>
      <c r="D53" s="2"/>
      <c r="E53" s="2"/>
      <c r="G53" s="4"/>
      <c r="H53" s="4"/>
      <c r="I53" s="4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</row>
    <row r="54" spans="3:33" ht="13.8">
      <c r="C54" s="2"/>
      <c r="D54" s="2"/>
      <c r="E54" s="2"/>
      <c r="G54" s="4"/>
      <c r="H54" s="4"/>
      <c r="I54" s="4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</row>
    <row r="55" spans="3:33" ht="13.8">
      <c r="C55" s="2"/>
      <c r="D55" s="2"/>
      <c r="E55" s="2"/>
      <c r="G55" s="4"/>
      <c r="H55" s="4"/>
      <c r="I55" s="4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</row>
    <row r="56" spans="3:33" ht="13.8">
      <c r="C56" s="2"/>
      <c r="D56" s="2"/>
      <c r="E56" s="2"/>
      <c r="G56" s="4"/>
      <c r="H56" s="4"/>
      <c r="I56" s="4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</row>
    <row r="57" spans="3:33" ht="13.8">
      <c r="C57" s="2"/>
      <c r="D57" s="2"/>
      <c r="E57" s="2"/>
      <c r="G57" s="4"/>
      <c r="H57" s="4"/>
      <c r="I57" s="4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</row>
    <row r="58" spans="3:33" ht="13.8">
      <c r="C58" s="2"/>
      <c r="D58" s="2"/>
      <c r="E58" s="2"/>
      <c r="G58" s="4"/>
      <c r="H58" s="4"/>
      <c r="I58" s="4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</row>
    <row r="59" spans="3:33" ht="13.8">
      <c r="C59" s="2"/>
      <c r="D59" s="2"/>
      <c r="E59" s="2"/>
      <c r="G59" s="4"/>
      <c r="H59" s="4"/>
      <c r="I59" s="4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</row>
    <row r="60" spans="3:33" ht="13.8">
      <c r="C60" s="2"/>
      <c r="D60" s="2"/>
      <c r="E60" s="2"/>
      <c r="G60" s="4"/>
      <c r="H60" s="4"/>
      <c r="I60" s="4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</row>
    <row r="61" spans="3:33" ht="13.8">
      <c r="C61" s="2"/>
      <c r="D61" s="2"/>
      <c r="E61" s="2"/>
      <c r="G61" s="4"/>
      <c r="H61" s="4"/>
      <c r="I61" s="4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</row>
    <row r="62" spans="3:33" ht="13.8">
      <c r="C62" s="2"/>
      <c r="D62" s="2"/>
      <c r="E62" s="2"/>
      <c r="G62" s="4"/>
      <c r="H62" s="4"/>
      <c r="I62" s="4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</row>
    <row r="63" spans="3:33" ht="13.8">
      <c r="C63" s="2"/>
      <c r="D63" s="2"/>
      <c r="E63" s="2"/>
      <c r="G63" s="4"/>
      <c r="H63" s="4"/>
      <c r="I63" s="4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</row>
    <row r="64" spans="3:33" ht="13.8">
      <c r="C64" s="2"/>
      <c r="D64" s="2"/>
      <c r="E64" s="2"/>
      <c r="G64" s="4"/>
      <c r="H64" s="4"/>
      <c r="I64" s="4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</row>
    <row r="65" spans="3:33" ht="13.8">
      <c r="C65" s="2"/>
      <c r="D65" s="2"/>
      <c r="E65" s="2"/>
      <c r="G65" s="4"/>
      <c r="H65" s="4"/>
      <c r="I65" s="4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</row>
    <row r="66" spans="3:33" ht="13.8">
      <c r="C66" s="2"/>
      <c r="D66" s="2"/>
      <c r="E66" s="2"/>
      <c r="G66" s="4"/>
      <c r="H66" s="4"/>
      <c r="I66" s="4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</row>
    <row r="67" spans="3:33" ht="13.8">
      <c r="C67" s="2"/>
      <c r="D67" s="2"/>
      <c r="E67" s="2"/>
      <c r="G67" s="4"/>
      <c r="H67" s="4"/>
      <c r="I67" s="4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</row>
    <row r="68" spans="3:33" ht="13.8">
      <c r="C68" s="2"/>
      <c r="D68" s="2"/>
      <c r="E68" s="2"/>
      <c r="G68" s="4"/>
      <c r="H68" s="4"/>
      <c r="I68" s="4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</row>
    <row r="69" spans="3:33" ht="13.8">
      <c r="C69" s="2"/>
      <c r="D69" s="2"/>
      <c r="E69" s="2"/>
      <c r="G69" s="4"/>
      <c r="H69" s="4"/>
      <c r="I69" s="4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</row>
    <row r="70" spans="3:33" ht="13.8">
      <c r="C70" s="2"/>
      <c r="D70" s="2"/>
      <c r="E70" s="2"/>
      <c r="G70" s="4"/>
      <c r="H70" s="4"/>
      <c r="I70" s="4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</row>
    <row r="71" spans="3:33" ht="13.8">
      <c r="C71" s="2"/>
      <c r="D71" s="2"/>
      <c r="E71" s="2"/>
      <c r="G71" s="4"/>
      <c r="H71" s="4"/>
      <c r="I71" s="4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</row>
    <row r="72" spans="3:33" ht="13.8">
      <c r="C72" s="2"/>
      <c r="D72" s="2"/>
      <c r="E72" s="2"/>
      <c r="G72" s="4"/>
      <c r="H72" s="4"/>
      <c r="I72" s="4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</row>
    <row r="73" spans="3:33" ht="13.8">
      <c r="C73" s="2"/>
      <c r="D73" s="2"/>
      <c r="E73" s="2"/>
      <c r="G73" s="4"/>
      <c r="H73" s="4"/>
      <c r="I73" s="4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</row>
    <row r="74" spans="3:33" ht="13.8">
      <c r="C74" s="2"/>
      <c r="D74" s="2"/>
      <c r="E74" s="2"/>
      <c r="G74" s="4"/>
      <c r="H74" s="4"/>
      <c r="I74" s="4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</row>
    <row r="75" spans="3:33" ht="13.8">
      <c r="C75" s="2"/>
      <c r="D75" s="2"/>
      <c r="E75" s="2"/>
      <c r="G75" s="4"/>
      <c r="H75" s="4"/>
      <c r="I75" s="4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</row>
    <row r="76" spans="3:33" ht="13.8">
      <c r="C76" s="2"/>
      <c r="D76" s="2"/>
      <c r="E76" s="2"/>
      <c r="G76" s="4"/>
      <c r="H76" s="4"/>
      <c r="I76" s="4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</row>
    <row r="77" spans="3:33" ht="13.8">
      <c r="C77" s="2"/>
      <c r="D77" s="2"/>
      <c r="E77" s="2"/>
      <c r="G77" s="4"/>
      <c r="H77" s="4"/>
      <c r="I77" s="4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</row>
    <row r="78" spans="3:33" ht="13.8">
      <c r="C78" s="2"/>
      <c r="D78" s="2"/>
      <c r="E78" s="2"/>
      <c r="G78" s="4"/>
      <c r="H78" s="4"/>
      <c r="I78" s="4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</row>
    <row r="79" spans="3:33" ht="13.8">
      <c r="C79" s="2"/>
      <c r="D79" s="2"/>
      <c r="E79" s="2"/>
      <c r="G79" s="4"/>
      <c r="H79" s="4"/>
      <c r="I79" s="4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</row>
    <row r="80" spans="3:33" ht="13.8">
      <c r="C80" s="2"/>
      <c r="D80" s="2"/>
      <c r="E80" s="2"/>
      <c r="G80" s="4"/>
      <c r="H80" s="4"/>
      <c r="I80" s="4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</row>
    <row r="81" spans="3:33" ht="13.8">
      <c r="C81" s="2"/>
      <c r="D81" s="2"/>
      <c r="E81" s="2"/>
      <c r="G81" s="4"/>
      <c r="H81" s="4"/>
      <c r="I81" s="4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</row>
    <row r="82" spans="3:33" ht="13.8">
      <c r="C82" s="2"/>
      <c r="D82" s="2"/>
      <c r="E82" s="2"/>
      <c r="G82" s="4"/>
      <c r="H82" s="4"/>
      <c r="I82" s="4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</row>
    <row r="83" spans="3:33" ht="13.8">
      <c r="C83" s="2"/>
      <c r="D83" s="2"/>
      <c r="E83" s="2"/>
      <c r="G83" s="4"/>
      <c r="H83" s="4"/>
      <c r="I83" s="4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</row>
    <row r="84" spans="3:33" ht="13.8">
      <c r="C84" s="2"/>
      <c r="D84" s="2"/>
      <c r="E84" s="2"/>
      <c r="G84" s="4"/>
      <c r="H84" s="4"/>
      <c r="I84" s="4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</row>
    <row r="85" spans="3:33" ht="13.8">
      <c r="C85" s="2"/>
      <c r="D85" s="2"/>
      <c r="E85" s="2"/>
      <c r="G85" s="4"/>
      <c r="H85" s="4"/>
      <c r="I85" s="4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</row>
    <row r="86" spans="3:33" ht="13.8">
      <c r="C86" s="2"/>
      <c r="D86" s="2"/>
      <c r="E86" s="2"/>
      <c r="G86" s="4"/>
      <c r="H86" s="4"/>
      <c r="I86" s="4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</row>
    <row r="87" spans="3:33" ht="13.8">
      <c r="C87" s="2"/>
      <c r="D87" s="2"/>
      <c r="E87" s="2"/>
      <c r="G87" s="4"/>
      <c r="H87" s="4"/>
      <c r="I87" s="4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</row>
    <row r="88" spans="3:33" ht="13.8">
      <c r="C88" s="2"/>
      <c r="D88" s="2"/>
      <c r="E88" s="2"/>
      <c r="G88" s="4"/>
      <c r="H88" s="4"/>
      <c r="I88" s="4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</row>
    <row r="89" spans="3:33" ht="13.8">
      <c r="C89" s="2"/>
      <c r="D89" s="2"/>
      <c r="E89" s="2"/>
      <c r="G89" s="4"/>
      <c r="H89" s="4"/>
      <c r="I89" s="4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</row>
    <row r="90" spans="3:33" ht="13.8">
      <c r="C90" s="2"/>
      <c r="D90" s="2"/>
      <c r="E90" s="2"/>
      <c r="G90" s="4"/>
      <c r="H90" s="4"/>
      <c r="I90" s="4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</row>
    <row r="91" spans="3:33" ht="13.8">
      <c r="C91" s="2"/>
      <c r="D91" s="2"/>
      <c r="E91" s="2"/>
      <c r="G91" s="4"/>
      <c r="H91" s="4"/>
      <c r="I91" s="4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</row>
    <row r="92" spans="3:33" ht="13.8">
      <c r="C92" s="2"/>
      <c r="D92" s="2"/>
      <c r="E92" s="2"/>
      <c r="G92" s="4"/>
      <c r="H92" s="4"/>
      <c r="I92" s="4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</row>
    <row r="93" spans="3:33" ht="13.8">
      <c r="C93" s="2"/>
      <c r="D93" s="2"/>
      <c r="E93" s="2"/>
      <c r="G93" s="4"/>
      <c r="H93" s="4"/>
      <c r="I93" s="4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</row>
    <row r="94" spans="3:33" ht="13.8">
      <c r="C94" s="2"/>
      <c r="D94" s="2"/>
      <c r="E94" s="2"/>
      <c r="G94" s="4"/>
      <c r="H94" s="4"/>
      <c r="I94" s="4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</row>
    <row r="95" spans="3:33" ht="13.8">
      <c r="C95" s="2"/>
      <c r="D95" s="2"/>
      <c r="E95" s="2"/>
      <c r="G95" s="4"/>
      <c r="H95" s="4"/>
      <c r="I95" s="4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</row>
    <row r="96" spans="3:33" ht="13.8">
      <c r="C96" s="2"/>
      <c r="D96" s="2"/>
      <c r="E96" s="2"/>
      <c r="G96" s="4"/>
      <c r="H96" s="4"/>
      <c r="I96" s="4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</row>
    <row r="97" spans="3:33" ht="13.8">
      <c r="C97" s="2"/>
      <c r="D97" s="2"/>
      <c r="E97" s="2"/>
      <c r="G97" s="4"/>
      <c r="H97" s="4"/>
      <c r="I97" s="4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</row>
    <row r="98" spans="3:33" ht="13.8">
      <c r="C98" s="2"/>
      <c r="D98" s="2"/>
      <c r="E98" s="2"/>
      <c r="G98" s="4"/>
      <c r="H98" s="4"/>
      <c r="I98" s="4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</row>
    <row r="99" spans="3:33" ht="13.8">
      <c r="C99" s="2"/>
      <c r="D99" s="2"/>
      <c r="E99" s="2"/>
      <c r="G99" s="4"/>
      <c r="H99" s="4"/>
      <c r="I99" s="4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</row>
    <row r="100" spans="3:33" ht="13.8">
      <c r="C100" s="2"/>
      <c r="D100" s="2"/>
      <c r="E100" s="2"/>
      <c r="G100" s="4"/>
      <c r="H100" s="4"/>
      <c r="I100" s="4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</row>
    <row r="101" spans="3:33" ht="13.8">
      <c r="C101" s="2"/>
      <c r="D101" s="2"/>
      <c r="E101" s="2"/>
      <c r="G101" s="4"/>
      <c r="H101" s="4"/>
      <c r="I101" s="4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</row>
    <row r="102" spans="3:33" ht="13.8">
      <c r="C102" s="2"/>
      <c r="D102" s="2"/>
      <c r="E102" s="2"/>
      <c r="G102" s="4"/>
      <c r="H102" s="4"/>
      <c r="I102" s="4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</row>
    <row r="103" spans="3:33" ht="13.8">
      <c r="C103" s="2"/>
      <c r="D103" s="2"/>
      <c r="E103" s="2"/>
      <c r="G103" s="4"/>
      <c r="H103" s="4"/>
      <c r="I103" s="4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</row>
    <row r="104" spans="3:33" ht="13.8">
      <c r="C104" s="2"/>
      <c r="D104" s="2"/>
      <c r="E104" s="2"/>
      <c r="G104" s="4"/>
      <c r="H104" s="4"/>
      <c r="I104" s="4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</row>
    <row r="105" spans="3:33" ht="13.8">
      <c r="C105" s="2"/>
      <c r="D105" s="2"/>
      <c r="E105" s="2"/>
      <c r="G105" s="4"/>
      <c r="H105" s="4"/>
      <c r="I105" s="4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</row>
    <row r="106" spans="3:33" ht="13.8">
      <c r="C106" s="2"/>
      <c r="D106" s="2"/>
      <c r="E106" s="2"/>
      <c r="G106" s="4"/>
      <c r="H106" s="4"/>
      <c r="I106" s="4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</row>
    <row r="107" spans="3:33" ht="13.8">
      <c r="C107" s="2"/>
      <c r="D107" s="2"/>
      <c r="E107" s="2"/>
      <c r="G107" s="4"/>
      <c r="H107" s="4"/>
      <c r="I107" s="4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</row>
    <row r="108" spans="3:33" ht="13.8">
      <c r="C108" s="2"/>
      <c r="D108" s="2"/>
      <c r="E108" s="2"/>
      <c r="G108" s="4"/>
      <c r="H108" s="4"/>
      <c r="I108" s="4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</row>
    <row r="109" spans="3:33" ht="13.8">
      <c r="C109" s="2"/>
      <c r="D109" s="2"/>
      <c r="E109" s="2"/>
      <c r="G109" s="4"/>
      <c r="H109" s="4"/>
      <c r="I109" s="4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</row>
    <row r="110" spans="3:33" ht="13.8">
      <c r="C110" s="2"/>
      <c r="D110" s="2"/>
      <c r="E110" s="2"/>
      <c r="G110" s="4"/>
      <c r="H110" s="4"/>
      <c r="I110" s="4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</row>
    <row r="111" spans="3:33" ht="13.8">
      <c r="C111" s="2"/>
      <c r="D111" s="2"/>
      <c r="E111" s="2"/>
      <c r="G111" s="4"/>
      <c r="H111" s="4"/>
      <c r="I111" s="4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</row>
    <row r="112" spans="3:33" ht="13.8">
      <c r="C112" s="2"/>
      <c r="D112" s="2"/>
      <c r="E112" s="2"/>
      <c r="G112" s="4"/>
      <c r="H112" s="4"/>
      <c r="I112" s="4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</row>
    <row r="113" spans="3:33" ht="13.8">
      <c r="C113" s="2"/>
      <c r="D113" s="2"/>
      <c r="E113" s="2"/>
      <c r="G113" s="4"/>
      <c r="H113" s="4"/>
      <c r="I113" s="4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</row>
    <row r="114" spans="3:33" ht="13.8">
      <c r="C114" s="2"/>
      <c r="D114" s="2"/>
      <c r="E114" s="2"/>
      <c r="G114" s="4"/>
      <c r="H114" s="4"/>
      <c r="I114" s="4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</row>
    <row r="115" spans="3:33" ht="13.8">
      <c r="C115" s="2"/>
      <c r="D115" s="2"/>
      <c r="E115" s="2"/>
      <c r="G115" s="4"/>
      <c r="H115" s="4"/>
      <c r="I115" s="4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</row>
    <row r="116" spans="3:33" ht="13.8">
      <c r="C116" s="2"/>
      <c r="D116" s="2"/>
      <c r="E116" s="2"/>
      <c r="G116" s="4"/>
      <c r="H116" s="4"/>
      <c r="I116" s="4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</row>
    <row r="117" spans="3:33" ht="13.8">
      <c r="C117" s="2"/>
      <c r="D117" s="2"/>
      <c r="E117" s="2"/>
      <c r="G117" s="4"/>
      <c r="H117" s="4"/>
      <c r="I117" s="4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</row>
    <row r="118" spans="3:33" ht="13.8">
      <c r="C118" s="2"/>
      <c r="D118" s="2"/>
      <c r="E118" s="2"/>
      <c r="G118" s="4"/>
      <c r="H118" s="4"/>
      <c r="I118" s="4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</row>
    <row r="119" spans="3:33" ht="13.8">
      <c r="C119" s="2"/>
      <c r="D119" s="2"/>
      <c r="E119" s="2"/>
      <c r="G119" s="4"/>
      <c r="H119" s="4"/>
      <c r="I119" s="4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</row>
    <row r="120" spans="3:33" ht="13.8">
      <c r="C120" s="2"/>
      <c r="D120" s="2"/>
      <c r="E120" s="2"/>
      <c r="G120" s="4"/>
      <c r="H120" s="4"/>
      <c r="I120" s="4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</row>
    <row r="121" spans="3:33" ht="13.8">
      <c r="C121" s="2"/>
      <c r="D121" s="2"/>
      <c r="E121" s="2"/>
      <c r="G121" s="4"/>
      <c r="H121" s="4"/>
      <c r="I121" s="4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</row>
    <row r="122" spans="3:33" ht="13.8">
      <c r="C122" s="2"/>
      <c r="D122" s="2"/>
      <c r="E122" s="2"/>
      <c r="G122" s="4"/>
      <c r="H122" s="4"/>
      <c r="I122" s="4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</row>
    <row r="123" spans="3:33" ht="13.8">
      <c r="C123" s="2"/>
      <c r="D123" s="2"/>
      <c r="E123" s="2"/>
      <c r="G123" s="4"/>
      <c r="H123" s="4"/>
      <c r="I123" s="4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</row>
    <row r="124" spans="3:33" ht="13.8">
      <c r="C124" s="2"/>
      <c r="D124" s="2"/>
      <c r="E124" s="2"/>
      <c r="G124" s="4"/>
      <c r="H124" s="4"/>
      <c r="I124" s="4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</row>
    <row r="125" spans="3:33" ht="13.8">
      <c r="C125" s="2"/>
      <c r="D125" s="2"/>
      <c r="E125" s="2"/>
      <c r="G125" s="4"/>
      <c r="H125" s="4"/>
      <c r="I125" s="4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</row>
    <row r="126" spans="3:33" ht="13.8">
      <c r="C126" s="2"/>
      <c r="D126" s="2"/>
      <c r="E126" s="2"/>
      <c r="G126" s="4"/>
      <c r="H126" s="4"/>
      <c r="I126" s="4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</row>
    <row r="127" spans="3:33" ht="13.8">
      <c r="C127" s="2"/>
      <c r="D127" s="2"/>
      <c r="E127" s="2"/>
      <c r="G127" s="4"/>
      <c r="H127" s="4"/>
      <c r="I127" s="4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</row>
    <row r="128" spans="3:33" ht="13.8">
      <c r="C128" s="2"/>
      <c r="D128" s="2"/>
      <c r="E128" s="2"/>
      <c r="G128" s="4"/>
      <c r="H128" s="4"/>
      <c r="I128" s="4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</row>
    <row r="129" spans="3:33" ht="13.8">
      <c r="C129" s="2"/>
      <c r="D129" s="2"/>
      <c r="E129" s="2"/>
      <c r="G129" s="4"/>
      <c r="H129" s="4"/>
      <c r="I129" s="4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</row>
    <row r="130" spans="3:33" ht="13.8">
      <c r="C130" s="2"/>
      <c r="D130" s="2"/>
      <c r="E130" s="2"/>
      <c r="G130" s="4"/>
      <c r="H130" s="4"/>
      <c r="I130" s="4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</row>
    <row r="131" spans="3:33" ht="13.8">
      <c r="C131" s="2"/>
      <c r="D131" s="2"/>
      <c r="E131" s="2"/>
      <c r="G131" s="4"/>
      <c r="H131" s="4"/>
      <c r="I131" s="4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</row>
    <row r="132" spans="3:33" ht="13.8">
      <c r="C132" s="2"/>
      <c r="D132" s="2"/>
      <c r="E132" s="2"/>
      <c r="G132" s="4"/>
      <c r="H132" s="4"/>
      <c r="I132" s="4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</row>
    <row r="133" spans="3:33" ht="13.8">
      <c r="C133" s="2"/>
      <c r="D133" s="2"/>
      <c r="E133" s="2"/>
      <c r="G133" s="4"/>
      <c r="H133" s="4"/>
      <c r="I133" s="4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</row>
    <row r="134" spans="3:33" ht="13.8">
      <c r="C134" s="2"/>
      <c r="D134" s="2"/>
      <c r="E134" s="2"/>
      <c r="G134" s="4"/>
      <c r="H134" s="4"/>
      <c r="I134" s="4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</row>
    <row r="135" spans="3:33" ht="13.8">
      <c r="C135" s="2"/>
      <c r="D135" s="2"/>
      <c r="E135" s="2"/>
      <c r="G135" s="4"/>
      <c r="H135" s="4"/>
      <c r="I135" s="4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</row>
    <row r="136" spans="3:33" ht="13.8">
      <c r="C136" s="2"/>
      <c r="D136" s="2"/>
      <c r="E136" s="2"/>
      <c r="G136" s="4"/>
      <c r="H136" s="4"/>
      <c r="I136" s="4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</row>
    <row r="137" spans="3:33" ht="13.8">
      <c r="C137" s="2"/>
      <c r="D137" s="2"/>
      <c r="E137" s="2"/>
      <c r="G137" s="4"/>
      <c r="H137" s="4"/>
      <c r="I137" s="4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</row>
    <row r="138" spans="3:33" ht="13.8">
      <c r="C138" s="2"/>
      <c r="D138" s="2"/>
      <c r="E138" s="2"/>
      <c r="G138" s="4"/>
      <c r="H138" s="4"/>
      <c r="I138" s="4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</row>
    <row r="139" spans="3:33" ht="13.8">
      <c r="C139" s="2"/>
      <c r="D139" s="2"/>
      <c r="E139" s="2"/>
      <c r="G139" s="4"/>
      <c r="H139" s="4"/>
      <c r="I139" s="4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</row>
    <row r="140" spans="3:33" ht="13.8">
      <c r="C140" s="2"/>
      <c r="D140" s="2"/>
      <c r="E140" s="2"/>
      <c r="G140" s="4"/>
      <c r="H140" s="4"/>
      <c r="I140" s="4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</row>
    <row r="141" spans="3:33" ht="13.8">
      <c r="C141" s="2"/>
      <c r="D141" s="2"/>
      <c r="E141" s="2"/>
      <c r="G141" s="4"/>
      <c r="H141" s="4"/>
      <c r="I141" s="4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</row>
    <row r="142" spans="3:33" ht="13.8">
      <c r="C142" s="2"/>
      <c r="D142" s="2"/>
      <c r="E142" s="2"/>
      <c r="G142" s="4"/>
      <c r="H142" s="4"/>
      <c r="I142" s="4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3:33" ht="13.8">
      <c r="C143" s="2"/>
      <c r="D143" s="2"/>
      <c r="E143" s="2"/>
      <c r="G143" s="4"/>
      <c r="H143" s="4"/>
      <c r="I143" s="4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</row>
    <row r="144" spans="3:33" ht="13.8">
      <c r="C144" s="2"/>
      <c r="D144" s="2"/>
      <c r="E144" s="2"/>
      <c r="G144" s="4"/>
      <c r="H144" s="4"/>
      <c r="I144" s="4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</row>
    <row r="145" spans="3:33" ht="13.8">
      <c r="C145" s="2"/>
      <c r="D145" s="2"/>
      <c r="E145" s="2"/>
      <c r="G145" s="4"/>
      <c r="H145" s="4"/>
      <c r="I145" s="4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</row>
    <row r="146" spans="3:33" ht="13.8">
      <c r="C146" s="2"/>
      <c r="D146" s="2"/>
      <c r="E146" s="2"/>
      <c r="G146" s="4"/>
      <c r="H146" s="4"/>
      <c r="I146" s="4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</row>
    <row r="147" spans="3:33" ht="13.8">
      <c r="C147" s="2"/>
      <c r="D147" s="2"/>
      <c r="E147" s="2"/>
      <c r="G147" s="4"/>
      <c r="H147" s="4"/>
      <c r="I147" s="4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</row>
    <row r="148" spans="3:33" ht="13.8">
      <c r="C148" s="2"/>
      <c r="D148" s="2"/>
      <c r="E148" s="2"/>
      <c r="G148" s="4"/>
      <c r="H148" s="4"/>
      <c r="I148" s="4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</row>
    <row r="149" spans="3:33" ht="13.8">
      <c r="C149" s="2"/>
      <c r="D149" s="2"/>
      <c r="E149" s="2"/>
      <c r="G149" s="4"/>
      <c r="H149" s="4"/>
      <c r="I149" s="4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</row>
    <row r="150" spans="3:33" ht="13.8">
      <c r="C150" s="2"/>
      <c r="D150" s="2"/>
      <c r="E150" s="2"/>
      <c r="G150" s="4"/>
      <c r="H150" s="4"/>
      <c r="I150" s="4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</row>
    <row r="151" spans="3:33" ht="13.8">
      <c r="C151" s="2"/>
      <c r="D151" s="2"/>
      <c r="E151" s="2"/>
      <c r="G151" s="4"/>
      <c r="H151" s="4"/>
      <c r="I151" s="4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</row>
    <row r="152" spans="3:33" ht="13.8">
      <c r="C152" s="2"/>
      <c r="D152" s="2"/>
      <c r="E152" s="2"/>
      <c r="G152" s="4"/>
      <c r="H152" s="4"/>
      <c r="I152" s="4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</row>
    <row r="153" spans="3:33" ht="13.8">
      <c r="C153" s="2"/>
      <c r="D153" s="2"/>
      <c r="E153" s="2"/>
      <c r="G153" s="4"/>
      <c r="H153" s="4"/>
      <c r="I153" s="4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3:33" ht="13.8">
      <c r="C154" s="2"/>
      <c r="D154" s="2"/>
      <c r="E154" s="2"/>
      <c r="G154" s="4"/>
      <c r="H154" s="4"/>
      <c r="I154" s="4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</row>
    <row r="155" spans="3:33" ht="13.8">
      <c r="C155" s="2"/>
      <c r="D155" s="2"/>
      <c r="E155" s="2"/>
      <c r="G155" s="4"/>
      <c r="H155" s="4"/>
      <c r="I155" s="4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</row>
    <row r="156" spans="3:33" ht="13.8">
      <c r="C156" s="2"/>
      <c r="D156" s="2"/>
      <c r="E156" s="2"/>
      <c r="G156" s="4"/>
      <c r="H156" s="4"/>
      <c r="I156" s="4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</row>
    <row r="157" spans="3:33" ht="13.8">
      <c r="C157" s="2"/>
      <c r="D157" s="2"/>
      <c r="E157" s="2"/>
      <c r="G157" s="4"/>
      <c r="H157" s="4"/>
      <c r="I157" s="4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</row>
    <row r="158" spans="3:33" ht="13.8">
      <c r="C158" s="2"/>
      <c r="D158" s="2"/>
      <c r="E158" s="2"/>
      <c r="G158" s="4"/>
      <c r="H158" s="4"/>
      <c r="I158" s="4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</row>
    <row r="159" spans="3:33" ht="13.8">
      <c r="C159" s="2"/>
      <c r="D159" s="2"/>
      <c r="E159" s="2"/>
      <c r="G159" s="4"/>
      <c r="H159" s="4"/>
      <c r="I159" s="4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</row>
    <row r="160" spans="3:33" ht="13.8">
      <c r="C160" s="2"/>
      <c r="D160" s="2"/>
      <c r="E160" s="2"/>
      <c r="G160" s="4"/>
      <c r="H160" s="4"/>
      <c r="I160" s="4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</row>
    <row r="161" spans="3:33" ht="13.8">
      <c r="C161" s="2"/>
      <c r="D161" s="2"/>
      <c r="E161" s="2"/>
      <c r="G161" s="4"/>
      <c r="H161" s="4"/>
      <c r="I161" s="4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</row>
    <row r="162" spans="3:33" ht="13.8">
      <c r="C162" s="2"/>
      <c r="D162" s="2"/>
      <c r="E162" s="2"/>
      <c r="G162" s="4"/>
      <c r="H162" s="4"/>
      <c r="I162" s="4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</row>
    <row r="163" spans="3:33" ht="13.8">
      <c r="C163" s="2"/>
      <c r="D163" s="2"/>
      <c r="E163" s="2"/>
      <c r="G163" s="4"/>
      <c r="H163" s="4"/>
      <c r="I163" s="4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</row>
    <row r="164" spans="3:33" ht="13.8">
      <c r="C164" s="2"/>
      <c r="D164" s="2"/>
      <c r="E164" s="2"/>
      <c r="G164" s="4"/>
      <c r="H164" s="4"/>
      <c r="I164" s="4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</row>
    <row r="165" spans="3:33" ht="13.8">
      <c r="C165" s="2"/>
      <c r="D165" s="2"/>
      <c r="E165" s="2"/>
      <c r="G165" s="4"/>
      <c r="H165" s="4"/>
      <c r="I165" s="4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</row>
    <row r="166" spans="3:33" ht="13.8">
      <c r="C166" s="2"/>
      <c r="D166" s="2"/>
      <c r="E166" s="2"/>
      <c r="G166" s="4"/>
      <c r="H166" s="4"/>
      <c r="I166" s="4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</row>
    <row r="167" spans="3:33" ht="13.8">
      <c r="C167" s="2"/>
      <c r="D167" s="2"/>
      <c r="E167" s="2"/>
      <c r="G167" s="4"/>
      <c r="H167" s="4"/>
      <c r="I167" s="4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</row>
    <row r="168" spans="3:33" ht="13.8">
      <c r="C168" s="2"/>
      <c r="D168" s="2"/>
      <c r="E168" s="2"/>
      <c r="G168" s="4"/>
      <c r="H168" s="4"/>
      <c r="I168" s="4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</row>
    <row r="169" spans="3:33" ht="13.8">
      <c r="C169" s="2"/>
      <c r="D169" s="2"/>
      <c r="E169" s="2"/>
      <c r="G169" s="4"/>
      <c r="H169" s="4"/>
      <c r="I169" s="4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</row>
    <row r="170" spans="3:33" ht="13.8">
      <c r="C170" s="2"/>
      <c r="D170" s="2"/>
      <c r="E170" s="2"/>
      <c r="G170" s="4"/>
      <c r="H170" s="4"/>
      <c r="I170" s="4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</row>
    <row r="171" spans="3:33" ht="13.8">
      <c r="C171" s="2"/>
      <c r="D171" s="2"/>
      <c r="E171" s="2"/>
      <c r="G171" s="4"/>
      <c r="H171" s="4"/>
      <c r="I171" s="4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</row>
    <row r="172" spans="3:33" ht="13.8">
      <c r="C172" s="2"/>
      <c r="D172" s="2"/>
      <c r="E172" s="2"/>
      <c r="G172" s="4"/>
      <c r="H172" s="4"/>
      <c r="I172" s="4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</row>
    <row r="173" spans="3:33" ht="13.8">
      <c r="C173" s="2"/>
      <c r="D173" s="2"/>
      <c r="E173" s="2"/>
      <c r="G173" s="4"/>
      <c r="H173" s="4"/>
      <c r="I173" s="4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</row>
    <row r="174" spans="3:33" ht="13.8">
      <c r="C174" s="2"/>
      <c r="D174" s="2"/>
      <c r="E174" s="2"/>
      <c r="G174" s="4"/>
      <c r="H174" s="4"/>
      <c r="I174" s="4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</row>
    <row r="175" spans="3:33" ht="13.8">
      <c r="C175" s="2"/>
      <c r="D175" s="2"/>
      <c r="E175" s="2"/>
      <c r="G175" s="4"/>
      <c r="H175" s="4"/>
      <c r="I175" s="4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</row>
    <row r="176" spans="3:33" ht="13.8">
      <c r="C176" s="2"/>
      <c r="D176" s="2"/>
      <c r="E176" s="2"/>
      <c r="G176" s="4"/>
      <c r="H176" s="4"/>
      <c r="I176" s="4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</row>
    <row r="177" spans="3:33" ht="13.8">
      <c r="C177" s="2"/>
      <c r="D177" s="2"/>
      <c r="E177" s="2"/>
      <c r="G177" s="4"/>
      <c r="H177" s="4"/>
      <c r="I177" s="4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</row>
    <row r="178" spans="3:33" ht="13.8">
      <c r="C178" s="2"/>
      <c r="D178" s="2"/>
      <c r="E178" s="2"/>
      <c r="G178" s="4"/>
      <c r="H178" s="4"/>
      <c r="I178" s="4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</row>
    <row r="179" spans="3:33" ht="13.8">
      <c r="C179" s="2"/>
      <c r="D179" s="2"/>
      <c r="E179" s="2"/>
      <c r="G179" s="4"/>
      <c r="H179" s="4"/>
      <c r="I179" s="4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</row>
    <row r="180" spans="3:33" ht="13.8">
      <c r="C180" s="2"/>
      <c r="D180" s="2"/>
      <c r="E180" s="2"/>
      <c r="G180" s="4"/>
      <c r="H180" s="4"/>
      <c r="I180" s="4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</row>
    <row r="181" spans="3:33" ht="13.8">
      <c r="C181" s="2"/>
      <c r="D181" s="2"/>
      <c r="E181" s="2"/>
      <c r="G181" s="4"/>
      <c r="H181" s="4"/>
      <c r="I181" s="4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</row>
    <row r="182" spans="3:33" ht="13.8">
      <c r="C182" s="2"/>
      <c r="D182" s="2"/>
      <c r="E182" s="2"/>
      <c r="G182" s="4"/>
      <c r="H182" s="4"/>
      <c r="I182" s="4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</row>
    <row r="183" spans="3:33" ht="13.8">
      <c r="C183" s="2"/>
      <c r="D183" s="2"/>
      <c r="E183" s="2"/>
      <c r="G183" s="4"/>
      <c r="H183" s="4"/>
      <c r="I183" s="4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</row>
    <row r="184" spans="3:33" ht="13.8">
      <c r="C184" s="2"/>
      <c r="D184" s="2"/>
      <c r="E184" s="2"/>
      <c r="G184" s="4"/>
      <c r="H184" s="4"/>
      <c r="I184" s="4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</row>
    <row r="185" spans="3:33" ht="13.8">
      <c r="C185" s="2"/>
      <c r="D185" s="2"/>
      <c r="E185" s="2"/>
      <c r="G185" s="4"/>
      <c r="H185" s="4"/>
      <c r="I185" s="4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</row>
    <row r="186" spans="3:33" ht="13.8">
      <c r="C186" s="2"/>
      <c r="D186" s="2"/>
      <c r="E186" s="2"/>
      <c r="G186" s="4"/>
      <c r="H186" s="4"/>
      <c r="I186" s="4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</row>
    <row r="187" spans="3:33" ht="13.8">
      <c r="C187" s="2"/>
      <c r="D187" s="2"/>
      <c r="E187" s="2"/>
      <c r="G187" s="4"/>
      <c r="H187" s="4"/>
      <c r="I187" s="4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工作表1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 Document</dc:creator>
  <cp:lastModifiedBy>徐怡浓</cp:lastModifiedBy>
  <dcterms:created xsi:type="dcterms:W3CDTF">2021-06-20T08:18:23Z</dcterms:created>
  <dcterms:modified xsi:type="dcterms:W3CDTF">2021-08-31T07:31:33Z</dcterms:modified>
</cp:coreProperties>
</file>