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Google Generative AI Courses" sheetId="2" r:id="rId5"/>
    <sheet state="visible" name="Data" sheetId="3" r:id="rId6"/>
  </sheets>
  <definedNames>
    <definedName name="coursePics">Data!$A$4:$A$13</definedName>
  </definedNames>
  <calcPr/>
</workbook>
</file>

<file path=xl/sharedStrings.xml><?xml version="1.0" encoding="utf-8"?>
<sst xmlns="http://schemas.openxmlformats.org/spreadsheetml/2006/main" count="122" uniqueCount="56">
  <si>
    <t>Thanks for checking out this sheet!</t>
  </si>
  <si>
    <r>
      <rPr>
        <rFont val="Muli"/>
        <color theme="1"/>
        <sz val="12.0"/>
      </rPr>
      <t xml:space="preserve">My name is </t>
    </r>
    <r>
      <rPr>
        <rFont val="Muli"/>
        <b/>
        <color theme="1"/>
        <sz val="12.0"/>
      </rPr>
      <t>Eamonn</t>
    </r>
    <r>
      <rPr>
        <rFont val="Muli"/>
        <color theme="1"/>
        <sz val="12.0"/>
      </rPr>
      <t xml:space="preserve">. I help busy leaders be more </t>
    </r>
    <r>
      <rPr>
        <rFont val="Muli"/>
        <b/>
        <color theme="1"/>
        <sz val="12.0"/>
      </rPr>
      <t>productive</t>
    </r>
    <r>
      <rPr>
        <rFont val="Muli"/>
        <color theme="1"/>
        <sz val="12.0"/>
      </rPr>
      <t xml:space="preserve"> using Google </t>
    </r>
    <r>
      <rPr>
        <rFont val="Muli"/>
        <b/>
        <color theme="1"/>
        <sz val="12.0"/>
      </rPr>
      <t>Sheets &amp; Workspace.</t>
    </r>
  </si>
  <si>
    <t>Find me here 👇</t>
  </si>
  <si>
    <t>https://www.youtube.com/@eamonncottrell</t>
  </si>
  <si>
    <t>https://www.linkedin.com/in/eamonncottrell/</t>
  </si>
  <si>
    <t>https://twitter.com/EamonnCottrell</t>
  </si>
  <si>
    <t>Google Cloud Skills Boost</t>
  </si>
  <si>
    <t xml:space="preserve"> Introduction to Generative AI </t>
  </si>
  <si>
    <t xml:space="preserve"> Introduction to Large Language Models </t>
  </si>
  <si>
    <t xml:space="preserve"> Introduction to Responsible AI </t>
  </si>
  <si>
    <t xml:space="preserve"> Generative AI Fundamentals </t>
  </si>
  <si>
    <t xml:space="preserve"> Introduction to Image Generation </t>
  </si>
  <si>
    <t>https://www.cloudskillsboost.google/course_templates/536</t>
  </si>
  <si>
    <t>https://www.cloudskillsboost.google/course_templates/539</t>
  </si>
  <si>
    <t>https://www.cloudskillsboost.google/course_templates/554</t>
  </si>
  <si>
    <t>https://www.cloudskillsboost.google/course_templates/556</t>
  </si>
  <si>
    <t>https://www.cloudskillsboost.google/course_templates/541</t>
  </si>
  <si>
    <t>Objectives</t>
  </si>
  <si>
    <t>Define Generative AI Explain how Generative AI works Describe Generative AI Model Types Describe Generative AI Applications</t>
  </si>
  <si>
    <t>Define Large Language Models (LLMs) Describe LLM Use Cases Explain Prompt Tuning Describe Google’s Gen AI Development tools</t>
  </si>
  <si>
    <t>Understand why Google has put AI principles in place. Identify the need for a responsible AI practice within an organization. Recognize that decisions made at all stages of a project have an impact on responsible AI. Recognize that organizations can design AI to fit their own business needs and values.</t>
  </si>
  <si>
    <t>Complete course titled Introduction to Generative AI. Complete course titled Introduction to Large Language Models (LLM). Complete course titled Introduction to Responsible AI. Complete quiz titled Generative AI Fundamentals to earn skill badge.</t>
  </si>
  <si>
    <t>How diffusion models work Real use-cases for diffusion models Unconditioned diffusion models Advancements in diffusion models (text-to-image)</t>
  </si>
  <si>
    <t>Prerequisites</t>
  </si>
  <si>
    <t>n/a</t>
  </si>
  <si>
    <t>No prerequisites</t>
  </si>
  <si>
    <t>None</t>
  </si>
  <si>
    <t>Machine learning Deep learning Convolutional neural nets (CNNs) Python Programming</t>
  </si>
  <si>
    <t>Audience</t>
  </si>
  <si>
    <t>General</t>
  </si>
  <si>
    <t>General Public</t>
  </si>
  <si>
    <t>General audience</t>
  </si>
  <si>
    <t>Data scientists, machine learning engineers, researchers working on developing new image generation models and developers interested in building applications that use image generation</t>
  </si>
  <si>
    <t>Available languages</t>
  </si>
  <si>
    <t>English</t>
  </si>
  <si>
    <t>What do I do when I finish this course?</t>
  </si>
  <si>
    <t>After finishing this course, you can explore additional content in your learning path or browse the catalog.</t>
  </si>
  <si>
    <t>What badges can I earn?</t>
  </si>
  <si>
    <t>Upon finishing the required items in a course, you will earn a badge of completion. Badges can be viewed on your profile and shared with your social network.</t>
  </si>
  <si>
    <t>Interested in taking this course with one of our authorized on-demand partners?</t>
  </si>
  <si>
    <t>Explore Google Cloud content on Coursera and Pluralsight.</t>
  </si>
  <si>
    <t>Prefer learning with an instructor?</t>
  </si>
  <si>
    <t>View the public classroom schedule here.</t>
  </si>
  <si>
    <t>Can I take this course for free?</t>
  </si>
  <si>
    <t>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t>
  </si>
  <si>
    <t>https://www.cloudskillsboost.google/course_templates/543</t>
  </si>
  <si>
    <t>https://www.cloudskillsboost.google/course_templates/537</t>
  </si>
  <si>
    <t>https://www.cloudskillsboost.google/course_templates/538</t>
  </si>
  <si>
    <t>https://www.cloudskillsboost.google/course_templates/542</t>
  </si>
  <si>
    <t>https://www.cloudskillsboost.google/course_templates/552</t>
  </si>
  <si>
    <t>Course Page 👉</t>
  </si>
  <si>
    <t>https://www.cloudskillsboost.google/journeys/118</t>
  </si>
  <si>
    <t>Blog Post 👉</t>
  </si>
  <si>
    <t>https://cloud.google.com/blog/topics/training-certifications/new-google-cloud-generative-ai-training-resources</t>
  </si>
  <si>
    <t>pics 👇</t>
  </si>
  <si>
    <t>pic urls 👇</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</si>
</sst>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Verdana"/>
      <scheme val="minor"/>
    </font>
    <font>
      <sz val="12.0"/>
      <color theme="1"/>
      <name val="Muli"/>
    </font>
    <font>
      <u/>
      <sz val="12.0"/>
      <color rgb="FF19A86A"/>
      <name val="Muli"/>
    </font>
    <font>
      <u/>
      <sz val="12.0"/>
      <color rgb="FF0000FF"/>
      <name val="Muli"/>
    </font>
    <font>
      <color rgb="FF000000"/>
      <name val="Verdana"/>
      <scheme val="minor"/>
    </font>
    <font>
      <color rgb="FF434343"/>
      <name val="Verdana"/>
      <scheme val="minor"/>
    </font>
    <font>
      <sz val="28.0"/>
      <color theme="9"/>
      <name val="Bangers"/>
    </font>
    <font>
      <sz val="16.0"/>
      <color rgb="FF434343"/>
      <name val="Verdana"/>
      <scheme val="minor"/>
    </font>
    <font>
      <sz val="16.0"/>
      <color theme="9"/>
      <name val="Bangers"/>
    </font>
    <font/>
    <font>
      <sz val="16.0"/>
      <color theme="8"/>
      <name val="Bangers"/>
    </font>
    <font>
      <sz val="16.0"/>
      <color theme="6"/>
      <name val="Bangers"/>
    </font>
    <font>
      <sz val="16.0"/>
      <color theme="5"/>
      <name val="Bangers"/>
    </font>
    <font>
      <sz val="16.0"/>
      <color theme="7"/>
      <name val="Bangers"/>
    </font>
    <font>
      <sz val="9.0"/>
      <color rgb="FF434343"/>
      <name val="Verdana"/>
      <scheme val="minor"/>
    </font>
    <font>
      <u/>
      <sz val="9.0"/>
      <color theme="9"/>
      <name val="Muli"/>
    </font>
    <font>
      <u/>
      <sz val="9.0"/>
      <color theme="8"/>
      <name val="Muli"/>
    </font>
    <font>
      <u/>
      <sz val="9.0"/>
      <color theme="6"/>
      <name val="Muli"/>
    </font>
    <font>
      <u/>
      <sz val="9.0"/>
      <color theme="5"/>
      <name val="Muli"/>
    </font>
    <font>
      <u/>
      <sz val="9.0"/>
      <color theme="7"/>
      <name val="Muli"/>
    </font>
    <font>
      <b/>
      <sz val="11.0"/>
      <color theme="9"/>
      <name val="Muli"/>
    </font>
    <font>
      <color theme="9"/>
      <name val="Muli"/>
    </font>
    <font>
      <b/>
      <sz val="11.0"/>
      <color theme="8"/>
      <name val="Muli"/>
    </font>
    <font>
      <color theme="8"/>
      <name val="Muli"/>
    </font>
    <font>
      <b/>
      <sz val="11.0"/>
      <color theme="6"/>
      <name val="Muli"/>
    </font>
    <font>
      <color theme="6"/>
      <name val="Muli"/>
    </font>
    <font>
      <b/>
      <sz val="11.0"/>
      <color theme="5"/>
      <name val="Muli"/>
    </font>
    <font>
      <color theme="5"/>
      <name val="Muli"/>
    </font>
    <font>
      <b/>
      <sz val="11.0"/>
      <color theme="7"/>
      <name val="Muli"/>
    </font>
    <font>
      <color theme="7"/>
      <name val="Muli"/>
    </font>
    <font>
      <color rgb="FFF3F3F3"/>
      <name val="Verdana"/>
      <scheme val="minor"/>
    </font>
    <font>
      <b/>
      <color rgb="FFF3F3F3"/>
      <name val="Verdana"/>
      <scheme val="minor"/>
    </font>
    <font>
      <sz val="12.0"/>
      <color rgb="FFD1EB60"/>
      <name val="Muli"/>
    </font>
    <font>
      <u/>
      <sz val="12.0"/>
      <color theme="9"/>
      <name val="Muli"/>
    </font>
    <font>
      <sz val="12.0"/>
      <color theme="9"/>
      <name val="Muli"/>
    </font>
    <font>
      <u/>
      <sz val="12.0"/>
      <color rgb="FF0000FF"/>
      <name val="Muli"/>
    </font>
    <font>
      <u/>
      <sz val="12.0"/>
      <color rgb="FFD1EB60"/>
      <name val="Muli"/>
    </font>
    <font>
      <u/>
      <sz val="12.0"/>
      <color theme="9"/>
      <name val="Muli"/>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31">
    <border/>
    <border>
      <left style="thick">
        <color rgb="FFD1EB60"/>
      </left>
      <top style="thick">
        <color rgb="FFD1EB60"/>
      </top>
    </border>
    <border>
      <right style="thick">
        <color rgb="FFD1EB60"/>
      </right>
      <top style="thick">
        <color rgb="FFD1EB60"/>
      </top>
    </border>
    <border>
      <left style="thick">
        <color rgb="FFF4AA11"/>
      </left>
      <top style="thick">
        <color rgb="FFF4AA11"/>
      </top>
    </border>
    <border>
      <right style="thick">
        <color rgb="FFF4AA11"/>
      </right>
      <top style="thick">
        <color rgb="FFF4AA11"/>
      </top>
    </border>
    <border>
      <left style="thick">
        <color rgb="FFF5A69B"/>
      </left>
      <top style="thick">
        <color rgb="FFF5A69B"/>
      </top>
    </border>
    <border>
      <right style="thick">
        <color rgb="FFF5A69B"/>
      </right>
      <top style="thick">
        <color rgb="FFF5A69B"/>
      </top>
    </border>
    <border>
      <left style="thick">
        <color rgb="FFE44819"/>
      </left>
      <top style="thick">
        <color rgb="FFE44819"/>
      </top>
    </border>
    <border>
      <right style="thick">
        <color rgb="FFE44819"/>
      </right>
      <top style="thick">
        <color rgb="FFE44819"/>
      </top>
    </border>
    <border>
      <left style="thick">
        <color rgb="FFA68057"/>
      </left>
      <top style="thick">
        <color rgb="FFA68057"/>
      </top>
    </border>
    <border>
      <right style="thick">
        <color rgb="FFA68057"/>
      </right>
      <top style="thick">
        <color rgb="FFA68057"/>
      </top>
    </border>
    <border>
      <left style="thick">
        <color rgb="FFD1EB60"/>
      </left>
    </border>
    <border>
      <right style="thick">
        <color rgb="FFD1EB60"/>
      </right>
    </border>
    <border>
      <left style="thick">
        <color rgb="FFF4AA11"/>
      </left>
    </border>
    <border>
      <right style="thick">
        <color rgb="FFF4AA11"/>
      </right>
    </border>
    <border>
      <left style="thick">
        <color rgb="FFF5A69B"/>
      </left>
    </border>
    <border>
      <right style="thick">
        <color rgb="FFF5A69B"/>
      </right>
    </border>
    <border>
      <left style="thick">
        <color rgb="FFE44819"/>
      </left>
    </border>
    <border>
      <right style="thick">
        <color rgb="FFE44819"/>
      </right>
    </border>
    <border>
      <left style="thick">
        <color rgb="FFA68057"/>
      </left>
    </border>
    <border>
      <right style="thick">
        <color rgb="FFA68057"/>
      </right>
    </border>
    <border>
      <left style="thick">
        <color rgb="FFD1EB60"/>
      </left>
      <bottom style="thick">
        <color rgb="FFD1EB60"/>
      </bottom>
    </border>
    <border>
      <right style="thick">
        <color rgb="FFD1EB60"/>
      </right>
      <bottom style="thick">
        <color rgb="FFD1EB60"/>
      </bottom>
    </border>
    <border>
      <left style="thick">
        <color rgb="FFF4AA11"/>
      </left>
      <bottom style="thick">
        <color rgb="FFF4AA11"/>
      </bottom>
    </border>
    <border>
      <right style="thick">
        <color rgb="FFF4AA11"/>
      </right>
      <bottom style="thick">
        <color rgb="FFF4AA11"/>
      </bottom>
    </border>
    <border>
      <left style="thick">
        <color rgb="FFF5A69B"/>
      </left>
      <bottom style="thick">
        <color rgb="FFF5A69B"/>
      </bottom>
    </border>
    <border>
      <right style="thick">
        <color rgb="FFF5A69B"/>
      </right>
      <bottom style="thick">
        <color rgb="FFF5A69B"/>
      </bottom>
    </border>
    <border>
      <left style="thick">
        <color rgb="FFE44819"/>
      </left>
      <bottom style="thick">
        <color rgb="FFE44819"/>
      </bottom>
    </border>
    <border>
      <right style="thick">
        <color rgb="FFE44819"/>
      </right>
      <bottom style="thick">
        <color rgb="FFE44819"/>
      </bottom>
    </border>
    <border>
      <left style="thick">
        <color rgb="FFA68057"/>
      </left>
      <bottom style="thick">
        <color rgb="FFA68057"/>
      </bottom>
    </border>
    <border>
      <right style="thick">
        <color rgb="FFA68057"/>
      </right>
      <bottom style="thick">
        <color rgb="FFA68057"/>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Font="1"/>
    <xf borderId="0" fillId="2" fontId="1" numFmtId="0" xfId="0" applyAlignment="1" applyFont="1">
      <alignment readingOrder="0"/>
    </xf>
    <xf borderId="0" fillId="2" fontId="1" numFmtId="0" xfId="0" applyAlignment="1" applyFont="1">
      <alignment horizontal="left" readingOrder="0"/>
    </xf>
    <xf borderId="0" fillId="2" fontId="1" numFmtId="0" xfId="0" applyAlignment="1" applyFont="1">
      <alignment horizontal="center"/>
    </xf>
    <xf borderId="0" fillId="2" fontId="2" numFmtId="0" xfId="0" applyAlignment="1" applyFont="1">
      <alignment readingOrder="0"/>
    </xf>
    <xf borderId="0" fillId="2" fontId="1" numFmtId="0" xfId="0" applyAlignment="1" applyFont="1">
      <alignment horizontal="center"/>
    </xf>
    <xf borderId="0" fillId="2" fontId="3" numFmtId="0" xfId="0" applyAlignment="1" applyFont="1">
      <alignment readingOrder="0"/>
    </xf>
    <xf borderId="0" fillId="3" fontId="4" numFmtId="0" xfId="0" applyAlignment="1" applyFill="1" applyFont="1">
      <alignment horizontal="center"/>
    </xf>
    <xf borderId="0" fillId="3" fontId="4" numFmtId="0" xfId="0" applyAlignment="1" applyFont="1">
      <alignment horizontal="center" readingOrder="0"/>
    </xf>
    <xf borderId="0" fillId="3" fontId="5" numFmtId="0" xfId="0" applyFont="1"/>
    <xf borderId="0" fillId="3" fontId="6" numFmtId="0" xfId="0" applyAlignment="1" applyFont="1">
      <alignment horizontal="center" readingOrder="0"/>
    </xf>
    <xf borderId="0" fillId="3" fontId="7" numFmtId="0" xfId="0" applyFont="1"/>
    <xf borderId="1" fillId="3" fontId="8" numFmtId="0" xfId="0" applyAlignment="1" applyBorder="1" applyFont="1">
      <alignment horizontal="center" readingOrder="0"/>
    </xf>
    <xf borderId="2" fillId="0" fontId="9" numFmtId="0" xfId="0" applyBorder="1" applyFont="1"/>
    <xf borderId="3" fillId="3" fontId="10" numFmtId="0" xfId="0" applyAlignment="1" applyBorder="1" applyFont="1">
      <alignment horizontal="center" readingOrder="0"/>
    </xf>
    <xf borderId="4" fillId="0" fontId="9" numFmtId="0" xfId="0" applyBorder="1" applyFont="1"/>
    <xf borderId="5" fillId="3" fontId="11" numFmtId="0" xfId="0" applyAlignment="1" applyBorder="1" applyFont="1">
      <alignment horizontal="center" readingOrder="0"/>
    </xf>
    <xf borderId="6" fillId="0" fontId="9" numFmtId="0" xfId="0" applyBorder="1" applyFont="1"/>
    <xf borderId="7" fillId="3" fontId="12" numFmtId="0" xfId="0" applyAlignment="1" applyBorder="1" applyFont="1">
      <alignment horizontal="center" readingOrder="0"/>
    </xf>
    <xf borderId="8" fillId="0" fontId="9" numFmtId="0" xfId="0" applyBorder="1" applyFont="1"/>
    <xf borderId="9" fillId="3" fontId="13" numFmtId="0" xfId="0" applyAlignment="1" applyBorder="1" applyFont="1">
      <alignment horizontal="center" readingOrder="0"/>
    </xf>
    <xf borderId="10" fillId="0" fontId="9" numFmtId="0" xfId="0" applyBorder="1" applyFont="1"/>
    <xf borderId="11" fillId="3" fontId="8" numFmtId="0" xfId="0" applyAlignment="1" applyBorder="1" applyFont="1">
      <alignment horizontal="center" readingOrder="0"/>
    </xf>
    <xf borderId="12" fillId="0" fontId="9" numFmtId="0" xfId="0" applyBorder="1" applyFont="1"/>
    <xf borderId="13" fillId="3" fontId="10" numFmtId="0" xfId="0" applyAlignment="1" applyBorder="1" applyFont="1">
      <alignment horizontal="center" readingOrder="0"/>
    </xf>
    <xf borderId="14" fillId="0" fontId="9" numFmtId="0" xfId="0" applyBorder="1" applyFont="1"/>
    <xf borderId="15" fillId="3" fontId="11" numFmtId="0" xfId="0" applyAlignment="1" applyBorder="1" applyFont="1">
      <alignment horizontal="center" readingOrder="0"/>
    </xf>
    <xf borderId="16" fillId="0" fontId="9" numFmtId="0" xfId="0" applyBorder="1" applyFont="1"/>
    <xf borderId="17" fillId="3" fontId="12" numFmtId="0" xfId="0" applyAlignment="1" applyBorder="1" applyFont="1">
      <alignment horizontal="center" readingOrder="0"/>
    </xf>
    <xf borderId="18" fillId="0" fontId="9" numFmtId="0" xfId="0" applyBorder="1" applyFont="1"/>
    <xf borderId="19" fillId="3" fontId="13" numFmtId="0" xfId="0" applyAlignment="1" applyBorder="1" applyFont="1">
      <alignment horizontal="center" readingOrder="0"/>
    </xf>
    <xf borderId="20" fillId="0" fontId="9" numFmtId="0" xfId="0" applyBorder="1" applyFont="1"/>
    <xf borderId="0" fillId="3" fontId="14" numFmtId="0" xfId="0" applyAlignment="1" applyFont="1">
      <alignment shrinkToFit="0" wrapText="1"/>
    </xf>
    <xf borderId="11" fillId="3" fontId="15" numFmtId="0" xfId="0" applyAlignment="1" applyBorder="1" applyFont="1">
      <alignment horizontal="center" readingOrder="0" shrinkToFit="0" vertical="center" wrapText="1"/>
    </xf>
    <xf borderId="13" fillId="3" fontId="16" numFmtId="0" xfId="0" applyAlignment="1" applyBorder="1" applyFont="1">
      <alignment horizontal="center" readingOrder="0" shrinkToFit="0" vertical="center" wrapText="1"/>
    </xf>
    <xf borderId="15" fillId="3" fontId="17" numFmtId="0" xfId="0" applyAlignment="1" applyBorder="1" applyFont="1">
      <alignment horizontal="center" readingOrder="0" shrinkToFit="0" vertical="center" wrapText="1"/>
    </xf>
    <xf borderId="17" fillId="3" fontId="18" numFmtId="0" xfId="0" applyAlignment="1" applyBorder="1" applyFont="1">
      <alignment horizontal="center" readingOrder="0" shrinkToFit="0" vertical="center" wrapText="1"/>
    </xf>
    <xf borderId="19" fillId="3" fontId="19" numFmtId="0" xfId="0" applyAlignment="1" applyBorder="1" applyFont="1">
      <alignment horizontal="center" readingOrder="0" shrinkToFit="0" vertical="center" wrapText="1"/>
    </xf>
    <xf borderId="11" fillId="3" fontId="20" numFmtId="0" xfId="0" applyAlignment="1" applyBorder="1" applyFont="1">
      <alignment horizontal="left" shrinkToFit="0" vertical="center" wrapText="1"/>
    </xf>
    <xf borderId="12" fillId="3" fontId="21" numFmtId="0" xfId="0" applyAlignment="1" applyBorder="1" applyFont="1">
      <alignment shrinkToFit="0" vertical="center" wrapText="1"/>
    </xf>
    <xf borderId="13" fillId="3" fontId="22" numFmtId="0" xfId="0" applyAlignment="1" applyBorder="1" applyFont="1">
      <alignment horizontal="left" shrinkToFit="0" vertical="center" wrapText="1"/>
    </xf>
    <xf borderId="14" fillId="3" fontId="23" numFmtId="0" xfId="0" applyAlignment="1" applyBorder="1" applyFont="1">
      <alignment shrinkToFit="0" vertical="center" wrapText="1"/>
    </xf>
    <xf borderId="15" fillId="3" fontId="24" numFmtId="0" xfId="0" applyAlignment="1" applyBorder="1" applyFont="1">
      <alignment horizontal="left" shrinkToFit="0" vertical="center" wrapText="1"/>
    </xf>
    <xf borderId="16" fillId="3" fontId="25" numFmtId="0" xfId="0" applyAlignment="1" applyBorder="1" applyFont="1">
      <alignment shrinkToFit="0" vertical="center" wrapText="1"/>
    </xf>
    <xf borderId="17" fillId="3" fontId="26" numFmtId="0" xfId="0" applyAlignment="1" applyBorder="1" applyFont="1">
      <alignment horizontal="left" shrinkToFit="0" vertical="center" wrapText="1"/>
    </xf>
    <xf borderId="18" fillId="3" fontId="27" numFmtId="0" xfId="0" applyAlignment="1" applyBorder="1" applyFont="1">
      <alignment shrinkToFit="0" vertical="center" wrapText="1"/>
    </xf>
    <xf borderId="19" fillId="3" fontId="28" numFmtId="0" xfId="0" applyAlignment="1" applyBorder="1" applyFont="1">
      <alignment horizontal="left" shrinkToFit="0" vertical="center" wrapText="1"/>
    </xf>
    <xf borderId="20" fillId="3" fontId="29" numFmtId="0" xfId="0" applyAlignment="1" applyBorder="1" applyFont="1">
      <alignment shrinkToFit="0" vertical="center" wrapText="1"/>
    </xf>
    <xf borderId="21" fillId="3" fontId="20" numFmtId="0" xfId="0" applyAlignment="1" applyBorder="1" applyFont="1">
      <alignment horizontal="left" shrinkToFit="0" vertical="center" wrapText="1"/>
    </xf>
    <xf borderId="22" fillId="3" fontId="21" numFmtId="0" xfId="0" applyAlignment="1" applyBorder="1" applyFont="1">
      <alignment shrinkToFit="0" vertical="center" wrapText="1"/>
    </xf>
    <xf borderId="23" fillId="3" fontId="22" numFmtId="0" xfId="0" applyAlignment="1" applyBorder="1" applyFont="1">
      <alignment horizontal="left" shrinkToFit="0" vertical="center" wrapText="1"/>
    </xf>
    <xf borderId="24" fillId="3" fontId="23" numFmtId="0" xfId="0" applyAlignment="1" applyBorder="1" applyFont="1">
      <alignment shrinkToFit="0" vertical="center" wrapText="1"/>
    </xf>
    <xf borderId="25" fillId="3" fontId="24" numFmtId="0" xfId="0" applyAlignment="1" applyBorder="1" applyFont="1">
      <alignment horizontal="left" shrinkToFit="0" vertical="center" wrapText="1"/>
    </xf>
    <xf borderId="26" fillId="3" fontId="25" numFmtId="0" xfId="0" applyAlignment="1" applyBorder="1" applyFont="1">
      <alignment shrinkToFit="0" vertical="center" wrapText="1"/>
    </xf>
    <xf borderId="27" fillId="3" fontId="26" numFmtId="0" xfId="0" applyAlignment="1" applyBorder="1" applyFont="1">
      <alignment horizontal="left" shrinkToFit="0" vertical="center" wrapText="1"/>
    </xf>
    <xf borderId="28" fillId="3" fontId="27" numFmtId="0" xfId="0" applyAlignment="1" applyBorder="1" applyFont="1">
      <alignment shrinkToFit="0" vertical="center" wrapText="1"/>
    </xf>
    <xf borderId="29" fillId="3" fontId="28" numFmtId="0" xfId="0" applyAlignment="1" applyBorder="1" applyFont="1">
      <alignment horizontal="left" shrinkToFit="0" vertical="center" wrapText="1"/>
    </xf>
    <xf borderId="30" fillId="3" fontId="29" numFmtId="0" xfId="0" applyAlignment="1" applyBorder="1" applyFont="1">
      <alignment shrinkToFit="0" vertical="center" wrapText="1"/>
    </xf>
    <xf borderId="0" fillId="3" fontId="5" numFmtId="0" xfId="0" applyAlignment="1" applyFont="1">
      <alignment shrinkToFit="0" wrapText="1"/>
    </xf>
    <xf borderId="0" fillId="3" fontId="30" numFmtId="0" xfId="0" applyFont="1"/>
    <xf borderId="0" fillId="3" fontId="30" numFmtId="0" xfId="0" applyAlignment="1" applyFont="1">
      <alignment shrinkToFit="0" wrapText="1"/>
    </xf>
    <xf borderId="0" fillId="3" fontId="31" numFmtId="0" xfId="0" applyFont="1"/>
    <xf borderId="0" fillId="3" fontId="32" numFmtId="0" xfId="0" applyAlignment="1" applyFont="1">
      <alignment horizontal="center" readingOrder="0"/>
    </xf>
    <xf borderId="0" fillId="3" fontId="33" numFmtId="0" xfId="0" applyAlignment="1" applyFont="1">
      <alignment readingOrder="0"/>
    </xf>
    <xf borderId="0" fillId="3" fontId="34" numFmtId="0" xfId="0" applyFont="1"/>
    <xf borderId="0" fillId="3" fontId="35" numFmtId="0" xfId="0" applyAlignment="1" applyFont="1">
      <alignment readingOrder="0"/>
    </xf>
    <xf borderId="0" fillId="3" fontId="32" numFmtId="0" xfId="0" applyAlignment="1" applyFont="1">
      <alignment readingOrder="0"/>
    </xf>
    <xf borderId="0" fillId="3" fontId="36" numFmtId="0" xfId="0" applyAlignment="1" applyFont="1">
      <alignment readingOrder="0"/>
    </xf>
    <xf borderId="0" fillId="3" fontId="3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4.jp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04800" cy="304800"/>
    <xdr:pic>
      <xdr:nvPicPr>
        <xdr:cNvPr id="0" name="image4.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xdr:row>
      <xdr:rowOff>0</xdr:rowOff>
    </xdr:from>
    <xdr:ext cx="304800" cy="3048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6</xdr:row>
      <xdr:rowOff>0</xdr:rowOff>
    </xdr:from>
    <xdr:ext cx="304800" cy="30480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7</xdr:row>
      <xdr:rowOff>0</xdr:rowOff>
    </xdr:from>
    <xdr:ext cx="304800" cy="304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C2C4D"/>
      </a:dk1>
      <a:lt1>
        <a:srgbClr val="FFFFFF"/>
      </a:lt1>
      <a:dk2>
        <a:srgbClr val="2C2C4D"/>
      </a:dk2>
      <a:lt2>
        <a:srgbClr val="FFFFFF"/>
      </a:lt2>
      <a:accent1>
        <a:srgbClr val="1D2384"/>
      </a:accent1>
      <a:accent2>
        <a:srgbClr val="E44819"/>
      </a:accent2>
      <a:accent3>
        <a:srgbClr val="F5A69B"/>
      </a:accent3>
      <a:accent4>
        <a:srgbClr val="A68057"/>
      </a:accent4>
      <a:accent5>
        <a:srgbClr val="F4AA11"/>
      </a:accent5>
      <a:accent6>
        <a:srgbClr val="D1EB60"/>
      </a:accent6>
      <a:hlink>
        <a:srgbClr val="19A86A"/>
      </a:hlink>
      <a:folHlink>
        <a:srgbClr val="19A86A"/>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amonncottrell" TargetMode="External"/><Relationship Id="rId2" Type="http://schemas.openxmlformats.org/officeDocument/2006/relationships/hyperlink" Target="https://www.linkedin.com/in/eamonncottrell/" TargetMode="External"/><Relationship Id="rId3" Type="http://schemas.openxmlformats.org/officeDocument/2006/relationships/hyperlink" Target="https://twitter.com/EamonnCottrel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loudskillsboost.google/course_templates/536" TargetMode="External"/><Relationship Id="rId2" Type="http://schemas.openxmlformats.org/officeDocument/2006/relationships/hyperlink" Target="https://www.cloudskillsboost.google/course_templates/539" TargetMode="External"/><Relationship Id="rId3" Type="http://schemas.openxmlformats.org/officeDocument/2006/relationships/hyperlink" Target="https://www.cloudskillsboost.google/course_templates/554" TargetMode="External"/><Relationship Id="rId4" Type="http://schemas.openxmlformats.org/officeDocument/2006/relationships/hyperlink" Target="https://www.cloudskillsboost.google/course_templates/556" TargetMode="External"/><Relationship Id="rId11" Type="http://schemas.openxmlformats.org/officeDocument/2006/relationships/drawing" Target="../drawings/drawing2.xml"/><Relationship Id="rId10" Type="http://schemas.openxmlformats.org/officeDocument/2006/relationships/hyperlink" Target="https://www.cloudskillsboost.google/course_templates/552" TargetMode="External"/><Relationship Id="rId9" Type="http://schemas.openxmlformats.org/officeDocument/2006/relationships/hyperlink" Target="https://www.cloudskillsboost.google/course_templates/542" TargetMode="External"/><Relationship Id="rId5" Type="http://schemas.openxmlformats.org/officeDocument/2006/relationships/hyperlink" Target="https://www.cloudskillsboost.google/course_templates/541" TargetMode="External"/><Relationship Id="rId6" Type="http://schemas.openxmlformats.org/officeDocument/2006/relationships/hyperlink" Target="https://www.cloudskillsboost.google/course_templates/543" TargetMode="External"/><Relationship Id="rId7" Type="http://schemas.openxmlformats.org/officeDocument/2006/relationships/hyperlink" Target="https://www.cloudskillsboost.google/course_templates/537" TargetMode="External"/><Relationship Id="rId8" Type="http://schemas.openxmlformats.org/officeDocument/2006/relationships/hyperlink" Target="https://www.cloudskillsboost.google/course_templates/53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loudskillsboost.google/journeys/118" TargetMode="External"/><Relationship Id="rId2" Type="http://schemas.openxmlformats.org/officeDocument/2006/relationships/hyperlink" Target="https://cloud.google.com/blog/topics/training-certifications/new-google-cloud-generative-ai-training-resources" TargetMode="External"/><Relationship Id="rId3" Type="http://schemas.openxmlformats.org/officeDocument/2006/relationships/hyperlink" Target="https://cdn.qwiklabs.com/av0CyKv8PnL1OjpITTIVbVl1Z3lQ%2F7yBw8YOSfSPtTw%3D" TargetMode="External"/><Relationship Id="rId4" Type="http://schemas.openxmlformats.org/officeDocument/2006/relationships/hyperlink" Target="https://cdn.qwiklabs.com/c%2BwdJ0MW610%2BbM1whNgrdamxXEctTuCFIs8GWQ%2Fxuvo%3D" TargetMode="External"/><Relationship Id="rId5" Type="http://schemas.openxmlformats.org/officeDocument/2006/relationships/hyperlink" Target="https://cdn.qwiklabs.com/assets/journeys/activity_thumbnail_course-15959808ab4928c54b8545d6d9ad30fd916543f6525d0a7a952c46ba83e50e93.png" TargetMode="External"/><Relationship Id="rId6" Type="http://schemas.openxmlformats.org/officeDocument/2006/relationships/hyperlink" Target="https://cdn.qwiklabs.com/jfRdMS%2FPbOLbHzpgMGjFs4J7wmC2hkFopr0ukJyS2lc%3D"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1.22" defaultRowHeight="15.75"/>
  <cols>
    <col customWidth="1" min="1" max="1" width="14.11"/>
    <col customWidth="1" min="2" max="2" width="79.89"/>
    <col customWidth="1" min="3" max="3" width="11.0"/>
  </cols>
  <sheetData>
    <row r="1" ht="24.0" customHeight="1">
      <c r="A1" s="1"/>
      <c r="B1" s="2"/>
      <c r="C1" s="2"/>
    </row>
    <row r="2" ht="24.0" customHeight="1">
      <c r="B2" s="3" t="s">
        <v>0</v>
      </c>
      <c r="C2" s="2"/>
    </row>
    <row r="3" ht="24.0" customHeight="1">
      <c r="B3" s="3" t="s">
        <v>1</v>
      </c>
      <c r="C3" s="2"/>
    </row>
    <row r="4" ht="24.0" customHeight="1">
      <c r="B4" s="2"/>
      <c r="C4" s="2"/>
    </row>
    <row r="5" ht="24.0" customHeight="1">
      <c r="A5" s="4" t="s">
        <v>2</v>
      </c>
      <c r="B5" s="2"/>
      <c r="C5" s="2"/>
    </row>
    <row r="6" ht="24.0" customHeight="1">
      <c r="A6" s="5"/>
      <c r="B6" s="6" t="s">
        <v>3</v>
      </c>
      <c r="C6" s="2"/>
    </row>
    <row r="7" ht="24.0" customHeight="1">
      <c r="A7" s="7"/>
      <c r="B7" s="6" t="s">
        <v>4</v>
      </c>
      <c r="C7" s="2"/>
    </row>
    <row r="8" ht="24.0" customHeight="1">
      <c r="A8" s="7"/>
      <c r="B8" s="8" t="s">
        <v>5</v>
      </c>
      <c r="C8" s="2"/>
    </row>
    <row r="9" ht="24.0" customHeight="1">
      <c r="A9" s="7"/>
      <c r="B9" s="2"/>
      <c r="C9" s="2"/>
    </row>
    <row r="10" ht="24.0" customHeight="1">
      <c r="A10" s="7"/>
      <c r="B10" s="2"/>
      <c r="C10" s="2"/>
    </row>
    <row r="11" ht="24.0" customHeight="1">
      <c r="A11" s="7"/>
      <c r="B11" s="2"/>
      <c r="C11" s="2"/>
    </row>
    <row r="12" ht="24.0" customHeight="1">
      <c r="A12" s="7"/>
      <c r="B12" s="2"/>
      <c r="C12" s="2"/>
    </row>
  </sheetData>
  <mergeCells count="1">
    <mergeCell ref="A1:A4"/>
  </mergeCells>
  <hyperlinks>
    <hyperlink r:id="rId1" ref="B6"/>
    <hyperlink r:id="rId2" ref="B7"/>
    <hyperlink r:id="rId3" ref="B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44819"/>
    <outlinePr summaryBelow="0" summaryRight="0"/>
  </sheetPr>
  <sheetViews>
    <sheetView showGridLines="0" workbookViewId="0"/>
  </sheetViews>
  <sheetFormatPr customHeight="1" defaultColWidth="11.22" defaultRowHeight="15.75"/>
  <cols>
    <col customWidth="1" min="1" max="1" width="3.44"/>
    <col customWidth="1" min="2" max="3" width="19.22"/>
    <col customWidth="1" min="4" max="4" width="3.44"/>
    <col customWidth="1" min="5" max="6" width="19.22"/>
    <col customWidth="1" min="7" max="7" width="3.44"/>
    <col customWidth="1" min="8" max="9" width="19.22"/>
    <col customWidth="1" min="10" max="10" width="3.44"/>
    <col customWidth="1" min="11" max="12" width="19.22"/>
    <col customWidth="1" min="13" max="13" width="3.44"/>
    <col customWidth="1" min="14" max="15" width="19.22"/>
    <col customWidth="1" min="16" max="16" width="2.56"/>
  </cols>
  <sheetData>
    <row r="1">
      <c r="A1" s="9"/>
      <c r="B1" s="10">
        <v>1.0</v>
      </c>
      <c r="D1" s="9"/>
      <c r="E1" s="10">
        <v>2.0</v>
      </c>
      <c r="G1" s="9"/>
      <c r="H1" s="10">
        <v>3.0</v>
      </c>
      <c r="J1" s="9"/>
      <c r="K1" s="10">
        <v>4.0</v>
      </c>
      <c r="M1" s="9"/>
      <c r="N1" s="10">
        <v>5.0</v>
      </c>
      <c r="P1" s="9"/>
    </row>
    <row r="2" ht="148.5" customHeight="1">
      <c r="A2" s="11"/>
      <c r="B2" s="12" t="str">
        <f t="array" ref="B2">INDEX(coursePics,B1)</f>
        <v/>
      </c>
      <c r="D2" s="11"/>
      <c r="E2" s="12" t="str">
        <f t="array" ref="E2">INDEX(coursePics,E1)</f>
        <v/>
      </c>
      <c r="G2" s="11"/>
      <c r="H2" s="12" t="str">
        <f t="array" ref="H2">INDEX(coursePics,H1)</f>
        <v/>
      </c>
      <c r="J2" s="11"/>
      <c r="K2" s="12" t="str">
        <f t="array" ref="K2">INDEX(coursePics,K1)</f>
        <v/>
      </c>
      <c r="M2" s="11"/>
      <c r="N2" s="12" t="str">
        <f t="array" ref="N2">INDEX(coursePics,N1)</f>
        <v/>
      </c>
      <c r="P2" s="11"/>
    </row>
    <row r="3">
      <c r="A3" s="13"/>
      <c r="B3" s="14" t="s">
        <v>6</v>
      </c>
      <c r="C3" s="15"/>
      <c r="D3" s="13"/>
      <c r="E3" s="16" t="s">
        <v>6</v>
      </c>
      <c r="F3" s="17"/>
      <c r="G3" s="13"/>
      <c r="H3" s="18" t="s">
        <v>6</v>
      </c>
      <c r="I3" s="19"/>
      <c r="J3" s="13"/>
      <c r="K3" s="20" t="s">
        <v>6</v>
      </c>
      <c r="L3" s="21"/>
      <c r="M3" s="13"/>
      <c r="N3" s="22" t="s">
        <v>6</v>
      </c>
      <c r="O3" s="23"/>
      <c r="P3" s="13"/>
    </row>
    <row r="4">
      <c r="A4" s="13"/>
      <c r="B4" s="24" t="s">
        <v>7</v>
      </c>
      <c r="C4" s="25"/>
      <c r="D4" s="13"/>
      <c r="E4" s="26" t="s">
        <v>8</v>
      </c>
      <c r="F4" s="27"/>
      <c r="G4" s="13"/>
      <c r="H4" s="28" t="s">
        <v>9</v>
      </c>
      <c r="I4" s="29"/>
      <c r="J4" s="13"/>
      <c r="K4" s="30" t="s">
        <v>10</v>
      </c>
      <c r="L4" s="31"/>
      <c r="M4" s="13"/>
      <c r="N4" s="32" t="s">
        <v>11</v>
      </c>
      <c r="O4" s="33"/>
      <c r="P4" s="13"/>
    </row>
    <row r="5" ht="40.5" customHeight="1">
      <c r="A5" s="34"/>
      <c r="B5" s="35" t="s">
        <v>12</v>
      </c>
      <c r="C5" s="25"/>
      <c r="D5" s="34"/>
      <c r="E5" s="36" t="s">
        <v>13</v>
      </c>
      <c r="F5" s="27"/>
      <c r="G5" s="34"/>
      <c r="H5" s="37" t="s">
        <v>14</v>
      </c>
      <c r="I5" s="29"/>
      <c r="J5" s="34"/>
      <c r="K5" s="38" t="s">
        <v>15</v>
      </c>
      <c r="L5" s="31"/>
      <c r="M5" s="34"/>
      <c r="N5" s="39" t="s">
        <v>16</v>
      </c>
      <c r="O5" s="33"/>
      <c r="P5" s="34"/>
    </row>
    <row r="6">
      <c r="A6" s="11"/>
      <c r="B6" s="40" t="s">
        <v>17</v>
      </c>
      <c r="C6" s="41" t="s">
        <v>18</v>
      </c>
      <c r="D6" s="11"/>
      <c r="E6" s="42" t="s">
        <v>17</v>
      </c>
      <c r="F6" s="43" t="s">
        <v>19</v>
      </c>
      <c r="G6" s="11"/>
      <c r="H6" s="44" t="s">
        <v>17</v>
      </c>
      <c r="I6" s="45" t="s">
        <v>20</v>
      </c>
      <c r="J6" s="11"/>
      <c r="K6" s="46" t="s">
        <v>17</v>
      </c>
      <c r="L6" s="47" t="s">
        <v>21</v>
      </c>
      <c r="M6" s="11"/>
      <c r="N6" s="48" t="s">
        <v>17</v>
      </c>
      <c r="O6" s="49" t="s">
        <v>22</v>
      </c>
      <c r="P6" s="11"/>
    </row>
    <row r="7">
      <c r="A7" s="11"/>
      <c r="B7" s="40" t="s">
        <v>23</v>
      </c>
      <c r="C7" s="41" t="s">
        <v>24</v>
      </c>
      <c r="D7" s="11"/>
      <c r="E7" s="42" t="s">
        <v>23</v>
      </c>
      <c r="F7" s="43" t="s">
        <v>25</v>
      </c>
      <c r="G7" s="11"/>
      <c r="H7" s="44" t="s">
        <v>23</v>
      </c>
      <c r="I7" s="45" t="s">
        <v>26</v>
      </c>
      <c r="J7" s="11"/>
      <c r="K7" s="46" t="s">
        <v>23</v>
      </c>
      <c r="L7" s="47" t="s">
        <v>26</v>
      </c>
      <c r="M7" s="11"/>
      <c r="N7" s="48" t="s">
        <v>23</v>
      </c>
      <c r="O7" s="49" t="s">
        <v>27</v>
      </c>
      <c r="P7" s="11"/>
    </row>
    <row r="8">
      <c r="A8" s="11"/>
      <c r="B8" s="40" t="s">
        <v>28</v>
      </c>
      <c r="C8" s="41" t="s">
        <v>29</v>
      </c>
      <c r="D8" s="11"/>
      <c r="E8" s="42" t="s">
        <v>28</v>
      </c>
      <c r="F8" s="43" t="s">
        <v>29</v>
      </c>
      <c r="G8" s="11"/>
      <c r="H8" s="44" t="s">
        <v>28</v>
      </c>
      <c r="I8" s="45" t="s">
        <v>30</v>
      </c>
      <c r="J8" s="11"/>
      <c r="K8" s="46" t="s">
        <v>28</v>
      </c>
      <c r="L8" s="47" t="s">
        <v>31</v>
      </c>
      <c r="M8" s="11"/>
      <c r="N8" s="48" t="s">
        <v>28</v>
      </c>
      <c r="O8" s="49" t="s">
        <v>32</v>
      </c>
      <c r="P8" s="11"/>
    </row>
    <row r="9">
      <c r="A9" s="11"/>
      <c r="B9" s="40" t="s">
        <v>33</v>
      </c>
      <c r="C9" s="41" t="s">
        <v>34</v>
      </c>
      <c r="D9" s="11"/>
      <c r="E9" s="42" t="s">
        <v>33</v>
      </c>
      <c r="F9" s="43" t="s">
        <v>34</v>
      </c>
      <c r="G9" s="11"/>
      <c r="H9" s="44" t="s">
        <v>33</v>
      </c>
      <c r="I9" s="45" t="s">
        <v>34</v>
      </c>
      <c r="J9" s="11"/>
      <c r="K9" s="46" t="s">
        <v>33</v>
      </c>
      <c r="L9" s="47" t="s">
        <v>34</v>
      </c>
      <c r="M9" s="11"/>
      <c r="N9" s="48" t="s">
        <v>33</v>
      </c>
      <c r="O9" s="49" t="s">
        <v>34</v>
      </c>
      <c r="P9" s="11"/>
    </row>
    <row r="10">
      <c r="A10" s="11"/>
      <c r="B10" s="40" t="s">
        <v>35</v>
      </c>
      <c r="C10" s="41" t="s">
        <v>36</v>
      </c>
      <c r="D10" s="11"/>
      <c r="E10" s="42" t="s">
        <v>35</v>
      </c>
      <c r="F10" s="43" t="s">
        <v>36</v>
      </c>
      <c r="G10" s="11"/>
      <c r="H10" s="44" t="s">
        <v>35</v>
      </c>
      <c r="I10" s="45" t="s">
        <v>36</v>
      </c>
      <c r="J10" s="11"/>
      <c r="K10" s="46" t="s">
        <v>35</v>
      </c>
      <c r="L10" s="47" t="s">
        <v>36</v>
      </c>
      <c r="M10" s="11"/>
      <c r="N10" s="48" t="s">
        <v>35</v>
      </c>
      <c r="O10" s="49" t="s">
        <v>36</v>
      </c>
      <c r="P10" s="11"/>
    </row>
    <row r="11">
      <c r="A11" s="11"/>
      <c r="B11" s="40" t="s">
        <v>37</v>
      </c>
      <c r="C11" s="41" t="s">
        <v>38</v>
      </c>
      <c r="D11" s="11"/>
      <c r="E11" s="42" t="s">
        <v>37</v>
      </c>
      <c r="F11" s="43" t="s">
        <v>38</v>
      </c>
      <c r="G11" s="11"/>
      <c r="H11" s="44" t="s">
        <v>37</v>
      </c>
      <c r="I11" s="45" t="s">
        <v>38</v>
      </c>
      <c r="J11" s="11"/>
      <c r="K11" s="46" t="s">
        <v>37</v>
      </c>
      <c r="L11" s="47" t="s">
        <v>38</v>
      </c>
      <c r="M11" s="11"/>
      <c r="N11" s="48" t="s">
        <v>37</v>
      </c>
      <c r="O11" s="49" t="s">
        <v>38</v>
      </c>
      <c r="P11" s="11"/>
    </row>
    <row r="12">
      <c r="A12" s="11"/>
      <c r="B12" s="40" t="s">
        <v>39</v>
      </c>
      <c r="C12" s="41" t="s">
        <v>40</v>
      </c>
      <c r="D12" s="11"/>
      <c r="E12" s="42" t="s">
        <v>39</v>
      </c>
      <c r="F12" s="43" t="s">
        <v>40</v>
      </c>
      <c r="G12" s="11"/>
      <c r="H12" s="44" t="s">
        <v>39</v>
      </c>
      <c r="I12" s="45" t="s">
        <v>40</v>
      </c>
      <c r="J12" s="11"/>
      <c r="K12" s="46" t="s">
        <v>39</v>
      </c>
      <c r="L12" s="47" t="s">
        <v>40</v>
      </c>
      <c r="M12" s="11"/>
      <c r="N12" s="48" t="s">
        <v>39</v>
      </c>
      <c r="O12" s="49" t="s">
        <v>40</v>
      </c>
      <c r="P12" s="11"/>
    </row>
    <row r="13">
      <c r="A13" s="11"/>
      <c r="B13" s="40" t="s">
        <v>41</v>
      </c>
      <c r="C13" s="41" t="s">
        <v>42</v>
      </c>
      <c r="D13" s="11"/>
      <c r="E13" s="42" t="s">
        <v>41</v>
      </c>
      <c r="F13" s="43" t="s">
        <v>42</v>
      </c>
      <c r="G13" s="11"/>
      <c r="H13" s="44" t="s">
        <v>41</v>
      </c>
      <c r="I13" s="45" t="s">
        <v>42</v>
      </c>
      <c r="J13" s="11"/>
      <c r="K13" s="46" t="s">
        <v>41</v>
      </c>
      <c r="L13" s="47" t="s">
        <v>42</v>
      </c>
      <c r="M13" s="11"/>
      <c r="N13" s="48" t="s">
        <v>41</v>
      </c>
      <c r="O13" s="49" t="s">
        <v>42</v>
      </c>
      <c r="P13" s="11"/>
    </row>
    <row r="14">
      <c r="A14" s="11"/>
      <c r="B14" s="50" t="s">
        <v>43</v>
      </c>
      <c r="C14" s="51" t="s">
        <v>44</v>
      </c>
      <c r="D14" s="11"/>
      <c r="E14" s="52" t="s">
        <v>43</v>
      </c>
      <c r="F14" s="53" t="s">
        <v>44</v>
      </c>
      <c r="G14" s="11"/>
      <c r="H14" s="54" t="s">
        <v>43</v>
      </c>
      <c r="I14" s="55" t="s">
        <v>44</v>
      </c>
      <c r="J14" s="11"/>
      <c r="K14" s="56" t="s">
        <v>43</v>
      </c>
      <c r="L14" s="57" t="s">
        <v>44</v>
      </c>
      <c r="M14" s="11"/>
      <c r="N14" s="58" t="s">
        <v>43</v>
      </c>
      <c r="O14" s="59" t="s">
        <v>44</v>
      </c>
      <c r="P14" s="11"/>
    </row>
    <row r="15">
      <c r="A15" s="11"/>
      <c r="B15" s="11"/>
      <c r="C15" s="60"/>
      <c r="D15" s="11"/>
      <c r="E15" s="11"/>
      <c r="F15" s="11"/>
      <c r="G15" s="11"/>
      <c r="H15" s="11"/>
      <c r="I15" s="11"/>
      <c r="J15" s="11"/>
      <c r="K15" s="11"/>
      <c r="L15" s="11"/>
      <c r="M15" s="11"/>
      <c r="N15" s="11"/>
      <c r="O15" s="11"/>
      <c r="P15" s="11"/>
    </row>
    <row r="16">
      <c r="A16" s="11"/>
      <c r="B16" s="10">
        <v>6.0</v>
      </c>
      <c r="D16" s="9"/>
      <c r="E16" s="10">
        <v>7.0</v>
      </c>
      <c r="G16" s="9"/>
      <c r="H16" s="10">
        <v>8.0</v>
      </c>
      <c r="J16" s="9"/>
      <c r="K16" s="10">
        <v>9.0</v>
      </c>
      <c r="M16" s="9"/>
      <c r="N16" s="10">
        <v>10.0</v>
      </c>
      <c r="P16" s="11"/>
    </row>
    <row r="17" ht="148.5" customHeight="1">
      <c r="A17" s="11"/>
      <c r="B17" s="12" t="str">
        <f t="array" ref="B17">INDEX(coursePics,B16)</f>
        <v/>
      </c>
      <c r="D17" s="11"/>
      <c r="E17" s="12" t="str">
        <f t="array" ref="E17">INDEX(coursePics,E16)</f>
        <v/>
      </c>
      <c r="G17" s="11"/>
      <c r="H17" s="12" t="str">
        <f t="array" ref="H17">INDEX(coursePics,H16)</f>
        <v/>
      </c>
      <c r="J17" s="11"/>
      <c r="K17" s="12" t="str">
        <f t="array" ref="K17">INDEX(coursePics,K16)</f>
        <v/>
      </c>
      <c r="M17" s="11"/>
      <c r="N17" s="12" t="str">
        <f t="array" ref="N17">INDEX(coursePics,N16)</f>
        <v/>
      </c>
      <c r="P17" s="61"/>
    </row>
    <row r="18">
      <c r="A18" s="11"/>
      <c r="B18" s="14" t="str">
        <f>IFERROR(__xludf.DUMMYFUNCTION("IMPORTXML(B20,""//h1"")"),"Google Cloud Skills Boost")</f>
        <v>Google Cloud Skills Boost</v>
      </c>
      <c r="C18" s="15"/>
      <c r="D18" s="13"/>
      <c r="E18" s="16" t="str">
        <f>IFERROR(__xludf.DUMMYFUNCTION("IMPORTXML(E20,""//h1"")"),"Google Cloud Skills Boost")</f>
        <v>Google Cloud Skills Boost</v>
      </c>
      <c r="F18" s="17"/>
      <c r="G18" s="13"/>
      <c r="H18" s="18" t="str">
        <f>IFERROR(__xludf.DUMMYFUNCTION("IMPORTXML(H20,""//h1"")"),"Google Cloud Skills Boost")</f>
        <v>Google Cloud Skills Boost</v>
      </c>
      <c r="I18" s="19"/>
      <c r="J18" s="13"/>
      <c r="K18" s="20" t="str">
        <f>IFERROR(__xludf.DUMMYFUNCTION("IMPORTXML(K20,""//h1"")"),"Google Cloud Skills Boost")</f>
        <v>Google Cloud Skills Boost</v>
      </c>
      <c r="L18" s="21"/>
      <c r="M18" s="13"/>
      <c r="N18" s="22" t="str">
        <f>IFERROR(__xludf.DUMMYFUNCTION("IMPORTXML(N20,""//h1"")"),"Google Cloud Skills Boost")</f>
        <v>Google Cloud Skills Boost</v>
      </c>
      <c r="O18" s="23"/>
      <c r="P18" s="61"/>
    </row>
    <row r="19">
      <c r="A19" s="11"/>
      <c r="B19" s="24" t="str">
        <f>IFERROR(__xludf.DUMMYFUNCTION("""COMPUTED_VALUE"""),"Encoder-Decoder Architecture")</f>
        <v>Encoder-Decoder Architecture</v>
      </c>
      <c r="C19" s="25"/>
      <c r="D19" s="13"/>
      <c r="E19" s="26" t="str">
        <f>IFERROR(__xludf.DUMMYFUNCTION("""COMPUTED_VALUE"""),"Attention Mechanism")</f>
        <v>Attention Mechanism</v>
      </c>
      <c r="F19" s="27"/>
      <c r="G19" s="13"/>
      <c r="H19" s="28" t="str">
        <f>IFERROR(__xludf.DUMMYFUNCTION("""COMPUTED_VALUE"""),"Transformer Models and BERT Model")</f>
        <v>Transformer Models and BERT Model</v>
      </c>
      <c r="I19" s="29"/>
      <c r="J19" s="13"/>
      <c r="K19" s="30" t="str">
        <f>IFERROR(__xludf.DUMMYFUNCTION("""COMPUTED_VALUE"""),"Create Image Captioning Models")</f>
        <v>Create Image Captioning Models</v>
      </c>
      <c r="L19" s="31"/>
      <c r="M19" s="13"/>
      <c r="N19" s="32" t="str">
        <f>IFERROR(__xludf.DUMMYFUNCTION("""COMPUTED_VALUE"""),"Introduction to Generative AI Studio")</f>
        <v>Introduction to Generative AI Studio</v>
      </c>
      <c r="O19" s="33"/>
      <c r="P19" s="61"/>
    </row>
    <row r="20">
      <c r="A20" s="11"/>
      <c r="B20" s="35" t="s">
        <v>45</v>
      </c>
      <c r="C20" s="25"/>
      <c r="D20" s="34"/>
      <c r="E20" s="36" t="s">
        <v>46</v>
      </c>
      <c r="F20" s="27"/>
      <c r="G20" s="34"/>
      <c r="H20" s="37" t="s">
        <v>47</v>
      </c>
      <c r="I20" s="29"/>
      <c r="J20" s="34"/>
      <c r="K20" s="38" t="s">
        <v>48</v>
      </c>
      <c r="L20" s="31"/>
      <c r="M20" s="34"/>
      <c r="N20" s="39" t="s">
        <v>49</v>
      </c>
      <c r="O20" s="33"/>
      <c r="P20" s="61"/>
    </row>
    <row r="21">
      <c r="A21" s="11"/>
      <c r="B21" s="40" t="str">
        <f>IFERROR(__xludf.DUMMYFUNCTION("IMPORTXML(B20,""//ql-collapsible"")"),"infoCourse Info")</f>
        <v>infoCourse Info</v>
      </c>
      <c r="C21" s="41" t="str">
        <f>IFERROR(__xludf.DUMMYFUNCTION("""COMPUTED_VALUE""")," Objectives Understand the main components of the encoder-decoder 
architecture. Learn how to train and generate text from a model by using 
the encoder-decoder architecture. Learn how to write your own 
encoder-decoder model in Keras. Prerequisites Solid"&amp;" basis in Python and 
Tensorflow Audience Data Scientists, ML engineers Available languages 
English What do I do when I finish this course? After finishing this 
course, you can explore additional content in your learning path or browse 
the catalog. Wha"&amp;"t badges can I earn? Upon finishing the required items in a 
course, you will earn a badge of completion. Badges can be viewed on your 
profile and shared with your social network. Interested in taking this 
course with one of our authorized on-demand par"&amp;"tners? Explore Google Cloud 
content on Coursera and Pluralsight. Prefer learning with an instructor? 
View the public classroom schedule here. Can I take this course for free? 
When you enroll into most courses, you will be able to consume course 
materi"&amp;"als like videos and documents for free. If a course consists of labs, 
you will need to purchase an individual subscription or credits to be able 
consume the labs. Labs can also be unlocked by any campaigns you 
participate in. All required activities in"&amp;" a course must be completed to be 
awarded the completion badge. ")</f>
        <v> Objectives Understand the main components of the encoder-decoder 
architecture. Learn how to train and generate text from a model by using 
the encoder-decoder architecture. Learn how to write your own 
encoder-decoder model in Keras. Prerequisites Solid basis in Python and 
Tensorflow Audience Data Scientists, ML engineers Available languages 
English What do I do when I finish this course? After finishing this 
course, you can explore additional content in your learning path or browse 
the catalog. What badges can I earn? Upon finishing the required items in a 
course, you will earn a badge of completion. Badges can be viewed on your 
profile and shared with your social network. Interested in taking this 
course with one of our authorized on-demand partners? Explore Google Cloud 
content on Coursera and Pluralsight. Prefer learning with an instructor? 
View the public classroom schedule here. Can I take this course for free?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D21" s="11"/>
      <c r="E21" s="42" t="str">
        <f>IFERROR(__xludf.DUMMYFUNCTION("IMPORTXML(E20,""//ql-collapsible"")"),"infoCourse Info")</f>
        <v>infoCourse Info</v>
      </c>
      <c r="F21" s="43" t="str">
        <f>IFERROR(__xludf.DUMMYFUNCTION("""COMPUTED_VALUE""")," Objectives Understand the concept of attention and how it works Learn how 
attention mechanism is applied to machine translation Prerequisites The 
prospective learner of the above course would need to have some 
pre-existing knowledge of the following: "&amp;"Machine learning Deep learning 
Natural language processing Computer vision Python programming Audience 
Data Scientist, Machine Learning Engineers Software Engineers Available 
languages English What do I do when I finish this course? After finishing 
th"&amp;"is course, you can explore additional content in your learning path or 
browse the catalog. What badges can I earn? Upon finishing the required 
items in a course, you will earn a badge of completion. Badges can be 
viewed on your profile and shared with "&amp;"your social network. Interested in 
taking this course with one of our authorized on-demand partners? Explore 
Google Cloud content on Coursera and Pluralsight. Prefer learning with an 
instructor? View the public classroom schedule here. Can I take this "&amp;"course 
for free? When you enroll into most courses, you will be able to consume 
course materials like videos and documents for free. If a course consists 
of labs, you will need to purchase an individual subscription or credits to 
be able consume the l"&amp;"abs. Labs can also be unlocked by any campaigns you 
participate in. All required activities in a course must be completed to be 
awarded the completion badge. ")</f>
        <v> Objectives Understand the concept of attention and how it works Learn how 
attention mechanism is applied to machine translation Prerequisites The 
prospective learner of the above course would need to have some 
pre-existing knowledge of the following: Machine learning Deep learning 
Natural language processing Computer vision Python programming Audience 
Data Scientist, Machine Learning Engineers Software Engineers Available 
languages English What do I do when I finish this course? After finishing 
this course, you can explore additional content in your learning path or 
browse the catalog. What badges can I earn? Upon finishing the required 
items in a course, you will earn a badge of completion. Badges can be 
viewed on your profile and shared with your social network. Interested in 
taking this course with one of our authorized on-demand partners? Explore 
Google Cloud content on Coursera and Pluralsight. Prefer learning with an 
instructor? View the public classroom schedule here. Can I take this course 
for free?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G21" s="11"/>
      <c r="H21" s="44" t="str">
        <f>IFERROR(__xludf.DUMMYFUNCTION("IMPORTXML(H20,""//ql-collapsible"")"),"infoCourse Info")</f>
        <v>infoCourse Info</v>
      </c>
      <c r="I21" s="45" t="str">
        <f>IFERROR(__xludf.DUMMYFUNCTION("""COMPUTED_VALUE""")," Objectives Understand the main components of the Transformer architecture. 
Learn how a BERT model is built using Transformers. Use BERT to solve 
different natural language processing (NLP) tasks. Prerequisites 
Intermediate machine learning experience "&amp;"Understanding of word embeddings 
and attention mechanism Experience with Python and TensorFlow Audience This 
course is intended for those who are interested in learning about text 
classification, question answering, and natural language inference, such"&amp;" 
as: Data scientists Machine learning engineers Software engineers Available 
languages English What do I do when I finish this course? After finishing 
this course, you can explore additional content in your learning path or 
browse the catalog. What ba"&amp;"dges can I earn? Upon finishing the required 
items in a course, you will earn a badge of completion. Badges can be 
viewed on your profile and shared with your social network. Interested in 
taking this course with one of our authorized on-demand partner"&amp;"s? Explore 
Google Cloud content on Coursera and Pluralsight. Prefer learning with an 
instructor? View the public classroom schedule here. Can I take this course 
for free? When you enroll into most courses, you will be able to consume 
course materials "&amp;"like videos and documents for free. If a course consists 
of labs, you will need to purchase an individual subscription or credits to 
be able consume the labs. Labs can also be unlocked by any campaigns you 
participate in. All required activities in a c"&amp;"ourse must be completed to be 
awarded the completion badge. ")</f>
        <v> Objectives Understand the main components of the Transformer architecture. 
Learn how a BERT model is built using Transformers. Use BERT to solve 
different natural language processing (NLP) tasks. Prerequisites 
Intermediate machine learning experience Understanding of word embeddings 
and attention mechanism Experience with Python and TensorFlow Audience This 
course is intended for those who are interested in learning about text 
classification, question answering, and natural language inference, such 
as: Data scientists Machine learning engineers Software engineers Available 
languages English What do I do when I finish this course? After finishing 
this course, you can explore additional content in your learning path or 
browse the catalog. What badges can I earn? Upon finishing the required 
items in a course, you will earn a badge of completion. Badges can be 
viewed on your profile and shared with your social network. Interested in 
taking this course with one of our authorized on-demand partners? Explore 
Google Cloud content on Coursera and Pluralsight. Prefer learning with an 
instructor? View the public classroom schedule here. Can I take this course 
for free?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J21" s="11"/>
      <c r="K21" s="46" t="str">
        <f>IFERROR(__xludf.DUMMYFUNCTION("IMPORTXML(K20,""//ql-collapsible"")"),"infoCourse Info")</f>
        <v>infoCourse Info</v>
      </c>
      <c r="L21" s="47" t="str">
        <f>IFERROR(__xludf.DUMMYFUNCTION("""COMPUTED_VALUE""")," Objectives Understand the different components of an image captioning 
model. Learn how to train and evaluate an image captioning model. Create 
your own image captioning models. Use your image captioning models to 
generate captions for images. Prerequi"&amp;"sites Preexisting knowledge of: 
Machine learning Deep learning Natural language processing Computer vision 
Python programming Audience Data Scientists, Machine learning engineers, 
Computer vision engineers, Natural language processing engineers, 
Resea"&amp;"rchers and Students Available languages English What do I do when I 
finish this course? After finishing this course, you can explore additional 
content in your learning path or browse the catalog. What badges can I 
earn? Upon finishing the required ite"&amp;"ms in a course, you will earn a badge 
of completion. Badges can be viewed on your profile and shared with your 
social network. Interested in taking this course with one of our authorized 
on-demand partners? Explore Google Cloud content on Coursera and "&amp;"
Pluralsight. Prefer learning with an instructor? View the public classroom 
schedule here. Can I take this course for free? When you enroll into most 
courses, you will be able to consume course materials like videos and 
documents for free. If a course "&amp;"consists of labs, you will need to purchase 
an individual subscription or credits to be able consume the labs. Labs can 
also be unlocked by any campaigns you participate in. All required 
activities in a course must be completed to be awarded the comple"&amp;"tion 
badge. ")</f>
        <v> Objectives Understand the different components of an image captioning 
model. Learn how to train and evaluate an image captioning model. Create 
your own image captioning models. Use your image captioning models to 
generate captions for images. Prerequisites Preexisting knowledge of: 
Machine learning Deep learning Natural language processing Computer vision 
Python programming Audience Data Scientists, Machine learning engineers, 
Computer vision engineers, Natural language processing engineers, 
Researchers and Students Available languages English What do I do when I 
finish this course? After finishing this course, you can explore additional 
content in your learning path or browse the catalog. What badges can I 
earn? Upon finishing the required items in a course, you will earn a badge 
of completion. Badges can be viewed on your profile and shared with your 
social network. Interested in taking this course with one of our authorized 
on-demand partners? Explore Google Cloud content on Coursera and 
Pluralsight. Prefer learning with an instructor? View the public classroom 
schedule here. Can I take this course for free?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M21" s="11"/>
      <c r="N21" s="48" t="str">
        <f>IFERROR(__xludf.DUMMYFUNCTION("IMPORTXML(N20,""//ql-collapsible"")"),"infoCourse Info")</f>
        <v>infoCourse Info</v>
      </c>
      <c r="O21" s="49" t="str">
        <f>IFERROR(__xludf.DUMMYFUNCTION("""COMPUTED_VALUE""")," Objectives Explain what Generative AI Studio does. Describe Generative AI 
Studio options. Explore the Generative AI Studio language tool. 
Prerequisites None Audience Professional app developers Data scientists 
Available languages English What do I do "&amp;"when I finish this course? After 
finishing this course, you can explore additional content in your learning 
path or browse the catalog. What badges can I earn? Upon finishing the 
required items in a course, you will earn a badge of completion. Badges c"&amp;"an 
be viewed on your profile and shared with your social network. Interested 
in taking this course with one of our authorized on-demand partners? 
Explore Google Cloud content on Coursera and Pluralsight. Prefer learning 
with an instructor? View the pu"&amp;"blic classroom schedule here. Can I take 
this course for free? When you enroll into most courses, you will be able 
to consume course materials like videos and documents for free. If a course 
consists of labs, you will need to purchase an individual sub"&amp;"scription or 
credits to be able consume the labs. Labs can also be unlocked by any 
campaigns you participate in. All required activities in a course must be 
completed to be awarded the completion badge. ")</f>
        <v> Objectives Explain what Generative AI Studio does. Describe Generative AI 
Studio options. Explore the Generative AI Studio language tool. 
Prerequisites None Audience Professional app developers Data scientists 
Available languages English What do I do when I finish this course? After 
finishing this course, you can explore additional content in your learning 
path or browse the catalog. What badges can I earn? Upon finishing the 
required items in a course, you will earn a badge of completion. Badges can 
be viewed on your profile and shared with your social network. Interested 
in taking this course with one of our authorized on-demand partners? 
Explore Google Cloud content on Coursera and Pluralsight. Prefer learning 
with an instructor? View the public classroom schedule here. Can I take 
this course for free?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P21" s="61"/>
    </row>
    <row r="22">
      <c r="A22" s="11"/>
      <c r="B22" s="40" t="str">
        <f>IFERROR(__xludf.DUMMYFUNCTION("""COMPUTED_VALUE"""),"Objectives")</f>
        <v>Objectives</v>
      </c>
      <c r="C22" s="41" t="str">
        <f>IFERROR(__xludf.DUMMYFUNCTION("""COMPUTED_VALUE""")," Understand the main components of the encoder-decoder architecture. Learn 
how to train and generate text from a model by using the encoder-decoder 
architecture. Learn how to write your own encoder-decoder model in Keras. ")</f>
        <v> Understand the main components of the encoder-decoder architecture. Learn 
how to train and generate text from a model by using the encoder-decoder 
architecture. Learn how to write your own encoder-decoder model in Keras. </v>
      </c>
      <c r="D22" s="11"/>
      <c r="E22" s="42" t="str">
        <f>IFERROR(__xludf.DUMMYFUNCTION("""COMPUTED_VALUE"""),"Objectives")</f>
        <v>Objectives</v>
      </c>
      <c r="F22" s="43" t="str">
        <f>IFERROR(__xludf.DUMMYFUNCTION("""COMPUTED_VALUE""")," Understand the concept of attention and how it works Learn how attention 
mechanism is applied to machine translation ")</f>
        <v> Understand the concept of attention and how it works Learn how attention 
mechanism is applied to machine translation </v>
      </c>
      <c r="G22" s="11"/>
      <c r="H22" s="44" t="str">
        <f>IFERROR(__xludf.DUMMYFUNCTION("""COMPUTED_VALUE"""),"Objectives")</f>
        <v>Objectives</v>
      </c>
      <c r="I22" s="45" t="str">
        <f>IFERROR(__xludf.DUMMYFUNCTION("""COMPUTED_VALUE""")," Understand the main components of the Transformer architecture. Learn how 
a BERT model is built using Transformers. Use BERT to solve different 
natural language processing (NLP) tasks. ")</f>
        <v> Understand the main components of the Transformer architecture. Learn how 
a BERT model is built using Transformers. Use BERT to solve different 
natural language processing (NLP) tasks. </v>
      </c>
      <c r="J22" s="11"/>
      <c r="K22" s="46" t="str">
        <f>IFERROR(__xludf.DUMMYFUNCTION("""COMPUTED_VALUE"""),"Objectives")</f>
        <v>Objectives</v>
      </c>
      <c r="L22" s="47" t="str">
        <f>IFERROR(__xludf.DUMMYFUNCTION("""COMPUTED_VALUE""")," Understand the different components of an image captioning model. Learn 
how to train and evaluate an image captioning model. Create your own image 
captioning models. Use your image captioning models to generate captions 
for images. ")</f>
        <v> Understand the different components of an image captioning model. Learn 
how to train and evaluate an image captioning model. Create your own image 
captioning models. Use your image captioning models to generate captions 
for images. </v>
      </c>
      <c r="M22" s="11"/>
      <c r="N22" s="48" t="str">
        <f>IFERROR(__xludf.DUMMYFUNCTION("""COMPUTED_VALUE"""),"Objectives")</f>
        <v>Objectives</v>
      </c>
      <c r="O22" s="49" t="str">
        <f>IFERROR(__xludf.DUMMYFUNCTION("""COMPUTED_VALUE""")," Explain what Generative AI Studio does. Describe Generative AI Studio 
options. Explore the Generative AI Studio language tool. ")</f>
        <v> Explain what Generative AI Studio does. Describe Generative AI Studio 
options. Explore the Generative AI Studio language tool. </v>
      </c>
      <c r="P22" s="61"/>
    </row>
    <row r="23">
      <c r="A23" s="11"/>
      <c r="B23" s="40" t="str">
        <f>IFERROR(__xludf.DUMMYFUNCTION("""COMPUTED_VALUE"""),"Prerequisites")</f>
        <v>Prerequisites</v>
      </c>
      <c r="C23" s="41" t="str">
        <f>IFERROR(__xludf.DUMMYFUNCTION("""COMPUTED_VALUE""")," Solid basis in Python and Tensorflow ")</f>
        <v> Solid basis in Python and Tensorflow </v>
      </c>
      <c r="D23" s="11"/>
      <c r="E23" s="42" t="str">
        <f>IFERROR(__xludf.DUMMYFUNCTION("""COMPUTED_VALUE"""),"Prerequisites")</f>
        <v>Prerequisites</v>
      </c>
      <c r="F23" s="43" t="str">
        <f>IFERROR(__xludf.DUMMYFUNCTION("""COMPUTED_VALUE""")," The prospective learner of the above course would need to have some 
pre-existing knowledge of the following: Machine learning Deep learning 
Natural language processing Computer vision Python programming ")</f>
        <v> The prospective learner of the above course would need to have some 
pre-existing knowledge of the following: Machine learning Deep learning 
Natural language processing Computer vision Python programming </v>
      </c>
      <c r="G23" s="11"/>
      <c r="H23" s="44" t="str">
        <f>IFERROR(__xludf.DUMMYFUNCTION("""COMPUTED_VALUE"""),"Prerequisites")</f>
        <v>Prerequisites</v>
      </c>
      <c r="I23" s="45" t="str">
        <f>IFERROR(__xludf.DUMMYFUNCTION("""COMPUTED_VALUE""")," Intermediate machine learning experience Understanding of word embeddings 
and attention mechanism Experience with Python and TensorFlow ")</f>
        <v> Intermediate machine learning experience Understanding of word embeddings 
and attention mechanism Experience with Python and TensorFlow </v>
      </c>
      <c r="J23" s="11"/>
      <c r="K23" s="46" t="str">
        <f>IFERROR(__xludf.DUMMYFUNCTION("""COMPUTED_VALUE"""),"Prerequisites")</f>
        <v>Prerequisites</v>
      </c>
      <c r="L23" s="47" t="str">
        <f>IFERROR(__xludf.DUMMYFUNCTION("""COMPUTED_VALUE""")," Preexisting knowledge of: Machine learning Deep learning Natural language 
processing Computer vision Python programming ")</f>
        <v> Preexisting knowledge of: Machine learning Deep learning Natural language 
processing Computer vision Python programming </v>
      </c>
      <c r="M23" s="11"/>
      <c r="N23" s="48" t="str">
        <f>IFERROR(__xludf.DUMMYFUNCTION("""COMPUTED_VALUE"""),"Prerequisites")</f>
        <v>Prerequisites</v>
      </c>
      <c r="O23" s="49" t="str">
        <f>IFERROR(__xludf.DUMMYFUNCTION("""COMPUTED_VALUE""")," None ")</f>
        <v> None </v>
      </c>
      <c r="P23" s="61"/>
    </row>
    <row r="24">
      <c r="A24" s="11"/>
      <c r="B24" s="40" t="str">
        <f>IFERROR(__xludf.DUMMYFUNCTION("""COMPUTED_VALUE"""),"Audience")</f>
        <v>Audience</v>
      </c>
      <c r="C24" s="41" t="str">
        <f>IFERROR(__xludf.DUMMYFUNCTION("""COMPUTED_VALUE""")," Data Scientists, ML engineers ")</f>
        <v> Data Scientists, ML engineers </v>
      </c>
      <c r="D24" s="11"/>
      <c r="E24" s="42" t="str">
        <f>IFERROR(__xludf.DUMMYFUNCTION("""COMPUTED_VALUE"""),"Audience")</f>
        <v>Audience</v>
      </c>
      <c r="F24" s="43" t="str">
        <f>IFERROR(__xludf.DUMMYFUNCTION("""COMPUTED_VALUE""")," Data Scientist, Machine Learning Engineers Software Engineers ")</f>
        <v> Data Scientist, Machine Learning Engineers Software Engineers </v>
      </c>
      <c r="G24" s="11"/>
      <c r="H24" s="44" t="str">
        <f>IFERROR(__xludf.DUMMYFUNCTION("""COMPUTED_VALUE"""),"Audience")</f>
        <v>Audience</v>
      </c>
      <c r="I24" s="45" t="str">
        <f>IFERROR(__xludf.DUMMYFUNCTION("""COMPUTED_VALUE""")," This course is intended for those who are interested in learning about 
text classification, question answering, and natural language inference, 
such as:  Data scientists Machine learning engineers Software engineers ")</f>
        <v> This course is intended for those who are interested in learning about 
text classification, question answering, and natural language inference, 
such as:  Data scientists Machine learning engineers Software engineers </v>
      </c>
      <c r="J24" s="11"/>
      <c r="K24" s="46" t="str">
        <f>IFERROR(__xludf.DUMMYFUNCTION("""COMPUTED_VALUE"""),"Audience")</f>
        <v>Audience</v>
      </c>
      <c r="L24" s="47" t="str">
        <f>IFERROR(__xludf.DUMMYFUNCTION("""COMPUTED_VALUE""")," Data Scientists, Machine learning engineers, Computer vision engineers, 
Natural language processing engineers, Researchers and Students ")</f>
        <v> Data Scientists, Machine learning engineers, Computer vision engineers, 
Natural language processing engineers, Researchers and Students </v>
      </c>
      <c r="M24" s="11"/>
      <c r="N24" s="48" t="str">
        <f>IFERROR(__xludf.DUMMYFUNCTION("""COMPUTED_VALUE"""),"Audience")</f>
        <v>Audience</v>
      </c>
      <c r="O24" s="49" t="str">
        <f>IFERROR(__xludf.DUMMYFUNCTION("""COMPUTED_VALUE""")," Professional app developers Data scientists ")</f>
        <v> Professional app developers Data scientists </v>
      </c>
      <c r="P24" s="61"/>
    </row>
    <row r="25">
      <c r="A25" s="11"/>
      <c r="B25" s="40" t="str">
        <f>IFERROR(__xludf.DUMMYFUNCTION("""COMPUTED_VALUE"""),"Available languages")</f>
        <v>Available languages</v>
      </c>
      <c r="C25" s="41" t="str">
        <f>IFERROR(__xludf.DUMMYFUNCTION("""COMPUTED_VALUE""")," English ")</f>
        <v> English </v>
      </c>
      <c r="D25" s="11"/>
      <c r="E25" s="42" t="str">
        <f>IFERROR(__xludf.DUMMYFUNCTION("""COMPUTED_VALUE"""),"Available languages")</f>
        <v>Available languages</v>
      </c>
      <c r="F25" s="43" t="str">
        <f>IFERROR(__xludf.DUMMYFUNCTION("""COMPUTED_VALUE""")," English ")</f>
        <v> English </v>
      </c>
      <c r="G25" s="11"/>
      <c r="H25" s="44" t="str">
        <f>IFERROR(__xludf.DUMMYFUNCTION("""COMPUTED_VALUE"""),"Available languages")</f>
        <v>Available languages</v>
      </c>
      <c r="I25" s="45" t="str">
        <f>IFERROR(__xludf.DUMMYFUNCTION("""COMPUTED_VALUE""")," English ")</f>
        <v> English </v>
      </c>
      <c r="J25" s="11"/>
      <c r="K25" s="46" t="str">
        <f>IFERROR(__xludf.DUMMYFUNCTION("""COMPUTED_VALUE"""),"Available languages")</f>
        <v>Available languages</v>
      </c>
      <c r="L25" s="47" t="str">
        <f>IFERROR(__xludf.DUMMYFUNCTION("""COMPUTED_VALUE""")," English ")</f>
        <v> English </v>
      </c>
      <c r="M25" s="11"/>
      <c r="N25" s="48" t="str">
        <f>IFERROR(__xludf.DUMMYFUNCTION("""COMPUTED_VALUE"""),"Available languages")</f>
        <v>Available languages</v>
      </c>
      <c r="O25" s="49" t="str">
        <f>IFERROR(__xludf.DUMMYFUNCTION("""COMPUTED_VALUE""")," English ")</f>
        <v> English </v>
      </c>
      <c r="P25" s="61"/>
    </row>
    <row r="26">
      <c r="A26" s="11"/>
      <c r="B26" s="40" t="str">
        <f>IFERROR(__xludf.DUMMYFUNCTION("""COMPUTED_VALUE"""),"What do I do when I finish this course?")</f>
        <v>What do I do when I finish this course?</v>
      </c>
      <c r="C26" s="41" t="str">
        <f>IFERROR(__xludf.DUMMYFUNCTION("""COMPUTED_VALUE""")," After finishing this course, you can explore additional content in your 
learning path or browse the catalog. ")</f>
        <v> After finishing this course, you can explore additional content in your 
learning path or browse the catalog. </v>
      </c>
      <c r="D26" s="11"/>
      <c r="E26" s="42" t="str">
        <f>IFERROR(__xludf.DUMMYFUNCTION("""COMPUTED_VALUE"""),"What do I do when I finish this course?")</f>
        <v>What do I do when I finish this course?</v>
      </c>
      <c r="F26" s="43" t="str">
        <f>IFERROR(__xludf.DUMMYFUNCTION("""COMPUTED_VALUE""")," After finishing this course, you can explore additional content in your 
learning path or browse the catalog. ")</f>
        <v> After finishing this course, you can explore additional content in your 
learning path or browse the catalog. </v>
      </c>
      <c r="G26" s="11"/>
      <c r="H26" s="44" t="str">
        <f>IFERROR(__xludf.DUMMYFUNCTION("""COMPUTED_VALUE"""),"What do I do when I finish this course?")</f>
        <v>What do I do when I finish this course?</v>
      </c>
      <c r="I26" s="45" t="str">
        <f>IFERROR(__xludf.DUMMYFUNCTION("""COMPUTED_VALUE""")," After finishing this course, you can explore additional content in your 
learning path or browse the catalog. ")</f>
        <v> After finishing this course, you can explore additional content in your 
learning path or browse the catalog. </v>
      </c>
      <c r="J26" s="11"/>
      <c r="K26" s="46" t="str">
        <f>IFERROR(__xludf.DUMMYFUNCTION("""COMPUTED_VALUE"""),"What do I do when I finish this course?")</f>
        <v>What do I do when I finish this course?</v>
      </c>
      <c r="L26" s="47" t="str">
        <f>IFERROR(__xludf.DUMMYFUNCTION("""COMPUTED_VALUE""")," After finishing this course, you can explore additional content in your 
learning path or browse the catalog. ")</f>
        <v> After finishing this course, you can explore additional content in your 
learning path or browse the catalog. </v>
      </c>
      <c r="M26" s="11"/>
      <c r="N26" s="48" t="str">
        <f>IFERROR(__xludf.DUMMYFUNCTION("""COMPUTED_VALUE"""),"What do I do when I finish this course?")</f>
        <v>What do I do when I finish this course?</v>
      </c>
      <c r="O26" s="49" t="str">
        <f>IFERROR(__xludf.DUMMYFUNCTION("""COMPUTED_VALUE""")," After finishing this course, you can explore additional content in your 
learning path or browse the catalog. ")</f>
        <v> After finishing this course, you can explore additional content in your 
learning path or browse the catalog. </v>
      </c>
      <c r="P26" s="61"/>
    </row>
    <row r="27">
      <c r="A27" s="11"/>
      <c r="B27" s="40" t="str">
        <f>IFERROR(__xludf.DUMMYFUNCTION("""COMPUTED_VALUE"""),"What badges can I earn?")</f>
        <v>What badges can I earn?</v>
      </c>
      <c r="C27" s="41" t="str">
        <f>IFERROR(__xludf.DUMMYFUNCTION("""COMPUTED_VALUE""")," Upon finishing the required items in a course, you will earn a badge of 
completion. Badges can be viewed on your profile and shared with your 
social network. ")</f>
        <v> Upon finishing the required items in a course, you will earn a badge of 
completion. Badges can be viewed on your profile and shared with your 
social network. </v>
      </c>
      <c r="D27" s="11"/>
      <c r="E27" s="42" t="str">
        <f>IFERROR(__xludf.DUMMYFUNCTION("""COMPUTED_VALUE"""),"What badges can I earn?")</f>
        <v>What badges can I earn?</v>
      </c>
      <c r="F27" s="43" t="str">
        <f>IFERROR(__xludf.DUMMYFUNCTION("""COMPUTED_VALUE""")," Upon finishing the required items in a course, you will earn a badge of 
completion. Badges can be viewed on your profile and shared with your 
social network. ")</f>
        <v> Upon finishing the required items in a course, you will earn a badge of 
completion. Badges can be viewed on your profile and shared with your 
social network. </v>
      </c>
      <c r="G27" s="11"/>
      <c r="H27" s="44" t="str">
        <f>IFERROR(__xludf.DUMMYFUNCTION("""COMPUTED_VALUE"""),"What badges can I earn?")</f>
        <v>What badges can I earn?</v>
      </c>
      <c r="I27" s="45" t="str">
        <f>IFERROR(__xludf.DUMMYFUNCTION("""COMPUTED_VALUE""")," Upon finishing the required items in a course, you will earn a badge of 
completion. Badges can be viewed on your profile and shared with your 
social network. ")</f>
        <v> Upon finishing the required items in a course, you will earn a badge of 
completion. Badges can be viewed on your profile and shared with your 
social network. </v>
      </c>
      <c r="J27" s="11"/>
      <c r="K27" s="46" t="str">
        <f>IFERROR(__xludf.DUMMYFUNCTION("""COMPUTED_VALUE"""),"What badges can I earn?")</f>
        <v>What badges can I earn?</v>
      </c>
      <c r="L27" s="47" t="str">
        <f>IFERROR(__xludf.DUMMYFUNCTION("""COMPUTED_VALUE""")," Upon finishing the required items in a course, you will earn a badge of 
completion. Badges can be viewed on your profile and shared with your 
social network. ")</f>
        <v> Upon finishing the required items in a course, you will earn a badge of 
completion. Badges can be viewed on your profile and shared with your 
social network. </v>
      </c>
      <c r="M27" s="11"/>
      <c r="N27" s="48" t="str">
        <f>IFERROR(__xludf.DUMMYFUNCTION("""COMPUTED_VALUE"""),"What badges can I earn?")</f>
        <v>What badges can I earn?</v>
      </c>
      <c r="O27" s="49" t="str">
        <f>IFERROR(__xludf.DUMMYFUNCTION("""COMPUTED_VALUE""")," Upon finishing the required items in a course, you will earn a badge of 
completion. Badges can be viewed on your profile and shared with your 
social network. ")</f>
        <v> Upon finishing the required items in a course, you will earn a badge of 
completion. Badges can be viewed on your profile and shared with your 
social network. </v>
      </c>
      <c r="P27" s="61"/>
    </row>
    <row r="28">
      <c r="A28" s="11"/>
      <c r="B28" s="40" t="str">
        <f>IFERROR(__xludf.DUMMYFUNCTION("""COMPUTED_VALUE"""),"Interested in taking this course with one of our authorized on-demand 
partners? ")</f>
        <v>Interested in taking this course with one of our authorized on-demand 
partners? </v>
      </c>
      <c r="C28" s="41" t="str">
        <f>IFERROR(__xludf.DUMMYFUNCTION("""COMPUTED_VALUE""")," Explore Google Cloud content on  Coursera  and  Pluralsight. ")</f>
        <v> Explore Google Cloud content on  Coursera  and  Pluralsight. </v>
      </c>
      <c r="D28" s="11"/>
      <c r="E28" s="42" t="str">
        <f>IFERROR(__xludf.DUMMYFUNCTION("""COMPUTED_VALUE"""),"Interested in taking this course with one of our authorized on-demand 
partners? ")</f>
        <v>Interested in taking this course with one of our authorized on-demand 
partners? </v>
      </c>
      <c r="F28" s="43" t="str">
        <f>IFERROR(__xludf.DUMMYFUNCTION("""COMPUTED_VALUE""")," Explore Google Cloud content on  Coursera  and  Pluralsight. ")</f>
        <v> Explore Google Cloud content on  Coursera  and  Pluralsight. </v>
      </c>
      <c r="G28" s="11"/>
      <c r="H28" s="44" t="str">
        <f>IFERROR(__xludf.DUMMYFUNCTION("""COMPUTED_VALUE"""),"Interested in taking this course with one of our authorized on-demand 
partners? ")</f>
        <v>Interested in taking this course with one of our authorized on-demand 
partners? </v>
      </c>
      <c r="I28" s="45" t="str">
        <f>IFERROR(__xludf.DUMMYFUNCTION("""COMPUTED_VALUE""")," Explore Google Cloud content on  Coursera  and  Pluralsight. ")</f>
        <v> Explore Google Cloud content on  Coursera  and  Pluralsight. </v>
      </c>
      <c r="J28" s="11"/>
      <c r="K28" s="46" t="str">
        <f>IFERROR(__xludf.DUMMYFUNCTION("""COMPUTED_VALUE"""),"Interested in taking this course with one of our authorized on-demand 
partners? ")</f>
        <v>Interested in taking this course with one of our authorized on-demand 
partners? </v>
      </c>
      <c r="L28" s="47" t="str">
        <f>IFERROR(__xludf.DUMMYFUNCTION("""COMPUTED_VALUE""")," Explore Google Cloud content on  Coursera  and  Pluralsight. ")</f>
        <v> Explore Google Cloud content on  Coursera  and  Pluralsight. </v>
      </c>
      <c r="M28" s="11"/>
      <c r="N28" s="48" t="str">
        <f>IFERROR(__xludf.DUMMYFUNCTION("""COMPUTED_VALUE"""),"Interested in taking this course with one of our authorized on-demand 
partners? ")</f>
        <v>Interested in taking this course with one of our authorized on-demand 
partners? </v>
      </c>
      <c r="O28" s="49" t="str">
        <f>IFERROR(__xludf.DUMMYFUNCTION("""COMPUTED_VALUE""")," Explore Google Cloud content on  Coursera  and  Pluralsight. ")</f>
        <v> Explore Google Cloud content on  Coursera  and  Pluralsight. </v>
      </c>
      <c r="P28" s="61"/>
    </row>
    <row r="29">
      <c r="A29" s="11"/>
      <c r="B29" s="50" t="str">
        <f>IFERROR(__xludf.DUMMYFUNCTION("""COMPUTED_VALUE"""),"Prefer learning with an instructor? ")</f>
        <v>Prefer learning with an instructor? </v>
      </c>
      <c r="C29" s="51" t="str">
        <f>IFERROR(__xludf.DUMMYFUNCTION("""COMPUTED_VALUE""")," View the public classroom schedule  here. ")</f>
        <v> View the public classroom schedule  here. </v>
      </c>
      <c r="D29" s="11"/>
      <c r="E29" s="52" t="str">
        <f>IFERROR(__xludf.DUMMYFUNCTION("""COMPUTED_VALUE"""),"Prefer learning with an instructor? ")</f>
        <v>Prefer learning with an instructor? </v>
      </c>
      <c r="F29" s="53" t="str">
        <f>IFERROR(__xludf.DUMMYFUNCTION("""COMPUTED_VALUE""")," View the public classroom schedule  here. ")</f>
        <v> View the public classroom schedule  here. </v>
      </c>
      <c r="G29" s="11"/>
      <c r="H29" s="54" t="str">
        <f>IFERROR(__xludf.DUMMYFUNCTION("""COMPUTED_VALUE"""),"Prefer learning with an instructor? ")</f>
        <v>Prefer learning with an instructor? </v>
      </c>
      <c r="I29" s="55" t="str">
        <f>IFERROR(__xludf.DUMMYFUNCTION("""COMPUTED_VALUE""")," View the public classroom schedule  here. ")</f>
        <v> View the public classroom schedule  here. </v>
      </c>
      <c r="J29" s="11"/>
      <c r="K29" s="56" t="str">
        <f>IFERROR(__xludf.DUMMYFUNCTION("""COMPUTED_VALUE"""),"Prefer learning with an instructor? ")</f>
        <v>Prefer learning with an instructor? </v>
      </c>
      <c r="L29" s="57" t="str">
        <f>IFERROR(__xludf.DUMMYFUNCTION("""COMPUTED_VALUE""")," View the public classroom schedule  here. ")</f>
        <v> View the public classroom schedule  here. </v>
      </c>
      <c r="M29" s="11"/>
      <c r="N29" s="58" t="str">
        <f>IFERROR(__xludf.DUMMYFUNCTION("""COMPUTED_VALUE"""),"Prefer learning with an instructor? ")</f>
        <v>Prefer learning with an instructor? </v>
      </c>
      <c r="O29" s="59" t="str">
        <f>IFERROR(__xludf.DUMMYFUNCTION("""COMPUTED_VALUE""")," View the public classroom schedule  here. ")</f>
        <v> View the public classroom schedule  here. </v>
      </c>
      <c r="P29" s="61"/>
    </row>
    <row r="30">
      <c r="A30" s="11"/>
      <c r="B30" s="61" t="str">
        <f>IFERROR(__xludf.DUMMYFUNCTION("""COMPUTED_VALUE"""),"Can I take this course for free?")</f>
        <v>Can I take this course for free?</v>
      </c>
      <c r="C30" s="62" t="str">
        <f>IFERROR(__xludf.DUMMYFUNCTION("""COMPUTED_VALUE""")," When you enroll into most courses, you will be able to consume course 
materials like videos and documents for free. If a course consists of labs, 
you will need to purchase an individual subscription or credits to be able 
consume the labs. Labs can als"&amp;"o be unlocked by any campaigns you 
participate in. All required activities in a course must be completed to be 
awarded the completion badge. ")</f>
        <v>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D30" s="61"/>
      <c r="E30" s="61" t="str">
        <f>IFERROR(__xludf.DUMMYFUNCTION("""COMPUTED_VALUE"""),"Can I take this course for free?")</f>
        <v>Can I take this course for free?</v>
      </c>
      <c r="F30" s="61" t="str">
        <f>IFERROR(__xludf.DUMMYFUNCTION("""COMPUTED_VALUE""")," When you enroll into most courses, you will be able to consume course 
materials like videos and documents for free. If a course consists of labs, 
you will need to purchase an individual subscription or credits to be able 
consume the labs. Labs can als"&amp;"o be unlocked by any campaigns you 
participate in. All required activities in a course must be completed to be 
awarded the completion badge. ")</f>
        <v>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G30" s="61"/>
      <c r="H30" s="61" t="str">
        <f>IFERROR(__xludf.DUMMYFUNCTION("""COMPUTED_VALUE"""),"Can I take this course for free?")</f>
        <v>Can I take this course for free?</v>
      </c>
      <c r="I30" s="61" t="str">
        <f>IFERROR(__xludf.DUMMYFUNCTION("""COMPUTED_VALUE""")," When you enroll into most courses, you will be able to consume course 
materials like videos and documents for free. If a course consists of labs, 
you will need to purchase an individual subscription or credits to be able 
consume the labs. Labs can als"&amp;"o be unlocked by any campaigns you 
participate in. All required activities in a course must be completed to be 
awarded the completion badge. ")</f>
        <v>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J30" s="61"/>
      <c r="K30" s="61" t="str">
        <f>IFERROR(__xludf.DUMMYFUNCTION("""COMPUTED_VALUE"""),"Can I take this course for free?")</f>
        <v>Can I take this course for free?</v>
      </c>
      <c r="L30" s="61" t="str">
        <f>IFERROR(__xludf.DUMMYFUNCTION("""COMPUTED_VALUE""")," When you enroll into most courses, you will be able to consume course 
materials like videos and documents for free. If a course consists of labs, 
you will need to purchase an individual subscription or credits to be able 
consume the labs. Labs can als"&amp;"o be unlocked by any campaigns you 
participate in. All required activities in a course must be completed to be 
awarded the completion badge. ")</f>
        <v>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M30" s="61"/>
      <c r="N30" s="61" t="str">
        <f>IFERROR(__xludf.DUMMYFUNCTION("""COMPUTED_VALUE"""),"Can I take this course for free?")</f>
        <v>Can I take this course for free?</v>
      </c>
      <c r="O30" s="61" t="str">
        <f>IFERROR(__xludf.DUMMYFUNCTION("""COMPUTED_VALUE""")," When you enroll into most courses, you will be able to consume course 
materials like videos and documents for free. If a course consists of labs, 
you will need to purchase an individual subscription or credits to be able 
consume the labs. Labs can als"&amp;"o be unlocked by any campaigns you 
participate in. All required activities in a course must be completed to be 
awarded the completion badge. ")</f>
        <v> When you enroll into most courses, you will be able to consume course 
materials like videos and documents for free. If a course consists of labs, 
you will need to purchase an individual subscription or credits to be able 
consume the labs. Labs can also be unlocked by any campaigns you 
participate in. All required activities in a course must be completed to be 
awarded the completion badge. </v>
      </c>
      <c r="P30" s="61"/>
    </row>
    <row r="31">
      <c r="A31" s="11"/>
      <c r="B31" s="63"/>
      <c r="C31" s="62"/>
      <c r="D31" s="61"/>
      <c r="E31" s="61"/>
      <c r="F31" s="61"/>
      <c r="G31" s="61"/>
      <c r="H31" s="61"/>
      <c r="I31" s="61"/>
      <c r="J31" s="61"/>
      <c r="K31" s="61"/>
      <c r="L31" s="61"/>
      <c r="M31" s="61"/>
      <c r="N31" s="61"/>
      <c r="O31" s="61"/>
      <c r="P31" s="61"/>
    </row>
    <row r="32">
      <c r="A32" s="11"/>
      <c r="B32" s="63"/>
      <c r="C32" s="62"/>
      <c r="D32" s="61"/>
      <c r="E32" s="61"/>
      <c r="F32" s="61"/>
      <c r="G32" s="61"/>
      <c r="H32" s="61"/>
      <c r="I32" s="61"/>
      <c r="J32" s="61"/>
      <c r="K32" s="61"/>
      <c r="L32" s="61"/>
      <c r="M32" s="61"/>
      <c r="N32" s="61"/>
      <c r="O32" s="61"/>
      <c r="P32" s="61"/>
    </row>
  </sheetData>
  <mergeCells count="50">
    <mergeCell ref="K1:L1"/>
    <mergeCell ref="K2:L2"/>
    <mergeCell ref="K3:L3"/>
    <mergeCell ref="N3:O3"/>
    <mergeCell ref="K4:L4"/>
    <mergeCell ref="N4:O4"/>
    <mergeCell ref="K5:L5"/>
    <mergeCell ref="N5:O5"/>
    <mergeCell ref="B1:C1"/>
    <mergeCell ref="E1:F1"/>
    <mergeCell ref="H1:I1"/>
    <mergeCell ref="N1:O1"/>
    <mergeCell ref="E2:F2"/>
    <mergeCell ref="H2:I2"/>
    <mergeCell ref="N2:O2"/>
    <mergeCell ref="B2:C2"/>
    <mergeCell ref="B3:C3"/>
    <mergeCell ref="E3:F3"/>
    <mergeCell ref="H3:I3"/>
    <mergeCell ref="B4:C4"/>
    <mergeCell ref="H4:I4"/>
    <mergeCell ref="B5:C5"/>
    <mergeCell ref="H5:I5"/>
    <mergeCell ref="K16:L16"/>
    <mergeCell ref="K17:L17"/>
    <mergeCell ref="K18:L18"/>
    <mergeCell ref="N18:O18"/>
    <mergeCell ref="K19:L19"/>
    <mergeCell ref="N19:O19"/>
    <mergeCell ref="K20:L20"/>
    <mergeCell ref="N20:O20"/>
    <mergeCell ref="E4:F4"/>
    <mergeCell ref="E5:F5"/>
    <mergeCell ref="B16:C16"/>
    <mergeCell ref="H16:I16"/>
    <mergeCell ref="N16:O16"/>
    <mergeCell ref="B17:C17"/>
    <mergeCell ref="H17:I17"/>
    <mergeCell ref="N17:O17"/>
    <mergeCell ref="B19:C19"/>
    <mergeCell ref="B20:C20"/>
    <mergeCell ref="E20:F20"/>
    <mergeCell ref="H20:I20"/>
    <mergeCell ref="E16:F16"/>
    <mergeCell ref="E17:F17"/>
    <mergeCell ref="B18:C18"/>
    <mergeCell ref="E18:F18"/>
    <mergeCell ref="H18:I18"/>
    <mergeCell ref="E19:F19"/>
    <mergeCell ref="H19:I19"/>
  </mergeCells>
  <hyperlinks>
    <hyperlink r:id="rId1" ref="B5"/>
    <hyperlink r:id="rId2" ref="E5"/>
    <hyperlink r:id="rId3" ref="H5"/>
    <hyperlink r:id="rId4" ref="K5"/>
    <hyperlink r:id="rId5" ref="N5"/>
    <hyperlink r:id="rId6" ref="B20"/>
    <hyperlink r:id="rId7" ref="E20"/>
    <hyperlink r:id="rId8" ref="H20"/>
    <hyperlink r:id="rId9" ref="K20"/>
    <hyperlink r:id="rId10" ref="N20"/>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1EB60"/>
    <outlinePr summaryBelow="0" summaryRight="0"/>
  </sheetPr>
  <sheetViews>
    <sheetView showGridLines="0" workbookViewId="0"/>
  </sheetViews>
  <sheetFormatPr customHeight="1" defaultColWidth="11.22" defaultRowHeight="15.75"/>
  <cols>
    <col customWidth="1" min="1" max="1" width="20.0"/>
  </cols>
  <sheetData>
    <row r="1">
      <c r="A1" s="64" t="s">
        <v>50</v>
      </c>
      <c r="B1" s="65" t="s">
        <v>51</v>
      </c>
      <c r="C1" s="66"/>
      <c r="D1" s="66"/>
      <c r="E1" s="66"/>
      <c r="F1" s="66"/>
      <c r="G1" s="66"/>
      <c r="H1" s="66"/>
      <c r="I1" s="66"/>
      <c r="J1" s="66"/>
      <c r="K1" s="66"/>
      <c r="L1" s="66"/>
      <c r="M1" s="66"/>
      <c r="N1" s="66"/>
      <c r="O1" s="66"/>
      <c r="P1" s="66"/>
      <c r="Q1" s="66"/>
      <c r="R1" s="66"/>
      <c r="S1" s="66"/>
      <c r="T1" s="66"/>
      <c r="U1" s="66"/>
      <c r="V1" s="66"/>
      <c r="W1" s="66"/>
      <c r="X1" s="66"/>
      <c r="Y1" s="66"/>
      <c r="Z1" s="66"/>
    </row>
    <row r="2">
      <c r="A2" s="64" t="s">
        <v>52</v>
      </c>
      <c r="B2" s="67" t="s">
        <v>53</v>
      </c>
      <c r="C2" s="66"/>
      <c r="D2" s="66"/>
      <c r="E2" s="66"/>
      <c r="F2" s="66"/>
      <c r="G2" s="66"/>
      <c r="H2" s="66"/>
      <c r="I2" s="66"/>
      <c r="J2" s="66"/>
      <c r="K2" s="66"/>
      <c r="L2" s="66"/>
      <c r="M2" s="66"/>
      <c r="N2" s="66"/>
      <c r="O2" s="66"/>
      <c r="P2" s="66"/>
      <c r="Q2" s="66"/>
      <c r="R2" s="66"/>
      <c r="S2" s="66"/>
      <c r="T2" s="66"/>
      <c r="U2" s="66"/>
      <c r="V2" s="66"/>
      <c r="W2" s="66"/>
      <c r="X2" s="66"/>
      <c r="Y2" s="66"/>
      <c r="Z2" s="66"/>
    </row>
    <row r="3" ht="36.75" customHeight="1">
      <c r="A3" s="68" t="s">
        <v>54</v>
      </c>
      <c r="B3" s="68" t="s">
        <v>55</v>
      </c>
      <c r="C3" s="68"/>
      <c r="D3" s="68"/>
      <c r="E3" s="66"/>
      <c r="F3" s="66"/>
      <c r="G3" s="66"/>
      <c r="H3" s="66"/>
      <c r="I3" s="66"/>
      <c r="J3" s="66"/>
      <c r="K3" s="66"/>
      <c r="L3" s="66"/>
      <c r="M3" s="66"/>
      <c r="N3" s="66"/>
      <c r="O3" s="66"/>
      <c r="P3" s="66"/>
      <c r="Q3" s="66"/>
      <c r="R3" s="66"/>
      <c r="S3" s="66"/>
      <c r="T3" s="66"/>
      <c r="U3" s="66"/>
      <c r="V3" s="66"/>
      <c r="W3" s="66"/>
      <c r="X3" s="66"/>
      <c r="Y3" s="66"/>
      <c r="Z3" s="66"/>
    </row>
    <row r="4" ht="68.25" customHeight="1">
      <c r="A4" s="66" t="str">
        <f t="shared" ref="A4:A13" si="1">IMAGE(B4)</f>
        <v/>
      </c>
      <c r="B4" s="69" t="str">
        <f>IFERROR(__xludf.DUMMYFUNCTION("IMPORTXML(""https://www.cloudskillsboost.google/journeys/118"",""//div[contains(@class,'content')]/a/img/@src"")"),"https://cdn.qwiklabs.com/D6I11ZCd56cTSKx3Wcipqe4gw8DF2RXXwyoBISwQQIc%3D")</f>
        <v>https://cdn.qwiklabs.com/D6I11ZCd56cTSKx3Wcipqe4gw8DF2RXXwyoBISwQQIc%3D</v>
      </c>
      <c r="C4" s="66"/>
      <c r="D4" s="68"/>
      <c r="E4" s="66"/>
      <c r="F4" s="66"/>
      <c r="G4" s="66"/>
      <c r="H4" s="66"/>
      <c r="I4" s="66"/>
      <c r="J4" s="66"/>
      <c r="K4" s="66"/>
      <c r="L4" s="66"/>
      <c r="M4" s="66"/>
      <c r="N4" s="66"/>
      <c r="O4" s="66"/>
      <c r="P4" s="66"/>
      <c r="Q4" s="66"/>
      <c r="R4" s="66"/>
      <c r="S4" s="66"/>
      <c r="T4" s="66"/>
      <c r="U4" s="66"/>
      <c r="V4" s="66"/>
      <c r="W4" s="66"/>
      <c r="X4" s="66"/>
      <c r="Y4" s="66"/>
      <c r="Z4" s="66"/>
    </row>
    <row r="5" ht="68.25" customHeight="1">
      <c r="A5" s="66" t="str">
        <f t="shared" si="1"/>
        <v/>
      </c>
      <c r="B5" s="70" t="str">
        <f>IFERROR(__xludf.DUMMYFUNCTION("""COMPUTED_VALUE"""),"https://cdn.qwiklabs.com/av0CyKv8PnL1OjpITTIVbVl1Z3lQ%2F7yBw8YOSfSPtTw%3D")</f>
        <v>https://cdn.qwiklabs.com/av0CyKv8PnL1OjpITTIVbVl1Z3lQ%2F7yBw8YOSfSPtTw%3D</v>
      </c>
      <c r="C5" s="66"/>
      <c r="D5" s="66"/>
      <c r="E5" s="66"/>
      <c r="F5" s="66"/>
      <c r="G5" s="66"/>
      <c r="H5" s="66"/>
      <c r="I5" s="66"/>
      <c r="J5" s="66"/>
      <c r="K5" s="66"/>
      <c r="L5" s="66"/>
      <c r="M5" s="66"/>
      <c r="N5" s="66"/>
      <c r="O5" s="66"/>
      <c r="P5" s="66"/>
      <c r="Q5" s="66"/>
      <c r="R5" s="66"/>
      <c r="S5" s="66"/>
      <c r="T5" s="66"/>
      <c r="U5" s="66"/>
      <c r="V5" s="66"/>
      <c r="W5" s="66"/>
      <c r="X5" s="66"/>
      <c r="Y5" s="66"/>
      <c r="Z5" s="66"/>
    </row>
    <row r="6" ht="68.25" customHeight="1">
      <c r="A6" s="66" t="str">
        <f t="shared" si="1"/>
        <v/>
      </c>
      <c r="B6" s="70" t="str">
        <f>IFERROR(__xludf.DUMMYFUNCTION("""COMPUTED_VALUE"""),"https://cdn.qwiklabs.com/c%2BwdJ0MW610%2BbM1whNgrdamxXEctTuCFIs8GWQ%2Fxuvo%3D")</f>
        <v>https://cdn.qwiklabs.com/c%2BwdJ0MW610%2BbM1whNgrdamxXEctTuCFIs8GWQ%2Fxuvo%3D</v>
      </c>
      <c r="C6" s="66"/>
      <c r="D6" s="66"/>
      <c r="E6" s="66"/>
      <c r="F6" s="66"/>
      <c r="G6" s="66"/>
      <c r="H6" s="66"/>
      <c r="I6" s="66"/>
      <c r="J6" s="66"/>
      <c r="K6" s="66"/>
      <c r="L6" s="66"/>
      <c r="M6" s="66"/>
      <c r="N6" s="66"/>
      <c r="O6" s="66"/>
      <c r="P6" s="66"/>
      <c r="Q6" s="66"/>
      <c r="R6" s="66"/>
      <c r="S6" s="66"/>
      <c r="T6" s="66"/>
      <c r="U6" s="66"/>
      <c r="V6" s="66"/>
      <c r="W6" s="66"/>
      <c r="X6" s="66"/>
      <c r="Y6" s="66"/>
      <c r="Z6" s="66"/>
    </row>
    <row r="7" ht="68.25" customHeight="1">
      <c r="A7" s="66" t="str">
        <f t="shared" si="1"/>
        <v/>
      </c>
      <c r="B7" s="70" t="str">
        <f>IFERROR(__xludf.DUMMYFUNCTION("""COMPUTED_VALUE"""),"https://cdn.qwiklabs.com/assets/journeys/activity_thumbnail_course-15959808ab4928c54b8545d6d9ad30fd916543f6525d0a7a952c46ba83e50e93.png")</f>
        <v>https://cdn.qwiklabs.com/assets/journeys/activity_thumbnail_course-15959808ab4928c54b8545d6d9ad30fd916543f6525d0a7a952c46ba83e50e93.png</v>
      </c>
      <c r="C7" s="66"/>
      <c r="D7" s="66"/>
      <c r="E7" s="66"/>
      <c r="F7" s="66"/>
      <c r="G7" s="66"/>
      <c r="H7" s="66"/>
      <c r="I7" s="66"/>
      <c r="J7" s="66"/>
      <c r="K7" s="66"/>
      <c r="L7" s="66"/>
      <c r="M7" s="66"/>
      <c r="N7" s="66"/>
      <c r="O7" s="66"/>
      <c r="P7" s="66"/>
      <c r="Q7" s="66"/>
      <c r="R7" s="66"/>
      <c r="S7" s="66"/>
      <c r="T7" s="66"/>
      <c r="U7" s="66"/>
      <c r="V7" s="66"/>
      <c r="W7" s="66"/>
      <c r="X7" s="66"/>
      <c r="Y7" s="66"/>
      <c r="Z7" s="66"/>
    </row>
    <row r="8" ht="68.25" customHeight="1">
      <c r="A8" s="66" t="str">
        <f t="shared" si="1"/>
        <v/>
      </c>
      <c r="B8" s="70" t="str">
        <f>IFERROR(__xludf.DUMMYFUNCTION("""COMPUTED_VALUE"""),"https://cdn.qwiklabs.com/jfRdMS%2FPbOLbHzpgMGjFs4J7wmC2hkFopr0ukJyS2lc%3D")</f>
        <v>https://cdn.qwiklabs.com/jfRdMS%2FPbOLbHzpgMGjFs4J7wmC2hkFopr0ukJyS2lc%3D</v>
      </c>
      <c r="C8" s="66"/>
      <c r="D8" s="66"/>
      <c r="E8" s="66"/>
      <c r="F8" s="66"/>
      <c r="G8" s="66"/>
      <c r="H8" s="66"/>
      <c r="I8" s="66"/>
      <c r="J8" s="66"/>
      <c r="K8" s="66"/>
      <c r="L8" s="66"/>
      <c r="M8" s="66"/>
      <c r="N8" s="66"/>
      <c r="O8" s="66"/>
      <c r="P8" s="66"/>
      <c r="Q8" s="66"/>
      <c r="R8" s="66"/>
      <c r="S8" s="66"/>
      <c r="T8" s="66"/>
      <c r="U8" s="66"/>
      <c r="V8" s="66"/>
      <c r="W8" s="66"/>
      <c r="X8" s="66"/>
      <c r="Y8" s="66"/>
      <c r="Z8" s="66"/>
    </row>
    <row r="9" ht="68.25" customHeight="1">
      <c r="A9" s="66" t="str">
        <f t="shared" si="1"/>
        <v/>
      </c>
      <c r="B9" s="66"/>
      <c r="C9" s="66"/>
      <c r="D9" s="66"/>
      <c r="E9" s="66"/>
      <c r="F9" s="66"/>
      <c r="G9" s="66"/>
      <c r="H9" s="66"/>
      <c r="I9" s="66"/>
      <c r="J9" s="66"/>
      <c r="K9" s="66"/>
      <c r="L9" s="66"/>
      <c r="M9" s="66"/>
      <c r="N9" s="66"/>
      <c r="O9" s="66"/>
      <c r="P9" s="66"/>
      <c r="Q9" s="66"/>
      <c r="R9" s="66"/>
      <c r="S9" s="66"/>
      <c r="T9" s="66"/>
      <c r="U9" s="66"/>
      <c r="V9" s="66"/>
      <c r="W9" s="66"/>
      <c r="X9" s="66"/>
      <c r="Y9" s="66"/>
      <c r="Z9" s="66"/>
    </row>
    <row r="10" ht="68.25" customHeight="1">
      <c r="A10" s="66" t="str">
        <f t="shared" si="1"/>
        <v/>
      </c>
      <c r="B10" s="66"/>
      <c r="C10" s="66"/>
      <c r="D10" s="66"/>
      <c r="E10" s="66"/>
      <c r="F10" s="66"/>
      <c r="G10" s="66"/>
      <c r="H10" s="66"/>
      <c r="I10" s="66"/>
      <c r="J10" s="66"/>
      <c r="K10" s="66"/>
      <c r="L10" s="66"/>
      <c r="M10" s="66"/>
      <c r="N10" s="66"/>
      <c r="O10" s="66"/>
      <c r="P10" s="66"/>
      <c r="Q10" s="66"/>
      <c r="R10" s="66"/>
      <c r="S10" s="66"/>
      <c r="T10" s="66"/>
      <c r="U10" s="66"/>
      <c r="V10" s="66"/>
      <c r="W10" s="66"/>
      <c r="X10" s="66"/>
      <c r="Y10" s="66"/>
      <c r="Z10" s="66"/>
    </row>
    <row r="11" ht="68.25" customHeight="1">
      <c r="A11" s="66" t="str">
        <f t="shared" si="1"/>
        <v/>
      </c>
      <c r="B11" s="66"/>
      <c r="C11" s="66"/>
      <c r="D11" s="66"/>
      <c r="E11" s="66"/>
      <c r="F11" s="66"/>
      <c r="G11" s="66"/>
      <c r="H11" s="66"/>
      <c r="I11" s="66"/>
      <c r="J11" s="66"/>
      <c r="K11" s="66"/>
      <c r="L11" s="66"/>
      <c r="M11" s="66"/>
      <c r="N11" s="66"/>
      <c r="O11" s="66"/>
      <c r="P11" s="66"/>
      <c r="Q11" s="66"/>
      <c r="R11" s="66"/>
      <c r="S11" s="66"/>
      <c r="T11" s="66"/>
      <c r="U11" s="66"/>
      <c r="V11" s="66"/>
      <c r="W11" s="66"/>
      <c r="X11" s="66"/>
      <c r="Y11" s="66"/>
      <c r="Z11" s="66"/>
    </row>
    <row r="12" ht="68.25" customHeight="1">
      <c r="A12" s="66" t="str">
        <f t="shared" si="1"/>
        <v/>
      </c>
      <c r="B12" s="66"/>
      <c r="C12" s="66"/>
      <c r="D12" s="66"/>
      <c r="E12" s="66"/>
      <c r="F12" s="66"/>
      <c r="G12" s="66"/>
      <c r="H12" s="66"/>
      <c r="I12" s="66"/>
      <c r="J12" s="66"/>
      <c r="K12" s="66"/>
      <c r="L12" s="66"/>
      <c r="M12" s="66"/>
      <c r="N12" s="66"/>
      <c r="O12" s="66"/>
      <c r="P12" s="66"/>
      <c r="Q12" s="66"/>
      <c r="R12" s="66"/>
      <c r="S12" s="66"/>
      <c r="T12" s="66"/>
      <c r="U12" s="66"/>
      <c r="V12" s="66"/>
      <c r="W12" s="66"/>
      <c r="X12" s="66"/>
      <c r="Y12" s="66"/>
      <c r="Z12" s="66"/>
    </row>
    <row r="13" ht="68.25" customHeight="1">
      <c r="A13" s="66" t="str">
        <f t="shared" si="1"/>
        <v/>
      </c>
      <c r="B13" s="66"/>
      <c r="C13" s="66"/>
      <c r="D13" s="66"/>
      <c r="E13" s="66"/>
      <c r="F13" s="66"/>
      <c r="G13" s="66"/>
      <c r="H13" s="66"/>
      <c r="I13" s="66"/>
      <c r="J13" s="66"/>
      <c r="K13" s="66"/>
      <c r="L13" s="66"/>
      <c r="M13" s="66"/>
      <c r="N13" s="66"/>
      <c r="O13" s="66"/>
      <c r="P13" s="66"/>
      <c r="Q13" s="66"/>
      <c r="R13" s="66"/>
      <c r="S13" s="66"/>
      <c r="T13" s="66"/>
      <c r="U13" s="66"/>
      <c r="V13" s="66"/>
      <c r="W13" s="66"/>
      <c r="X13" s="66"/>
      <c r="Y13" s="66"/>
      <c r="Z13" s="66"/>
    </row>
    <row r="14">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row>
    <row r="15">
      <c r="A15" s="66"/>
      <c r="B15" s="66"/>
      <c r="C15" s="66"/>
      <c r="D15" s="66"/>
      <c r="E15" s="66"/>
      <c r="F15" s="66"/>
      <c r="G15" s="66"/>
      <c r="H15" s="66"/>
      <c r="I15" s="66"/>
      <c r="J15" s="66"/>
      <c r="K15" s="66"/>
      <c r="L15" s="66"/>
      <c r="M15" s="66"/>
      <c r="N15" s="66"/>
      <c r="O15" s="66"/>
      <c r="P15" s="66"/>
      <c r="Q15" s="66"/>
      <c r="R15" s="66"/>
      <c r="S15" s="66"/>
      <c r="T15" s="66"/>
      <c r="U15" s="66"/>
      <c r="V15" s="66"/>
      <c r="W15" s="66"/>
      <c r="X15" s="66"/>
      <c r="Y15" s="66"/>
      <c r="Z15" s="66"/>
    </row>
    <row r="16">
      <c r="A16" s="66"/>
      <c r="B16" s="66"/>
      <c r="C16" s="66"/>
      <c r="D16" s="66"/>
      <c r="E16" s="66"/>
      <c r="F16" s="66"/>
      <c r="G16" s="66"/>
      <c r="H16" s="66"/>
      <c r="I16" s="66"/>
      <c r="J16" s="66"/>
      <c r="K16" s="66"/>
      <c r="L16" s="66"/>
      <c r="M16" s="66"/>
      <c r="N16" s="66"/>
      <c r="O16" s="66"/>
      <c r="P16" s="66"/>
      <c r="Q16" s="66"/>
      <c r="R16" s="66"/>
      <c r="S16" s="66"/>
      <c r="T16" s="66"/>
      <c r="U16" s="66"/>
      <c r="V16" s="66"/>
      <c r="W16" s="66"/>
      <c r="X16" s="66"/>
      <c r="Y16" s="66"/>
      <c r="Z16" s="66"/>
    </row>
    <row r="17">
      <c r="A17" s="66"/>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c r="A18" s="66"/>
      <c r="B18" s="66"/>
      <c r="C18" s="66"/>
      <c r="D18" s="66"/>
      <c r="E18" s="66"/>
      <c r="F18" s="66"/>
      <c r="G18" s="66"/>
      <c r="H18" s="66"/>
      <c r="I18" s="66"/>
      <c r="J18" s="66"/>
      <c r="K18" s="66"/>
      <c r="L18" s="66"/>
      <c r="M18" s="66"/>
      <c r="N18" s="66"/>
      <c r="O18" s="66"/>
      <c r="P18" s="66"/>
      <c r="Q18" s="66"/>
      <c r="R18" s="66"/>
      <c r="S18" s="66"/>
      <c r="T18" s="66"/>
      <c r="U18" s="66"/>
      <c r="V18" s="66"/>
      <c r="W18" s="66"/>
      <c r="X18" s="66"/>
      <c r="Y18" s="66"/>
      <c r="Z18" s="66"/>
    </row>
    <row r="19">
      <c r="A19" s="66"/>
      <c r="B19" s="66"/>
      <c r="C19" s="66"/>
      <c r="D19" s="66"/>
      <c r="E19" s="66"/>
      <c r="F19" s="66"/>
      <c r="G19" s="66"/>
      <c r="H19" s="66"/>
      <c r="I19" s="66"/>
      <c r="J19" s="66"/>
      <c r="K19" s="66"/>
      <c r="L19" s="66"/>
      <c r="M19" s="66"/>
      <c r="N19" s="66"/>
      <c r="O19" s="66"/>
      <c r="P19" s="66"/>
      <c r="Q19" s="66"/>
      <c r="R19" s="66"/>
      <c r="S19" s="66"/>
      <c r="T19" s="66"/>
      <c r="U19" s="66"/>
      <c r="V19" s="66"/>
      <c r="W19" s="66"/>
      <c r="X19" s="66"/>
      <c r="Y19" s="66"/>
      <c r="Z19" s="66"/>
    </row>
    <row r="20">
      <c r="A20" s="66"/>
      <c r="B20" s="66"/>
      <c r="C20" s="66"/>
      <c r="D20" s="66"/>
      <c r="E20" s="66"/>
      <c r="F20" s="66"/>
      <c r="G20" s="66"/>
      <c r="H20" s="66"/>
      <c r="I20" s="66"/>
      <c r="J20" s="66"/>
      <c r="K20" s="66"/>
      <c r="L20" s="66"/>
      <c r="M20" s="66"/>
      <c r="N20" s="66"/>
      <c r="O20" s="66"/>
      <c r="P20" s="66"/>
      <c r="Q20" s="66"/>
      <c r="R20" s="66"/>
      <c r="S20" s="66"/>
      <c r="T20" s="66"/>
      <c r="U20" s="66"/>
      <c r="V20" s="66"/>
      <c r="W20" s="66"/>
      <c r="X20" s="66"/>
      <c r="Y20" s="66"/>
      <c r="Z20" s="66"/>
    </row>
    <row r="21">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sheetData>
  <hyperlinks>
    <hyperlink r:id="rId1" ref="B1"/>
    <hyperlink r:id="rId2" ref="B2"/>
    <hyperlink r:id="rId3" ref="B5"/>
    <hyperlink r:id="rId4" ref="B6"/>
    <hyperlink r:id="rId5" ref="B7"/>
    <hyperlink r:id="rId6" ref="B8"/>
  </hyperlinks>
  <drawing r:id="rId7"/>
</worksheet>
</file>