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60" yWindow="32760" windowWidth="28800" windowHeight="12120" tabRatio="875" activeTab="2"/>
  </bookViews>
  <sheets>
    <sheet name="Navigation" sheetId="19" r:id="rId1"/>
    <sheet name="프로그램 목록" sheetId="79" r:id="rId2"/>
    <sheet name="프로그램사양서_board_detail.jsp" sheetId="92" r:id="rId3"/>
    <sheet name="프로그램사양서_board_mng.jsp" sheetId="91" r:id="rId4"/>
    <sheet name="프로그램사양서_board_list.jsp" sheetId="90" r:id="rId5"/>
    <sheet name="프로그램사양서_product_detail.jsp" sheetId="89" r:id="rId6"/>
    <sheet name="프로그램사양서_전체" sheetId="41" r:id="rId7"/>
    <sheet name="프로그램사양서_LoginFX.fxml" sheetId="81" r:id="rId8"/>
    <sheet name="프로그램사양서_DataChartFX.fxml" sheetId="88" r:id="rId9"/>
    <sheet name="프로그램사양서_sifs2711a.pc" sheetId="42" r:id="rId10"/>
    <sheet name="데이터유효값정의" sheetId="80" r:id="rId11"/>
  </sheets>
  <externalReferences>
    <externalReference r:id="rId12"/>
  </externalReferences>
  <definedNames>
    <definedName name="AccessDatabase" hidden="1">"C:\파생DESK\평가\월말평가\2001년11월\국내요약200111.mdb"</definedName>
    <definedName name="AP코드번호" localSheetId="2">#REF!</definedName>
    <definedName name="AP코드번호" localSheetId="4">#REF!</definedName>
    <definedName name="AP코드번호" localSheetId="3">#REF!</definedName>
    <definedName name="AP코드번호">#REF!</definedName>
    <definedName name="_xlnm.Print_Area" localSheetId="0">Navigation!$A$1:$O$12</definedName>
    <definedName name="_xlnm.Print_Area" localSheetId="1">'프로그램 목록'!$A$1:$AO$74</definedName>
    <definedName name="_xlnm.Print_Area" localSheetId="2">프로그램사양서_board_detail.jsp!$A$1:$N$98</definedName>
    <definedName name="_xlnm.Print_Area" localSheetId="4">프로그램사양서_board_list.jsp!$A$1:$N$98</definedName>
    <definedName name="_xlnm.Print_Area" localSheetId="3">프로그램사양서_board_mng.jsp!$A$1:$N$98</definedName>
    <definedName name="_xlnm.Print_Area" localSheetId="8">프로그램사양서_DataChartFX.fxml!$A$1:$N$111</definedName>
    <definedName name="_xlnm.Print_Area" localSheetId="7">프로그램사양서_LoginFX.fxml!$A$1:$N$111</definedName>
    <definedName name="_xlnm.Print_Area" localSheetId="5">프로그램사양서_product_detail.jsp!$A$1:$N$111</definedName>
    <definedName name="_xlnm.Print_Area" localSheetId="9">프로그램사양서_sifs2711a.pc!$A$1:$M$531</definedName>
    <definedName name="_xlnm.Print_Area" localSheetId="6">프로그램사양서_전체!$A$1:$N$169</definedName>
    <definedName name="결함유형" localSheetId="2">#REF!</definedName>
    <definedName name="결함유형" localSheetId="4">#REF!</definedName>
    <definedName name="결함유형" localSheetId="3">#REF!</definedName>
    <definedName name="결함유형">#REF!</definedName>
    <definedName name="그룹모듈" localSheetId="2">#REF!</definedName>
    <definedName name="그룹모듈" localSheetId="4">#REF!</definedName>
    <definedName name="그룹모듈" localSheetId="3">#REF!</definedName>
    <definedName name="그룹모듈">#REF!</definedName>
    <definedName name="기술등급" localSheetId="2">#REF!</definedName>
    <definedName name="기술등급" localSheetId="4">#REF!</definedName>
    <definedName name="기술등급" localSheetId="3">#REF!</definedName>
    <definedName name="기술등급">#REF!</definedName>
    <definedName name="데이터Type" localSheetId="2">#REF!</definedName>
    <definedName name="데이터Type" localSheetId="4">#REF!</definedName>
    <definedName name="데이터Type" localSheetId="3">#REF!</definedName>
    <definedName name="데이터Type">#REF!</definedName>
    <definedName name="데이터형태" localSheetId="2">#REF!</definedName>
    <definedName name="데이터형태" localSheetId="4">#REF!</definedName>
    <definedName name="데이터형태" localSheetId="3">#REF!</definedName>
    <definedName name="데이터형태">#REF!</definedName>
    <definedName name="메인모듈" localSheetId="2">#REF!</definedName>
    <definedName name="메인모듈" localSheetId="4">#REF!</definedName>
    <definedName name="메인모듈" localSheetId="3">#REF!</definedName>
    <definedName name="메인모듈">#REF!</definedName>
    <definedName name="모듈코드" localSheetId="2">#REF!</definedName>
    <definedName name="모듈코드" localSheetId="4">#REF!</definedName>
    <definedName name="모듈코드" localSheetId="3">#REF!</definedName>
    <definedName name="모듈코드" localSheetId="5">#REF!</definedName>
    <definedName name="모듈코드">'프로그램 목록'!$D$67:$D$71</definedName>
    <definedName name="모듈코드번호" localSheetId="2">#REF!</definedName>
    <definedName name="모듈코드번호" localSheetId="4">#REF!</definedName>
    <definedName name="모듈코드번호" localSheetId="3">#REF!</definedName>
    <definedName name="모듈코드번호">#REF!</definedName>
    <definedName name="변환구분" localSheetId="2">#REF!</definedName>
    <definedName name="변환구분" localSheetId="4">#REF!</definedName>
    <definedName name="변환구분" localSheetId="3">#REF!</definedName>
    <definedName name="변환구분">#REF!</definedName>
    <definedName name="변환방법" localSheetId="2">#REF!</definedName>
    <definedName name="변환방법" localSheetId="4">#REF!</definedName>
    <definedName name="변환방법" localSheetId="3">#REF!</definedName>
    <definedName name="변환방법">#REF!</definedName>
    <definedName name="서브모듈" localSheetId="2">#REF!</definedName>
    <definedName name="서브모듈" localSheetId="4">#REF!</definedName>
    <definedName name="서브모듈" localSheetId="3">#REF!</definedName>
    <definedName name="서브모듈">#REF!</definedName>
    <definedName name="송수신구분" localSheetId="2">#REF!</definedName>
    <definedName name="송수신구분" localSheetId="4">#REF!</definedName>
    <definedName name="송수신구분" localSheetId="3">#REF!</definedName>
    <definedName name="송수신구분">#REF!</definedName>
    <definedName name="시스템" localSheetId="2">#REF!</definedName>
    <definedName name="시스템" localSheetId="4">#REF!</definedName>
    <definedName name="시스템" localSheetId="3">#REF!</definedName>
    <definedName name="시스템">#REF!</definedName>
    <definedName name="시스템코드" localSheetId="2">#REF!</definedName>
    <definedName name="시스템코드" localSheetId="4">#REF!</definedName>
    <definedName name="시스템코드" localSheetId="3">#REF!</definedName>
    <definedName name="시스템코드">#REF!</definedName>
    <definedName name="어플리케이션코드" localSheetId="2">#REF!</definedName>
    <definedName name="어플리케이션코드" localSheetId="4">#REF!</definedName>
    <definedName name="어플리케이션코드" localSheetId="3">#REF!</definedName>
    <definedName name="어플리케이션코드">#REF!</definedName>
    <definedName name="업무구분" localSheetId="2">#REF!</definedName>
    <definedName name="업무구분" localSheetId="4">#REF!</definedName>
    <definedName name="업무구분" localSheetId="3">#REF!</definedName>
    <definedName name="업무구분">#REF!</definedName>
    <definedName name="여부">데이터유효값정의!$N$7:$N$8</definedName>
    <definedName name="요구사항구분" localSheetId="2">#REF!</definedName>
    <definedName name="요구사항구분" localSheetId="4">#REF!</definedName>
    <definedName name="요구사항구분" localSheetId="3">#REF!</definedName>
    <definedName name="요구사항구분">#REF!</definedName>
    <definedName name="요구사항반영구분" localSheetId="2">#REF!</definedName>
    <definedName name="요구사항반영구분" localSheetId="4">#REF!</definedName>
    <definedName name="요구사항반영구분" localSheetId="3">#REF!</definedName>
    <definedName name="요구사항반영구분">#REF!</definedName>
    <definedName name="이슈등급" localSheetId="2">#REF!</definedName>
    <definedName name="이슈등급" localSheetId="4">#REF!</definedName>
    <definedName name="이슈등급" localSheetId="3">#REF!</definedName>
    <definedName name="이슈등급">#REF!</definedName>
    <definedName name="인터페이스방법" localSheetId="2">#REF!</definedName>
    <definedName name="인터페이스방법" localSheetId="4">#REF!</definedName>
    <definedName name="인터페이스방법" localSheetId="3">#REF!</definedName>
    <definedName name="인터페이스방법">#REF!</definedName>
    <definedName name="작업주기" localSheetId="2">#REF!</definedName>
    <definedName name="작업주기" localSheetId="4">#REF!</definedName>
    <definedName name="작업주기" localSheetId="3">#REF!</definedName>
    <definedName name="작업주기">#REF!</definedName>
    <definedName name="프로그램구분" localSheetId="2">#REF!</definedName>
    <definedName name="프로그램구분" localSheetId="4">#REF!</definedName>
    <definedName name="프로그램구분" localSheetId="3">#REF!</definedName>
    <definedName name="프로그램구분" localSheetId="5">#REF!</definedName>
    <definedName name="프로그램구분">'프로그램 목록'!$M$67:$M$70</definedName>
    <definedName name="프로그램유형" localSheetId="2">#REF!</definedName>
    <definedName name="프로그램유형" localSheetId="4">#REF!</definedName>
    <definedName name="프로그램유형" localSheetId="3">#REF!</definedName>
    <definedName name="프로그램유형" localSheetId="5">#REF!</definedName>
    <definedName name="프로그램유형">'프로그램 목록'!$O$67:$O$71</definedName>
  </definedNames>
  <calcPr calcId="125725"/>
</workbook>
</file>

<file path=xl/calcChain.xml><?xml version="1.0" encoding="utf-8"?>
<calcChain xmlns="http://schemas.openxmlformats.org/spreadsheetml/2006/main">
  <c r="E6" i="92"/>
  <c r="E6" i="91"/>
  <c r="E6" i="90"/>
  <c r="S49" i="79"/>
  <c r="S10"/>
  <c r="S38"/>
  <c r="S39"/>
  <c r="S40"/>
  <c r="S41"/>
  <c r="S42"/>
  <c r="S43"/>
  <c r="S44"/>
  <c r="S45"/>
  <c r="S46"/>
  <c r="S47"/>
  <c r="S48"/>
  <c r="S50"/>
  <c r="S51"/>
  <c r="S52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L6" i="89"/>
  <c r="I6"/>
  <c r="E6"/>
  <c r="AP67" i="79"/>
  <c r="AQ67"/>
  <c r="AR67"/>
  <c r="AS67"/>
  <c r="AP68"/>
  <c r="AQ68"/>
  <c r="AR68"/>
  <c r="AS68"/>
  <c r="AP69"/>
  <c r="AQ69"/>
  <c r="AR69"/>
  <c r="AS69"/>
  <c r="AP70"/>
  <c r="AQ70"/>
  <c r="AR70"/>
  <c r="AS70"/>
  <c r="AP71"/>
  <c r="AQ71"/>
  <c r="AR71"/>
  <c r="AS71"/>
  <c r="AP72"/>
  <c r="AQ72"/>
  <c r="AR72"/>
  <c r="AS72"/>
  <c r="S8"/>
  <c r="E71"/>
  <c r="E70"/>
  <c r="E69"/>
  <c r="E68"/>
  <c r="E67"/>
  <c r="C7" i="42"/>
  <c r="M7" i="19"/>
  <c r="M8"/>
  <c r="M9"/>
  <c r="M10"/>
  <c r="M11"/>
  <c r="F6" i="42"/>
  <c r="F7"/>
  <c r="AP73" i="79" l="1"/>
  <c r="E72"/>
  <c r="AQ73"/>
  <c r="AR73"/>
  <c r="AS73"/>
</calcChain>
</file>

<file path=xl/sharedStrings.xml><?xml version="1.0" encoding="utf-8"?>
<sst xmlns="http://schemas.openxmlformats.org/spreadsheetml/2006/main" count="1737" uniqueCount="873">
  <si>
    <t xml:space="preserve">  SELECT</t>
  </si>
  <si>
    <t>WHERE ks_yymm = :입력.결산년월</t>
    <phoneticPr fontId="2" type="noConversion"/>
  </si>
  <si>
    <t xml:space="preserve"> ifrs_lst_data_chg_hwnno</t>
  </si>
  <si>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</si>
  <si>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</si>
  <si>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</si>
  <si>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</si>
  <si>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</si>
  <si>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)</t>
  </si>
  <si>
    <t>DS9: 디렉토리명</t>
    <phoneticPr fontId="2" type="noConversion"/>
  </si>
  <si>
    <t>DS10: 원본파일명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</si>
  <si>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</si>
  <si>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</si>
  <si>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</si>
  <si>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</si>
  <si>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</si>
  <si>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</si>
  <si>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</si>
  <si>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</si>
  <si>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</si>
  <si>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</si>
  <si>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</si>
  <si>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</si>
  <si>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</si>
  <si>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ORDER BY b.link_gongsi_scr_id</t>
  </si>
  <si>
    <t>► Program List</t>
    <phoneticPr fontId="2" type="noConversion"/>
  </si>
  <si>
    <t>AND b.link_ds_co_c = :입력.회사코드</t>
  </si>
  <si>
    <t>프로그램ID</t>
  </si>
  <si>
    <t>DS11: 서버저장명</t>
    <phoneticPr fontId="2" type="noConversion"/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</si>
  <si>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</si>
  <si>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</si>
  <si>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</si>
  <si>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디렉토리</t>
    <phoneticPr fontId="2" type="noConversion"/>
  </si>
  <si>
    <t>서버저장명</t>
    <phoneticPr fontId="2" type="noConversion"/>
  </si>
  <si>
    <t>메인모듈</t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</si>
  <si>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</si>
  <si>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</si>
  <si>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</si>
  <si>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END IF</t>
    <phoneticPr fontId="2" type="noConversion"/>
  </si>
  <si>
    <t>프로젝트수행</t>
    <phoneticPr fontId="2" type="noConversion"/>
  </si>
  <si>
    <t>SEQ</t>
    <phoneticPr fontId="2" type="noConversion"/>
  </si>
  <si>
    <t xml:space="preserve">      ( SELECT /*+ INDEX_DESC(cmn_fxrate CMN_FXRATE_PK)*/ gjdt</t>
  </si>
  <si>
    <t xml:space="preserve">        FROM cmn_fxrate</t>
  </si>
  <si>
    <t xml:space="preserve">        AND ROWNUM = 1</t>
  </si>
  <si>
    <t xml:space="preserve">      )</t>
  </si>
  <si>
    <t>SELECT NVL(MAX(link_gongsi_tot_rpt_his_ser) + 1, 1)</t>
  </si>
  <si>
    <t xml:space="preserve">(                               </t>
  </si>
  <si>
    <t xml:space="preserve">)                               </t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</si>
  <si>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</si>
  <si>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</si>
  <si>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</si>
  <si>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</si>
  <si>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</si>
  <si>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</si>
  <si>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</si>
  <si>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</si>
  <si>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</si>
  <si>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</si>
  <si>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</si>
  <si>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</si>
  <si>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</si>
  <si>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</si>
  <si>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</si>
  <si>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</si>
  <si>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</si>
  <si>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</si>
  <si>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IFG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</si>
  <si>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</si>
  <si>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</si>
  <si>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</si>
  <si>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</si>
  <si>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</si>
  <si>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</si>
  <si>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</si>
  <si>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</si>
  <si>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</si>
  <si>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</si>
  <si>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</si>
  <si>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(</t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</si>
  <si>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</si>
  <si>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</si>
  <si>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</si>
  <si>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</si>
  <si>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</si>
  <si>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</si>
  <si>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</si>
  <si>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 xml:space="preserve"> , link_gongsi_tot_rpt_his_ser  , link_gongsi_amt_g            </t>
  </si>
  <si>
    <t xml:space="preserve"> , ifrs_lst_data_chg_hwnno      </t>
  </si>
  <si>
    <t xml:space="preserve">  SELECT ks_yymm                , link_ds_co_c              </t>
  </si>
  <si>
    <t>좌</t>
    <phoneticPr fontId="2" type="noConversion"/>
  </si>
  <si>
    <t>N</t>
    <phoneticPr fontId="2" type="noConversion"/>
  </si>
  <si>
    <t>중앙</t>
    <phoneticPr fontId="2" type="noConversion"/>
  </si>
  <si>
    <t xml:space="preserve">    , ifrs_lst_data_chg_hwnno   </t>
  </si>
  <si>
    <t xml:space="preserve">  FROM ifsdba.cns_lgtrpt        </t>
  </si>
  <si>
    <t xml:space="preserve">  WHERE ks_yymm            = :입력.결산년월</t>
  </si>
  <si>
    <t xml:space="preserve">  AND   link_ds_co_c       = :입력.회사코드</t>
  </si>
  <si>
    <t xml:space="preserve">  AND   link_gongsi_scr_id = :입력.화면ID</t>
  </si>
  <si>
    <t>기능분해도, 프로세스목록 포함</t>
    <phoneticPr fontId="2" type="noConversion"/>
  </si>
  <si>
    <t>프로세스정의서 포함</t>
    <phoneticPr fontId="2" type="noConversion"/>
  </si>
  <si>
    <t>AND c.link_gongsi_scr_id = b.link_gongsi_scr_id</t>
  </si>
  <si>
    <t>원본파일명</t>
    <phoneticPr fontId="2" type="noConversion"/>
  </si>
  <si>
    <t>N</t>
    <phoneticPr fontId="2" type="noConversion"/>
  </si>
  <si>
    <t>► Navigation</t>
  </si>
  <si>
    <t>프로세스설계</t>
    <phoneticPr fontId="2" type="noConversion"/>
  </si>
  <si>
    <t>인터페이스설계</t>
    <phoneticPr fontId="2" type="noConversion"/>
  </si>
  <si>
    <t>► Program List</t>
    <phoneticPr fontId="2" type="noConversion"/>
  </si>
  <si>
    <t>산출물</t>
    <phoneticPr fontId="2" type="noConversion"/>
  </si>
  <si>
    <t>담당자</t>
    <phoneticPr fontId="2" type="noConversion"/>
  </si>
  <si>
    <t>null</t>
    <phoneticPr fontId="2" type="noConversion"/>
  </si>
  <si>
    <t>sifs2711a.pc</t>
  </si>
  <si>
    <t xml:space="preserve">INSERT INTO ifsdba.cns_lgtrpth  </t>
  </si>
  <si>
    <t>WHERE b.ks_yymm    = :입력.결산년월</t>
  </si>
  <si>
    <t>AND b.grbrno       = :입력.관리점번호</t>
  </si>
  <si>
    <t>AND b.link_gongsi_scr_id IS NOT NULL</t>
  </si>
  <si>
    <t>a. 일련번호를 결산년월을 기준으로 증가시켜 각각의 회사코드별 데이터가 동일한 일련번호를 사용하도록 한다.</t>
    <phoneticPr fontId="2" type="noConversion"/>
  </si>
  <si>
    <t>SELECT NVL(MAX(연결공시집계보고서내역일련번호) + 1, 1)</t>
    <phoneticPr fontId="2" type="noConversion"/>
  </si>
  <si>
    <t xml:space="preserve">             INTO :저장될 일련번호</t>
    <phoneticPr fontId="2" type="noConversion"/>
  </si>
  <si>
    <t>FROM ifsdba.cns_lgtrpth</t>
    <phoneticPr fontId="2" type="noConversion"/>
  </si>
  <si>
    <t xml:space="preserve">             INTO :tot_rpt_his_ser</t>
    <phoneticPr fontId="2" type="noConversion"/>
  </si>
  <si>
    <t>b. 연결공시집계보고서history 테이블에 저장처리를 한다.</t>
    <phoneticPr fontId="2" type="noConversion"/>
  </si>
  <si>
    <t>INSERT INTO 연결공시집계보고서history</t>
    <phoneticPr fontId="2" type="noConversion"/>
  </si>
  <si>
    <t xml:space="preserve"> 결산년월                          , 연결대상회사코드</t>
    <phoneticPr fontId="2" type="noConversion"/>
  </si>
  <si>
    <t xml:space="preserve"> , 연결공시화면ID                  , 연결공시GRIDCELL번호</t>
    <phoneticPr fontId="2" type="noConversion"/>
  </si>
  <si>
    <t xml:space="preserve"> , 연결공시집계보고서내역일련번호  , 연결공시금액구분</t>
    <phoneticPr fontId="2" type="noConversion"/>
  </si>
  <si>
    <t xml:space="preserve"> , 연결공시GRIDCELL값              , 금액</t>
    <phoneticPr fontId="2" type="noConversion"/>
  </si>
  <si>
    <t xml:space="preserve"> , 연결공시마감여부                , IFRS최종DATA변경일시</t>
    <phoneticPr fontId="2" type="noConversion"/>
  </si>
  <si>
    <t xml:space="preserve"> , IFRS최종DATA변경행원번호</t>
    <phoneticPr fontId="2" type="noConversion"/>
  </si>
  <si>
    <t xml:space="preserve">  SELECT   결산년월                , 연결대상회사코드        </t>
    <phoneticPr fontId="2" type="noConversion"/>
  </si>
  <si>
    <t xml:space="preserve">    ,  연결공시화면ID              , 연결공시GRIDCELL번호</t>
    <phoneticPr fontId="2" type="noConversion"/>
  </si>
  <si>
    <t xml:space="preserve">    , :조회된 일련번호             , 연결공시금액구분   </t>
    <phoneticPr fontId="2" type="noConversion"/>
  </si>
  <si>
    <t xml:space="preserve">    , 연결공시GRIDCELL값           , 금액</t>
    <phoneticPr fontId="2" type="noConversion"/>
  </si>
  <si>
    <t xml:space="preserve">    , 연결공시마감여부             , IFRS최종DATA변경일시</t>
    <phoneticPr fontId="2" type="noConversion"/>
  </si>
  <si>
    <t xml:space="preserve">    , IFRS최종DATA변경행원번호</t>
    <phoneticPr fontId="2" type="noConversion"/>
  </si>
  <si>
    <t xml:space="preserve">  FROM 연결공시집계보고서</t>
    <phoneticPr fontId="2" type="noConversion"/>
  </si>
  <si>
    <t xml:space="preserve">  WHERE 결산년월            = :입력.결산년월</t>
    <phoneticPr fontId="2" type="noConversion"/>
  </si>
  <si>
    <t xml:space="preserve">  AND   연결대상회사코드    = :입력.회사코드</t>
    <phoneticPr fontId="2" type="noConversion"/>
  </si>
  <si>
    <t xml:space="preserve">  AND   연결공시화면ID      = :입력.화면ID</t>
    <phoneticPr fontId="2" type="noConversion"/>
  </si>
  <si>
    <t xml:space="preserve"> ks_yymm                        , link_ds_co_c                 </t>
    <phoneticPr fontId="2" type="noConversion"/>
  </si>
  <si>
    <t xml:space="preserve"> , link_gongsi_scr_id           , link_gongsi_grid_cl_no       </t>
    <phoneticPr fontId="2" type="noConversion"/>
  </si>
  <si>
    <t xml:space="preserve"> , link_gongsi_grid_cl_v        , amt                          </t>
    <phoneticPr fontId="2" type="noConversion"/>
  </si>
  <si>
    <t xml:space="preserve"> , link_gongsi_mg_yn            , ifrs_lst_data_chg_dttm       </t>
    <phoneticPr fontId="2" type="noConversion"/>
  </si>
  <si>
    <t xml:space="preserve">    , link_gongsi_scr_id        , link_gongsi_grid_cl_no    </t>
    <phoneticPr fontId="2" type="noConversion"/>
  </si>
  <si>
    <t xml:space="preserve">    , :입력.조회번호            , link_gongsi_amt_g         </t>
    <phoneticPr fontId="2" type="noConversion"/>
  </si>
  <si>
    <t xml:space="preserve">    , link_gongsi_grid_cl_v     , amt                       </t>
    <phoneticPr fontId="2" type="noConversion"/>
  </si>
  <si>
    <t>AND c.link_gongsi_data_tot_ds_g IN (1,3,4,5,6,7)</t>
  </si>
  <si>
    <t>AND d.link_gongsi_data_set_id(+) = b.link_gongsi_data_set_id</t>
  </si>
  <si>
    <t>AND e.hwnno(+) = b.ifrs_lst_data_chg_hwnno</t>
  </si>
  <si>
    <t>AND e.grpco_c(+) = 'S001'</t>
  </si>
  <si>
    <t>ELSE  IF 작업구분 = 화면업로드(1006) THEN</t>
    <phoneticPr fontId="2" type="noConversion"/>
  </si>
  <si>
    <t xml:space="preserve">    (2). 화면업로드</t>
    <phoneticPr fontId="2" type="noConversion"/>
  </si>
  <si>
    <t>화면에 대해서만 개별업로드를 할수 있는 기능이다.</t>
    <phoneticPr fontId="2" type="noConversion"/>
  </si>
  <si>
    <t>(2-1). 연결공시집계보고서 history처리</t>
    <phoneticPr fontId="2" type="noConversion"/>
  </si>
  <si>
    <t>연결공시집계보고서를 삭제하기 전에 히스토리를 남기기 위한 처리이다.</t>
    <phoneticPr fontId="2" type="noConversion"/>
  </si>
  <si>
    <t>DELETE FROM ifsdba.cns_lgtrpt</t>
  </si>
  <si>
    <t>INSERT INTO cns_lgtrpt</t>
  </si>
  <si>
    <t xml:space="preserve">  , CASE WHEN b.link_gongsi_data_dr_mth_g = 0 THEN 4</t>
    <phoneticPr fontId="2" type="noConversion"/>
  </si>
  <si>
    <t xml:space="preserve">    ELSE CASE b.link_gongsi_data_dr_g WHEN 1 THEN 1</t>
    <phoneticPr fontId="2" type="noConversion"/>
  </si>
  <si>
    <t xml:space="preserve">         WHEN 2 THEN 2 WHEN 3 THEN 2  WHEN 4 THEN 3</t>
    <phoneticPr fontId="2" type="noConversion"/>
  </si>
  <si>
    <t xml:space="preserve">         END --WHEN 4 THEN  3 대상없음,  4 N/A 추가</t>
    <phoneticPr fontId="2" type="noConversion"/>
  </si>
  <si>
    <t xml:space="preserve">    END  data_dr_g                                         --실행여부</t>
    <phoneticPr fontId="2" type="noConversion"/>
  </si>
  <si>
    <t xml:space="preserve">  , CASE WHEN b.link_gongsi_data_dr_g IN (1,4)</t>
    <phoneticPr fontId="2" type="noConversion"/>
  </si>
  <si>
    <t xml:space="preserve">         THEN b.ifrs_lst_data_chg_dttm</t>
    <phoneticPr fontId="2" type="noConversion"/>
  </si>
  <si>
    <t xml:space="preserve">    ELSE '' END ifrs_lst_data_chg_dttm                     --등록일</t>
    <phoneticPr fontId="2" type="noConversion"/>
  </si>
  <si>
    <t xml:space="preserve">         THEN CASE WHEN SUBSTR(b.ifrs_lst_data_chg_hwnno,1,4) = 'bifs'</t>
    <phoneticPr fontId="2" type="noConversion"/>
  </si>
  <si>
    <t xml:space="preserve">                   THEN '배치' ELSE e.jkw_nm END</t>
    <phoneticPr fontId="2" type="noConversion"/>
  </si>
  <si>
    <t xml:space="preserve">    ELSE '' END jkw_nm                                     --조작자명</t>
    <phoneticPr fontId="2" type="noConversion"/>
  </si>
  <si>
    <t xml:space="preserve">         THEN b.ifrs_lst_data_chg_hwnno</t>
    <phoneticPr fontId="2" type="noConversion"/>
  </si>
  <si>
    <t xml:space="preserve">    ELSE '' END ifrs_lst_data_chg_hwnno                    --조작자</t>
    <phoneticPr fontId="2" type="noConversion"/>
  </si>
  <si>
    <t xml:space="preserve">  , b.link_gicho_data_upload_dir_nm || '/'</t>
    <phoneticPr fontId="2" type="noConversion"/>
  </si>
  <si>
    <t xml:space="preserve">        || b.link_gicho_data_file_nm2                      --파일정보</t>
    <phoneticPr fontId="2" type="noConversion"/>
  </si>
  <si>
    <t>FROM cns_lgdtmh b      --연결공시DATA등록내역</t>
    <phoneticPr fontId="2" type="noConversion"/>
  </si>
  <si>
    <t xml:space="preserve">  , cns_lgscr c        --연결공시화면</t>
    <phoneticPr fontId="2" type="noConversion"/>
  </si>
  <si>
    <t xml:space="preserve">  , cns_lgdtst d       --연결공시DATASET</t>
    <phoneticPr fontId="2" type="noConversion"/>
  </si>
  <si>
    <t xml:space="preserve">  , cst_employee e     --CMM_직원정보</t>
    <phoneticPr fontId="2" type="noConversion"/>
  </si>
  <si>
    <t xml:space="preserve">    , link_gongsi_mg_yn         , ifrs_lst_data_chg_dttm    </t>
    <phoneticPr fontId="2" type="noConversion"/>
  </si>
  <si>
    <t>(2-2). 연결공시집계보고서 삭제</t>
    <phoneticPr fontId="2" type="noConversion"/>
  </si>
  <si>
    <t xml:space="preserve">    연결공시집계보고서를 삭제한다.</t>
    <phoneticPr fontId="2" type="noConversion"/>
  </si>
  <si>
    <t>DELETE FROM 연결공시집계보고서</t>
    <phoneticPr fontId="2" type="noConversion"/>
  </si>
  <si>
    <t>WHERE 결산년월           = :입력.결산년월</t>
    <phoneticPr fontId="2" type="noConversion"/>
  </si>
  <si>
    <t>AND   연결대상회사코드   = :입력.회사코드</t>
    <phoneticPr fontId="2" type="noConversion"/>
  </si>
  <si>
    <t>AND   연결공시화면ID     = :입력.화면ID</t>
    <phoneticPr fontId="2" type="noConversion"/>
  </si>
  <si>
    <t xml:space="preserve">   WHERE ks_yymm              = :입력.결산년월</t>
    <phoneticPr fontId="2" type="noConversion"/>
  </si>
  <si>
    <t>AND   link_ds_co_c         = :입력.회사코드</t>
    <phoneticPr fontId="2" type="noConversion"/>
  </si>
  <si>
    <t xml:space="preserve">     ELSE a.in_mn_organization_nm END AS brnm           </t>
    <phoneticPr fontId="2" type="noConversion"/>
  </si>
  <si>
    <t xml:space="preserve">  ,  CASE b.no WHEN 1 THEN 1                            </t>
    <phoneticPr fontId="2" type="noConversion"/>
  </si>
  <si>
    <t xml:space="preserve">     ELSE 2 END AS idxno                                </t>
    <phoneticPr fontId="2" type="noConversion"/>
  </si>
  <si>
    <t>FROM cns_intdsorg a /* 내부거래대상조직 */</t>
    <phoneticPr fontId="2" type="noConversion"/>
  </si>
  <si>
    <t xml:space="preserve">  ,  (SELECT level AS no                                </t>
    <phoneticPr fontId="2" type="noConversion"/>
  </si>
  <si>
    <t xml:space="preserve">      FROM dual CONNECT BY level &lt;= 2) b                </t>
    <phoneticPr fontId="2" type="noConversion"/>
  </si>
  <si>
    <t xml:space="preserve">WHERE a.ks_yymm = :입력.결산년월                                  </t>
    <phoneticPr fontId="2" type="noConversion"/>
  </si>
  <si>
    <t xml:space="preserve">AND a.link_ds_co_c = '2010'                             </t>
    <phoneticPr fontId="2" type="noConversion"/>
  </si>
  <si>
    <t>N</t>
    <phoneticPr fontId="2" type="noConversion"/>
  </si>
  <si>
    <t xml:space="preserve">         THEN b.link_gicho_data_file_nm1</t>
    <phoneticPr fontId="2" type="noConversion"/>
  </si>
  <si>
    <t xml:space="preserve">    ELSE '' END file_nm1                                   --원본파일명</t>
    <phoneticPr fontId="2" type="noConversion"/>
  </si>
  <si>
    <t xml:space="preserve">  , CASE WHEN b.link_gongsi_data_dr_g  = 1 AND</t>
    <phoneticPr fontId="2" type="noConversion"/>
  </si>
  <si>
    <t xml:space="preserve">              b.link_gicho_data_file_nm1 IS NOT NULL</t>
    <phoneticPr fontId="2" type="noConversion"/>
  </si>
  <si>
    <t xml:space="preserve">         THEN 1 ELSE 0 END AS view_flag                    --열람 표시여부(1:표시)</t>
    <phoneticPr fontId="2" type="noConversion"/>
  </si>
  <si>
    <t xml:space="preserve">  , CASE WHEN b.link_gongsi_data_dr_mth_g = 4 THEN 1</t>
    <phoneticPr fontId="2" type="noConversion"/>
  </si>
  <si>
    <t xml:space="preserve">    ELSE 0 END scr_upload_flag                             --업로드 표시</t>
    <phoneticPr fontId="2" type="noConversion"/>
  </si>
  <si>
    <t>AND   link_gongsi_scr_id   = :입력.화면ID</t>
    <phoneticPr fontId="2" type="noConversion"/>
  </si>
  <si>
    <t>(2-3). 연결공시집계보고서 저장</t>
    <phoneticPr fontId="2" type="noConversion"/>
  </si>
  <si>
    <t xml:space="preserve">    화면으로부터 전달된 정보 수만큼 반복하여 저장처리를 한다.</t>
    <phoneticPr fontId="2" type="noConversion"/>
  </si>
  <si>
    <t xml:space="preserve">    FOR (ii = 0; ii &lt; 업로드 전체 건수; ii++) {</t>
    <phoneticPr fontId="2" type="noConversion"/>
  </si>
  <si>
    <t>1). 연결공시집계보고서 저장</t>
    <phoneticPr fontId="2" type="noConversion"/>
  </si>
  <si>
    <t>INSERT INTO 연결공시집계보고서</t>
    <phoneticPr fontId="2" type="noConversion"/>
  </si>
  <si>
    <t xml:space="preserve">  결산년월</t>
    <phoneticPr fontId="2" type="noConversion"/>
  </si>
  <si>
    <t xml:space="preserve"> , 연결대상회사코드</t>
    <phoneticPr fontId="2" type="noConversion"/>
  </si>
  <si>
    <t xml:space="preserve"> , 연결공시화면ID</t>
    <phoneticPr fontId="2" type="noConversion"/>
  </si>
  <si>
    <t xml:space="preserve"> , 연결공시GRIDCELL번호</t>
    <phoneticPr fontId="2" type="noConversion"/>
  </si>
  <si>
    <t xml:space="preserve"> , 연결공시금액구분</t>
    <phoneticPr fontId="2" type="noConversion"/>
  </si>
  <si>
    <t xml:space="preserve"> , 연결공시GRIDCELL값</t>
    <phoneticPr fontId="2" type="noConversion"/>
  </si>
  <si>
    <t xml:space="preserve"> , 금액</t>
    <phoneticPr fontId="2" type="noConversion"/>
  </si>
  <si>
    <t xml:space="preserve"> , 연결공시마감여부</t>
    <phoneticPr fontId="2" type="noConversion"/>
  </si>
  <si>
    <t xml:space="preserve"> , IFRS최종DATA변경일시</t>
    <phoneticPr fontId="2" type="noConversion"/>
  </si>
  <si>
    <t xml:space="preserve">   입력.결산년월</t>
    <phoneticPr fontId="2" type="noConversion"/>
  </si>
  <si>
    <t xml:space="preserve"> , 입력.연결대상회사코드</t>
    <phoneticPr fontId="2" type="noConversion"/>
  </si>
  <si>
    <t xml:space="preserve"> , 입력.연결공시화면ID</t>
    <phoneticPr fontId="2" type="noConversion"/>
  </si>
  <si>
    <t xml:space="preserve"> , 입력.연결공시GRIDCELL번호</t>
    <phoneticPr fontId="2" type="noConversion"/>
  </si>
  <si>
    <t xml:space="preserve"> , 입력.연결공시금액구분</t>
    <phoneticPr fontId="2" type="noConversion"/>
  </si>
  <si>
    <t xml:space="preserve"> , 입력.연결공시GRIDCELL값</t>
    <phoneticPr fontId="2" type="noConversion"/>
  </si>
  <si>
    <t xml:space="preserve"> , 입력.금액</t>
    <phoneticPr fontId="2" type="noConversion"/>
  </si>
  <si>
    <t xml:space="preserve"> , 입력.연결공시마감여부</t>
    <phoneticPr fontId="2" type="noConversion"/>
  </si>
  <si>
    <t xml:space="preserve"> , 현재일시</t>
    <phoneticPr fontId="2" type="noConversion"/>
  </si>
  <si>
    <t xml:space="preserve"> , 로그인행원번호</t>
    <phoneticPr fontId="2" type="noConversion"/>
  </si>
  <si>
    <t>2). 연결공시집계보고서 저장 (KRW로 환산처리해 insert)</t>
    <phoneticPr fontId="2" type="noConversion"/>
  </si>
  <si>
    <t>AND  link_gicho_data_vrfy_hmk_id = :입력.화면ID</t>
    <phoneticPr fontId="2" type="noConversion"/>
  </si>
  <si>
    <t>5). 연결결산업무MONITORING update</t>
    <phoneticPr fontId="2" type="noConversion"/>
  </si>
  <si>
    <t>UPDATE  /*+bypass_ujvc */</t>
    <phoneticPr fontId="2" type="noConversion"/>
  </si>
  <si>
    <t>(</t>
    <phoneticPr fontId="2" type="noConversion"/>
  </si>
  <si>
    <t xml:space="preserve">AND a.rep_brno &lt;&gt; 9999                                  </t>
    <phoneticPr fontId="2" type="noConversion"/>
  </si>
  <si>
    <t xml:space="preserve">ORDER BY idxno, brno                                    </t>
    <phoneticPr fontId="2" type="noConversion"/>
  </si>
  <si>
    <t>END  /* IF 작업구분 = 1001 THEN */</t>
    <phoneticPr fontId="2" type="noConversion"/>
  </si>
  <si>
    <t>조회(1001)</t>
    <phoneticPr fontId="2" type="noConversion"/>
  </si>
  <si>
    <t xml:space="preserve">화면코드, 화면명, 데이터셋코드, 데이터셋명, 입력구분, 저장파일명, 업로드파일, 원본파일열람, </t>
    <phoneticPr fontId="2" type="noConversion"/>
  </si>
  <si>
    <t>화면업로드, 실행여부, 실행일시, 조작자명, 행번/배치ID, 파일</t>
    <phoneticPr fontId="2" type="noConversion"/>
  </si>
  <si>
    <t>점번호조회(1101)</t>
    <phoneticPr fontId="2" type="noConversion"/>
  </si>
  <si>
    <t>점번호, 점명</t>
    <phoneticPr fontId="2" type="noConversion"/>
  </si>
  <si>
    <t>에러, 메시지 처리 공통함수 호출</t>
    <phoneticPr fontId="2" type="noConversion"/>
  </si>
  <si>
    <t>IF 작업구분 = 조회(1001) THEN</t>
    <phoneticPr fontId="2" type="noConversion"/>
  </si>
  <si>
    <t xml:space="preserve">    (1). 공시 상세내역 데이터셋 인터페이스 관리 조회</t>
    <phoneticPr fontId="2" type="noConversion"/>
  </si>
  <si>
    <t>화면을 기준으로 인터페이스 처리 상태를 관리하는 화면이다.</t>
    <phoneticPr fontId="2" type="noConversion"/>
  </si>
  <si>
    <t>조회조건 중 입력구분, 실행여부는 화면에서 filtering해서 처리하기로 한다. 서비스에서는 입력구분, 실행여부를 전체에 대해서 항상 조회를 한다.</t>
    <phoneticPr fontId="2" type="noConversion"/>
  </si>
  <si>
    <t>① 쿼리문 작성</t>
    <phoneticPr fontId="2" type="noConversion"/>
  </si>
  <si>
    <t>SELECT b.link_gongsi_scr_id                                --화면ID</t>
    <phoneticPr fontId="2" type="noConversion"/>
  </si>
  <si>
    <t xml:space="preserve">  , c.link_gongsi_scr_nm                                   --화면명</t>
    <phoneticPr fontId="2" type="noConversion"/>
  </si>
  <si>
    <t xml:space="preserve">  , b.link_gongsi_data_set_id                              --데이터셋ID</t>
    <phoneticPr fontId="2" type="noConversion"/>
  </si>
  <si>
    <t xml:space="preserve">  , CASE WHEN b.link_gongsi_data_set_id IS NOT NULL</t>
    <phoneticPr fontId="2" type="noConversion"/>
  </si>
  <si>
    <t xml:space="preserve">         THEN d.link_gongsi_data_set_nm</t>
    <phoneticPr fontId="2" type="noConversion"/>
  </si>
  <si>
    <t xml:space="preserve">    ELSE '' END  data_set_nm                               --데이터셋명</t>
    <phoneticPr fontId="2" type="noConversion"/>
  </si>
  <si>
    <t xml:space="preserve">  , CASE WHEN b.link_gongsi_data_dr_mth_g = 0 THEN 5</t>
    <phoneticPr fontId="2" type="noConversion"/>
  </si>
  <si>
    <t xml:space="preserve">    ELSE b.link_gongsi_data_dr_mth_g END data_dr_mth_g     --입력구분</t>
    <phoneticPr fontId="2" type="noConversion"/>
  </si>
  <si>
    <t xml:space="preserve">  , CASE WHEN b.link_gongsi_data_dr_g  = 1 --완료(대상없음제외)</t>
    <phoneticPr fontId="2" type="noConversion"/>
  </si>
  <si>
    <t xml:space="preserve">         THEN b.link_gicho_data_file_nm2</t>
    <phoneticPr fontId="2" type="noConversion"/>
  </si>
  <si>
    <t xml:space="preserve">    ELSE '' END file_nm2                                   --저장파일명</t>
    <phoneticPr fontId="2" type="noConversion"/>
  </si>
  <si>
    <t>IF  통화코드 !=  'KRW'  THEN</t>
    <phoneticPr fontId="2" type="noConversion"/>
  </si>
  <si>
    <t>/* 시점환율을 적용하여 환산처리를 한다. */</t>
    <phoneticPr fontId="2" type="noConversion"/>
  </si>
  <si>
    <t xml:space="preserve"> ks_yymm, link_ds_co_c, link_gongsi_scr_id, link_gongsi_grid_cl_no,</t>
  </si>
  <si>
    <t xml:space="preserve"> grbrno,  cur_c,        link_gongsi_amt_g,  link_gongsi_grid_cl_v,</t>
  </si>
  <si>
    <t xml:space="preserve"> amt,     link_gongsi_mg_yn, link_gongsi_v_g, ifrs_lst_data_chg_dttm,</t>
  </si>
  <si>
    <t xml:space="preserve">    :입력.결산년월,   :입력.회사코드, :입력.화면ID,   :입력.그리드셀번호,</t>
  </si>
  <si>
    <t xml:space="preserve">    :입력.관리점번호, 'KRW',          :입력.금액구분, :입력.그리드셀값</t>
  </si>
  <si>
    <t xml:space="preserve">    CASE :입력.공시값구분 WHEN "금액" THEN</t>
  </si>
  <si>
    <t xml:space="preserve">       ROUND(:입력.금액 * ifrs_apl_exrt / exrt_cvt_unit_c, 0)</t>
  </si>
  <si>
    <t xml:space="preserve">    ELSE :입력.금액 END,</t>
  </si>
  <si>
    <t xml:space="preserve">    0,  /* 연결공시마감여부 */, :입력.공시값구분</t>
  </si>
  <si>
    <t xml:space="preserve">    :입력.시스템일시, :입력.로그인행원번호</t>
  </si>
  <si>
    <t xml:space="preserve">  FROM cmn_fxrate</t>
  </si>
  <si>
    <t xml:space="preserve">  WHERE gjdt =</t>
  </si>
  <si>
    <t xml:space="preserve">        WHERE gjdt like :입력.결산년월 || '%'</t>
  </si>
  <si>
    <t xml:space="preserve">        AND opp_cur_c = :입력.통화코드</t>
  </si>
  <si>
    <t xml:space="preserve">  AND   opp_cur_c = :입력.통화코드</t>
  </si>
  <si>
    <t xml:space="preserve">    END IF</t>
    <phoneticPr fontId="2" type="noConversion"/>
  </si>
  <si>
    <t>3). 연결공시DATA등록내역 update</t>
    <phoneticPr fontId="2" type="noConversion"/>
  </si>
  <si>
    <t>UPDATE ifsdba.cns_lgdtmh</t>
    <phoneticPr fontId="2" type="noConversion"/>
  </si>
  <si>
    <t>SET link_gongsi_data_dr_g = 1(완료)</t>
    <phoneticPr fontId="2" type="noConversion"/>
  </si>
  <si>
    <t xml:space="preserve">  , link_gicho_data_upload_dir_nm = :입력.저장된서버위치</t>
    <phoneticPr fontId="2" type="noConversion"/>
  </si>
  <si>
    <t xml:space="preserve">  , link_gicho_data_file_nm1 = :입력.원본파일명</t>
    <phoneticPr fontId="2" type="noConversion"/>
  </si>
  <si>
    <t xml:space="preserve">  , link_gicho_data_file_nm2 = :입력.저장파일명</t>
    <phoneticPr fontId="2" type="noConversion"/>
  </si>
  <si>
    <t xml:space="preserve">  , ifrs_lst_data_chg_dttm  = TO_CHAR(sysdate, 'YYYYMMDDHH24MISS')</t>
    <phoneticPr fontId="2" type="noConversion"/>
  </si>
  <si>
    <t xml:space="preserve">  , ifrs_lst_data_chg_hwnno = :입력.로그인행원번호</t>
    <phoneticPr fontId="2" type="noConversion"/>
  </si>
  <si>
    <t>WHERE ks_yymm        = :입력.결산년월</t>
    <phoneticPr fontId="2" type="noConversion"/>
  </si>
  <si>
    <t>AND   link_ds_co_c   = :입력.회사코드</t>
    <phoneticPr fontId="2" type="noConversion"/>
  </si>
  <si>
    <t>AND   link_gongsi_infc_id IN</t>
    <phoneticPr fontId="2" type="noConversion"/>
  </si>
  <si>
    <t>(SELECT link_gongsi_infc_id</t>
    <phoneticPr fontId="2" type="noConversion"/>
  </si>
  <si>
    <t xml:space="preserve"> FROM ifsdba.cns_lgscrdtm</t>
    <phoneticPr fontId="2" type="noConversion"/>
  </si>
  <si>
    <t xml:space="preserve"> WHERE link_ds_co_c           = :입력.회사코드</t>
    <phoneticPr fontId="2" type="noConversion"/>
  </si>
  <si>
    <t xml:space="preserve"> AND link_gongsi_scr_id       = :입력.화면코드</t>
    <phoneticPr fontId="2" type="noConversion"/>
  </si>
  <si>
    <t xml:space="preserve">  )</t>
    <phoneticPr fontId="2" type="noConversion"/>
  </si>
  <si>
    <t>4). 연결기초DATA오류내역 update</t>
    <phoneticPr fontId="2" type="noConversion"/>
  </si>
  <si>
    <t>UPDATE cns_ifdterh</t>
    <phoneticPr fontId="2" type="noConversion"/>
  </si>
  <si>
    <t>SET link_gicho_data_err_s   = 1   --오류없음</t>
    <phoneticPr fontId="2" type="noConversion"/>
  </si>
  <si>
    <t xml:space="preserve">  , link_gicho_data_err_cnt = 1   --무조건 1로 세팅</t>
    <phoneticPr fontId="2" type="noConversion"/>
  </si>
  <si>
    <t xml:space="preserve">  , ifrs_lst_data_chg_dttm = TO_CHAR(sysdate, 'YYYYMMDDHH24MISS')</t>
    <phoneticPr fontId="2" type="noConversion"/>
  </si>
  <si>
    <t>WHERE ks_yymm                    = :입력.결산년월</t>
    <phoneticPr fontId="2" type="noConversion"/>
  </si>
  <si>
    <t>AND  link_ds_co_c                = :입력.회사코드</t>
    <phoneticPr fontId="2" type="noConversion"/>
  </si>
  <si>
    <t>AND  brno                        = :입력.관리점번호</t>
    <phoneticPr fontId="2" type="noConversion"/>
  </si>
  <si>
    <t>AND  link_data_dr_mth_g          = 2    --수기</t>
    <phoneticPr fontId="2" type="noConversion"/>
  </si>
  <si>
    <t>AND  link_gicho_data_u_id        = '30' --수기_화면</t>
    <phoneticPr fontId="2" type="noConversion"/>
  </si>
  <si>
    <t xml:space="preserve">  SELECT a.link_ks_upmu_jinhg_s AS jinhg_s</t>
    <phoneticPr fontId="2" type="noConversion"/>
  </si>
  <si>
    <t xml:space="preserve">    ,  a.ifrs_lst_data_chg_dttm AS chg_dttm</t>
    <phoneticPr fontId="2" type="noConversion"/>
  </si>
  <si>
    <t xml:space="preserve">    ,  a.ifrs_lst_data_chg_hwnno AS chg_hwnno</t>
    <phoneticPr fontId="2" type="noConversion"/>
  </si>
  <si>
    <t xml:space="preserve">    ,  b.link_gicho_data_err_s  AS rslt_jinhg_s</t>
    <phoneticPr fontId="2" type="noConversion"/>
  </si>
  <si>
    <t xml:space="preserve">  FROM cns_umrmntr a</t>
    <phoneticPr fontId="2" type="noConversion"/>
  </si>
  <si>
    <t xml:space="preserve">       , (SELECT ks_yymm, link_ds_co_c, brno, link_gicho_data_u_id</t>
    <phoneticPr fontId="2" type="noConversion"/>
  </si>
  <si>
    <t xml:space="preserve">            , MIN(CASE link_gicho_data_err_s WHEN 1 THEN 2</t>
    <phoneticPr fontId="2" type="noConversion"/>
  </si>
  <si>
    <t xml:space="preserve">                                             WHEN 2 THEN 1</t>
    <phoneticPr fontId="2" type="noConversion"/>
  </si>
  <si>
    <t xml:space="preserve">                  ELSE 3 END) AS link_gicho_data_err_s</t>
    <phoneticPr fontId="2" type="noConversion"/>
  </si>
  <si>
    <t xml:space="preserve">          FROM cns_ifdterh</t>
    <phoneticPr fontId="2" type="noConversion"/>
  </si>
  <si>
    <t xml:space="preserve">          WHERE ks_yymm            = :입력.결산년월</t>
    <phoneticPr fontId="2" type="noConversion"/>
  </si>
  <si>
    <t xml:space="preserve">          AND link_ds_co_c         = :입력.회사코드</t>
    <phoneticPr fontId="2" type="noConversion"/>
  </si>
  <si>
    <t xml:space="preserve">          AND brno                 = :입력.관리점번호</t>
    <phoneticPr fontId="2" type="noConversion"/>
  </si>
  <si>
    <t xml:space="preserve">          AND link_data_dr_mth_g   = 2    --수기</t>
    <phoneticPr fontId="2" type="noConversion"/>
  </si>
  <si>
    <t xml:space="preserve">          AND link_gicho_data_u_id = '30' --수기_화면</t>
    <phoneticPr fontId="2" type="noConversion"/>
  </si>
  <si>
    <t xml:space="preserve">          GROUP BY ks_yymm, link_ds_co_c, brno, link_gicho_data_u_id</t>
    <phoneticPr fontId="2" type="noConversion"/>
  </si>
  <si>
    <t xml:space="preserve">       ) b</t>
    <phoneticPr fontId="2" type="noConversion"/>
  </si>
  <si>
    <t xml:space="preserve">  WHERE a.ks_yymm = b.ks_yymm</t>
    <phoneticPr fontId="2" type="noConversion"/>
  </si>
  <si>
    <t xml:space="preserve">  AND a.link_ds_co_c = b.link_ds_co_c</t>
    <phoneticPr fontId="2" type="noConversion"/>
  </si>
  <si>
    <t xml:space="preserve">  AND a.brno = b.brno</t>
    <phoneticPr fontId="2" type="noConversion"/>
  </si>
  <si>
    <t xml:space="preserve">  AND a.link_ks_upmu_monitr_hmk_id = b.link_gicho_data_u_id</t>
    <phoneticPr fontId="2" type="noConversion"/>
  </si>
  <si>
    <t>)</t>
    <phoneticPr fontId="2" type="noConversion"/>
  </si>
  <si>
    <t>SET jinhg_s    = CASE rslt_jinhg_s WHEN 1 THEN 6 --오류</t>
    <phoneticPr fontId="2" type="noConversion"/>
  </si>
  <si>
    <t xml:space="preserve">                                   WHEN 2 THEN 2 --수행중</t>
    <phoneticPr fontId="2" type="noConversion"/>
  </si>
  <si>
    <t xml:space="preserve">                 ELSE 1 END  --미수행</t>
    <phoneticPr fontId="2" type="noConversion"/>
  </si>
  <si>
    <t xml:space="preserve">  , chg_dttm   = TO_CHAR(sysdate, 'YYYYMMDDHH24MISS')</t>
    <phoneticPr fontId="2" type="noConversion"/>
  </si>
  <si>
    <t xml:space="preserve">  , chg_hwnno  = :입력.로그인행원번호</t>
    <phoneticPr fontId="2" type="noConversion"/>
  </si>
  <si>
    <t>} /* END FOR */</t>
    <phoneticPr fontId="2" type="noConversion"/>
  </si>
  <si>
    <t>ELSE IF 작업구분 = 점번호조회(1101) THEN</t>
    <phoneticPr fontId="2" type="noConversion"/>
  </si>
  <si>
    <t xml:space="preserve">    (3). 점번호조회</t>
    <phoneticPr fontId="2" type="noConversion"/>
  </si>
  <si>
    <t>2010 회사코드에 대한 국내총괄(9999) 및 해외지점 점번호를 조회한다.</t>
    <phoneticPr fontId="2" type="noConversion"/>
  </si>
  <si>
    <t>내부거래대상조직 원장으로부터 해외지점 점번호를 조회하고, 9999를 추가하여 세팅한다.</t>
    <phoneticPr fontId="2" type="noConversion"/>
  </si>
  <si>
    <t xml:space="preserve">SELECT DISTINCT                                         </t>
    <phoneticPr fontId="2" type="noConversion"/>
  </si>
  <si>
    <t xml:space="preserve">     CASE b.no WHEN 1 THEN 9999                         </t>
    <phoneticPr fontId="2" type="noConversion"/>
  </si>
  <si>
    <t xml:space="preserve">     ELSE TO_NUMBER(a.in_mn_organization_c_no)          </t>
    <phoneticPr fontId="2" type="noConversion"/>
  </si>
  <si>
    <t xml:space="preserve">     END AS brno                                        </t>
    <phoneticPr fontId="2" type="noConversion"/>
  </si>
  <si>
    <t xml:space="preserve">  ,  CASE b.no WHEN 1 THEN '본점'                       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</si>
  <si>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</si>
  <si>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</si>
  <si>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</si>
  <si>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</si>
  <si>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</si>
  <si>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</si>
  <si>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</si>
  <si>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</si>
  <si>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 xml:space="preserve">AND a.in_mn_organization_c_no BETWEEN '8000' AND '8999' </t>
    <phoneticPr fontId="2" type="noConversion"/>
  </si>
  <si>
    <t>개별 공시상세내역 인터페이스를 관리하는 화면입니다</t>
    <phoneticPr fontId="2" type="noConversion"/>
  </si>
  <si>
    <t>본 화면을 통해 개별공시상세내역의 포맷다운로드 및 업로드, 재업로드등을 할 수 있습니다</t>
    <phoneticPr fontId="2" type="noConversion"/>
  </si>
  <si>
    <t>(1). 작업구분별 입력정보</t>
    <phoneticPr fontId="2" type="noConversion"/>
  </si>
  <si>
    <t>IF 작업구분==1001 THEN /* 작업구분 : 조회 */</t>
    <phoneticPr fontId="2" type="noConversion"/>
  </si>
  <si>
    <t xml:space="preserve">    결산년월, 회사코드, 입력구분, 실행여부, 점번호</t>
    <phoneticPr fontId="2" type="noConversion"/>
  </si>
  <si>
    <t>ELSE IF 작업구분==1101 THEN /* 작업구분 : 점번호조회 */</t>
    <phoneticPr fontId="2" type="noConversion"/>
  </si>
  <si>
    <t xml:space="preserve">    결산년월, 회사코드</t>
    <phoneticPr fontId="2" type="noConversion"/>
  </si>
  <si>
    <t>ELSE IF 작업구분==1006 THEN /* 작업구분 : 개별화면업로드 */</t>
    <phoneticPr fontId="2" type="noConversion"/>
  </si>
  <si>
    <t xml:space="preserve">    결산년월, 회사코드, 처리대상구분, 코드, 점번호, 디렉토리명, 원본파일명, 저장파일명</t>
    <phoneticPr fontId="2" type="noConversion"/>
  </si>
  <si>
    <t>END IF /* 작업구분 */</t>
    <phoneticPr fontId="2" type="noConversion"/>
  </si>
  <si>
    <t>(1). 입력항목 체크</t>
    <phoneticPr fontId="2" type="noConversion"/>
  </si>
  <si>
    <t>IF 거래구분 = "조회" THEN</t>
    <phoneticPr fontId="2" type="noConversion"/>
  </si>
  <si>
    <t>입력.결산년월 입력여부 체크</t>
    <phoneticPr fontId="2" type="noConversion"/>
  </si>
  <si>
    <t>입력.회사코드 입력여부 체크</t>
    <phoneticPr fontId="2" type="noConversion"/>
  </si>
  <si>
    <t>입력.점번호 입력여부 체크 (2010 회사의 경우 입력 여부를 체크)</t>
    <phoneticPr fontId="2" type="noConversion"/>
  </si>
  <si>
    <t>ELSE IF 거래구분 = "개별화면업로드" THEN</t>
    <phoneticPr fontId="2" type="noConversion"/>
  </si>
  <si>
    <t>ELSE IF 거래구분 = "점번호조회" THEN</t>
    <phoneticPr fontId="2" type="noConversion"/>
  </si>
  <si>
    <t>입력.처리대상구분 입력여부 체크</t>
    <phoneticPr fontId="2" type="noConversion"/>
  </si>
  <si>
    <t>입력.코드 입력여부 체크</t>
    <phoneticPr fontId="2" type="noConversion"/>
  </si>
  <si>
    <t>입력.디렉토리명 입력여부 체크</t>
    <phoneticPr fontId="2" type="noConversion"/>
  </si>
  <si>
    <t>입력.원본파일명 입력여부 체크</t>
    <phoneticPr fontId="2" type="noConversion"/>
  </si>
  <si>
    <t>입력.저장파일명 입력여부 체크</t>
    <phoneticPr fontId="2" type="noConversion"/>
  </si>
  <si>
    <t>작업구분별 처리</t>
    <phoneticPr fontId="2" type="noConversion"/>
  </si>
  <si>
    <t>Data Effective Define</t>
    <phoneticPr fontId="2" type="noConversion"/>
  </si>
  <si>
    <t>데이터 유효성을 위한 각 항목별 유효값 정의</t>
    <phoneticPr fontId="2" type="noConversion"/>
  </si>
  <si>
    <t>시스템코드</t>
    <phoneticPr fontId="2" type="noConversion"/>
  </si>
  <si>
    <t>어플리케이션코드</t>
    <phoneticPr fontId="2" type="noConversion"/>
  </si>
  <si>
    <t>모듈코드</t>
    <phoneticPr fontId="2" type="noConversion"/>
  </si>
  <si>
    <t>그룹모듈</t>
    <phoneticPr fontId="2" type="noConversion"/>
  </si>
  <si>
    <t>서브모듈</t>
    <phoneticPr fontId="2" type="noConversion"/>
  </si>
  <si>
    <t>이슈등급</t>
    <phoneticPr fontId="2" type="noConversion"/>
  </si>
  <si>
    <t>기술등급</t>
    <phoneticPr fontId="2" type="noConversion"/>
  </si>
  <si>
    <t>프로그램구분</t>
    <phoneticPr fontId="2" type="noConversion"/>
  </si>
  <si>
    <t>프로그램유형</t>
    <phoneticPr fontId="2" type="noConversion"/>
  </si>
  <si>
    <t>여부</t>
    <phoneticPr fontId="2" type="noConversion"/>
  </si>
  <si>
    <t>시스템</t>
    <phoneticPr fontId="2" type="noConversion"/>
  </si>
  <si>
    <t>업무구분</t>
    <phoneticPr fontId="2" type="noConversion"/>
  </si>
  <si>
    <t>데이터Type</t>
    <phoneticPr fontId="2" type="noConversion"/>
  </si>
  <si>
    <t>송수신구분</t>
    <phoneticPr fontId="2" type="noConversion"/>
  </si>
  <si>
    <t>데이터형태</t>
    <phoneticPr fontId="2" type="noConversion"/>
  </si>
  <si>
    <t>변환방법</t>
    <phoneticPr fontId="2" type="noConversion"/>
  </si>
  <si>
    <t>변환구분</t>
    <phoneticPr fontId="2" type="noConversion"/>
  </si>
  <si>
    <t>결함유형</t>
    <phoneticPr fontId="2" type="noConversion"/>
  </si>
  <si>
    <t>요구사항구분</t>
    <phoneticPr fontId="2" type="noConversion"/>
  </si>
  <si>
    <t>요구사항반영구분</t>
    <phoneticPr fontId="2" type="noConversion"/>
  </si>
  <si>
    <t>IFS</t>
    <phoneticPr fontId="2" type="noConversion"/>
  </si>
  <si>
    <t>CMN</t>
    <phoneticPr fontId="2" type="noConversion"/>
  </si>
  <si>
    <t>상</t>
    <phoneticPr fontId="2" type="noConversion"/>
  </si>
  <si>
    <t>특급컨설팅</t>
    <phoneticPr fontId="2" type="noConversion"/>
  </si>
  <si>
    <t>배치</t>
    <phoneticPr fontId="2" type="noConversion"/>
  </si>
  <si>
    <t>pc</t>
    <phoneticPr fontId="2" type="noConversion"/>
  </si>
  <si>
    <t>Y</t>
    <phoneticPr fontId="2" type="noConversion"/>
  </si>
  <si>
    <t>IFRS</t>
    <phoneticPr fontId="2" type="noConversion"/>
  </si>
  <si>
    <t>IFRS</t>
    <phoneticPr fontId="2" type="noConversion"/>
  </si>
  <si>
    <t>CHAR</t>
    <phoneticPr fontId="2" type="noConversion"/>
  </si>
  <si>
    <t>SEND</t>
    <phoneticPr fontId="2" type="noConversion"/>
  </si>
  <si>
    <t>테이블</t>
    <phoneticPr fontId="2" type="noConversion"/>
  </si>
  <si>
    <t>프로그램</t>
    <phoneticPr fontId="2" type="noConversion"/>
  </si>
  <si>
    <t>단순이동</t>
    <phoneticPr fontId="2" type="noConversion"/>
  </si>
  <si>
    <t>단순오류</t>
    <phoneticPr fontId="2" type="noConversion"/>
  </si>
  <si>
    <t>TASK_ID</t>
    <phoneticPr fontId="2" type="noConversion"/>
  </si>
  <si>
    <t>PROGRAM</t>
    <phoneticPr fontId="2" type="noConversion"/>
  </si>
  <si>
    <t>CNS</t>
    <phoneticPr fontId="2" type="noConversion"/>
  </si>
  <si>
    <t>중</t>
    <phoneticPr fontId="2" type="noConversion"/>
  </si>
  <si>
    <t>고급컨설팅</t>
    <phoneticPr fontId="2" type="noConversion"/>
  </si>
  <si>
    <t>서비스</t>
    <phoneticPr fontId="2" type="noConversion"/>
  </si>
  <si>
    <t>sh</t>
    <phoneticPr fontId="2" type="noConversion"/>
  </si>
  <si>
    <t>N</t>
    <phoneticPr fontId="2" type="noConversion"/>
  </si>
  <si>
    <t>지주연결</t>
    <phoneticPr fontId="2" type="noConversion"/>
  </si>
  <si>
    <t>공통</t>
    <phoneticPr fontId="2" type="noConversion"/>
  </si>
  <si>
    <t>NUMBER</t>
    <phoneticPr fontId="2" type="noConversion"/>
  </si>
  <si>
    <t>RECEIVE</t>
    <phoneticPr fontId="2" type="noConversion"/>
  </si>
  <si>
    <t>파일</t>
    <phoneticPr fontId="2" type="noConversion"/>
  </si>
  <si>
    <t>파일로드</t>
    <phoneticPr fontId="2" type="noConversion"/>
  </si>
  <si>
    <t>변환이동</t>
    <phoneticPr fontId="2" type="noConversion"/>
  </si>
  <si>
    <t>로직오류</t>
    <phoneticPr fontId="2" type="noConversion"/>
  </si>
  <si>
    <t>DATA_ID</t>
    <phoneticPr fontId="2" type="noConversion"/>
  </si>
  <si>
    <t>TABLE</t>
    <phoneticPr fontId="2" type="noConversion"/>
  </si>
  <si>
    <t>FAV</t>
    <phoneticPr fontId="2" type="noConversion"/>
  </si>
  <si>
    <t>G03 : 위험회피회계</t>
    <phoneticPr fontId="2" type="noConversion"/>
  </si>
  <si>
    <t>하</t>
    <phoneticPr fontId="2" type="noConversion"/>
  </si>
  <si>
    <t>중급컨설팅</t>
    <phoneticPr fontId="2" type="noConversion"/>
  </si>
  <si>
    <t>화면</t>
    <phoneticPr fontId="2" type="noConversion"/>
  </si>
  <si>
    <t>mxml</t>
    <phoneticPr fontId="2" type="noConversion"/>
  </si>
  <si>
    <t>코어</t>
    <phoneticPr fontId="2" type="noConversion"/>
  </si>
  <si>
    <t>수신</t>
    <phoneticPr fontId="2" type="noConversion"/>
  </si>
  <si>
    <t>DATE</t>
    <phoneticPr fontId="2" type="noConversion"/>
  </si>
  <si>
    <t>수기자료</t>
    <phoneticPr fontId="2" type="noConversion"/>
  </si>
  <si>
    <t>화면입력</t>
    <phoneticPr fontId="2" type="noConversion"/>
  </si>
  <si>
    <t>코드매핑</t>
    <phoneticPr fontId="2" type="noConversion"/>
  </si>
  <si>
    <t>데이터오류</t>
    <phoneticPr fontId="2" type="noConversion"/>
  </si>
  <si>
    <t>CODE_ID</t>
    <phoneticPr fontId="2" type="noConversion"/>
  </si>
  <si>
    <t>코드ID</t>
    <phoneticPr fontId="2" type="noConversion"/>
  </si>
  <si>
    <t>HAC</t>
    <phoneticPr fontId="2" type="noConversion"/>
  </si>
  <si>
    <t>G04 : 기타</t>
    <phoneticPr fontId="2" type="noConversion"/>
  </si>
  <si>
    <t>초급컨설팅</t>
    <phoneticPr fontId="2" type="noConversion"/>
  </si>
  <si>
    <t>모듈</t>
    <phoneticPr fontId="2" type="noConversion"/>
  </si>
  <si>
    <t>popup</t>
    <phoneticPr fontId="2" type="noConversion"/>
  </si>
  <si>
    <t>단위</t>
    <phoneticPr fontId="2" type="noConversion"/>
  </si>
  <si>
    <t>여신</t>
    <phoneticPr fontId="2" type="noConversion"/>
  </si>
  <si>
    <t>초기값SET</t>
    <phoneticPr fontId="2" type="noConversion"/>
  </si>
  <si>
    <t>SCR_ID</t>
    <phoneticPr fontId="2" type="noConversion"/>
  </si>
  <si>
    <t>화면ID</t>
    <phoneticPr fontId="2" type="noConversion"/>
  </si>
  <si>
    <t>NFI</t>
    <phoneticPr fontId="2" type="noConversion"/>
  </si>
  <si>
    <t>특급</t>
    <phoneticPr fontId="2" type="noConversion"/>
  </si>
  <si>
    <t>DW</t>
    <phoneticPr fontId="2" type="noConversion"/>
  </si>
  <si>
    <t>외환</t>
    <phoneticPr fontId="2" type="noConversion"/>
  </si>
  <si>
    <t>수기SET</t>
    <phoneticPr fontId="2" type="noConversion"/>
  </si>
  <si>
    <t>IF_ID</t>
    <phoneticPr fontId="2" type="noConversion"/>
  </si>
  <si>
    <t>인터페이스ID</t>
    <phoneticPr fontId="2" type="noConversion"/>
  </si>
  <si>
    <t>고급</t>
    <phoneticPr fontId="2" type="noConversion"/>
  </si>
  <si>
    <t>jsp</t>
    <phoneticPr fontId="2" type="noConversion"/>
  </si>
  <si>
    <t>IBMS</t>
    <phoneticPr fontId="2" type="noConversion"/>
  </si>
  <si>
    <t>유가</t>
    <phoneticPr fontId="2" type="noConversion"/>
  </si>
  <si>
    <t>중급</t>
    <phoneticPr fontId="2" type="noConversion"/>
  </si>
  <si>
    <t>js</t>
    <phoneticPr fontId="2" type="noConversion"/>
  </si>
  <si>
    <t>글로벌</t>
    <phoneticPr fontId="2" type="noConversion"/>
  </si>
  <si>
    <t>파생</t>
    <phoneticPr fontId="2" type="noConversion"/>
  </si>
  <si>
    <t>초급</t>
    <phoneticPr fontId="2" type="noConversion"/>
  </si>
  <si>
    <t>자금</t>
    <phoneticPr fontId="2" type="noConversion"/>
  </si>
  <si>
    <t>골드</t>
    <phoneticPr fontId="2" type="noConversion"/>
  </si>
  <si>
    <t>종금</t>
    <phoneticPr fontId="2" type="noConversion"/>
  </si>
  <si>
    <t>국외</t>
    <phoneticPr fontId="2" type="noConversion"/>
  </si>
  <si>
    <t>자원관리</t>
    <phoneticPr fontId="2" type="noConversion"/>
  </si>
  <si>
    <t>2009.02.18 신규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</si>
  <si>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</si>
  <si>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</si>
  <si>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</si>
  <si>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</si>
  <si>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</si>
  <si>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</si>
  <si>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</si>
  <si>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</si>
  <si>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</si>
  <si>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</si>
  <si>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</si>
  <si>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</si>
  <si>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</si>
  <si>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</si>
  <si>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</si>
  <si>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</si>
  <si>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</si>
  <si>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</si>
  <si>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</si>
  <si>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</si>
  <si>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</si>
  <si>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</si>
  <si>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</si>
  <si>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</si>
  <si>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</si>
  <si>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</si>
  <si>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</si>
  <si>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</si>
  <si>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</si>
  <si>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</si>
  <si>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</si>
  <si>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</si>
  <si>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</si>
  <si>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</si>
  <si>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</si>
  <si>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</si>
  <si>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</si>
  <si>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</si>
  <si>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</si>
  <si>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</si>
  <si>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</si>
  <si>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</si>
  <si>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</si>
  <si>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</si>
  <si>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</si>
  <si>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</si>
  <si>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</si>
  <si>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</si>
  <si>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</si>
  <si>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</si>
  <si>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</si>
  <si>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</si>
  <si>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</si>
  <si>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</si>
  <si>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</si>
  <si>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</si>
  <si>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</si>
  <si>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</si>
  <si>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</si>
  <si>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</si>
  <si>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</si>
  <si>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</si>
  <si>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</si>
  <si>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G01 : 로그인</t>
    <phoneticPr fontId="2" type="noConversion"/>
  </si>
  <si>
    <t>G02 : 메인</t>
    <phoneticPr fontId="2" type="noConversion"/>
  </si>
  <si>
    <t>java</t>
    <phoneticPr fontId="2" type="noConversion"/>
  </si>
  <si>
    <t>Login</t>
    <phoneticPr fontId="2" type="noConversion"/>
  </si>
  <si>
    <t>홍길동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</si>
  <si>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</si>
  <si>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</si>
  <si>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</si>
  <si>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var1</t>
    <phoneticPr fontId="2" type="noConversion"/>
  </si>
  <si>
    <t>var2</t>
    <phoneticPr fontId="2" type="noConversion"/>
  </si>
  <si>
    <t>var3</t>
    <phoneticPr fontId="2" type="noConversion"/>
  </si>
  <si>
    <t>var4</t>
    <phoneticPr fontId="2" type="noConversion"/>
  </si>
  <si>
    <t>var5</t>
    <phoneticPr fontId="2" type="noConversion"/>
  </si>
  <si>
    <t>var6</t>
    <phoneticPr fontId="2" type="noConversion"/>
  </si>
  <si>
    <t>var7</t>
    <phoneticPr fontId="2" type="noConversion"/>
  </si>
  <si>
    <t>var8</t>
    <phoneticPr fontId="2" type="noConversion"/>
  </si>
  <si>
    <t>var9</t>
    <phoneticPr fontId="2" type="noConversion"/>
  </si>
  <si>
    <t>event1</t>
    <phoneticPr fontId="2" type="noConversion"/>
  </si>
  <si>
    <t>event2</t>
    <phoneticPr fontId="2" type="noConversion"/>
  </si>
  <si>
    <t>event3</t>
    <phoneticPr fontId="2" type="noConversion"/>
  </si>
  <si>
    <t>event4</t>
    <phoneticPr fontId="2" type="noConversion"/>
  </si>
  <si>
    <t>event1 description</t>
    <phoneticPr fontId="2" type="noConversion"/>
  </si>
  <si>
    <t>event2 description</t>
    <phoneticPr fontId="2" type="noConversion"/>
  </si>
  <si>
    <t>event3 description</t>
    <phoneticPr fontId="2" type="noConversion"/>
  </si>
  <si>
    <t>event4 description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</si>
  <si>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</si>
  <si>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</si>
  <si>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</si>
  <si>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</si>
  <si>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</si>
  <si>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</si>
  <si>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</si>
  <si>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</si>
  <si>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</si>
  <si>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</si>
  <si>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</si>
  <si>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</si>
  <si>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</si>
  <si>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</si>
  <si>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</si>
  <si>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</si>
  <si>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명찬호</t>
    <phoneticPr fontId="2" type="noConversion"/>
  </si>
  <si>
    <t>DataChart</t>
    <phoneticPr fontId="2" type="noConversion"/>
  </si>
  <si>
    <t>누적 데이터 차트</t>
    <phoneticPr fontId="2" type="noConversion"/>
  </si>
  <si>
    <t>이전화면</t>
    <phoneticPr fontId="2" type="noConversion"/>
  </si>
  <si>
    <t>이전화면 버튼을 누르면 UserDataAnalysis 화면으로 이동</t>
    <phoneticPr fontId="2" type="noConversion"/>
  </si>
  <si>
    <t>일(YYYY/MM/dd)</t>
    <phoneticPr fontId="2" type="noConversion"/>
  </si>
  <si>
    <t>주(YYYY/MM/주)</t>
    <phoneticPr fontId="2" type="noConversion"/>
  </si>
  <si>
    <t>월(YYYY/MM)</t>
    <phoneticPr fontId="2" type="noConversion"/>
  </si>
  <si>
    <t>칼로리, 탄수화물, 단백질, 지방의 데이터를 가져와서 일별 데이터를 막대그래프로 표시</t>
    <phoneticPr fontId="2" type="noConversion"/>
  </si>
  <si>
    <t>칼로리, 탄수화물, 단백질, 지방의 데이터를 가져와서 주별로 축적된 데이터를 꺾은선 그래프로 표시</t>
    <phoneticPr fontId="2" type="noConversion"/>
  </si>
  <si>
    <t>칼로리, 탄수화물, 단백질, 지방의 데이터를 가져와서 월별로 축적된 데이터를 
퍼센테이지 원형 차트로 표시</t>
    <phoneticPr fontId="2" type="noConversion"/>
  </si>
  <si>
    <t>output1</t>
    <phoneticPr fontId="2" type="noConversion"/>
  </si>
  <si>
    <t>output2</t>
    <phoneticPr fontId="2" type="noConversion"/>
  </si>
  <si>
    <t>output3</t>
    <phoneticPr fontId="2" type="noConversion"/>
  </si>
  <si>
    <t>output4</t>
    <phoneticPr fontId="2" type="noConversion"/>
  </si>
  <si>
    <t>output5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</si>
  <si>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</si>
  <si>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</si>
  <si>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</si>
  <si>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</si>
  <si>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</si>
  <si>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</si>
  <si>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이벤트버튼은 황록색, 입력항목은 자주, 출력항목은 주황</t>
    <phoneticPr fontId="2" type="noConversion"/>
  </si>
  <si>
    <t>아이디</t>
    <phoneticPr fontId="2" type="noConversion"/>
  </si>
  <si>
    <t>권한</t>
    <phoneticPr fontId="2" type="noConversion"/>
  </si>
  <si>
    <t>조회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</si>
  <si>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</si>
  <si>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</si>
  <si>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</si>
  <si>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Y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</si>
  <si>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</si>
  <si>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</si>
  <si>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</si>
  <si>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이벤트 번호</t>
    <phoneticPr fontId="2" type="noConversion"/>
  </si>
  <si>
    <t>이벤트 정의</t>
    <phoneticPr fontId="2" type="noConversion"/>
  </si>
  <si>
    <t>내   용</t>
    <phoneticPr fontId="2" type="noConversion"/>
  </si>
  <si>
    <t>서비스프로그램</t>
    <phoneticPr fontId="2" type="noConversion"/>
  </si>
  <si>
    <t>전달항목</t>
    <phoneticPr fontId="2" type="noConversion"/>
  </si>
  <si>
    <t>user/get_retrieve.do</t>
    <phoneticPr fontId="2" type="noConversion"/>
  </si>
  <si>
    <t>pageSize=10,pageNum=1,searchDiv=,searchWord=</t>
    <phoneticPr fontId="2" type="noConversion"/>
  </si>
  <si>
    <t>user/do_insert.do</t>
    <phoneticPr fontId="2" type="noConversion"/>
  </si>
  <si>
    <t>u_id=jamesol
name=이상무
passwd=1234
hLevel=BASIC
login=0
recommend=0
email=jamesol@paran.com</t>
    <phoneticPr fontId="2" type="noConversion"/>
  </si>
  <si>
    <t>출력항목정의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</si>
  <si>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</si>
  <si>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</si>
  <si>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정렬</t>
    <phoneticPr fontId="2" type="noConversion"/>
  </si>
  <si>
    <t>화면계산여부</t>
    <phoneticPr fontId="2" type="noConversion"/>
  </si>
  <si>
    <t>서식</t>
    <phoneticPr fontId="2" type="noConversion"/>
  </si>
  <si>
    <t xml:space="preserve"> </t>
    <phoneticPr fontId="2" type="noConversion"/>
  </si>
  <si>
    <t>출력양식</t>
    <phoneticPr fontId="2" type="noConversion"/>
  </si>
  <si>
    <t>사진1</t>
    <phoneticPr fontId="2" type="noConversion"/>
  </si>
  <si>
    <t>사진2</t>
    <phoneticPr fontId="2" type="noConversion"/>
  </si>
  <si>
    <t>사진3</t>
    <phoneticPr fontId="2" type="noConversion"/>
  </si>
  <si>
    <t>사진4</t>
    <phoneticPr fontId="2" type="noConversion"/>
  </si>
  <si>
    <t>제품이름</t>
    <phoneticPr fontId="2" type="noConversion"/>
  </si>
  <si>
    <t>평점</t>
    <phoneticPr fontId="2" type="noConversion"/>
  </si>
  <si>
    <t>가격</t>
    <phoneticPr fontId="2" type="noConversion"/>
  </si>
  <si>
    <t>배송비</t>
    <phoneticPr fontId="2" type="noConversion"/>
  </si>
  <si>
    <t>상품정보</t>
    <phoneticPr fontId="2" type="noConversion"/>
  </si>
  <si>
    <t>리뷰</t>
    <phoneticPr fontId="2" type="noConversion"/>
  </si>
  <si>
    <t>문의</t>
    <phoneticPr fontId="2" type="noConversion"/>
  </si>
  <si>
    <t>배송/환불 안내</t>
    <phoneticPr fontId="2" type="noConversion"/>
  </si>
  <si>
    <t>리뷰 00건</t>
    <phoneticPr fontId="2" type="noConversion"/>
  </si>
  <si>
    <t>★★★☆☆</t>
  </si>
  <si>
    <t>사용자이름</t>
    <phoneticPr fontId="2" type="noConversion"/>
  </si>
  <si>
    <t>★</t>
  </si>
  <si>
    <t>문의 00건</t>
    <phoneticPr fontId="2" type="noConversion"/>
  </si>
  <si>
    <t>상품 | 미답변</t>
    <phoneticPr fontId="2" type="noConversion"/>
  </si>
  <si>
    <t>Q 질문</t>
    <phoneticPr fontId="2" type="noConversion"/>
  </si>
  <si>
    <t>A 답변자이름</t>
    <phoneticPr fontId="2" type="noConversion"/>
  </si>
  <si>
    <t>상품 | 답변완료</t>
    <phoneticPr fontId="2" type="noConversion"/>
  </si>
  <si>
    <t>배송관련안내</t>
    <phoneticPr fontId="2" type="noConversion"/>
  </si>
  <si>
    <t>교환 및 환불</t>
    <phoneticPr fontId="2" type="noConversion"/>
  </si>
  <si>
    <t>초록색</t>
  </si>
  <si>
    <t>세션값</t>
    <phoneticPr fontId="2" type="noConversion"/>
  </si>
  <si>
    <t>선택</t>
    <phoneticPr fontId="2" type="noConversion"/>
  </si>
  <si>
    <t>수량</t>
    <phoneticPr fontId="2" type="noConversion"/>
  </si>
  <si>
    <t>문의 작성</t>
    <phoneticPr fontId="2" type="noConversion"/>
  </si>
  <si>
    <t>Controller.java</t>
    <phoneticPr fontId="2" type="noConversion"/>
  </si>
  <si>
    <t>구매조건 선택</t>
    <phoneticPr fontId="2" type="noConversion"/>
  </si>
  <si>
    <t>좋아요 담기</t>
    <phoneticPr fontId="2" type="noConversion"/>
  </si>
  <si>
    <t>수량 증감</t>
    <phoneticPr fontId="2" type="noConversion"/>
  </si>
  <si>
    <t>주문페이지 이동</t>
    <phoneticPr fontId="2" type="noConversion"/>
  </si>
  <si>
    <t>사진 보여주기</t>
    <phoneticPr fontId="2" type="noConversion"/>
  </si>
  <si>
    <t>탭 기능</t>
    <phoneticPr fontId="2" type="noConversion"/>
  </si>
  <si>
    <t>별점</t>
    <phoneticPr fontId="2" type="noConversion"/>
  </si>
  <si>
    <t>별점 필터</t>
    <phoneticPr fontId="2" type="noConversion"/>
  </si>
  <si>
    <t>유저</t>
    <phoneticPr fontId="2" type="noConversion"/>
  </si>
  <si>
    <t>답변달기</t>
    <phoneticPr fontId="2" type="noConversion"/>
  </si>
  <si>
    <t>product_detail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</si>
  <si>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</si>
  <si>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</si>
  <si>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</si>
  <si>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</si>
  <si>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</si>
  <si>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</si>
  <si>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</si>
  <si>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</si>
  <si>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</si>
  <si>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</si>
  <si>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</si>
  <si>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</si>
  <si>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</si>
  <si>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</si>
  <si>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</si>
  <si>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</si>
  <si>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</si>
  <si>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</si>
  <si>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</si>
  <si>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</si>
  <si>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</si>
  <si>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</si>
  <si>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</si>
  <si>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</si>
  <si>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</si>
  <si>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</si>
  <si>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</si>
  <si>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</si>
  <si>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</si>
  <si>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</si>
  <si>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</si>
  <si>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</si>
  <si>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</si>
  <si>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</si>
  <si>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</si>
  <si>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</si>
  <si>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</si>
  <si>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</si>
  <si>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</si>
  <si>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</si>
  <si>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</si>
  <si>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</si>
  <si>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</si>
  <si>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</si>
  <si>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</si>
  <si>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</si>
  <si>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</si>
  <si>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</si>
  <si>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</si>
  <si>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</si>
  <si>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</si>
  <si>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</si>
  <si>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</si>
  <si>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</si>
  <si>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</si>
  <si>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</si>
  <si>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</si>
  <si>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</si>
  <si>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</si>
  <si>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</si>
  <si>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</si>
  <si>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</si>
  <si>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</si>
  <si>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</si>
  <si>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</si>
  <si>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</si>
  <si>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</si>
  <si>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</si>
  <si>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</si>
  <si>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</si>
  <si>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</si>
  <si>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</si>
  <si>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</si>
  <si>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</si>
  <si>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</si>
  <si>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</si>
  <si>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</si>
  <si>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</si>
  <si>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</si>
  <si>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</si>
  <si>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</si>
  <si>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</si>
  <si>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</si>
  <si>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</si>
  <si>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</si>
  <si>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</si>
  <si>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</si>
  <si>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</si>
  <si>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</si>
  <si>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</si>
  <si>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</si>
  <si>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</si>
  <si>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</si>
  <si>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</si>
  <si>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</si>
  <si>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</si>
  <si>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</si>
  <si>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</si>
  <si>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</si>
  <si>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</si>
  <si>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</si>
  <si>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</si>
  <si>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</si>
  <si>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</si>
  <si>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</si>
  <si>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</si>
  <si>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</si>
  <si>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</si>
  <si>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</si>
  <si>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</si>
  <si>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</si>
  <si>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</si>
  <si>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</si>
  <si>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</si>
  <si>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</si>
  <si>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</si>
  <si>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</si>
  <si>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</si>
  <si>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</si>
  <si>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</si>
  <si>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</si>
  <si>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</si>
  <si>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</si>
  <si>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</si>
  <si>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</si>
  <si>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</si>
  <si>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</si>
  <si>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</si>
  <si>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</si>
  <si>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</si>
  <si>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</si>
  <si>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</si>
  <si>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</si>
  <si>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</si>
  <si>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</si>
  <si>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</si>
  <si>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</si>
  <si>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</si>
  <si>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</si>
  <si>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</si>
  <si>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board_list</t>
    <phoneticPr fontId="2" type="noConversion"/>
  </si>
  <si>
    <t>이유하</t>
    <phoneticPr fontId="2" type="noConversion"/>
  </si>
  <si>
    <t>페이지사이즈</t>
    <phoneticPr fontId="2" type="noConversion"/>
  </si>
  <si>
    <t>페이지번호</t>
    <phoneticPr fontId="2" type="noConversion"/>
  </si>
  <si>
    <t>검색어</t>
    <phoneticPr fontId="2" type="noConversion"/>
  </si>
  <si>
    <t>searchDiv</t>
  </si>
  <si>
    <t>searchWord</t>
  </si>
  <si>
    <t>조회</t>
    <phoneticPr fontId="2" type="noConversion"/>
  </si>
  <si>
    <t>조회,검색조건,검색어,페이지사이즈,페이지 번호</t>
    <phoneticPr fontId="2" type="noConversion"/>
  </si>
  <si>
    <t>검색조건</t>
    <phoneticPr fontId="2" type="noConversion"/>
  </si>
  <si>
    <t>게시글 단건조회</t>
    <phoneticPr fontId="2" type="noConversion"/>
  </si>
  <si>
    <t>게시글 작성</t>
    <phoneticPr fontId="2" type="noConversion"/>
  </si>
  <si>
    <t>BoardController.java</t>
    <phoneticPr fontId="2" type="noConversion"/>
  </si>
  <si>
    <t>board/get_retrieve.do</t>
    <phoneticPr fontId="2" type="noConversion"/>
  </si>
  <si>
    <t>pageSize=10,pageNum=1,searchDiv=,searchWord=</t>
    <phoneticPr fontId="2" type="noConversion"/>
  </si>
  <si>
    <t>글제목 클릭</t>
    <phoneticPr fontId="2" type="noConversion"/>
  </si>
  <si>
    <t>board/do_save.do</t>
    <phoneticPr fontId="2" type="noConversion"/>
  </si>
  <si>
    <t>board/get_select_one.do</t>
    <phoneticPr fontId="2" type="noConversion"/>
  </si>
  <si>
    <t>Y</t>
    <phoneticPr fontId="2" type="noConversion"/>
  </si>
  <si>
    <t>제목</t>
  </si>
  <si>
    <t>제목</t>
    <phoneticPr fontId="2" type="noConversion"/>
  </si>
  <si>
    <t>내용</t>
  </si>
  <si>
    <t>내용</t>
    <phoneticPr fontId="2" type="noConversion"/>
  </si>
  <si>
    <t>카테고리</t>
  </si>
  <si>
    <t>카테고리</t>
    <phoneticPr fontId="2" type="noConversion"/>
  </si>
  <si>
    <t>질문번호</t>
  </si>
  <si>
    <t>조회수</t>
  </si>
  <si>
    <t>테이블번호</t>
  </si>
  <si>
    <t>등록자</t>
  </si>
  <si>
    <t>등록일</t>
  </si>
  <si>
    <t>수정자</t>
  </si>
  <si>
    <t>수정일</t>
  </si>
  <si>
    <t>N</t>
    <phoneticPr fontId="2" type="noConversion"/>
  </si>
  <si>
    <t>pageSize</t>
    <phoneticPr fontId="2" type="noConversion"/>
  </si>
  <si>
    <t>pageNum</t>
    <phoneticPr fontId="2" type="noConversion"/>
  </si>
  <si>
    <t>디폴트값</t>
    <phoneticPr fontId="2" type="noConversion"/>
  </si>
  <si>
    <t>필수여부</t>
    <phoneticPr fontId="2" type="noConversion"/>
  </si>
  <si>
    <t>bNum</t>
    <phoneticPr fontId="2" type="noConversion"/>
  </si>
  <si>
    <t>title</t>
    <phoneticPr fontId="2" type="noConversion"/>
  </si>
  <si>
    <t>contents</t>
    <phoneticPr fontId="2" type="noConversion"/>
  </si>
  <si>
    <t>readCnt</t>
    <phoneticPr fontId="2" type="noConversion"/>
  </si>
  <si>
    <t>tNum</t>
    <phoneticPr fontId="2" type="noConversion"/>
  </si>
  <si>
    <t>category</t>
    <phoneticPr fontId="2" type="noConversion"/>
  </si>
  <si>
    <t>regId</t>
    <phoneticPr fontId="2" type="noConversion"/>
  </si>
  <si>
    <t>regDt</t>
    <phoneticPr fontId="2" type="noConversion"/>
  </si>
  <si>
    <t>modId</t>
    <phoneticPr fontId="2" type="noConversion"/>
  </si>
  <si>
    <t>modDt</t>
    <phoneticPr fontId="2" type="noConversion"/>
  </si>
  <si>
    <t>등록자ID</t>
    <phoneticPr fontId="2" type="noConversion"/>
  </si>
  <si>
    <t>등록일</t>
    <phoneticPr fontId="2" type="noConversion"/>
  </si>
  <si>
    <t>*테이블번호 디폴트값 정해야 함!</t>
    <phoneticPr fontId="2" type="noConversion"/>
  </si>
  <si>
    <t>댓글수</t>
    <phoneticPr fontId="2" type="noConversion"/>
  </si>
  <si>
    <t>조회수</t>
    <phoneticPr fontId="2" type="noConversion"/>
  </si>
  <si>
    <t>LEFT</t>
    <phoneticPr fontId="2" type="noConversion"/>
  </si>
  <si>
    <t>board_mng</t>
    <phoneticPr fontId="2" type="noConversion"/>
  </si>
  <si>
    <t>등록</t>
    <phoneticPr fontId="2" type="noConversion"/>
  </si>
  <si>
    <t>사진추가</t>
    <phoneticPr fontId="2" type="noConversion"/>
  </si>
  <si>
    <t>file/do_save.do</t>
    <phoneticPr fontId="2" type="noConversion"/>
  </si>
  <si>
    <t>FileController.java, BoardController.java</t>
    <phoneticPr fontId="2" type="noConversion"/>
  </si>
  <si>
    <t>LEFT</t>
    <phoneticPr fontId="2" type="noConversion"/>
  </si>
  <si>
    <t>글 수정</t>
    <phoneticPr fontId="2" type="noConversion"/>
  </si>
  <si>
    <t>board/do_update.do</t>
    <phoneticPr fontId="2" type="noConversion"/>
  </si>
  <si>
    <t>글 삭제</t>
    <phoneticPr fontId="2" type="noConversion"/>
  </si>
  <si>
    <t>게시글 삭제</t>
    <phoneticPr fontId="2" type="noConversion"/>
  </si>
  <si>
    <t>board/do_delete.do</t>
    <phoneticPr fontId="2" type="noConversion"/>
  </si>
  <si>
    <t>댓글 수정</t>
    <phoneticPr fontId="2" type="noConversion"/>
  </si>
  <si>
    <t>댓글 삭제</t>
    <phoneticPr fontId="2" type="noConversion"/>
  </si>
  <si>
    <t>댓글 등록</t>
    <phoneticPr fontId="2" type="noConversion"/>
  </si>
  <si>
    <t>comment/do_delete.do</t>
    <phoneticPr fontId="2" type="noConversion"/>
  </si>
  <si>
    <t>comment/do_update.do</t>
    <phoneticPr fontId="2" type="noConversion"/>
  </si>
  <si>
    <t>comment/do_save.do</t>
    <phoneticPr fontId="2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</si>
</sst>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b/>
      <u/>
      <sz val="8"/>
      <color indexed="9"/>
      <name val="돋움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FF0000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6" fillId="0" borderId="0" applyFont="0" applyFill="0" applyBorder="0" applyAlignment="0" applyProtection="0"/>
    <xf numFmtId="180" fontId="35" fillId="0" borderId="0"/>
    <xf numFmtId="178" fontId="16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/>
    <xf numFmtId="184" fontId="35" fillId="0" borderId="0"/>
    <xf numFmtId="185" fontId="1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2" fontId="35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41" fontId="1" fillId="0" borderId="0" applyFont="0" applyFill="0" applyBorder="0" applyAlignment="0" applyProtection="0"/>
    <xf numFmtId="0" fontId="26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86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3" fillId="2" borderId="3" xfId="35" applyNumberFormat="1" applyFont="1" applyFill="1" applyBorder="1" applyAlignment="1">
      <alignment horizontal="center" vertical="center"/>
    </xf>
    <xf numFmtId="0" fontId="17" fillId="0" borderId="0" xfId="35" applyFont="1">
      <alignment vertical="center"/>
    </xf>
    <xf numFmtId="0" fontId="17" fillId="0" borderId="0" xfId="35" applyFont="1" applyFill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12" fillId="0" borderId="0" xfId="35" applyFont="1">
      <alignment vertical="center"/>
    </xf>
    <xf numFmtId="0" fontId="12" fillId="0" borderId="3" xfId="35" applyFont="1" applyBorder="1">
      <alignment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/>
    <xf numFmtId="0" fontId="13" fillId="2" borderId="19" xfId="35" applyNumberFormat="1" applyFont="1" applyFill="1" applyBorder="1" applyAlignment="1">
      <alignment horizontal="centerContinuous" vertical="center"/>
    </xf>
    <xf numFmtId="0" fontId="13" fillId="2" borderId="7" xfId="35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/>
    <xf numFmtId="0" fontId="12" fillId="7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7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5" fillId="7" borderId="2" xfId="0" applyNumberFormat="1" applyFont="1" applyFill="1" applyBorder="1" applyAlignment="1">
      <alignment horizontal="left" vertical="center" indent="1"/>
    </xf>
    <xf numFmtId="0" fontId="21" fillId="0" borderId="19" xfId="0" applyNumberFormat="1" applyFont="1" applyFill="1" applyBorder="1" applyAlignment="1">
      <alignment vertical="center"/>
    </xf>
    <xf numFmtId="0" fontId="25" fillId="7" borderId="19" xfId="0" applyNumberFormat="1" applyFont="1" applyFill="1" applyBorder="1" applyAlignment="1">
      <alignment horizontal="left" vertical="center" indent="1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0" fontId="12" fillId="0" borderId="19" xfId="0" applyFont="1" applyBorder="1"/>
    <xf numFmtId="0" fontId="12" fillId="0" borderId="7" xfId="0" applyFont="1" applyBorder="1"/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0" fontId="12" fillId="0" borderId="3" xfId="35" applyFont="1" applyBorder="1" applyAlignment="1">
      <alignment horizontal="center" vertical="center"/>
    </xf>
    <xf numFmtId="0" fontId="12" fillId="0" borderId="22" xfId="35" applyFont="1" applyBorder="1">
      <alignment vertical="center"/>
    </xf>
    <xf numFmtId="0" fontId="12" fillId="0" borderId="33" xfId="35" applyFont="1" applyBorder="1">
      <alignment vertical="center"/>
    </xf>
    <xf numFmtId="0" fontId="12" fillId="0" borderId="24" xfId="35" applyFont="1" applyBorder="1">
      <alignment vertical="center"/>
    </xf>
    <xf numFmtId="0" fontId="12" fillId="0" borderId="3" xfId="35" applyFont="1" applyBorder="1" applyAlignment="1">
      <alignment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2" fillId="5" borderId="3" xfId="35" applyFont="1" applyFill="1" applyBorder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6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9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14" fontId="24" fillId="0" borderId="0" xfId="26" applyNumberFormat="1" applyFont="1" applyFill="1" applyBorder="1" applyAlignment="1">
      <alignment horizontal="right" vertical="center" wrapText="1" readingOrder="1"/>
    </xf>
    <xf numFmtId="41" fontId="24" fillId="0" borderId="0" xfId="26" applyFont="1" applyFill="1" applyBorder="1" applyAlignment="1">
      <alignment horizontal="center" vertical="center" wrapText="1" readingOrder="1"/>
    </xf>
    <xf numFmtId="41" fontId="24" fillId="0" borderId="0" xfId="26" applyFont="1" applyFill="1" applyBorder="1" applyAlignment="1">
      <alignment horizontal="right" vertical="center" wrapText="1" readingOrder="1"/>
    </xf>
    <xf numFmtId="179" fontId="24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7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6" applyNumberFormat="1" applyFill="1" applyBorder="1" applyAlignment="1" applyProtection="1">
      <alignment vertical="center"/>
    </xf>
    <xf numFmtId="0" fontId="3" fillId="0" borderId="8" xfId="36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40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33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6" fillId="0" borderId="7" xfId="0" applyFont="1" applyBorder="1" applyAlignment="1">
      <alignment vertical="center"/>
    </xf>
    <xf numFmtId="0" fontId="41" fillId="0" borderId="0" xfId="0" applyNumberFormat="1" applyFont="1" applyBorder="1" applyAlignment="1">
      <alignment horizontal="left" indent="1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6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41" fillId="0" borderId="24" xfId="0" applyNumberFormat="1" applyFont="1" applyBorder="1" applyAlignment="1">
      <alignment horizontal="left" indent="3"/>
    </xf>
    <xf numFmtId="0" fontId="41" fillId="0" borderId="24" xfId="0" applyNumberFormat="1" applyFont="1" applyBorder="1" applyAlignment="1">
      <alignment horizontal="left" indent="4"/>
    </xf>
    <xf numFmtId="0" fontId="41" fillId="0" borderId="24" xfId="0" applyNumberFormat="1" applyFont="1" applyBorder="1" applyAlignment="1">
      <alignment horizontal="left" indent="1"/>
    </xf>
    <xf numFmtId="0" fontId="30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43" fillId="0" borderId="0" xfId="0" applyNumberFormat="1" applyFont="1" applyFill="1" applyBorder="1"/>
    <xf numFmtId="0" fontId="44" fillId="0" borderId="0" xfId="0" applyNumberFormat="1" applyFont="1" applyFill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top"/>
    </xf>
    <xf numFmtId="0" fontId="46" fillId="0" borderId="0" xfId="0" applyNumberFormat="1" applyFont="1" applyAlignment="1">
      <alignment horizontal="left" vertical="top"/>
    </xf>
    <xf numFmtId="0" fontId="47" fillId="7" borderId="19" xfId="0" applyNumberFormat="1" applyFont="1" applyFill="1" applyBorder="1" applyAlignment="1">
      <alignment horizontal="left" vertical="center" indent="1"/>
    </xf>
    <xf numFmtId="0" fontId="41" fillId="0" borderId="0" xfId="0" applyNumberFormat="1" applyFont="1" applyBorder="1"/>
    <xf numFmtId="0" fontId="41" fillId="0" borderId="25" xfId="0" applyNumberFormat="1" applyFont="1" applyBorder="1"/>
    <xf numFmtId="0" fontId="47" fillId="2" borderId="7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Continuous"/>
    </xf>
    <xf numFmtId="0" fontId="41" fillId="0" borderId="23" xfId="0" applyNumberFormat="1" applyFont="1" applyBorder="1"/>
    <xf numFmtId="0" fontId="41" fillId="0" borderId="33" xfId="0" applyNumberFormat="1" applyFont="1" applyBorder="1"/>
    <xf numFmtId="0" fontId="41" fillId="0" borderId="25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2"/>
    </xf>
    <xf numFmtId="0" fontId="41" fillId="0" borderId="24" xfId="0" applyNumberFormat="1" applyFont="1" applyBorder="1" applyAlignment="1">
      <alignment horizontal="left"/>
    </xf>
    <xf numFmtId="0" fontId="41" fillId="0" borderId="0" xfId="0" applyNumberFormat="1" applyFont="1" applyBorder="1" applyAlignment="1">
      <alignment horizontal="left" indent="3"/>
    </xf>
    <xf numFmtId="0" fontId="41" fillId="0" borderId="0" xfId="0" applyNumberFormat="1" applyFont="1" applyBorder="1" applyAlignment="1">
      <alignment horizontal="left" indent="4"/>
    </xf>
    <xf numFmtId="0" fontId="41" fillId="0" borderId="0" xfId="0" applyNumberFormat="1" applyFont="1" applyBorder="1" applyAlignment="1">
      <alignment horizontal="left" indent="5"/>
    </xf>
    <xf numFmtId="0" fontId="41" fillId="0" borderId="0" xfId="0" applyNumberFormat="1" applyFont="1" applyBorder="1" applyAlignment="1">
      <alignment horizontal="left" indent="6"/>
    </xf>
    <xf numFmtId="0" fontId="47" fillId="0" borderId="0" xfId="0" applyNumberFormat="1" applyFont="1" applyBorder="1" applyAlignment="1">
      <alignment horizontal="left" vertical="center" indent="5"/>
    </xf>
    <xf numFmtId="0" fontId="41" fillId="0" borderId="0" xfId="0" applyNumberFormat="1" applyFont="1" applyBorder="1" applyAlignment="1">
      <alignment horizontal="left" vertical="center"/>
    </xf>
    <xf numFmtId="0" fontId="41" fillId="0" borderId="25" xfId="0" applyFont="1" applyBorder="1" applyAlignment="1">
      <alignment vertical="center"/>
    </xf>
    <xf numFmtId="0" fontId="41" fillId="0" borderId="33" xfId="0" applyNumberFormat="1" applyFont="1" applyBorder="1" applyAlignment="1">
      <alignment horizontal="left"/>
    </xf>
    <xf numFmtId="0" fontId="41" fillId="0" borderId="6" xfId="0" applyNumberFormat="1" applyFont="1" applyBorder="1"/>
    <xf numFmtId="0" fontId="41" fillId="0" borderId="25" xfId="0" applyNumberFormat="1" applyFont="1" applyBorder="1" applyAlignment="1">
      <alignment horizontal="center"/>
    </xf>
    <xf numFmtId="0" fontId="41" fillId="0" borderId="0" xfId="0" applyNumberFormat="1" applyFont="1" applyAlignment="1">
      <alignment horizont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3" fontId="24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8" fillId="0" borderId="3" xfId="0" applyNumberFormat="1" applyFont="1" applyBorder="1"/>
    <xf numFmtId="0" fontId="48" fillId="15" borderId="3" xfId="0" applyNumberFormat="1" applyFont="1" applyFill="1" applyBorder="1"/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3" fillId="7" borderId="50" xfId="0" applyNumberFormat="1" applyFont="1" applyFill="1" applyBorder="1" applyAlignment="1">
      <alignment horizontal="center" vertical="center"/>
    </xf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2" fillId="0" borderId="24" xfId="0" applyNumberFormat="1" applyFont="1" applyFill="1" applyBorder="1"/>
    <xf numFmtId="0" fontId="12" fillId="0" borderId="22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24" fillId="0" borderId="24" xfId="0" applyNumberFormat="1" applyFont="1" applyFill="1" applyBorder="1" applyAlignment="1">
      <alignment horizontal="center" vertical="center" readingOrder="1"/>
    </xf>
    <xf numFmtId="0" fontId="12" fillId="0" borderId="25" xfId="0" applyNumberFormat="1" applyFont="1" applyFill="1" applyBorder="1"/>
    <xf numFmtId="0" fontId="12" fillId="0" borderId="20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/>
    <xf numFmtId="0" fontId="12" fillId="0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3" fillId="12" borderId="5" xfId="0" applyNumberFormat="1" applyFont="1" applyFill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 wrapText="1" readingOrder="1"/>
    </xf>
    <xf numFmtId="0" fontId="12" fillId="0" borderId="37" xfId="0" applyNumberFormat="1" applyFont="1" applyFill="1" applyBorder="1" applyAlignment="1">
      <alignment horizontal="left" vertical="center"/>
    </xf>
    <xf numFmtId="14" fontId="12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2" fillId="0" borderId="37" xfId="0" applyNumberFormat="1" applyFont="1" applyFill="1" applyBorder="1"/>
    <xf numFmtId="0" fontId="12" fillId="0" borderId="37" xfId="0" applyNumberFormat="1" applyFont="1" applyFill="1" applyBorder="1" applyAlignment="1">
      <alignment horizontal="right" vertical="center"/>
    </xf>
    <xf numFmtId="0" fontId="12" fillId="0" borderId="37" xfId="0" applyNumberFormat="1" applyFont="1" applyFill="1" applyBorder="1" applyAlignment="1">
      <alignment horizontal="center" vertical="center"/>
    </xf>
    <xf numFmtId="0" fontId="12" fillId="0" borderId="28" xfId="0" applyNumberFormat="1" applyFont="1" applyFill="1" applyBorder="1" applyAlignment="1">
      <alignment vertical="center"/>
    </xf>
    <xf numFmtId="0" fontId="12" fillId="0" borderId="30" xfId="0" applyNumberFormat="1" applyFont="1" applyFill="1" applyBorder="1" applyAlignment="1">
      <alignment vertical="center"/>
    </xf>
    <xf numFmtId="0" fontId="49" fillId="0" borderId="0" xfId="0" applyFont="1"/>
    <xf numFmtId="0" fontId="12" fillId="0" borderId="0" xfId="0" applyNumberFormat="1" applyFont="1" applyFill="1" applyBorder="1" applyAlignment="1">
      <alignment horizontal="center"/>
    </xf>
    <xf numFmtId="0" fontId="12" fillId="0" borderId="6" xfId="0" applyNumberFormat="1" applyFont="1" applyFill="1" applyBorder="1" applyAlignment="1">
      <alignment horizontal="center"/>
    </xf>
    <xf numFmtId="0" fontId="12" fillId="0" borderId="3" xfId="0" applyNumberFormat="1" applyFont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0" fontId="18" fillId="0" borderId="7" xfId="0" applyNumberFormat="1" applyFont="1" applyFill="1" applyBorder="1" applyAlignment="1">
      <alignment vertical="center" wrapText="1"/>
    </xf>
    <xf numFmtId="14" fontId="12" fillId="0" borderId="42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4" fillId="14" borderId="43" xfId="36" quotePrefix="1" applyNumberFormat="1" applyFont="1" applyFill="1" applyBorder="1" applyAlignment="1" applyProtection="1">
      <alignment horizontal="left" vertical="justify" textRotation="90"/>
    </xf>
    <xf numFmtId="0" fontId="4" fillId="14" borderId="44" xfId="36" applyNumberFormat="1" applyFont="1" applyFill="1" applyBorder="1" applyAlignment="1" applyProtection="1">
      <alignment horizontal="left" vertical="justify" textRotation="90"/>
    </xf>
    <xf numFmtId="0" fontId="4" fillId="14" borderId="45" xfId="36" applyNumberFormat="1" applyFont="1" applyFill="1" applyBorder="1" applyAlignment="1" applyProtection="1">
      <alignment horizontal="left" vertical="justify" textRotation="90"/>
    </xf>
    <xf numFmtId="0" fontId="42" fillId="14" borderId="43" xfId="36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25" xfId="0" applyNumberFormat="1" applyFont="1" applyBorder="1" applyAlignment="1"/>
    <xf numFmtId="0" fontId="0" fillId="0" borderId="23" xfId="0" applyBorder="1" applyAlignment="1"/>
    <xf numFmtId="0" fontId="12" fillId="0" borderId="18" xfId="0" applyNumberFormat="1" applyFont="1" applyBorder="1" applyAlignment="1"/>
    <xf numFmtId="0" fontId="0" fillId="0" borderId="47" xfId="0" applyBorder="1" applyAlignment="1"/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  <xf numFmtId="0" fontId="12" fillId="0" borderId="2" xfId="0" applyNumberFormat="1" applyFont="1" applyBorder="1" applyAlignment="1">
      <alignment horizontal="right" vertical="center"/>
    </xf>
    <xf numFmtId="0" fontId="12" fillId="0" borderId="7" xfId="0" applyNumberFormat="1" applyFont="1" applyBorder="1" applyAlignment="1">
      <alignment horizontal="right" vertical="center" wrapText="1"/>
    </xf>
    <xf numFmtId="0" fontId="12" fillId="0" borderId="7" xfId="0" applyNumberFormat="1" applyFont="1" applyBorder="1" applyAlignment="1">
      <alignment horizontal="right" vertical="center"/>
    </xf>
    <xf numFmtId="0" fontId="50" fillId="0" borderId="19" xfId="0" applyNumberFormat="1" applyFont="1" applyBorder="1" applyAlignment="1">
      <alignment horizontal="center" vertical="center"/>
    </xf>
  </cellXfs>
  <cellStyles count="37">
    <cellStyle name="_x000a_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표준_02.IFRS 투입인력계획 및 관리" xfId="35"/>
    <cellStyle name="하이퍼링크" xfId="36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1095374</xdr:colOff>
      <xdr:row>7</xdr:row>
      <xdr:rowOff>123825</xdr:rowOff>
    </xdr:from>
    <xdr:to>
      <xdr:col>10</xdr:col>
      <xdr:colOff>161924</xdr:colOff>
      <xdr:row>9</xdr:row>
      <xdr:rowOff>28575</xdr:rowOff>
    </xdr:to>
    <xdr:sp macro="" textlink="">
      <xdr:nvSpPr>
        <xdr:cNvPr id="5" name="직사각형 4"/>
        <xdr:cNvSpPr/>
      </xdr:nvSpPr>
      <xdr:spPr bwMode="auto">
        <a:xfrm>
          <a:off x="1247774" y="1571625"/>
          <a:ext cx="7038975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제목</a:t>
          </a:r>
          <a:endParaRPr lang="en-US" altLang="ko-KR" sz="1100"/>
        </a:p>
      </xdr:txBody>
    </xdr:sp>
    <xdr:clientData/>
  </xdr:twoCellAnchor>
  <xdr:twoCellAnchor>
    <xdr:from>
      <xdr:col>1</xdr:col>
      <xdr:colOff>1085850</xdr:colOff>
      <xdr:row>10</xdr:row>
      <xdr:rowOff>0</xdr:rowOff>
    </xdr:from>
    <xdr:to>
      <xdr:col>10</xdr:col>
      <xdr:colOff>161925</xdr:colOff>
      <xdr:row>18</xdr:row>
      <xdr:rowOff>266700</xdr:rowOff>
    </xdr:to>
    <xdr:sp macro="" textlink="">
      <xdr:nvSpPr>
        <xdr:cNvPr id="7" name="직사각형 6"/>
        <xdr:cNvSpPr/>
      </xdr:nvSpPr>
      <xdr:spPr bwMode="auto">
        <a:xfrm>
          <a:off x="1238250" y="2019300"/>
          <a:ext cx="7048500" cy="17907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글</a:t>
          </a:r>
          <a:r>
            <a:rPr lang="ko-KR" altLang="en-US" sz="1100" baseline="0"/>
            <a:t> 내용</a:t>
          </a:r>
          <a:endParaRPr lang="en-US" altLang="ko-KR" sz="1100" baseline="0"/>
        </a:p>
      </xdr:txBody>
    </xdr:sp>
    <xdr:clientData/>
  </xdr:twoCellAnchor>
  <xdr:twoCellAnchor>
    <xdr:from>
      <xdr:col>9</xdr:col>
      <xdr:colOff>457200</xdr:colOff>
      <xdr:row>18</xdr:row>
      <xdr:rowOff>3333750</xdr:rowOff>
    </xdr:from>
    <xdr:to>
      <xdr:col>10</xdr:col>
      <xdr:colOff>142875</xdr:colOff>
      <xdr:row>18</xdr:row>
      <xdr:rowOff>3619500</xdr:rowOff>
    </xdr:to>
    <xdr:sp macro="" textlink="">
      <xdr:nvSpPr>
        <xdr:cNvPr id="8" name="직사각형 7"/>
        <xdr:cNvSpPr/>
      </xdr:nvSpPr>
      <xdr:spPr bwMode="auto">
        <a:xfrm>
          <a:off x="7734300" y="6877050"/>
          <a:ext cx="533400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삭제</a:t>
          </a:r>
          <a:endParaRPr lang="en-US" altLang="ko-KR" sz="1100"/>
        </a:p>
      </xdr:txBody>
    </xdr:sp>
    <xdr:clientData/>
  </xdr:twoCellAnchor>
  <xdr:twoCellAnchor>
    <xdr:from>
      <xdr:col>1</xdr:col>
      <xdr:colOff>1076325</xdr:colOff>
      <xdr:row>18</xdr:row>
      <xdr:rowOff>342899</xdr:rowOff>
    </xdr:from>
    <xdr:to>
      <xdr:col>10</xdr:col>
      <xdr:colOff>152400</xdr:colOff>
      <xdr:row>18</xdr:row>
      <xdr:rowOff>3143250</xdr:rowOff>
    </xdr:to>
    <xdr:sp macro="" textlink="">
      <xdr:nvSpPr>
        <xdr:cNvPr id="12" name="직사각형 11"/>
        <xdr:cNvSpPr/>
      </xdr:nvSpPr>
      <xdr:spPr bwMode="auto">
        <a:xfrm>
          <a:off x="1228725" y="3886199"/>
          <a:ext cx="7048500" cy="2800351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 baseline="0"/>
            <a:t>    댓글</a:t>
          </a:r>
          <a:endParaRPr lang="en-US" altLang="ko-KR" sz="1100" baseline="0"/>
        </a:p>
        <a:p>
          <a:pPr algn="l"/>
          <a:r>
            <a:rPr lang="ko-KR" altLang="en-US" sz="1100" baseline="0"/>
            <a:t>    등록자</a:t>
          </a:r>
          <a:r>
            <a:rPr lang="en-US" altLang="ko-KR" sz="1100" baseline="0"/>
            <a:t>ID   test01          </a:t>
          </a:r>
          <a:r>
            <a:rPr lang="ko-KR" altLang="en-US" sz="1100" baseline="0"/>
            <a:t>댓글내용</a:t>
          </a:r>
          <a:r>
            <a:rPr lang="en-US" altLang="ko-KR" sz="1100" baseline="0"/>
            <a:t>                                                                                    </a:t>
          </a:r>
          <a:r>
            <a:rPr lang="ko-KR" altLang="en-US" sz="1100" baseline="0"/>
            <a:t>등록일 </a:t>
          </a:r>
          <a:r>
            <a:rPr lang="en-US" altLang="ko-KR" sz="1100" baseline="0"/>
            <a:t>2019-09-20</a:t>
          </a:r>
        </a:p>
        <a:p>
          <a:pPr algn="l"/>
          <a:endParaRPr lang="en-US" altLang="ko-KR" sz="1100" baseline="0"/>
        </a:p>
        <a:p>
          <a:pPr algn="l"/>
          <a:endParaRPr lang="en-US" altLang="ko-KR" sz="1100" baseline="0"/>
        </a:p>
        <a:p>
          <a:pPr algn="l"/>
          <a:r>
            <a:rPr lang="en-US" altLang="ko-KR" sz="1100" baseline="0"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등록자</a:t>
          </a:r>
          <a:r>
            <a:rPr lang="en-US" altLang="ko-KR" sz="1100" baseline="0">
              <a:latin typeface="+mn-lt"/>
              <a:ea typeface="+mn-ea"/>
              <a:cs typeface="+mn-cs"/>
            </a:rPr>
            <a:t>ID   test01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댓글내용</a:t>
          </a:r>
          <a:r>
            <a:rPr lang="en-US" altLang="ko-KR" sz="1100" baseline="0">
              <a:latin typeface="+mn-lt"/>
              <a:ea typeface="+mn-ea"/>
              <a:cs typeface="+mn-cs"/>
            </a:rPr>
            <a:t>                                                                          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등록일 </a:t>
          </a:r>
          <a:r>
            <a:rPr lang="en-US" altLang="ko-KR" sz="1100" baseline="0">
              <a:latin typeface="+mn-lt"/>
              <a:ea typeface="+mn-ea"/>
              <a:cs typeface="+mn-cs"/>
            </a:rPr>
            <a:t>2019-09-20</a:t>
          </a:r>
        </a:p>
        <a:p>
          <a:pPr algn="l"/>
          <a:r>
            <a:rPr lang="en-US" altLang="ko-KR" sz="1100" baseline="0"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등록자</a:t>
          </a:r>
          <a:r>
            <a:rPr lang="en-US" altLang="ko-KR" sz="1100" baseline="0">
              <a:latin typeface="+mn-lt"/>
              <a:ea typeface="+mn-ea"/>
              <a:cs typeface="+mn-cs"/>
            </a:rPr>
            <a:t>ID   test01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댓글내용</a:t>
          </a:r>
          <a:r>
            <a:rPr lang="en-US" altLang="ko-KR" sz="1100" baseline="0">
              <a:latin typeface="+mn-lt"/>
              <a:ea typeface="+mn-ea"/>
              <a:cs typeface="+mn-cs"/>
            </a:rPr>
            <a:t>                                                                          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등록일 </a:t>
          </a:r>
          <a:r>
            <a:rPr lang="en-US" altLang="ko-KR" sz="1100" baseline="0">
              <a:latin typeface="+mn-lt"/>
              <a:ea typeface="+mn-ea"/>
              <a:cs typeface="+mn-cs"/>
            </a:rPr>
            <a:t>2019-09-20</a:t>
          </a:r>
        </a:p>
        <a:p>
          <a:pPr algn="l"/>
          <a:r>
            <a:rPr lang="en-US" altLang="ko-KR" sz="1100" baseline="0">
              <a:latin typeface="+mn-lt"/>
              <a:ea typeface="+mn-ea"/>
              <a:cs typeface="+mn-cs"/>
            </a:rPr>
            <a:t>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등록자</a:t>
          </a:r>
          <a:r>
            <a:rPr lang="en-US" altLang="ko-KR" sz="1100" baseline="0">
              <a:latin typeface="+mn-lt"/>
              <a:ea typeface="+mn-ea"/>
              <a:cs typeface="+mn-cs"/>
            </a:rPr>
            <a:t>ID   test01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댓글내용</a:t>
          </a:r>
          <a:r>
            <a:rPr lang="en-US" altLang="ko-KR" sz="1100" baseline="0">
              <a:latin typeface="+mn-lt"/>
              <a:ea typeface="+mn-ea"/>
              <a:cs typeface="+mn-cs"/>
            </a:rPr>
            <a:t>                                                                                    </a:t>
          </a:r>
          <a:r>
            <a:rPr lang="ko-KR" altLang="ko-KR" sz="1100" baseline="0">
              <a:latin typeface="+mn-lt"/>
              <a:ea typeface="+mn-ea"/>
              <a:cs typeface="+mn-cs"/>
            </a:rPr>
            <a:t>등록일 </a:t>
          </a:r>
          <a:r>
            <a:rPr lang="en-US" altLang="ko-KR" sz="1100" baseline="0">
              <a:latin typeface="+mn-lt"/>
              <a:ea typeface="+mn-ea"/>
              <a:cs typeface="+mn-cs"/>
            </a:rPr>
            <a:t>2019-09-20</a:t>
          </a:r>
        </a:p>
        <a:p>
          <a:pPr algn="l"/>
          <a:endParaRPr lang="en-US" altLang="ko-KR" sz="1100" baseline="0">
            <a:latin typeface="+mn-lt"/>
            <a:ea typeface="+mn-ea"/>
            <a:cs typeface="+mn-cs"/>
          </a:endParaRPr>
        </a:p>
        <a:p>
          <a:pPr algn="l"/>
          <a:endParaRPr lang="en-US" altLang="ko-KR" sz="1100" baseline="0">
            <a:latin typeface="+mn-lt"/>
            <a:ea typeface="+mn-ea"/>
            <a:cs typeface="+mn-cs"/>
          </a:endParaRPr>
        </a:p>
        <a:p>
          <a:pPr algn="l"/>
          <a:endParaRPr lang="en-US" altLang="ko-KR" sz="1100" baseline="0">
            <a:latin typeface="+mn-lt"/>
            <a:ea typeface="+mn-ea"/>
            <a:cs typeface="+mn-cs"/>
          </a:endParaRPr>
        </a:p>
        <a:p>
          <a:pPr algn="l"/>
          <a:endParaRPr lang="en-US" altLang="ko-KR" sz="1100" baseline="0">
            <a:latin typeface="+mn-lt"/>
            <a:ea typeface="+mn-ea"/>
            <a:cs typeface="+mn-cs"/>
          </a:endParaRPr>
        </a:p>
        <a:p>
          <a:pPr algn="l"/>
          <a:endParaRPr lang="en-US" altLang="ko-KR" sz="1100" baseline="0"/>
        </a:p>
        <a:p>
          <a:pPr algn="l"/>
          <a:endParaRPr lang="en-US" altLang="ko-KR" sz="1100" baseline="0"/>
        </a:p>
        <a:p>
          <a:pPr algn="l"/>
          <a:endParaRPr lang="en-US" altLang="ko-KR" sz="1100" baseline="0"/>
        </a:p>
        <a:p>
          <a:pPr algn="l"/>
          <a:r>
            <a:rPr lang="en-US" altLang="ko-KR" sz="1100" baseline="0"/>
            <a:t>                          </a:t>
          </a:r>
        </a:p>
      </xdr:txBody>
    </xdr:sp>
    <xdr:clientData/>
  </xdr:twoCellAnchor>
  <xdr:twoCellAnchor>
    <xdr:from>
      <xdr:col>9</xdr:col>
      <xdr:colOff>419100</xdr:colOff>
      <xdr:row>18</xdr:row>
      <xdr:rowOff>619125</xdr:rowOff>
    </xdr:from>
    <xdr:to>
      <xdr:col>10</xdr:col>
      <xdr:colOff>19050</xdr:colOff>
      <xdr:row>18</xdr:row>
      <xdr:rowOff>847725</xdr:rowOff>
    </xdr:to>
    <xdr:sp macro="" textlink="">
      <xdr:nvSpPr>
        <xdr:cNvPr id="13" name="직사각형 12"/>
        <xdr:cNvSpPr/>
      </xdr:nvSpPr>
      <xdr:spPr bwMode="auto">
        <a:xfrm>
          <a:off x="7696200" y="4162425"/>
          <a:ext cx="447675" cy="2286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삭제</a:t>
          </a:r>
        </a:p>
      </xdr:txBody>
    </xdr:sp>
    <xdr:clientData/>
  </xdr:twoCellAnchor>
  <xdr:twoCellAnchor>
    <xdr:from>
      <xdr:col>8</xdr:col>
      <xdr:colOff>647700</xdr:colOff>
      <xdr:row>18</xdr:row>
      <xdr:rowOff>619125</xdr:rowOff>
    </xdr:from>
    <xdr:to>
      <xdr:col>9</xdr:col>
      <xdr:colOff>352425</xdr:colOff>
      <xdr:row>18</xdr:row>
      <xdr:rowOff>847725</xdr:rowOff>
    </xdr:to>
    <xdr:sp macro="" textlink="">
      <xdr:nvSpPr>
        <xdr:cNvPr id="14" name="직사각형 13"/>
        <xdr:cNvSpPr/>
      </xdr:nvSpPr>
      <xdr:spPr bwMode="auto">
        <a:xfrm>
          <a:off x="7181850" y="4162425"/>
          <a:ext cx="447675" cy="2286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수정</a:t>
          </a:r>
        </a:p>
      </xdr:txBody>
    </xdr:sp>
    <xdr:clientData/>
  </xdr:twoCellAnchor>
  <xdr:twoCellAnchor>
    <xdr:from>
      <xdr:col>1</xdr:col>
      <xdr:colOff>1200150</xdr:colOff>
      <xdr:row>18</xdr:row>
      <xdr:rowOff>904876</xdr:rowOff>
    </xdr:from>
    <xdr:to>
      <xdr:col>10</xdr:col>
      <xdr:colOff>9525</xdr:colOff>
      <xdr:row>18</xdr:row>
      <xdr:rowOff>1209676</xdr:rowOff>
    </xdr:to>
    <xdr:sp macro="" textlink="">
      <xdr:nvSpPr>
        <xdr:cNvPr id="15" name="직사각형 14"/>
        <xdr:cNvSpPr/>
      </xdr:nvSpPr>
      <xdr:spPr bwMode="auto">
        <a:xfrm>
          <a:off x="1352550" y="4448176"/>
          <a:ext cx="6781800" cy="304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댓글입력</a:t>
          </a:r>
        </a:p>
      </xdr:txBody>
    </xdr:sp>
    <xdr:clientData/>
  </xdr:twoCellAnchor>
  <xdr:twoCellAnchor>
    <xdr:from>
      <xdr:col>9</xdr:col>
      <xdr:colOff>262891</xdr:colOff>
      <xdr:row>18</xdr:row>
      <xdr:rowOff>2990850</xdr:rowOff>
    </xdr:from>
    <xdr:to>
      <xdr:col>9</xdr:col>
      <xdr:colOff>609600</xdr:colOff>
      <xdr:row>18</xdr:row>
      <xdr:rowOff>3305175</xdr:rowOff>
    </xdr:to>
    <xdr:sp macro="" textlink="">
      <xdr:nvSpPr>
        <xdr:cNvPr id="1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9991" y="6534150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581025</xdr:colOff>
      <xdr:row>18</xdr:row>
      <xdr:rowOff>3333750</xdr:rowOff>
    </xdr:from>
    <xdr:to>
      <xdr:col>9</xdr:col>
      <xdr:colOff>390525</xdr:colOff>
      <xdr:row>18</xdr:row>
      <xdr:rowOff>3619500</xdr:rowOff>
    </xdr:to>
    <xdr:sp macro="" textlink="">
      <xdr:nvSpPr>
        <xdr:cNvPr id="17" name="직사각형 16"/>
        <xdr:cNvSpPr/>
      </xdr:nvSpPr>
      <xdr:spPr bwMode="auto">
        <a:xfrm>
          <a:off x="7115175" y="6877050"/>
          <a:ext cx="552450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수정</a:t>
          </a:r>
          <a:endParaRPr lang="en-US" altLang="ko-KR" sz="1100"/>
        </a:p>
      </xdr:txBody>
    </xdr:sp>
    <xdr:clientData/>
  </xdr:twoCellAnchor>
  <xdr:twoCellAnchor>
    <xdr:from>
      <xdr:col>10</xdr:col>
      <xdr:colOff>43816</xdr:colOff>
      <xdr:row>18</xdr:row>
      <xdr:rowOff>2981325</xdr:rowOff>
    </xdr:from>
    <xdr:to>
      <xdr:col>10</xdr:col>
      <xdr:colOff>390525</xdr:colOff>
      <xdr:row>18</xdr:row>
      <xdr:rowOff>3295650</xdr:rowOff>
    </xdr:to>
    <xdr:sp macro="" textlink="">
      <xdr:nvSpPr>
        <xdr:cNvPr id="1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168641" y="6524625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  <xdr:twoCellAnchor>
    <xdr:from>
      <xdr:col>9</xdr:col>
      <xdr:colOff>76200</xdr:colOff>
      <xdr:row>18</xdr:row>
      <xdr:rowOff>219075</xdr:rowOff>
    </xdr:from>
    <xdr:to>
      <xdr:col>9</xdr:col>
      <xdr:colOff>422909</xdr:colOff>
      <xdr:row>18</xdr:row>
      <xdr:rowOff>533400</xdr:rowOff>
    </xdr:to>
    <xdr:sp macro="" textlink="">
      <xdr:nvSpPr>
        <xdr:cNvPr id="1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353300" y="3762375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714375</xdr:colOff>
      <xdr:row>18</xdr:row>
      <xdr:rowOff>219075</xdr:rowOff>
    </xdr:from>
    <xdr:to>
      <xdr:col>10</xdr:col>
      <xdr:colOff>213359</xdr:colOff>
      <xdr:row>18</xdr:row>
      <xdr:rowOff>533400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991475" y="3762375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1200150</xdr:colOff>
      <xdr:row>18</xdr:row>
      <xdr:rowOff>1981200</xdr:rowOff>
    </xdr:from>
    <xdr:to>
      <xdr:col>10</xdr:col>
      <xdr:colOff>9525</xdr:colOff>
      <xdr:row>18</xdr:row>
      <xdr:rowOff>2724150</xdr:rowOff>
    </xdr:to>
    <xdr:sp macro="" textlink="">
      <xdr:nvSpPr>
        <xdr:cNvPr id="21" name="직사각형 20"/>
        <xdr:cNvSpPr/>
      </xdr:nvSpPr>
      <xdr:spPr bwMode="auto">
        <a:xfrm>
          <a:off x="1352550" y="5524500"/>
          <a:ext cx="6781800" cy="7429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댓글입력</a:t>
          </a:r>
        </a:p>
      </xdr:txBody>
    </xdr:sp>
    <xdr:clientData/>
  </xdr:twoCellAnchor>
  <xdr:twoCellAnchor>
    <xdr:from>
      <xdr:col>9</xdr:col>
      <xdr:colOff>123825</xdr:colOff>
      <xdr:row>18</xdr:row>
      <xdr:rowOff>2819399</xdr:rowOff>
    </xdr:from>
    <xdr:to>
      <xdr:col>10</xdr:col>
      <xdr:colOff>9525</xdr:colOff>
      <xdr:row>18</xdr:row>
      <xdr:rowOff>3038475</xdr:rowOff>
    </xdr:to>
    <xdr:sp macro="" textlink="">
      <xdr:nvSpPr>
        <xdr:cNvPr id="22" name="직사각형 21"/>
        <xdr:cNvSpPr/>
      </xdr:nvSpPr>
      <xdr:spPr bwMode="auto">
        <a:xfrm>
          <a:off x="7400925" y="6362699"/>
          <a:ext cx="733425" cy="219076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댓글등록</a:t>
          </a:r>
        </a:p>
      </xdr:txBody>
    </xdr:sp>
    <xdr:clientData/>
  </xdr:twoCellAnchor>
  <xdr:twoCellAnchor>
    <xdr:from>
      <xdr:col>9</xdr:col>
      <xdr:colOff>805816</xdr:colOff>
      <xdr:row>18</xdr:row>
      <xdr:rowOff>2466975</xdr:rowOff>
    </xdr:from>
    <xdr:to>
      <xdr:col>10</xdr:col>
      <xdr:colOff>304800</xdr:colOff>
      <xdr:row>18</xdr:row>
      <xdr:rowOff>2781300</xdr:rowOff>
    </xdr:to>
    <xdr:sp macro="" textlink="">
      <xdr:nvSpPr>
        <xdr:cNvPr id="2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082916" y="6010275"/>
          <a:ext cx="346709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</xdr:col>
      <xdr:colOff>1095375</xdr:colOff>
      <xdr:row>7</xdr:row>
      <xdr:rowOff>123825</xdr:rowOff>
    </xdr:from>
    <xdr:to>
      <xdr:col>8</xdr:col>
      <xdr:colOff>342899</xdr:colOff>
      <xdr:row>9</xdr:row>
      <xdr:rowOff>28575</xdr:rowOff>
    </xdr:to>
    <xdr:sp macro="" textlink="">
      <xdr:nvSpPr>
        <xdr:cNvPr id="18" name="직사각형 17"/>
        <xdr:cNvSpPr/>
      </xdr:nvSpPr>
      <xdr:spPr bwMode="auto">
        <a:xfrm>
          <a:off x="1247775" y="1571625"/>
          <a:ext cx="5629274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제목</a:t>
          </a:r>
          <a:endParaRPr lang="en-US" altLang="ko-KR" sz="1100"/>
        </a:p>
      </xdr:txBody>
    </xdr:sp>
    <xdr:clientData/>
  </xdr:twoCellAnchor>
  <xdr:twoCellAnchor>
    <xdr:from>
      <xdr:col>8</xdr:col>
      <xdr:colOff>409575</xdr:colOff>
      <xdr:row>7</xdr:row>
      <xdr:rowOff>123825</xdr:rowOff>
    </xdr:from>
    <xdr:to>
      <xdr:col>10</xdr:col>
      <xdr:colOff>161926</xdr:colOff>
      <xdr:row>9</xdr:row>
      <xdr:rowOff>28575</xdr:rowOff>
    </xdr:to>
    <xdr:sp macro="" textlink="">
      <xdr:nvSpPr>
        <xdr:cNvPr id="19" name="직사각형 18"/>
        <xdr:cNvSpPr/>
      </xdr:nvSpPr>
      <xdr:spPr bwMode="auto">
        <a:xfrm>
          <a:off x="6943725" y="1571625"/>
          <a:ext cx="1343026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카테고리 선택</a:t>
          </a:r>
          <a:endParaRPr lang="en-US" altLang="ko-KR" sz="1100"/>
        </a:p>
      </xdr:txBody>
    </xdr:sp>
    <xdr:clientData/>
  </xdr:twoCellAnchor>
  <xdr:twoCellAnchor>
    <xdr:from>
      <xdr:col>1</xdr:col>
      <xdr:colOff>1085850</xdr:colOff>
      <xdr:row>10</xdr:row>
      <xdr:rowOff>0</xdr:rowOff>
    </xdr:from>
    <xdr:to>
      <xdr:col>10</xdr:col>
      <xdr:colOff>161925</xdr:colOff>
      <xdr:row>18</xdr:row>
      <xdr:rowOff>1352550</xdr:rowOff>
    </xdr:to>
    <xdr:sp macro="" textlink="">
      <xdr:nvSpPr>
        <xdr:cNvPr id="20" name="직사각형 19"/>
        <xdr:cNvSpPr/>
      </xdr:nvSpPr>
      <xdr:spPr bwMode="auto">
        <a:xfrm>
          <a:off x="1238250" y="2019300"/>
          <a:ext cx="7048500" cy="28765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글 작성</a:t>
          </a:r>
        </a:p>
      </xdr:txBody>
    </xdr:sp>
    <xdr:clientData/>
  </xdr:twoCellAnchor>
  <xdr:twoCellAnchor>
    <xdr:from>
      <xdr:col>8</xdr:col>
      <xdr:colOff>409575</xdr:colOff>
      <xdr:row>18</xdr:row>
      <xdr:rowOff>1495425</xdr:rowOff>
    </xdr:from>
    <xdr:to>
      <xdr:col>10</xdr:col>
      <xdr:colOff>161926</xdr:colOff>
      <xdr:row>18</xdr:row>
      <xdr:rowOff>1781175</xdr:rowOff>
    </xdr:to>
    <xdr:sp macro="" textlink="">
      <xdr:nvSpPr>
        <xdr:cNvPr id="21" name="직사각형 20"/>
        <xdr:cNvSpPr/>
      </xdr:nvSpPr>
      <xdr:spPr bwMode="auto">
        <a:xfrm>
          <a:off x="6943725" y="5038725"/>
          <a:ext cx="1343026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등록하기</a:t>
          </a:r>
          <a:endParaRPr lang="en-US" altLang="ko-KR" sz="1100"/>
        </a:p>
      </xdr:txBody>
    </xdr:sp>
    <xdr:clientData/>
  </xdr:twoCellAnchor>
  <xdr:twoCellAnchor>
    <xdr:from>
      <xdr:col>9</xdr:col>
      <xdr:colOff>19049</xdr:colOff>
      <xdr:row>10</xdr:row>
      <xdr:rowOff>142875</xdr:rowOff>
    </xdr:from>
    <xdr:to>
      <xdr:col>9</xdr:col>
      <xdr:colOff>790575</xdr:colOff>
      <xdr:row>14</xdr:row>
      <xdr:rowOff>133350</xdr:rowOff>
    </xdr:to>
    <xdr:sp macro="" textlink="">
      <xdr:nvSpPr>
        <xdr:cNvPr id="22" name="타원 21"/>
        <xdr:cNvSpPr/>
      </xdr:nvSpPr>
      <xdr:spPr bwMode="auto">
        <a:xfrm>
          <a:off x="7296149" y="2162175"/>
          <a:ext cx="771526" cy="752475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endParaRPr lang="en-US" altLang="ko-KR" sz="1100"/>
        </a:p>
        <a:p>
          <a:pPr algn="ctr"/>
          <a:r>
            <a:rPr lang="ko-KR" altLang="en-US" sz="1100"/>
            <a:t>추가</a:t>
          </a:r>
        </a:p>
      </xdr:txBody>
    </xdr:sp>
    <xdr:clientData/>
  </xdr:twoCellAnchor>
  <xdr:twoCellAnchor>
    <xdr:from>
      <xdr:col>9</xdr:col>
      <xdr:colOff>720090</xdr:colOff>
      <xdr:row>10</xdr:row>
      <xdr:rowOff>133350</xdr:rowOff>
    </xdr:from>
    <xdr:to>
      <xdr:col>10</xdr:col>
      <xdr:colOff>190500</xdr:colOff>
      <xdr:row>12</xdr:row>
      <xdr:rowOff>66675</xdr:rowOff>
    </xdr:to>
    <xdr:sp macro="" textlink="">
      <xdr:nvSpPr>
        <xdr:cNvPr id="2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997190" y="2152650"/>
          <a:ext cx="3181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</a:p>
      </xdr:txBody>
    </xdr:sp>
    <xdr:clientData/>
  </xdr:twoCellAnchor>
  <xdr:twoCellAnchor>
    <xdr:from>
      <xdr:col>10</xdr:col>
      <xdr:colOff>95250</xdr:colOff>
      <xdr:row>18</xdr:row>
      <xdr:rowOff>1209675</xdr:rowOff>
    </xdr:from>
    <xdr:to>
      <xdr:col>10</xdr:col>
      <xdr:colOff>413385</xdr:colOff>
      <xdr:row>18</xdr:row>
      <xdr:rowOff>1524000</xdr:rowOff>
    </xdr:to>
    <xdr:sp macro="" textlink="">
      <xdr:nvSpPr>
        <xdr:cNvPr id="2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220075" y="4752975"/>
          <a:ext cx="3181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57150</xdr:colOff>
      <xdr:row>7</xdr:row>
      <xdr:rowOff>142875</xdr:rowOff>
    </xdr:from>
    <xdr:to>
      <xdr:col>9</xdr:col>
      <xdr:colOff>323850</xdr:colOff>
      <xdr:row>9</xdr:row>
      <xdr:rowOff>47625</xdr:rowOff>
    </xdr:to>
    <xdr:sp macro="" textlink="">
      <xdr:nvSpPr>
        <xdr:cNvPr id="31" name="직사각형 30"/>
        <xdr:cNvSpPr/>
      </xdr:nvSpPr>
      <xdr:spPr bwMode="auto">
        <a:xfrm>
          <a:off x="1562100" y="1590675"/>
          <a:ext cx="6038850" cy="2857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검색창</a:t>
          </a:r>
        </a:p>
      </xdr:txBody>
    </xdr:sp>
    <xdr:clientData/>
  </xdr:twoCellAnchor>
  <xdr:twoCellAnchor>
    <xdr:from>
      <xdr:col>9</xdr:col>
      <xdr:colOff>390525</xdr:colOff>
      <xdr:row>7</xdr:row>
      <xdr:rowOff>142874</xdr:rowOff>
    </xdr:from>
    <xdr:to>
      <xdr:col>10</xdr:col>
      <xdr:colOff>514350</xdr:colOff>
      <xdr:row>9</xdr:row>
      <xdr:rowOff>38099</xdr:rowOff>
    </xdr:to>
    <xdr:sp macro="" textlink="">
      <xdr:nvSpPr>
        <xdr:cNvPr id="32" name="직사각형 31"/>
        <xdr:cNvSpPr/>
      </xdr:nvSpPr>
      <xdr:spPr bwMode="auto">
        <a:xfrm>
          <a:off x="7667625" y="1590674"/>
          <a:ext cx="971550" cy="2762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검색</a:t>
          </a:r>
          <a:endParaRPr lang="en-US" altLang="ko-KR" sz="1100"/>
        </a:p>
      </xdr:txBody>
    </xdr:sp>
    <xdr:clientData/>
  </xdr:twoCellAnchor>
  <xdr:twoCellAnchor>
    <xdr:from>
      <xdr:col>2</xdr:col>
      <xdr:colOff>66675</xdr:colOff>
      <xdr:row>11</xdr:row>
      <xdr:rowOff>114300</xdr:rowOff>
    </xdr:from>
    <xdr:to>
      <xdr:col>10</xdr:col>
      <xdr:colOff>523875</xdr:colOff>
      <xdr:row>17</xdr:row>
      <xdr:rowOff>57150</xdr:rowOff>
    </xdr:to>
    <xdr:sp macro="" textlink="">
      <xdr:nvSpPr>
        <xdr:cNvPr id="33" name="직사각형 32"/>
        <xdr:cNvSpPr/>
      </xdr:nvSpPr>
      <xdr:spPr bwMode="auto">
        <a:xfrm>
          <a:off x="1571625" y="2133600"/>
          <a:ext cx="7077075" cy="1085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/>
            <a:t>제목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글내용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등록자</a:t>
          </a:r>
          <a:r>
            <a:rPr lang="en-US" altLang="ko-KR" sz="1100"/>
            <a:t>ID</a:t>
          </a:r>
          <a:r>
            <a:rPr lang="en-US" altLang="ko-KR" sz="1100" baseline="0"/>
            <a:t>  testId     </a:t>
          </a:r>
          <a:r>
            <a:rPr lang="ko-KR" altLang="en-US" sz="1100" baseline="0"/>
            <a:t>등록일 </a:t>
          </a:r>
          <a:r>
            <a:rPr lang="en-US" altLang="ko-KR" sz="1100" baseline="0"/>
            <a:t>2019-09-20   </a:t>
          </a:r>
          <a:r>
            <a:rPr lang="ko-KR" altLang="en-US" sz="1100" baseline="0"/>
            <a:t>댓글수 </a:t>
          </a:r>
          <a:r>
            <a:rPr lang="en-US" altLang="ko-KR" sz="1100" baseline="0"/>
            <a:t>10   </a:t>
          </a:r>
          <a:r>
            <a:rPr lang="ko-KR" altLang="en-US" sz="1100" baseline="0"/>
            <a:t>조회수 </a:t>
          </a:r>
          <a:r>
            <a:rPr lang="en-US" altLang="ko-KR" sz="1100" baseline="0"/>
            <a:t>10   </a:t>
          </a:r>
          <a:r>
            <a:rPr lang="ko-KR" altLang="en-US" sz="1100" baseline="0"/>
            <a:t>카테고리   가구배치</a:t>
          </a:r>
          <a:r>
            <a:rPr lang="en-US" altLang="ko-KR" sz="1100" baseline="0"/>
            <a:t>/</a:t>
          </a:r>
          <a:r>
            <a:rPr lang="ko-KR" altLang="en-US" sz="1100" baseline="0"/>
            <a:t>이동</a:t>
          </a:r>
          <a:endParaRPr lang="en-US" altLang="ko-KR" sz="1100"/>
        </a:p>
      </xdr:txBody>
    </xdr:sp>
    <xdr:clientData/>
  </xdr:twoCellAnchor>
  <xdr:twoCellAnchor>
    <xdr:from>
      <xdr:col>9</xdr:col>
      <xdr:colOff>266700</xdr:colOff>
      <xdr:row>12</xdr:row>
      <xdr:rowOff>9525</xdr:rowOff>
    </xdr:from>
    <xdr:to>
      <xdr:col>10</xdr:col>
      <xdr:colOff>438150</xdr:colOff>
      <xdr:row>16</xdr:row>
      <xdr:rowOff>161925</xdr:rowOff>
    </xdr:to>
    <xdr:sp macro="" textlink="">
      <xdr:nvSpPr>
        <xdr:cNvPr id="36" name="직사각형 35"/>
        <xdr:cNvSpPr/>
      </xdr:nvSpPr>
      <xdr:spPr bwMode="auto">
        <a:xfrm>
          <a:off x="7543800" y="2219325"/>
          <a:ext cx="1019175" cy="914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</a:p>
      </xdr:txBody>
    </xdr:sp>
    <xdr:clientData/>
  </xdr:twoCellAnchor>
  <xdr:twoCellAnchor>
    <xdr:from>
      <xdr:col>2</xdr:col>
      <xdr:colOff>66675</xdr:colOff>
      <xdr:row>17</xdr:row>
      <xdr:rowOff>133350</xdr:rowOff>
    </xdr:from>
    <xdr:to>
      <xdr:col>10</xdr:col>
      <xdr:colOff>523875</xdr:colOff>
      <xdr:row>18</xdr:row>
      <xdr:rowOff>1028700</xdr:rowOff>
    </xdr:to>
    <xdr:sp macro="" textlink="">
      <xdr:nvSpPr>
        <xdr:cNvPr id="37" name="직사각형 36"/>
        <xdr:cNvSpPr/>
      </xdr:nvSpPr>
      <xdr:spPr bwMode="auto">
        <a:xfrm>
          <a:off x="1571625" y="3295650"/>
          <a:ext cx="7077075" cy="1085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/>
            <a:t>제목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글내용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등록자</a:t>
          </a:r>
          <a:r>
            <a:rPr lang="en-US" altLang="ko-KR" sz="1100"/>
            <a:t>ID</a:t>
          </a:r>
          <a:r>
            <a:rPr lang="en-US" altLang="ko-KR" sz="1100" baseline="0"/>
            <a:t>  testId     </a:t>
          </a:r>
          <a:r>
            <a:rPr lang="ko-KR" altLang="en-US" sz="1100" baseline="0"/>
            <a:t>등록일 </a:t>
          </a:r>
          <a:r>
            <a:rPr lang="en-US" altLang="ko-KR" sz="1100" baseline="0"/>
            <a:t>2019-09-20   </a:t>
          </a:r>
          <a:r>
            <a:rPr lang="ko-KR" altLang="en-US" sz="1100" baseline="0"/>
            <a:t>댓글수 </a:t>
          </a:r>
          <a:r>
            <a:rPr lang="en-US" altLang="ko-KR" sz="1100" baseline="0"/>
            <a:t>10   </a:t>
          </a:r>
          <a:r>
            <a:rPr lang="ko-KR" altLang="en-US" sz="1100" baseline="0"/>
            <a:t>조회수 </a:t>
          </a:r>
          <a:r>
            <a:rPr lang="en-US" altLang="ko-KR" sz="1100" baseline="0"/>
            <a:t>10   </a:t>
          </a:r>
          <a:r>
            <a:rPr lang="ko-KR" altLang="en-US" sz="1100" baseline="0"/>
            <a:t>카테고리   가구배치</a:t>
          </a:r>
          <a:r>
            <a:rPr lang="en-US" altLang="ko-KR" sz="1100" baseline="0"/>
            <a:t>/</a:t>
          </a:r>
          <a:r>
            <a:rPr lang="ko-KR" altLang="en-US" sz="1100" baseline="0"/>
            <a:t>이동</a:t>
          </a:r>
          <a:endParaRPr lang="en-US" altLang="ko-KR" sz="1100"/>
        </a:p>
      </xdr:txBody>
    </xdr:sp>
    <xdr:clientData/>
  </xdr:twoCellAnchor>
  <xdr:twoCellAnchor>
    <xdr:from>
      <xdr:col>2</xdr:col>
      <xdr:colOff>85725</xdr:colOff>
      <xdr:row>18</xdr:row>
      <xdr:rowOff>1104900</xdr:rowOff>
    </xdr:from>
    <xdr:to>
      <xdr:col>10</xdr:col>
      <xdr:colOff>542925</xdr:colOff>
      <xdr:row>18</xdr:row>
      <xdr:rowOff>2190750</xdr:rowOff>
    </xdr:to>
    <xdr:sp macro="" textlink="">
      <xdr:nvSpPr>
        <xdr:cNvPr id="38" name="직사각형 37"/>
        <xdr:cNvSpPr/>
      </xdr:nvSpPr>
      <xdr:spPr bwMode="auto">
        <a:xfrm>
          <a:off x="1590675" y="4457700"/>
          <a:ext cx="7077075" cy="1085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ko-KR" altLang="en-US" sz="1100"/>
            <a:t>제목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글내용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등록자</a:t>
          </a:r>
          <a:r>
            <a:rPr lang="en-US" altLang="ko-KR" sz="1100"/>
            <a:t>ID</a:t>
          </a:r>
          <a:r>
            <a:rPr lang="en-US" altLang="ko-KR" sz="1100" baseline="0"/>
            <a:t>  testId     </a:t>
          </a:r>
          <a:r>
            <a:rPr lang="ko-KR" altLang="en-US" sz="1100" baseline="0"/>
            <a:t>등록일 </a:t>
          </a:r>
          <a:r>
            <a:rPr lang="en-US" altLang="ko-KR" sz="1100" baseline="0"/>
            <a:t>2019-09-20   </a:t>
          </a:r>
          <a:r>
            <a:rPr lang="ko-KR" altLang="en-US" sz="1100" baseline="0"/>
            <a:t>댓글수 </a:t>
          </a:r>
          <a:r>
            <a:rPr lang="en-US" altLang="ko-KR" sz="1100" baseline="0"/>
            <a:t>10   </a:t>
          </a:r>
          <a:r>
            <a:rPr lang="ko-KR" altLang="en-US" sz="1100" baseline="0"/>
            <a:t>조회수 </a:t>
          </a:r>
          <a:r>
            <a:rPr lang="en-US" altLang="ko-KR" sz="1100" baseline="0"/>
            <a:t>10   </a:t>
          </a:r>
          <a:r>
            <a:rPr lang="ko-KR" altLang="en-US" sz="1100" baseline="0"/>
            <a:t>카테고리   가구배치</a:t>
          </a:r>
          <a:r>
            <a:rPr lang="en-US" altLang="ko-KR" sz="1100" baseline="0"/>
            <a:t>/</a:t>
          </a:r>
          <a:r>
            <a:rPr lang="ko-KR" altLang="en-US" sz="1100" baseline="0"/>
            <a:t>이동</a:t>
          </a:r>
          <a:endParaRPr lang="en-US" altLang="ko-KR" sz="1100"/>
        </a:p>
      </xdr:txBody>
    </xdr:sp>
    <xdr:clientData/>
  </xdr:twoCellAnchor>
  <xdr:twoCellAnchor>
    <xdr:from>
      <xdr:col>9</xdr:col>
      <xdr:colOff>266700</xdr:colOff>
      <xdr:row>18</xdr:row>
      <xdr:rowOff>28575</xdr:rowOff>
    </xdr:from>
    <xdr:to>
      <xdr:col>10</xdr:col>
      <xdr:colOff>438150</xdr:colOff>
      <xdr:row>18</xdr:row>
      <xdr:rowOff>942975</xdr:rowOff>
    </xdr:to>
    <xdr:sp macro="" textlink="">
      <xdr:nvSpPr>
        <xdr:cNvPr id="39" name="직사각형 38"/>
        <xdr:cNvSpPr/>
      </xdr:nvSpPr>
      <xdr:spPr bwMode="auto">
        <a:xfrm>
          <a:off x="7543800" y="3381375"/>
          <a:ext cx="1019175" cy="914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</a:p>
      </xdr:txBody>
    </xdr:sp>
    <xdr:clientData/>
  </xdr:twoCellAnchor>
  <xdr:twoCellAnchor>
    <xdr:from>
      <xdr:col>9</xdr:col>
      <xdr:colOff>285750</xdr:colOff>
      <xdr:row>18</xdr:row>
      <xdr:rowOff>1181100</xdr:rowOff>
    </xdr:from>
    <xdr:to>
      <xdr:col>10</xdr:col>
      <xdr:colOff>457200</xdr:colOff>
      <xdr:row>18</xdr:row>
      <xdr:rowOff>2095500</xdr:rowOff>
    </xdr:to>
    <xdr:sp macro="" textlink="">
      <xdr:nvSpPr>
        <xdr:cNvPr id="40" name="직사각형 39"/>
        <xdr:cNvSpPr/>
      </xdr:nvSpPr>
      <xdr:spPr bwMode="auto">
        <a:xfrm>
          <a:off x="7562850" y="4533900"/>
          <a:ext cx="1019175" cy="914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</a:p>
      </xdr:txBody>
    </xdr:sp>
    <xdr:clientData/>
  </xdr:twoCellAnchor>
  <xdr:twoCellAnchor>
    <xdr:from>
      <xdr:col>2</xdr:col>
      <xdr:colOff>76200</xdr:colOff>
      <xdr:row>18</xdr:row>
      <xdr:rowOff>2333625</xdr:rowOff>
    </xdr:from>
    <xdr:to>
      <xdr:col>10</xdr:col>
      <xdr:colOff>533400</xdr:colOff>
      <xdr:row>18</xdr:row>
      <xdr:rowOff>2600325</xdr:rowOff>
    </xdr:to>
    <xdr:sp macro="" textlink="">
      <xdr:nvSpPr>
        <xdr:cNvPr id="41" name="직사각형 40"/>
        <xdr:cNvSpPr/>
      </xdr:nvSpPr>
      <xdr:spPr bwMode="auto">
        <a:xfrm>
          <a:off x="1581150" y="5686425"/>
          <a:ext cx="7077075" cy="266700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/>
            <a:t>&lt;&lt;</a:t>
          </a:r>
          <a:r>
            <a:rPr lang="en-US" altLang="ko-KR" sz="1100" baseline="0"/>
            <a:t>   &lt;   1  2  3  4  5  6  7  8  9  10   &gt;  &gt;&gt;</a:t>
          </a:r>
          <a:endParaRPr lang="ko-KR" altLang="en-US" sz="1100"/>
        </a:p>
      </xdr:txBody>
    </xdr:sp>
    <xdr:clientData/>
  </xdr:twoCellAnchor>
  <xdr:twoCellAnchor>
    <xdr:from>
      <xdr:col>9</xdr:col>
      <xdr:colOff>390525</xdr:colOff>
      <xdr:row>9</xdr:row>
      <xdr:rowOff>142875</xdr:rowOff>
    </xdr:from>
    <xdr:to>
      <xdr:col>10</xdr:col>
      <xdr:colOff>514350</xdr:colOff>
      <xdr:row>11</xdr:row>
      <xdr:rowOff>38100</xdr:rowOff>
    </xdr:to>
    <xdr:sp macro="" textlink="">
      <xdr:nvSpPr>
        <xdr:cNvPr id="42" name="직사각형 41"/>
        <xdr:cNvSpPr/>
      </xdr:nvSpPr>
      <xdr:spPr bwMode="auto">
        <a:xfrm>
          <a:off x="7667625" y="1971675"/>
          <a:ext cx="971550" cy="27622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질문하기</a:t>
          </a:r>
          <a:endParaRPr lang="en-US" altLang="ko-KR" sz="1100"/>
        </a:p>
      </xdr:txBody>
    </xdr:sp>
    <xdr:clientData/>
  </xdr:twoCellAnchor>
  <xdr:twoCellAnchor>
    <xdr:from>
      <xdr:col>10</xdr:col>
      <xdr:colOff>352426</xdr:colOff>
      <xdr:row>6</xdr:row>
      <xdr:rowOff>66675</xdr:rowOff>
    </xdr:from>
    <xdr:to>
      <xdr:col>10</xdr:col>
      <xdr:colOff>619125</xdr:colOff>
      <xdr:row>7</xdr:row>
      <xdr:rowOff>133350</xdr:rowOff>
    </xdr:to>
    <xdr:sp macro="" textlink="">
      <xdr:nvSpPr>
        <xdr:cNvPr id="4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477251" y="1323975"/>
          <a:ext cx="266699" cy="2571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342900</xdr:colOff>
      <xdr:row>10</xdr:row>
      <xdr:rowOff>95250</xdr:rowOff>
    </xdr:from>
    <xdr:to>
      <xdr:col>2</xdr:col>
      <xdr:colOff>609599</xdr:colOff>
      <xdr:row>11</xdr:row>
      <xdr:rowOff>161925</xdr:rowOff>
    </xdr:to>
    <xdr:sp macro="" textlink="">
      <xdr:nvSpPr>
        <xdr:cNvPr id="4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47850" y="2114550"/>
          <a:ext cx="266699" cy="2571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466725</xdr:colOff>
      <xdr:row>9</xdr:row>
      <xdr:rowOff>0</xdr:rowOff>
    </xdr:from>
    <xdr:to>
      <xdr:col>10</xdr:col>
      <xdr:colOff>733424</xdr:colOff>
      <xdr:row>10</xdr:row>
      <xdr:rowOff>66675</xdr:rowOff>
    </xdr:to>
    <xdr:sp macro="" textlink="">
      <xdr:nvSpPr>
        <xdr:cNvPr id="4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591550" y="1828800"/>
          <a:ext cx="266699" cy="25717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17</xdr:row>
      <xdr:rowOff>1</xdr:rowOff>
    </xdr:from>
    <xdr:to>
      <xdr:col>5</xdr:col>
      <xdr:colOff>838200</xdr:colOff>
      <xdr:row>18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47910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7</xdr:col>
      <xdr:colOff>9525</xdr:colOff>
      <xdr:row>17</xdr:row>
      <xdr:rowOff>1</xdr:rowOff>
    </xdr:from>
    <xdr:to>
      <xdr:col>7</xdr:col>
      <xdr:colOff>219075</xdr:colOff>
      <xdr:row>18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781675" y="39433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7</xdr:col>
      <xdr:colOff>276225</xdr:colOff>
      <xdr:row>17</xdr:row>
      <xdr:rowOff>1</xdr:rowOff>
    </xdr:from>
    <xdr:to>
      <xdr:col>8</xdr:col>
      <xdr:colOff>419100</xdr:colOff>
      <xdr:row>18</xdr:row>
      <xdr:rowOff>9525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6048375" y="394335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8</xdr:col>
      <xdr:colOff>95251</xdr:colOff>
      <xdr:row>7</xdr:row>
      <xdr:rowOff>57151</xdr:rowOff>
    </xdr:from>
    <xdr:to>
      <xdr:col>8</xdr:col>
      <xdr:colOff>400051</xdr:colOff>
      <xdr:row>8</xdr:row>
      <xdr:rowOff>104775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629401" y="2095501"/>
          <a:ext cx="304800" cy="2381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33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24</xdr:row>
      <xdr:rowOff>133350</xdr:rowOff>
    </xdr:from>
    <xdr:to>
      <xdr:col>3</xdr:col>
      <xdr:colOff>762000</xdr:colOff>
      <xdr:row>27</xdr:row>
      <xdr:rowOff>28575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4838700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104776</xdr:rowOff>
    </xdr:from>
    <xdr:to>
      <xdr:col>5</xdr:col>
      <xdr:colOff>523875</xdr:colOff>
      <xdr:row>29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5381626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33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10</xdr:col>
      <xdr:colOff>0</xdr:colOff>
      <xdr:row>13</xdr:row>
      <xdr:rowOff>38100</xdr:rowOff>
    </xdr:from>
    <xdr:to>
      <xdr:col>11</xdr:col>
      <xdr:colOff>714375</xdr:colOff>
      <xdr:row>14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5772150" y="5505450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152400</xdr:rowOff>
    </xdr:from>
    <xdr:to>
      <xdr:col>12</xdr:col>
      <xdr:colOff>476249</xdr:colOff>
      <xdr:row>20</xdr:row>
      <xdr:rowOff>142875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409700"/>
          <a:ext cx="3133725" cy="26765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33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13716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57150</xdr:rowOff>
    </xdr:from>
    <xdr:to>
      <xdr:col>7</xdr:col>
      <xdr:colOff>726075</xdr:colOff>
      <xdr:row>10</xdr:row>
      <xdr:rowOff>180975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91440</xdr:colOff>
      <xdr:row>15</xdr:row>
      <xdr:rowOff>9525</xdr:rowOff>
    </xdr:from>
    <xdr:to>
      <xdr:col>7</xdr:col>
      <xdr:colOff>116475</xdr:colOff>
      <xdr:row>16</xdr:row>
      <xdr:rowOff>133350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0159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720090</xdr:colOff>
      <xdr:row>15</xdr:row>
      <xdr:rowOff>9525</xdr:rowOff>
    </xdr:from>
    <xdr:to>
      <xdr:col>9</xdr:col>
      <xdr:colOff>2175</xdr:colOff>
      <xdr:row>16</xdr:row>
      <xdr:rowOff>133350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492240" y="30003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548640</xdr:colOff>
      <xdr:row>18</xdr:row>
      <xdr:rowOff>57150</xdr:rowOff>
    </xdr:from>
    <xdr:to>
      <xdr:col>3</xdr:col>
      <xdr:colOff>516525</xdr:colOff>
      <xdr:row>19</xdr:row>
      <xdr:rowOff>180975</xdr:rowOff>
    </xdr:to>
    <xdr:sp macro="" textlink="">
      <xdr:nvSpPr>
        <xdr:cNvPr id="6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053590" y="36195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491490</xdr:colOff>
      <xdr:row>22</xdr:row>
      <xdr:rowOff>85725</xdr:rowOff>
    </xdr:from>
    <xdr:to>
      <xdr:col>6</xdr:col>
      <xdr:colOff>326025</xdr:colOff>
      <xdr:row>24</xdr:row>
      <xdr:rowOff>19050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539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  <xdr:twoCellAnchor>
    <xdr:from>
      <xdr:col>11</xdr:col>
      <xdr:colOff>133350</xdr:colOff>
      <xdr:row>7</xdr:row>
      <xdr:rowOff>66676</xdr:rowOff>
    </xdr:from>
    <xdr:to>
      <xdr:col>12</xdr:col>
      <xdr:colOff>295275</xdr:colOff>
      <xdr:row>8</xdr:row>
      <xdr:rowOff>76200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6667500" y="4391026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8</xdr:col>
      <xdr:colOff>367665</xdr:colOff>
      <xdr:row>6</xdr:row>
      <xdr:rowOff>19050</xdr:rowOff>
    </xdr:from>
    <xdr:to>
      <xdr:col>9</xdr:col>
      <xdr:colOff>411750</xdr:colOff>
      <xdr:row>7</xdr:row>
      <xdr:rowOff>123825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018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43815</xdr:colOff>
      <xdr:row>6</xdr:row>
      <xdr:rowOff>19050</xdr:rowOff>
    </xdr:from>
    <xdr:to>
      <xdr:col>12</xdr:col>
      <xdr:colOff>830850</xdr:colOff>
      <xdr:row>7</xdr:row>
      <xdr:rowOff>123825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16515" y="12763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10</xdr:col>
      <xdr:colOff>0</xdr:colOff>
      <xdr:row>18</xdr:row>
      <xdr:rowOff>19051</xdr:rowOff>
    </xdr:from>
    <xdr:to>
      <xdr:col>11</xdr:col>
      <xdr:colOff>19050</xdr:colOff>
      <xdr:row>19</xdr:row>
      <xdr:rowOff>28575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8124825" y="3581401"/>
          <a:ext cx="904875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10</xdr:col>
      <xdr:colOff>786765</xdr:colOff>
      <xdr:row>17</xdr:row>
      <xdr:rowOff>0</xdr:rowOff>
    </xdr:from>
    <xdr:to>
      <xdr:col>11</xdr:col>
      <xdr:colOff>687975</xdr:colOff>
      <xdr:row>18</xdr:row>
      <xdr:rowOff>123825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911590" y="33718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16065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0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406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14750" y="400050"/>
          <a:ext cx="70485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123825</xdr:colOff>
      <xdr:row>6</xdr:row>
      <xdr:rowOff>200025</xdr:rowOff>
    </xdr:from>
    <xdr:to>
      <xdr:col>3</xdr:col>
      <xdr:colOff>619125</xdr:colOff>
      <xdr:row>16</xdr:row>
      <xdr:rowOff>38100</xdr:rowOff>
    </xdr:to>
    <xdr:pic>
      <xdr:nvPicPr>
        <xdr:cNvPr id="455908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1457325"/>
          <a:ext cx="2667000" cy="1943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7</xdr:col>
      <xdr:colOff>266700</xdr:colOff>
      <xdr:row>17</xdr:row>
      <xdr:rowOff>200025</xdr:rowOff>
    </xdr:to>
    <xdr:pic>
      <xdr:nvPicPr>
        <xdr:cNvPr id="455909" name="Picture 128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1466850"/>
          <a:ext cx="2400300" cy="238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133350</xdr:colOff>
      <xdr:row>19</xdr:row>
      <xdr:rowOff>9525</xdr:rowOff>
    </xdr:from>
    <xdr:to>
      <xdr:col>2</xdr:col>
      <xdr:colOff>390525</xdr:colOff>
      <xdr:row>27</xdr:row>
      <xdr:rowOff>171450</xdr:rowOff>
    </xdr:to>
    <xdr:pic>
      <xdr:nvPicPr>
        <xdr:cNvPr id="455910" name="Picture 128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4229100"/>
          <a:ext cx="1609725" cy="2447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7</xdr:col>
      <xdr:colOff>266700</xdr:colOff>
      <xdr:row>27</xdr:row>
      <xdr:rowOff>104775</xdr:rowOff>
    </xdr:to>
    <xdr:pic>
      <xdr:nvPicPr>
        <xdr:cNvPr id="455911" name="Picture 129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00400" y="4219575"/>
          <a:ext cx="2400300" cy="2390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104775</xdr:rowOff>
    </xdr:from>
    <xdr:to>
      <xdr:col>12</xdr:col>
      <xdr:colOff>742950</xdr:colOff>
      <xdr:row>49</xdr:row>
      <xdr:rowOff>85725</xdr:rowOff>
    </xdr:to>
    <xdr:pic>
      <xdr:nvPicPr>
        <xdr:cNvPr id="455912" name="Picture 129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00400" y="6896100"/>
          <a:ext cx="7277100" cy="4752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819150</xdr:colOff>
      <xdr:row>64</xdr:row>
      <xdr:rowOff>76200</xdr:rowOff>
    </xdr:from>
    <xdr:to>
      <xdr:col>12</xdr:col>
      <xdr:colOff>704850</xdr:colOff>
      <xdr:row>89</xdr:row>
      <xdr:rowOff>47625</xdr:rowOff>
    </xdr:to>
    <xdr:pic>
      <xdr:nvPicPr>
        <xdr:cNvPr id="455913" name="Picture 129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43250" y="13782675"/>
          <a:ext cx="7296150" cy="3543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66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400050</xdr:colOff>
      <xdr:row>10</xdr:row>
      <xdr:rowOff>114300</xdr:rowOff>
    </xdr:from>
    <xdr:to>
      <xdr:col>11</xdr:col>
      <xdr:colOff>219075</xdr:colOff>
      <xdr:row>25</xdr:row>
      <xdr:rowOff>104775</xdr:rowOff>
    </xdr:to>
    <xdr:pic>
      <xdr:nvPicPr>
        <xdr:cNvPr id="44781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2209800"/>
          <a:ext cx="6886575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</xdr:colOff>
      <xdr:row>18</xdr:row>
      <xdr:rowOff>133350</xdr:rowOff>
    </xdr:from>
    <xdr:to>
      <xdr:col>2</xdr:col>
      <xdr:colOff>765593</xdr:colOff>
      <xdr:row>20</xdr:row>
      <xdr:rowOff>38100</xdr:rowOff>
    </xdr:to>
    <xdr:sp macro="" textlink="">
      <xdr:nvSpPr>
        <xdr:cNvPr id="217134" name="AutoShape 4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596265</xdr:colOff>
      <xdr:row>18</xdr:row>
      <xdr:rowOff>38100</xdr:rowOff>
    </xdr:from>
    <xdr:to>
      <xdr:col>7</xdr:col>
      <xdr:colOff>390652</xdr:colOff>
      <xdr:row>19</xdr:row>
      <xdr:rowOff>87739</xdr:rowOff>
    </xdr:to>
    <xdr:sp macro="" textlink="">
      <xdr:nvSpPr>
        <xdr:cNvPr id="217135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695369</xdr:colOff>
      <xdr:row>23</xdr:row>
      <xdr:rowOff>9525</xdr:rowOff>
    </xdr:to>
    <xdr:sp macro="" textlink="">
      <xdr:nvSpPr>
        <xdr:cNvPr id="217136" name="AutoShape 4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123825</xdr:rowOff>
    </xdr:from>
    <xdr:to>
      <xdr:col>5</xdr:col>
      <xdr:colOff>131234</xdr:colOff>
      <xdr:row>18</xdr:row>
      <xdr:rowOff>142875</xdr:rowOff>
    </xdr:to>
    <xdr:sp macro="" textlink="">
      <xdr:nvSpPr>
        <xdr:cNvPr id="217137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59408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221161</xdr:colOff>
      <xdr:row>52</xdr:row>
      <xdr:rowOff>190631</xdr:rowOff>
    </xdr:to>
    <xdr:sp macro="" textlink="">
      <xdr:nvSpPr>
        <xdr:cNvPr id="217143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756285</xdr:colOff>
      <xdr:row>15</xdr:row>
      <xdr:rowOff>104775</xdr:rowOff>
    </xdr:from>
    <xdr:to>
      <xdr:col>7</xdr:col>
      <xdr:colOff>241869</xdr:colOff>
      <xdr:row>16</xdr:row>
      <xdr:rowOff>133350</xdr:rowOff>
    </xdr:to>
    <xdr:sp macro="" textlink="">
      <xdr:nvSpPr>
        <xdr:cNvPr id="217144" name="순서도: 처리 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59411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32385</xdr:colOff>
      <xdr:row>20</xdr:row>
      <xdr:rowOff>123825</xdr:rowOff>
    </xdr:from>
    <xdr:to>
      <xdr:col>2</xdr:col>
      <xdr:colOff>765593</xdr:colOff>
      <xdr:row>22</xdr:row>
      <xdr:rowOff>28575</xdr:rowOff>
    </xdr:to>
    <xdr:sp macro="" textlink="">
      <xdr:nvSpPr>
        <xdr:cNvPr id="217146" name="AutoShape 58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32385</xdr:colOff>
      <xdr:row>22</xdr:row>
      <xdr:rowOff>114300</xdr:rowOff>
    </xdr:from>
    <xdr:to>
      <xdr:col>2</xdr:col>
      <xdr:colOff>765593</xdr:colOff>
      <xdr:row>24</xdr:row>
      <xdr:rowOff>11521</xdr:rowOff>
    </xdr:to>
    <xdr:sp macro="" textlink="">
      <xdr:nvSpPr>
        <xdr:cNvPr id="217147" name="AutoShape 59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32385</xdr:colOff>
      <xdr:row>24</xdr:row>
      <xdr:rowOff>104775</xdr:rowOff>
    </xdr:from>
    <xdr:to>
      <xdr:col>2</xdr:col>
      <xdr:colOff>756285</xdr:colOff>
      <xdr:row>26</xdr:row>
      <xdr:rowOff>9525</xdr:rowOff>
    </xdr:to>
    <xdr:sp macro="" textlink="">
      <xdr:nvSpPr>
        <xdr:cNvPr id="217475" name="AutoShape 60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59415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59416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59417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59418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59419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584835</xdr:colOff>
      <xdr:row>20</xdr:row>
      <xdr:rowOff>38100</xdr:rowOff>
    </xdr:from>
    <xdr:to>
      <xdr:col>7</xdr:col>
      <xdr:colOff>718251</xdr:colOff>
      <xdr:row>21</xdr:row>
      <xdr:rowOff>57150</xdr:rowOff>
    </xdr:to>
    <xdr:sp macro="" textlink="">
      <xdr:nvSpPr>
        <xdr:cNvPr id="217154" name="Text Box 66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718185</xdr:colOff>
      <xdr:row>20</xdr:row>
      <xdr:rowOff>152400</xdr:rowOff>
    </xdr:from>
    <xdr:to>
      <xdr:col>9</xdr:col>
      <xdr:colOff>854792</xdr:colOff>
      <xdr:row>22</xdr:row>
      <xdr:rowOff>28575</xdr:rowOff>
    </xdr:to>
    <xdr:sp macro="" textlink="">
      <xdr:nvSpPr>
        <xdr:cNvPr id="217482" name="AutoShape 6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59422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59424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131445</xdr:colOff>
      <xdr:row>20</xdr:row>
      <xdr:rowOff>123825</xdr:rowOff>
    </xdr:from>
    <xdr:to>
      <xdr:col>12</xdr:col>
      <xdr:colOff>464785</xdr:colOff>
      <xdr:row>22</xdr:row>
      <xdr:rowOff>57150</xdr:rowOff>
    </xdr:to>
    <xdr:sp macro="" textlink="">
      <xdr:nvSpPr>
        <xdr:cNvPr id="217164" name="AutoShape 7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59426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59427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0" y="503"/>
            <a:ext cx="13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47625</xdr:colOff>
      <xdr:row>21</xdr:row>
      <xdr:rowOff>142875</xdr:rowOff>
    </xdr:from>
    <xdr:to>
      <xdr:col>7</xdr:col>
      <xdr:colOff>164229</xdr:colOff>
      <xdr:row>23</xdr:row>
      <xdr:rowOff>87670</xdr:rowOff>
    </xdr:to>
    <xdr:sp macro="" textlink="">
      <xdr:nvSpPr>
        <xdr:cNvPr id="217203" name="AutoShape 11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59429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59430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59431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221161</xdr:colOff>
      <xdr:row>33</xdr:row>
      <xdr:rowOff>87670</xdr:rowOff>
    </xdr:to>
    <xdr:sp macro="" textlink="">
      <xdr:nvSpPr>
        <xdr:cNvPr id="217497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432435</xdr:colOff>
      <xdr:row>38</xdr:row>
      <xdr:rowOff>114300</xdr:rowOff>
    </xdr:from>
    <xdr:to>
      <xdr:col>7</xdr:col>
      <xdr:colOff>548968</xdr:colOff>
      <xdr:row>40</xdr:row>
      <xdr:rowOff>180975</xdr:rowOff>
    </xdr:to>
    <xdr:sp macro="" textlink="">
      <xdr:nvSpPr>
        <xdr:cNvPr id="217498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32385</xdr:colOff>
      <xdr:row>38</xdr:row>
      <xdr:rowOff>85725</xdr:rowOff>
    </xdr:from>
    <xdr:to>
      <xdr:col>2</xdr:col>
      <xdr:colOff>685416</xdr:colOff>
      <xdr:row>41</xdr:row>
      <xdr:rowOff>9525</xdr:rowOff>
    </xdr:to>
    <xdr:sp macro="" textlink="">
      <xdr:nvSpPr>
        <xdr:cNvPr id="217499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11430</xdr:colOff>
      <xdr:row>31</xdr:row>
      <xdr:rowOff>152400</xdr:rowOff>
    </xdr:from>
    <xdr:to>
      <xdr:col>2</xdr:col>
      <xdr:colOff>686678</xdr:colOff>
      <xdr:row>33</xdr:row>
      <xdr:rowOff>85725</xdr:rowOff>
    </xdr:to>
    <xdr:sp macro="" textlink="">
      <xdr:nvSpPr>
        <xdr:cNvPr id="217500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59436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59437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59438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59439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59440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59441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718185</xdr:colOff>
      <xdr:row>25</xdr:row>
      <xdr:rowOff>11430</xdr:rowOff>
    </xdr:from>
    <xdr:to>
      <xdr:col>7</xdr:col>
      <xdr:colOff>273035</xdr:colOff>
      <xdr:row>26</xdr:row>
      <xdr:rowOff>181015</xdr:rowOff>
    </xdr:to>
    <xdr:sp macro="" textlink="">
      <xdr:nvSpPr>
        <xdr:cNvPr id="217515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718185</xdr:colOff>
      <xdr:row>28</xdr:row>
      <xdr:rowOff>66675</xdr:rowOff>
    </xdr:from>
    <xdr:to>
      <xdr:col>7</xdr:col>
      <xdr:colOff>273035</xdr:colOff>
      <xdr:row>30</xdr:row>
      <xdr:rowOff>11470</xdr:rowOff>
    </xdr:to>
    <xdr:sp macro="" textlink="">
      <xdr:nvSpPr>
        <xdr:cNvPr id="217516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464933</xdr:colOff>
      <xdr:row>36</xdr:row>
      <xdr:rowOff>38100</xdr:rowOff>
    </xdr:to>
    <xdr:sp macro="" textlink="">
      <xdr:nvSpPr>
        <xdr:cNvPr id="217517" name="AutoShape 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89535</xdr:colOff>
      <xdr:row>36</xdr:row>
      <xdr:rowOff>133350</xdr:rowOff>
    </xdr:from>
    <xdr:to>
      <xdr:col>9</xdr:col>
      <xdr:colOff>766573</xdr:colOff>
      <xdr:row>38</xdr:row>
      <xdr:rowOff>85725</xdr:rowOff>
    </xdr:to>
    <xdr:sp macro="" textlink="">
      <xdr:nvSpPr>
        <xdr:cNvPr id="217518" name="AutoShape 13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59446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59447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59448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59449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59450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5</xdr:col>
      <xdr:colOff>432435</xdr:colOff>
      <xdr:row>42</xdr:row>
      <xdr:rowOff>76200</xdr:rowOff>
    </xdr:from>
    <xdr:to>
      <xdr:col>7</xdr:col>
      <xdr:colOff>548968</xdr:colOff>
      <xdr:row>44</xdr:row>
      <xdr:rowOff>142875</xdr:rowOff>
    </xdr:to>
    <xdr:sp macro="" textlink="">
      <xdr:nvSpPr>
        <xdr:cNvPr id="217524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432435</xdr:colOff>
      <xdr:row>46</xdr:row>
      <xdr:rowOff>87630</xdr:rowOff>
    </xdr:from>
    <xdr:to>
      <xdr:col>7</xdr:col>
      <xdr:colOff>548968</xdr:colOff>
      <xdr:row>48</xdr:row>
      <xdr:rowOff>162017</xdr:rowOff>
    </xdr:to>
    <xdr:sp macro="" textlink="">
      <xdr:nvSpPr>
        <xdr:cNvPr id="217525" name="AutoShape 135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59453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59454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32385</xdr:colOff>
      <xdr:row>26</xdr:row>
      <xdr:rowOff>85725</xdr:rowOff>
    </xdr:from>
    <xdr:to>
      <xdr:col>2</xdr:col>
      <xdr:colOff>732857</xdr:colOff>
      <xdr:row>28</xdr:row>
      <xdr:rowOff>11554</xdr:rowOff>
    </xdr:to>
    <xdr:sp macro="" textlink="">
      <xdr:nvSpPr>
        <xdr:cNvPr id="217528" name="AutoShape 13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59456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59457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59458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59459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563880</xdr:colOff>
      <xdr:row>34</xdr:row>
      <xdr:rowOff>28575</xdr:rowOff>
    </xdr:from>
    <xdr:to>
      <xdr:col>8</xdr:col>
      <xdr:colOff>354380</xdr:colOff>
      <xdr:row>35</xdr:row>
      <xdr:rowOff>47625</xdr:rowOff>
    </xdr:to>
    <xdr:sp macro="" textlink="">
      <xdr:nvSpPr>
        <xdr:cNvPr id="2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586740</xdr:colOff>
      <xdr:row>36</xdr:row>
      <xdr:rowOff>190500</xdr:rowOff>
    </xdr:from>
    <xdr:to>
      <xdr:col>7</xdr:col>
      <xdr:colOff>381779</xdr:colOff>
      <xdr:row>38</xdr:row>
      <xdr:rowOff>0</xdr:rowOff>
    </xdr:to>
    <xdr:sp macro="" textlink="">
      <xdr:nvSpPr>
        <xdr:cNvPr id="3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59462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59463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59464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32385</xdr:colOff>
      <xdr:row>42</xdr:row>
      <xdr:rowOff>47625</xdr:rowOff>
    </xdr:from>
    <xdr:to>
      <xdr:col>2</xdr:col>
      <xdr:colOff>685416</xdr:colOff>
      <xdr:row>44</xdr:row>
      <xdr:rowOff>180975</xdr:rowOff>
    </xdr:to>
    <xdr:sp macro="" textlink="">
      <xdr:nvSpPr>
        <xdr:cNvPr id="217550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41910</xdr:colOff>
      <xdr:row>46</xdr:row>
      <xdr:rowOff>66675</xdr:rowOff>
    </xdr:from>
    <xdr:to>
      <xdr:col>2</xdr:col>
      <xdr:colOff>694941</xdr:colOff>
      <xdr:row>48</xdr:row>
      <xdr:rowOff>200025</xdr:rowOff>
    </xdr:to>
    <xdr:sp macro="" textlink="">
      <xdr:nvSpPr>
        <xdr:cNvPr id="217551" name="AutoShape 136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59467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59468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59469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59470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>
              <a:ext uri="{FF2B5EF4-FFF2-40B4-BE49-F238E27FC236}"/>
            </a:extLst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59471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59473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4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475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667202</xdr:colOff>
      <xdr:row>34</xdr:row>
      <xdr:rowOff>114383</xdr:rowOff>
    </xdr:to>
    <xdr:sp macro="" textlink="">
      <xdr:nvSpPr>
        <xdr:cNvPr id="217568" name="Text Box 49">
          <a:extLst>
            <a:ext uri="{FF2B5EF4-FFF2-40B4-BE49-F238E27FC236}"/>
          </a:extLst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/git/RedBull3/doc/sfs/&#44592;&#48376;&#49444;&#44228;&#49436;_2019083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vigation"/>
      <sheetName val="프로그램 목록"/>
      <sheetName val="프로그램사양서_user_mng.jsp"/>
      <sheetName val="프로그램사양서_sifs2711a.pc"/>
      <sheetName val="데이터유효값정의"/>
    </sheetNames>
    <sheetDataSet>
      <sheetData sheetId="0" refreshError="1"/>
      <sheetData sheetId="1">
        <row r="7">
          <cell r="P7" t="str">
            <v>Controller</v>
          </cell>
          <cell r="Q7" t="str">
            <v>Service</v>
          </cell>
          <cell r="R7" t="str">
            <v>ServiceImpl</v>
          </cell>
          <cell r="S7" t="str">
            <v>DAO</v>
          </cell>
          <cell r="T7" t="str">
            <v>Domain</v>
          </cell>
          <cell r="U7" t="str">
            <v>서비스구분</v>
          </cell>
          <cell r="V7" t="str">
            <v>화면번호</v>
          </cell>
        </row>
        <row r="8">
          <cell r="P8" t="str">
            <v>UserController</v>
          </cell>
          <cell r="Q8" t="str">
            <v>UserService</v>
          </cell>
          <cell r="R8" t="str">
            <v>UserServiceImpl</v>
          </cell>
          <cell r="S8" t="str">
            <v>UserDaoImple</v>
          </cell>
          <cell r="T8" t="str">
            <v>User</v>
          </cell>
          <cell r="U8" t="str">
            <v>회원관리 서비스</v>
          </cell>
          <cell r="V8" t="str">
            <v>user_mng</v>
          </cell>
          <cell r="W8" t="str">
            <v>김현룡</v>
          </cell>
          <cell r="X8" t="str">
            <v>김현룡</v>
          </cell>
          <cell r="Y8" t="str">
            <v>김현룡</v>
          </cell>
          <cell r="Z8" t="str">
            <v>김현룡</v>
          </cell>
          <cell r="AA8" t="str">
            <v>김현룡</v>
          </cell>
          <cell r="AB8">
            <v>43717</v>
          </cell>
          <cell r="AC8">
            <v>43717</v>
          </cell>
          <cell r="AD8">
            <v>43718</v>
          </cell>
          <cell r="AE8">
            <v>43719</v>
          </cell>
          <cell r="AF8">
            <v>43719</v>
          </cell>
          <cell r="AG8">
            <v>43719</v>
          </cell>
          <cell r="AH8">
            <v>43609</v>
          </cell>
          <cell r="AI8">
            <v>43609</v>
          </cell>
          <cell r="AJ8">
            <v>43717</v>
          </cell>
        </row>
        <row r="9">
          <cell r="U9" t="str">
            <v/>
          </cell>
        </row>
        <row r="10">
          <cell r="U10" t="str">
            <v/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/>
          </cell>
        </row>
        <row r="14">
          <cell r="U14" t="str">
            <v/>
          </cell>
        </row>
        <row r="15">
          <cell r="U15" t="str">
            <v/>
          </cell>
        </row>
        <row r="16">
          <cell r="U16" t="str">
            <v/>
          </cell>
        </row>
        <row r="17">
          <cell r="U17" t="str">
            <v/>
          </cell>
        </row>
        <row r="19">
          <cell r="P19" t="str">
            <v>user_mng</v>
          </cell>
          <cell r="U19" t="str">
            <v>회원관리</v>
          </cell>
          <cell r="W19" t="str">
            <v>김현룡</v>
          </cell>
          <cell r="X19" t="str">
            <v>김현룡</v>
          </cell>
          <cell r="Y19" t="str">
            <v>김현룡</v>
          </cell>
          <cell r="Z19" t="str">
            <v>김현룡</v>
          </cell>
          <cell r="AA19" t="str">
            <v>김현룡</v>
          </cell>
          <cell r="AB19">
            <v>43717</v>
          </cell>
          <cell r="AC19">
            <v>43717</v>
          </cell>
          <cell r="AD19">
            <v>43718</v>
          </cell>
          <cell r="AE19">
            <v>43719</v>
          </cell>
          <cell r="AF19">
            <v>43719</v>
          </cell>
          <cell r="AG19">
            <v>43719</v>
          </cell>
          <cell r="AH19">
            <v>43609</v>
          </cell>
          <cell r="AI19">
            <v>43609</v>
          </cell>
          <cell r="AJ19">
            <v>43717</v>
          </cell>
        </row>
        <row r="20">
          <cell r="U20" t="str">
            <v/>
          </cell>
        </row>
        <row r="21">
          <cell r="U21" t="str">
            <v/>
          </cell>
        </row>
        <row r="22">
          <cell r="U22" t="str">
            <v/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/>
          </cell>
        </row>
        <row r="26">
          <cell r="U26" t="str">
            <v/>
          </cell>
        </row>
        <row r="27">
          <cell r="U27" t="str">
            <v/>
          </cell>
        </row>
        <row r="28">
          <cell r="U28" t="str">
            <v/>
          </cell>
        </row>
        <row r="29">
          <cell r="U29" t="str">
            <v/>
          </cell>
        </row>
        <row r="30">
          <cell r="U30" t="str">
            <v/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zoomScaleNormal="100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4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49"/>
      <c r="B2" s="3" t="s">
        <v>48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49"/>
      <c r="B3" s="5"/>
      <c r="C3" s="5"/>
      <c r="D3" s="5"/>
      <c r="E3" s="5"/>
    </row>
    <row r="4" spans="1:14" s="6" customFormat="1" ht="15" customHeight="1">
      <c r="A4" s="349"/>
      <c r="B4" s="7"/>
      <c r="C4" s="7"/>
      <c r="D4" s="7"/>
      <c r="E4" s="7"/>
    </row>
    <row r="5" spans="1:14" s="10" customFormat="1" ht="15" customHeight="1" thickBot="1">
      <c r="A5" s="350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7" t="s">
        <v>5</v>
      </c>
      <c r="C6" s="28" t="s">
        <v>73</v>
      </c>
      <c r="D6" s="28"/>
      <c r="E6" s="28" t="s">
        <v>40</v>
      </c>
      <c r="F6" s="28" t="s">
        <v>106</v>
      </c>
      <c r="G6" s="28" t="s">
        <v>67</v>
      </c>
      <c r="H6" s="37" t="s">
        <v>23</v>
      </c>
      <c r="I6" s="37" t="s">
        <v>77</v>
      </c>
      <c r="J6" s="37" t="s">
        <v>79</v>
      </c>
      <c r="K6" s="37" t="s">
        <v>80</v>
      </c>
      <c r="L6" s="37" t="s">
        <v>81</v>
      </c>
      <c r="M6" s="37" t="s">
        <v>82</v>
      </c>
      <c r="N6" s="29" t="s">
        <v>69</v>
      </c>
    </row>
    <row r="7" spans="1:14" ht="15" customHeight="1">
      <c r="B7" s="30" t="s">
        <v>39</v>
      </c>
      <c r="C7" s="24" t="s">
        <v>74</v>
      </c>
      <c r="D7" s="44" t="s">
        <v>103</v>
      </c>
      <c r="E7" s="14">
        <v>17</v>
      </c>
      <c r="F7" s="39" t="s">
        <v>75</v>
      </c>
      <c r="G7" s="14" t="s">
        <v>68</v>
      </c>
      <c r="H7" s="146" t="s">
        <v>539</v>
      </c>
      <c r="I7" s="139"/>
      <c r="J7" s="145"/>
      <c r="K7" s="139" t="s">
        <v>49</v>
      </c>
      <c r="L7" s="67"/>
      <c r="M7" s="67" t="str">
        <f ca="1">IF(TRIM(I7)="","",IF(TRIM(L7)="",IF(I7+1&gt;NOW(),"진행중","지연"),IF(I7&gt;=L7,"완료(정상)","완료(지연)")))</f>
        <v/>
      </c>
      <c r="N7" s="33" t="s">
        <v>97</v>
      </c>
    </row>
    <row r="8" spans="1:14" ht="15" customHeight="1">
      <c r="B8" s="30"/>
      <c r="C8" s="25"/>
      <c r="D8" s="22"/>
      <c r="E8" s="14">
        <v>18</v>
      </c>
      <c r="F8" s="212" t="s">
        <v>70</v>
      </c>
      <c r="G8" s="14" t="s">
        <v>68</v>
      </c>
      <c r="H8" s="25"/>
      <c r="I8" s="139"/>
      <c r="J8" s="145"/>
      <c r="K8" s="139" t="s">
        <v>49</v>
      </c>
      <c r="L8" s="67"/>
      <c r="M8" s="67" t="str">
        <f ca="1">IF(TRIM(I8)="","",IF(TRIM(L8)="",IF(I8+1&gt;NOW(),"진행중","지연"),IF(I8&gt;=L8,"완료(정상)","완료(지연)")))</f>
        <v/>
      </c>
      <c r="N8" s="33" t="s">
        <v>98</v>
      </c>
    </row>
    <row r="9" spans="1:14" ht="15" customHeight="1">
      <c r="B9" s="30"/>
      <c r="C9" s="25"/>
      <c r="D9" s="45" t="s">
        <v>104</v>
      </c>
      <c r="E9" s="14">
        <v>19</v>
      </c>
      <c r="F9" s="39" t="s">
        <v>36</v>
      </c>
      <c r="G9" s="14" t="s">
        <v>68</v>
      </c>
      <c r="H9" s="25"/>
      <c r="I9" s="139"/>
      <c r="J9" s="145"/>
      <c r="K9" s="139" t="s">
        <v>49</v>
      </c>
      <c r="L9" s="67"/>
      <c r="M9" s="67" t="str">
        <f ca="1">IF(TRIM(I9)="","",IF(TRIM(L9)="",IF(I9+1&gt;NOW(),"진행중","지연"),IF(I9&gt;=L9,"완료(정상)","완료(지연)")))</f>
        <v/>
      </c>
      <c r="N9" s="33"/>
    </row>
    <row r="10" spans="1:14" ht="15" customHeight="1">
      <c r="B10" s="30"/>
      <c r="C10" s="25"/>
      <c r="D10" s="43"/>
      <c r="E10" s="14">
        <v>20</v>
      </c>
      <c r="F10" s="39" t="s">
        <v>72</v>
      </c>
      <c r="G10" s="14" t="s">
        <v>68</v>
      </c>
      <c r="H10" s="25"/>
      <c r="I10" s="139"/>
      <c r="J10" s="145"/>
      <c r="K10" s="139" t="s">
        <v>49</v>
      </c>
      <c r="L10" s="67"/>
      <c r="M10" s="67" t="str">
        <f ca="1">IF(TRIM(I10)="","",IF(TRIM(L10)="",IF(I10+1&gt;NOW(),"진행중","지연"),IF(I10&gt;=L10,"완료(정상)","완료(지연)")))</f>
        <v/>
      </c>
      <c r="N10" s="33"/>
    </row>
    <row r="11" spans="1:14" ht="15" customHeight="1" thickBot="1">
      <c r="B11" s="31"/>
      <c r="C11" s="26"/>
      <c r="D11" s="157" t="s">
        <v>35</v>
      </c>
      <c r="E11" s="23">
        <v>23</v>
      </c>
      <c r="F11" s="213" t="s">
        <v>71</v>
      </c>
      <c r="G11" s="23" t="s">
        <v>68</v>
      </c>
      <c r="H11" s="160"/>
      <c r="I11" s="158"/>
      <c r="J11" s="159"/>
      <c r="K11" s="158" t="s">
        <v>49</v>
      </c>
      <c r="L11" s="138"/>
      <c r="M11" s="138" t="str">
        <f ca="1">IF(TRIM(I11)="","",IF(TRIM(L11)="",IF(I11+1&gt;NOW(),"진행중","지연"),IF(I11&gt;=L11,"완료(정상)","완료(지연)")))</f>
        <v/>
      </c>
      <c r="N11" s="32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1"/>
  <dimension ref="A1:M383"/>
  <sheetViews>
    <sheetView showGridLines="0" view="pageBreakPreview" zoomScaleNormal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78" bestFit="1" customWidth="1"/>
    <col min="4" max="6" width="8.88671875" style="15"/>
    <col min="7" max="9" width="8.88671875" style="21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48" t="s">
        <v>25</v>
      </c>
      <c r="B1" s="1"/>
      <c r="C1" s="252"/>
      <c r="D1" s="1"/>
      <c r="E1" s="1"/>
      <c r="F1" s="1"/>
      <c r="G1" s="1"/>
      <c r="H1" s="1"/>
      <c r="I1" s="1"/>
    </row>
    <row r="2" spans="1:13" s="2" customFormat="1" ht="15" customHeight="1">
      <c r="A2" s="349"/>
      <c r="B2" s="3" t="s">
        <v>12</v>
      </c>
      <c r="C2" s="253"/>
      <c r="D2" s="3"/>
      <c r="E2" s="3"/>
      <c r="F2" s="4"/>
      <c r="G2" s="4"/>
      <c r="H2" s="4"/>
      <c r="I2" s="4"/>
    </row>
    <row r="3" spans="1:13" s="6" customFormat="1" ht="15" customHeight="1">
      <c r="A3" s="349"/>
      <c r="B3" s="5"/>
      <c r="C3" s="254"/>
      <c r="D3" s="5"/>
      <c r="E3" s="5"/>
    </row>
    <row r="4" spans="1:13" s="6" customFormat="1" ht="15" customHeight="1">
      <c r="A4" s="349"/>
      <c r="B4" s="7"/>
      <c r="C4" s="255"/>
      <c r="D4" s="7"/>
      <c r="E4" s="7"/>
    </row>
    <row r="5" spans="1:13" s="10" customFormat="1" ht="15" customHeight="1" thickBot="1">
      <c r="A5" s="350"/>
      <c r="B5" s="8"/>
      <c r="C5" s="256"/>
      <c r="D5" s="8"/>
      <c r="E5" s="8"/>
      <c r="F5" s="9"/>
      <c r="G5" s="9"/>
      <c r="H5" s="9"/>
      <c r="I5" s="9"/>
    </row>
    <row r="6" spans="1:13" ht="16.5" customHeight="1">
      <c r="B6" s="12" t="s">
        <v>13</v>
      </c>
      <c r="C6" s="257" t="s">
        <v>109</v>
      </c>
      <c r="D6" s="92"/>
      <c r="E6" s="12" t="s">
        <v>14</v>
      </c>
      <c r="F6" s="108" t="str">
        <f>IF(ISNA(VLOOKUP(C6,'프로그램 목록'!$N$36:$P$62,3,FALSE)),"",VLOOKUP(C6,'프로그램 목록'!$N$36:$P$62,3,FALSE))</f>
        <v/>
      </c>
      <c r="G6" s="84"/>
      <c r="H6" s="83"/>
      <c r="I6" s="84"/>
      <c r="J6" s="84"/>
      <c r="K6" s="84"/>
      <c r="L6" s="85"/>
      <c r="M6" s="86"/>
    </row>
    <row r="7" spans="1:13" ht="16.5" customHeight="1">
      <c r="B7" s="12" t="s">
        <v>15</v>
      </c>
      <c r="C7" s="110" t="str">
        <f>IF(ISNA(VLOOKUP(C6,'프로그램 목록'!$N$11:$P$244,2,FALSE)),"",VLOOKUP(C6,'프로그램 목록'!$N$11:$P$244,2,FALSE))</f>
        <v/>
      </c>
      <c r="D7" s="84"/>
      <c r="E7" s="12" t="s">
        <v>16</v>
      </c>
      <c r="F7" s="108" t="str">
        <f>IF(ISNA(VLOOKUP(C6,'프로그램 목록'!$N$8:$P$62,3,FALSE)),"",VLOOKUP(C6,'프로그램 목록'!$N$8:$T$62,9,FALSE))</f>
        <v/>
      </c>
      <c r="G7" s="84"/>
      <c r="H7" s="83"/>
      <c r="I7" s="12" t="s">
        <v>17</v>
      </c>
      <c r="J7" s="206"/>
      <c r="K7" s="84"/>
      <c r="L7" s="85"/>
      <c r="M7" s="86"/>
    </row>
    <row r="8" spans="1:13" ht="16.5" customHeight="1">
      <c r="A8" s="13"/>
      <c r="B8" s="19" t="s">
        <v>18</v>
      </c>
      <c r="C8" s="258" t="s">
        <v>344</v>
      </c>
      <c r="D8" s="11"/>
      <c r="E8" s="11"/>
      <c r="F8" s="11"/>
      <c r="G8" s="11"/>
      <c r="H8" s="11"/>
      <c r="I8" s="11"/>
      <c r="J8" s="11"/>
      <c r="K8" s="11"/>
      <c r="L8" s="11"/>
      <c r="M8" s="88"/>
    </row>
    <row r="9" spans="1:13" ht="16.5" customHeight="1">
      <c r="A9" s="13"/>
      <c r="B9" s="93"/>
      <c r="C9" s="258" t="s">
        <v>345</v>
      </c>
      <c r="D9" s="11"/>
      <c r="E9" s="11"/>
      <c r="F9" s="11"/>
      <c r="G9" s="11"/>
      <c r="H9" s="11"/>
      <c r="I9" s="11"/>
      <c r="J9" s="11"/>
      <c r="K9" s="11"/>
      <c r="L9" s="11"/>
      <c r="M9" s="88"/>
    </row>
    <row r="10" spans="1:13" ht="16.5" customHeight="1">
      <c r="A10" s="13"/>
      <c r="B10" s="93"/>
      <c r="C10" s="258"/>
      <c r="D10" s="11"/>
      <c r="E10" s="11"/>
      <c r="F10" s="11"/>
      <c r="G10" s="11"/>
      <c r="H10" s="11"/>
      <c r="I10" s="11"/>
      <c r="J10" s="11"/>
      <c r="K10" s="11"/>
      <c r="L10" s="11"/>
      <c r="M10" s="88"/>
    </row>
    <row r="11" spans="1:13" ht="16.5" customHeight="1">
      <c r="A11" s="13"/>
      <c r="B11" s="93"/>
      <c r="C11" s="258"/>
      <c r="D11" s="11"/>
      <c r="E11" s="11"/>
      <c r="F11" s="11"/>
      <c r="G11" s="11"/>
      <c r="H11" s="11"/>
      <c r="I11" s="11"/>
      <c r="J11" s="11"/>
      <c r="K11" s="11"/>
      <c r="L11" s="11"/>
      <c r="M11" s="88"/>
    </row>
    <row r="12" spans="1:13" ht="16.5" customHeight="1">
      <c r="A12" s="13"/>
      <c r="B12" s="94"/>
      <c r="C12" s="259"/>
      <c r="D12" s="90"/>
      <c r="E12" s="90"/>
      <c r="F12" s="90"/>
      <c r="G12" s="90"/>
      <c r="H12" s="90"/>
      <c r="I12" s="90"/>
      <c r="J12" s="90"/>
      <c r="K12" s="90"/>
      <c r="L12" s="90"/>
      <c r="M12" s="91"/>
    </row>
    <row r="13" spans="1:13" ht="16.5" customHeight="1">
      <c r="A13" s="13"/>
      <c r="B13" s="99"/>
      <c r="C13" s="258"/>
      <c r="D13" s="11"/>
      <c r="E13" s="11"/>
      <c r="F13" s="11"/>
      <c r="G13" s="11"/>
      <c r="H13" s="11"/>
      <c r="I13" s="11"/>
      <c r="J13" s="11"/>
      <c r="K13" s="11"/>
      <c r="L13" s="11"/>
      <c r="M13" s="100"/>
    </row>
    <row r="14" spans="1:13" ht="16.5" customHeight="1">
      <c r="B14" s="98" t="s">
        <v>19</v>
      </c>
      <c r="C14" s="260"/>
      <c r="D14" s="96"/>
      <c r="E14" s="96"/>
      <c r="F14" s="96"/>
      <c r="G14" s="96"/>
      <c r="H14" s="96"/>
      <c r="I14" s="97"/>
      <c r="J14" s="97"/>
      <c r="K14" s="97"/>
      <c r="L14" s="95"/>
      <c r="M14" s="95"/>
    </row>
    <row r="15" spans="1:13" s="17" customFormat="1" ht="16.5" customHeight="1">
      <c r="B15" s="230"/>
      <c r="C15" s="261"/>
      <c r="D15" s="231"/>
      <c r="E15" s="231"/>
      <c r="F15" s="232"/>
      <c r="G15" s="232"/>
      <c r="H15" s="232"/>
      <c r="I15" s="232"/>
      <c r="J15" s="232"/>
      <c r="K15" s="232"/>
      <c r="L15" s="232"/>
      <c r="M15" s="232"/>
    </row>
    <row r="16" spans="1:13" s="17" customFormat="1" ht="16.5" customHeight="1">
      <c r="B16" s="230"/>
      <c r="C16" s="261"/>
      <c r="D16" s="231"/>
      <c r="E16" s="231"/>
      <c r="F16" s="232"/>
      <c r="G16" s="232"/>
      <c r="H16" s="232"/>
      <c r="I16" s="232"/>
      <c r="J16" s="232"/>
      <c r="K16" s="232"/>
      <c r="L16" s="232"/>
      <c r="M16" s="232"/>
    </row>
    <row r="17" spans="2:13" s="17" customFormat="1" ht="16.5" customHeight="1">
      <c r="B17" s="230"/>
      <c r="C17" s="261"/>
      <c r="D17" s="231"/>
      <c r="E17" s="231"/>
      <c r="F17" s="232"/>
      <c r="G17" s="232"/>
      <c r="H17" s="232"/>
      <c r="I17" s="232"/>
      <c r="J17" s="232"/>
      <c r="K17" s="232"/>
      <c r="L17" s="232"/>
      <c r="M17" s="232"/>
    </row>
    <row r="18" spans="2:13" s="17" customFormat="1" ht="16.5" customHeight="1">
      <c r="B18" s="230"/>
      <c r="C18" s="261"/>
      <c r="D18" s="231"/>
      <c r="E18" s="231"/>
      <c r="F18" s="232"/>
      <c r="G18" s="232"/>
      <c r="H18" s="232"/>
      <c r="I18" s="232"/>
      <c r="J18" s="232"/>
      <c r="K18" s="232"/>
      <c r="L18" s="232"/>
      <c r="M18" s="232"/>
    </row>
    <row r="19" spans="2:13" s="17" customFormat="1" ht="16.5" customHeight="1">
      <c r="B19" s="230"/>
      <c r="C19" s="261"/>
      <c r="D19" s="231"/>
      <c r="E19" s="231"/>
      <c r="F19" s="232"/>
      <c r="G19" s="232"/>
      <c r="H19" s="232"/>
      <c r="I19" s="232"/>
      <c r="J19" s="232"/>
      <c r="K19" s="232"/>
      <c r="L19" s="232"/>
      <c r="M19" s="232"/>
    </row>
    <row r="20" spans="2:13" s="17" customFormat="1" ht="16.5" customHeight="1">
      <c r="B20" s="230"/>
      <c r="C20" s="261"/>
      <c r="D20" s="231"/>
      <c r="E20" s="231"/>
      <c r="F20" s="232"/>
      <c r="G20" s="232"/>
      <c r="H20" s="232"/>
      <c r="I20" s="232"/>
      <c r="J20" s="232"/>
      <c r="K20" s="232"/>
      <c r="L20" s="232"/>
      <c r="M20" s="232"/>
    </row>
    <row r="21" spans="2:13" s="17" customFormat="1" ht="16.5" customHeight="1">
      <c r="B21" s="230"/>
      <c r="C21" s="261"/>
      <c r="D21" s="231"/>
      <c r="E21" s="231"/>
      <c r="F21" s="232"/>
      <c r="G21" s="232"/>
      <c r="H21" s="232"/>
      <c r="I21" s="232"/>
      <c r="J21" s="232"/>
      <c r="K21" s="232"/>
      <c r="L21" s="232"/>
      <c r="M21" s="232"/>
    </row>
    <row r="22" spans="2:13" s="17" customFormat="1" ht="16.5" customHeight="1">
      <c r="B22" s="230"/>
      <c r="C22" s="261"/>
      <c r="D22" s="231"/>
      <c r="E22" s="231"/>
      <c r="F22" s="232"/>
      <c r="G22" s="232"/>
      <c r="H22" s="232"/>
      <c r="I22" s="232"/>
      <c r="J22" s="232"/>
      <c r="K22" s="232"/>
      <c r="L22" s="232"/>
      <c r="M22" s="232"/>
    </row>
    <row r="23" spans="2:13" s="17" customFormat="1" ht="16.5" customHeight="1">
      <c r="B23" s="230"/>
      <c r="C23" s="261"/>
      <c r="D23" s="231"/>
      <c r="E23" s="231"/>
      <c r="F23" s="232"/>
      <c r="G23" s="232"/>
      <c r="H23" s="232"/>
      <c r="I23" s="232"/>
      <c r="J23" s="232"/>
      <c r="K23" s="232"/>
      <c r="L23" s="232"/>
      <c r="M23" s="232"/>
    </row>
    <row r="24" spans="2:13" s="17" customFormat="1" ht="16.5" customHeight="1">
      <c r="B24" s="230"/>
      <c r="C24" s="261"/>
      <c r="D24" s="231"/>
      <c r="E24" s="231"/>
      <c r="F24" s="232"/>
      <c r="G24" s="232"/>
      <c r="H24" s="232"/>
      <c r="I24" s="232"/>
      <c r="J24" s="232"/>
      <c r="K24" s="232"/>
      <c r="L24" s="232"/>
      <c r="M24" s="232"/>
    </row>
    <row r="25" spans="2:13" s="17" customFormat="1" ht="16.5" customHeight="1">
      <c r="B25" s="230"/>
      <c r="C25" s="261"/>
      <c r="D25" s="231"/>
      <c r="E25" s="231"/>
      <c r="F25" s="232"/>
      <c r="G25" s="232"/>
      <c r="H25" s="232"/>
      <c r="I25" s="232"/>
      <c r="J25" s="232"/>
      <c r="K25" s="232"/>
      <c r="L25" s="232"/>
      <c r="M25" s="232"/>
    </row>
    <row r="26" spans="2:13" s="17" customFormat="1" ht="16.5" customHeight="1">
      <c r="B26" s="230"/>
      <c r="C26" s="261"/>
      <c r="D26" s="231"/>
      <c r="E26" s="231"/>
      <c r="F26" s="232"/>
      <c r="G26" s="232"/>
      <c r="H26" s="232"/>
      <c r="I26" s="232"/>
      <c r="J26" s="232"/>
      <c r="K26" s="232"/>
      <c r="L26" s="232"/>
      <c r="M26" s="232"/>
    </row>
    <row r="27" spans="2:13" s="17" customFormat="1" ht="16.5" customHeight="1">
      <c r="B27" s="230"/>
      <c r="C27" s="261"/>
      <c r="D27" s="231"/>
      <c r="E27" s="231"/>
      <c r="F27" s="232"/>
      <c r="G27" s="232"/>
      <c r="H27" s="232"/>
      <c r="I27" s="232"/>
      <c r="J27" s="232"/>
      <c r="K27" s="232"/>
      <c r="L27" s="232"/>
      <c r="M27" s="232"/>
    </row>
    <row r="28" spans="2:13" s="17" customFormat="1" ht="16.5" customHeight="1">
      <c r="B28" s="230"/>
      <c r="C28" s="261"/>
      <c r="D28" s="231"/>
      <c r="E28" s="231"/>
      <c r="F28" s="232"/>
      <c r="G28" s="232"/>
      <c r="H28" s="232"/>
      <c r="I28" s="232"/>
      <c r="J28" s="232"/>
      <c r="K28" s="232"/>
      <c r="L28" s="232"/>
      <c r="M28" s="232"/>
    </row>
    <row r="29" spans="2:13" s="17" customFormat="1" ht="16.5" customHeight="1">
      <c r="B29" s="230"/>
      <c r="C29" s="261"/>
      <c r="D29" s="231"/>
      <c r="E29" s="231"/>
      <c r="F29" s="232"/>
      <c r="G29" s="232"/>
      <c r="H29" s="232"/>
      <c r="I29" s="232"/>
      <c r="J29" s="232"/>
      <c r="K29" s="232"/>
      <c r="L29" s="232"/>
      <c r="M29" s="232"/>
    </row>
    <row r="30" spans="2:13" s="17" customFormat="1" ht="16.5" customHeight="1">
      <c r="B30" s="230"/>
      <c r="C30" s="261"/>
      <c r="D30" s="231"/>
      <c r="E30" s="231"/>
      <c r="F30" s="232"/>
      <c r="G30" s="232"/>
      <c r="H30" s="232"/>
      <c r="I30" s="232"/>
      <c r="J30" s="232"/>
      <c r="K30" s="232"/>
      <c r="L30" s="232"/>
      <c r="M30" s="232"/>
    </row>
    <row r="31" spans="2:13" s="17" customFormat="1" ht="16.5" customHeight="1">
      <c r="B31" s="230"/>
      <c r="C31" s="261"/>
      <c r="D31" s="231"/>
      <c r="E31" s="231"/>
      <c r="F31" s="232"/>
      <c r="G31" s="232"/>
      <c r="H31" s="232"/>
      <c r="I31" s="232"/>
      <c r="J31" s="232"/>
      <c r="K31" s="232"/>
      <c r="L31" s="232"/>
      <c r="M31" s="232"/>
    </row>
    <row r="32" spans="2:13" s="17" customFormat="1" ht="16.5" customHeight="1">
      <c r="B32" s="230"/>
      <c r="C32" s="261"/>
      <c r="D32" s="231"/>
      <c r="E32" s="231"/>
      <c r="F32" s="232"/>
      <c r="G32" s="232"/>
      <c r="H32" s="232"/>
      <c r="I32" s="232"/>
      <c r="J32" s="232"/>
      <c r="K32" s="232"/>
      <c r="L32" s="232"/>
      <c r="M32" s="232"/>
    </row>
    <row r="33" spans="1:13" s="17" customFormat="1" ht="16.5" customHeight="1">
      <c r="B33" s="230"/>
      <c r="C33" s="261"/>
      <c r="D33" s="231"/>
      <c r="E33" s="231"/>
      <c r="F33" s="232"/>
      <c r="G33" s="232"/>
      <c r="H33" s="232"/>
      <c r="I33" s="232"/>
      <c r="J33" s="232"/>
      <c r="K33" s="232"/>
      <c r="L33" s="232"/>
      <c r="M33" s="232"/>
    </row>
    <row r="34" spans="1:13" s="17" customFormat="1" ht="16.5" customHeight="1">
      <c r="B34" s="230"/>
      <c r="C34" s="261"/>
      <c r="D34" s="231"/>
      <c r="E34" s="231"/>
      <c r="F34" s="232"/>
      <c r="G34" s="232"/>
      <c r="H34" s="232"/>
      <c r="I34" s="232"/>
      <c r="J34" s="232"/>
      <c r="K34" s="232"/>
      <c r="L34" s="232"/>
      <c r="M34" s="232"/>
    </row>
    <row r="35" spans="1:13" s="17" customFormat="1" ht="16.5" customHeight="1">
      <c r="B35" s="230"/>
      <c r="C35" s="261"/>
      <c r="D35" s="231"/>
      <c r="E35" s="231"/>
      <c r="F35" s="232"/>
      <c r="G35" s="232"/>
      <c r="H35" s="232"/>
      <c r="I35" s="232"/>
      <c r="J35" s="232"/>
      <c r="K35" s="232"/>
      <c r="L35" s="232"/>
      <c r="M35" s="232"/>
    </row>
    <row r="36" spans="1:13" ht="16.5" customHeight="1">
      <c r="A36" s="13"/>
      <c r="B36" s="87"/>
      <c r="C36" s="258"/>
      <c r="D36" s="11"/>
      <c r="E36" s="11"/>
      <c r="F36" s="11"/>
      <c r="G36" s="11"/>
      <c r="H36" s="11"/>
      <c r="I36" s="11"/>
      <c r="J36" s="11"/>
      <c r="K36" s="11"/>
      <c r="L36" s="11"/>
      <c r="M36" s="88"/>
    </row>
    <row r="37" spans="1:13" ht="16.5" customHeight="1">
      <c r="A37" s="13"/>
      <c r="B37" s="87"/>
      <c r="C37" s="258"/>
      <c r="D37" s="11"/>
      <c r="E37" s="11"/>
      <c r="F37" s="11"/>
      <c r="G37" s="11"/>
      <c r="H37" s="11"/>
      <c r="I37" s="11"/>
      <c r="J37" s="11"/>
      <c r="K37" s="11"/>
      <c r="L37" s="11"/>
      <c r="M37" s="88"/>
    </row>
    <row r="38" spans="1:13" ht="16.5" customHeight="1">
      <c r="A38" s="13"/>
      <c r="B38" s="87"/>
      <c r="C38" s="258"/>
      <c r="D38" s="11"/>
      <c r="E38" s="11"/>
      <c r="F38" s="11"/>
      <c r="G38" s="11"/>
      <c r="H38" s="11"/>
      <c r="I38" s="11"/>
      <c r="J38" s="11"/>
      <c r="K38" s="11"/>
      <c r="L38" s="11"/>
      <c r="M38" s="88"/>
    </row>
    <row r="39" spans="1:13" ht="16.5" customHeight="1">
      <c r="A39" s="13"/>
      <c r="B39" s="87"/>
      <c r="C39" s="258"/>
      <c r="D39" s="11"/>
      <c r="E39" s="11"/>
      <c r="F39" s="11"/>
      <c r="G39" s="11"/>
      <c r="H39" s="11"/>
      <c r="I39" s="11"/>
      <c r="J39" s="11"/>
      <c r="K39" s="11"/>
      <c r="L39" s="11"/>
      <c r="M39" s="88"/>
    </row>
    <row r="40" spans="1:13" ht="16.5" customHeight="1">
      <c r="A40" s="13"/>
      <c r="B40" s="87"/>
      <c r="C40" s="258"/>
      <c r="D40" s="11"/>
      <c r="E40" s="11"/>
      <c r="F40" s="11"/>
      <c r="G40" s="11"/>
      <c r="H40" s="11"/>
      <c r="I40" s="11"/>
      <c r="J40" s="11"/>
      <c r="K40" s="11"/>
      <c r="L40" s="11"/>
      <c r="M40" s="88"/>
    </row>
    <row r="41" spans="1:13" ht="16.5" customHeight="1">
      <c r="A41" s="13"/>
      <c r="B41" s="87"/>
      <c r="C41" s="258"/>
      <c r="D41" s="11"/>
      <c r="E41" s="11"/>
      <c r="F41" s="11"/>
      <c r="G41" s="11"/>
      <c r="H41" s="11"/>
      <c r="I41" s="11"/>
      <c r="J41" s="11"/>
      <c r="K41" s="11"/>
      <c r="L41" s="11"/>
      <c r="M41" s="88"/>
    </row>
    <row r="42" spans="1:13" ht="16.5" customHeight="1">
      <c r="A42" s="13"/>
      <c r="B42" s="87"/>
      <c r="C42" s="258"/>
      <c r="D42" s="11"/>
      <c r="E42" s="11"/>
      <c r="F42" s="11"/>
      <c r="G42" s="11"/>
      <c r="H42" s="11"/>
      <c r="I42" s="11"/>
      <c r="J42" s="11"/>
      <c r="K42" s="11"/>
      <c r="L42" s="11"/>
      <c r="M42" s="88"/>
    </row>
    <row r="43" spans="1:13" ht="16.5" customHeight="1">
      <c r="A43" s="13"/>
      <c r="B43" s="87"/>
      <c r="C43" s="258"/>
      <c r="D43" s="11"/>
      <c r="E43" s="11"/>
      <c r="F43" s="11"/>
      <c r="G43" s="11"/>
      <c r="H43" s="11"/>
      <c r="I43" s="11"/>
      <c r="J43" s="11"/>
      <c r="K43" s="11"/>
      <c r="L43" s="11"/>
      <c r="M43" s="88"/>
    </row>
    <row r="44" spans="1:13" ht="16.5" customHeight="1">
      <c r="A44" s="13"/>
      <c r="B44" s="87"/>
      <c r="C44" s="258"/>
      <c r="D44" s="11"/>
      <c r="E44" s="11"/>
      <c r="F44" s="11"/>
      <c r="G44" s="11"/>
      <c r="H44" s="11"/>
      <c r="I44" s="11"/>
      <c r="J44" s="11"/>
      <c r="K44" s="11"/>
      <c r="L44" s="11"/>
      <c r="M44" s="88"/>
    </row>
    <row r="45" spans="1:13" ht="16.5" customHeight="1">
      <c r="A45" s="13"/>
      <c r="B45" s="87"/>
      <c r="C45" s="258"/>
      <c r="D45" s="11"/>
      <c r="E45" s="11"/>
      <c r="F45" s="11"/>
      <c r="G45" s="11"/>
      <c r="H45" s="11"/>
      <c r="I45" s="11"/>
      <c r="J45" s="11"/>
      <c r="K45" s="11"/>
      <c r="L45" s="11"/>
      <c r="M45" s="88"/>
    </row>
    <row r="46" spans="1:13" ht="16.5" customHeight="1">
      <c r="A46" s="13"/>
      <c r="B46" s="87"/>
      <c r="C46" s="258"/>
      <c r="D46" s="11"/>
      <c r="E46" s="11"/>
      <c r="F46" s="11"/>
      <c r="G46" s="11"/>
      <c r="H46" s="11"/>
      <c r="I46" s="11"/>
      <c r="J46" s="11"/>
      <c r="K46" s="11"/>
      <c r="L46" s="11"/>
      <c r="M46" s="88"/>
    </row>
    <row r="47" spans="1:13" ht="16.5" customHeight="1">
      <c r="A47" s="13"/>
      <c r="B47" s="87"/>
      <c r="C47" s="258"/>
      <c r="D47" s="11"/>
      <c r="E47" s="11"/>
      <c r="F47" s="11"/>
      <c r="G47" s="11"/>
      <c r="H47" s="11"/>
      <c r="I47" s="11"/>
      <c r="J47" s="11"/>
      <c r="K47" s="11"/>
      <c r="L47" s="11"/>
      <c r="M47" s="88"/>
    </row>
    <row r="48" spans="1:13" ht="16.5" customHeight="1">
      <c r="A48" s="13"/>
      <c r="B48" s="87"/>
      <c r="C48" s="258"/>
      <c r="D48" s="11"/>
      <c r="E48" s="11"/>
      <c r="F48" s="11"/>
      <c r="G48" s="11"/>
      <c r="H48" s="11"/>
      <c r="I48" s="11"/>
      <c r="J48" s="11"/>
      <c r="K48" s="11"/>
      <c r="L48" s="11"/>
      <c r="M48" s="88"/>
    </row>
    <row r="49" spans="1:13" ht="16.5" customHeight="1">
      <c r="A49" s="13"/>
      <c r="B49" s="87"/>
      <c r="C49" s="258"/>
      <c r="D49" s="11"/>
      <c r="E49" s="11"/>
      <c r="F49" s="11"/>
      <c r="G49" s="11"/>
      <c r="H49" s="11"/>
      <c r="I49" s="11"/>
      <c r="J49" s="11"/>
      <c r="K49" s="11"/>
      <c r="L49" s="11"/>
      <c r="M49" s="88"/>
    </row>
    <row r="50" spans="1:13" ht="16.5" customHeight="1">
      <c r="A50" s="13"/>
      <c r="B50" s="87"/>
      <c r="C50" s="258"/>
      <c r="D50" s="11"/>
      <c r="E50" s="11"/>
      <c r="F50" s="11"/>
      <c r="G50" s="11"/>
      <c r="H50" s="11"/>
      <c r="I50" s="11"/>
      <c r="J50" s="11"/>
      <c r="K50" s="11"/>
      <c r="L50" s="11"/>
      <c r="M50" s="88"/>
    </row>
    <row r="51" spans="1:13" ht="16.5" customHeight="1">
      <c r="A51" s="13"/>
      <c r="B51" s="87"/>
      <c r="C51" s="258"/>
      <c r="D51" s="11"/>
      <c r="E51" s="11"/>
      <c r="F51" s="11"/>
      <c r="G51" s="11"/>
      <c r="H51" s="11"/>
      <c r="I51" s="11"/>
      <c r="J51" s="11"/>
      <c r="K51" s="11"/>
      <c r="L51" s="11"/>
      <c r="M51" s="88"/>
    </row>
    <row r="52" spans="1:13" ht="16.5" customHeight="1">
      <c r="A52" s="13"/>
      <c r="B52" s="87"/>
      <c r="C52" s="258"/>
      <c r="D52" s="11"/>
      <c r="E52" s="11"/>
      <c r="F52" s="11"/>
      <c r="G52" s="11"/>
      <c r="H52" s="11"/>
      <c r="I52" s="11"/>
      <c r="J52" s="11"/>
      <c r="K52" s="11"/>
      <c r="L52" s="11"/>
      <c r="M52" s="88"/>
    </row>
    <row r="53" spans="1:13" ht="16.5" customHeight="1">
      <c r="A53" s="13"/>
      <c r="B53" s="87"/>
      <c r="C53" s="258"/>
      <c r="D53" s="11"/>
      <c r="E53" s="11"/>
      <c r="F53" s="11"/>
      <c r="G53" s="11"/>
      <c r="H53" s="11"/>
      <c r="I53" s="11"/>
      <c r="J53" s="11"/>
      <c r="K53" s="11"/>
      <c r="L53" s="11"/>
      <c r="M53" s="88"/>
    </row>
    <row r="54" spans="1:13" ht="16.5" customHeight="1">
      <c r="A54" s="13"/>
      <c r="B54" s="87"/>
      <c r="C54" s="258"/>
      <c r="D54" s="11"/>
      <c r="E54" s="11"/>
      <c r="F54" s="11"/>
      <c r="G54" s="11"/>
      <c r="H54" s="11"/>
      <c r="I54" s="11"/>
      <c r="J54" s="11"/>
      <c r="K54" s="11"/>
      <c r="L54" s="11"/>
      <c r="M54" s="88"/>
    </row>
    <row r="55" spans="1:13" ht="16.5" customHeight="1">
      <c r="A55" s="13"/>
      <c r="B55" s="89"/>
      <c r="C55" s="262"/>
      <c r="D55" s="90"/>
      <c r="E55" s="90"/>
      <c r="F55" s="90"/>
      <c r="G55" s="90"/>
      <c r="H55" s="90"/>
      <c r="I55" s="90"/>
      <c r="J55" s="90"/>
      <c r="K55" s="90"/>
      <c r="L55" s="90"/>
      <c r="M55" s="91"/>
    </row>
    <row r="56" spans="1:13" s="11" customFormat="1" ht="16.5" customHeight="1">
      <c r="C56" s="258"/>
    </row>
    <row r="57" spans="1:13" ht="16.5" customHeight="1">
      <c r="B57" s="98" t="s">
        <v>20</v>
      </c>
      <c r="C57" s="260"/>
      <c r="D57" s="96"/>
      <c r="E57" s="96"/>
      <c r="F57" s="96"/>
      <c r="G57" s="96"/>
      <c r="H57" s="96"/>
      <c r="I57" s="97"/>
      <c r="J57" s="97"/>
      <c r="K57" s="97"/>
      <c r="L57" s="95"/>
      <c r="M57" s="95"/>
    </row>
    <row r="58" spans="1:13" ht="16.5" customHeight="1">
      <c r="A58" s="13"/>
      <c r="B58" s="233" t="s">
        <v>21</v>
      </c>
      <c r="C58" s="263" t="s">
        <v>346</v>
      </c>
      <c r="D58" s="234"/>
      <c r="E58" s="234"/>
      <c r="F58" s="225"/>
      <c r="G58" s="100"/>
      <c r="H58" s="100"/>
      <c r="I58" s="100"/>
      <c r="J58" s="100"/>
      <c r="K58" s="100"/>
      <c r="L58" s="100"/>
      <c r="M58" s="101"/>
    </row>
    <row r="59" spans="1:13" ht="16.5" customHeight="1">
      <c r="A59" s="13"/>
      <c r="B59" s="235"/>
      <c r="C59" s="249" t="s">
        <v>347</v>
      </c>
      <c r="D59" s="70"/>
      <c r="E59" s="70"/>
      <c r="F59" s="229"/>
      <c r="G59" s="11"/>
      <c r="H59" s="11"/>
      <c r="I59" s="11"/>
      <c r="J59" s="11"/>
      <c r="K59" s="11"/>
      <c r="L59" s="11"/>
      <c r="M59" s="88"/>
    </row>
    <row r="60" spans="1:13" ht="16.5" customHeight="1">
      <c r="A60" s="13"/>
      <c r="B60" s="235"/>
      <c r="C60" s="249" t="s">
        <v>348</v>
      </c>
      <c r="D60" s="70"/>
      <c r="E60" s="70"/>
      <c r="F60" s="229"/>
      <c r="G60" s="11"/>
      <c r="H60" s="11"/>
      <c r="I60" s="11"/>
      <c r="J60" s="11"/>
      <c r="K60" s="11"/>
      <c r="L60" s="11"/>
      <c r="M60" s="88"/>
    </row>
    <row r="61" spans="1:13" ht="16.5" customHeight="1">
      <c r="A61" s="13"/>
      <c r="B61" s="235"/>
      <c r="C61" s="249" t="s">
        <v>349</v>
      </c>
      <c r="D61" s="70"/>
      <c r="E61" s="70"/>
      <c r="F61" s="229"/>
      <c r="G61" s="11"/>
      <c r="H61" s="11"/>
      <c r="I61" s="11"/>
      <c r="J61" s="11"/>
      <c r="K61" s="11"/>
      <c r="L61" s="11"/>
      <c r="M61" s="88"/>
    </row>
    <row r="62" spans="1:13" ht="16.5" customHeight="1">
      <c r="A62" s="13"/>
      <c r="B62" s="235"/>
      <c r="C62" s="249" t="s">
        <v>350</v>
      </c>
      <c r="D62" s="226"/>
      <c r="E62" s="226"/>
      <c r="F62" s="226"/>
      <c r="G62" s="11"/>
      <c r="H62" s="11"/>
      <c r="I62" s="11"/>
      <c r="J62" s="11"/>
      <c r="K62" s="11"/>
      <c r="L62" s="11"/>
      <c r="M62" s="88"/>
    </row>
    <row r="63" spans="1:13" ht="16.5" customHeight="1">
      <c r="A63" s="13"/>
      <c r="B63" s="235"/>
      <c r="C63" s="249" t="s">
        <v>351</v>
      </c>
      <c r="D63" s="226"/>
      <c r="E63" s="226"/>
      <c r="F63" s="226"/>
      <c r="G63" s="11"/>
      <c r="H63" s="11"/>
      <c r="I63" s="11"/>
      <c r="J63" s="11"/>
      <c r="K63" s="11"/>
      <c r="L63" s="11"/>
      <c r="M63" s="88"/>
    </row>
    <row r="64" spans="1:13" ht="16.5" customHeight="1">
      <c r="A64" s="13"/>
      <c r="B64" s="235"/>
      <c r="C64" s="249" t="s">
        <v>352</v>
      </c>
      <c r="D64" s="226"/>
      <c r="E64" s="226"/>
      <c r="F64" s="226"/>
      <c r="G64" s="11"/>
      <c r="H64" s="11"/>
      <c r="I64" s="11"/>
      <c r="J64" s="11"/>
      <c r="K64" s="11"/>
      <c r="L64" s="11"/>
      <c r="M64" s="88"/>
    </row>
    <row r="65" spans="1:13" ht="16.5" customHeight="1">
      <c r="A65" s="13"/>
      <c r="B65" s="235"/>
      <c r="C65" s="249" t="s">
        <v>353</v>
      </c>
      <c r="D65" s="226"/>
      <c r="E65" s="226"/>
      <c r="F65" s="226"/>
      <c r="G65" s="11"/>
      <c r="H65" s="11"/>
      <c r="I65" s="11"/>
      <c r="J65" s="11"/>
      <c r="K65" s="11"/>
      <c r="L65" s="11"/>
      <c r="M65" s="88"/>
    </row>
    <row r="66" spans="1:13" ht="16.5" customHeight="1">
      <c r="A66" s="13"/>
      <c r="B66" s="236"/>
      <c r="C66" s="264"/>
      <c r="D66" s="90"/>
      <c r="E66" s="90"/>
      <c r="F66" s="237"/>
      <c r="G66" s="90"/>
      <c r="H66" s="90"/>
      <c r="I66" s="90"/>
      <c r="J66" s="90"/>
      <c r="K66" s="90"/>
      <c r="L66" s="90"/>
      <c r="M66" s="91"/>
    </row>
    <row r="67" spans="1:13" ht="16.5" customHeight="1">
      <c r="A67" s="13"/>
      <c r="B67" s="102" t="s">
        <v>22</v>
      </c>
      <c r="C67" s="265" t="s">
        <v>354</v>
      </c>
      <c r="D67" s="100"/>
      <c r="E67" s="100"/>
      <c r="F67" s="226"/>
      <c r="G67" s="100"/>
      <c r="H67" s="100"/>
      <c r="I67" s="100"/>
      <c r="J67" s="100"/>
      <c r="K67" s="100"/>
      <c r="L67" s="100"/>
      <c r="M67" s="101"/>
    </row>
    <row r="68" spans="1:13" ht="16.5" customHeight="1">
      <c r="A68" s="13"/>
      <c r="B68" s="103"/>
      <c r="C68" s="239" t="s">
        <v>355</v>
      </c>
      <c r="D68" s="11"/>
      <c r="E68" s="11"/>
      <c r="F68" s="226"/>
      <c r="G68" s="11"/>
      <c r="H68" s="11"/>
      <c r="I68" s="11"/>
      <c r="J68" s="11"/>
      <c r="K68" s="11"/>
      <c r="L68" s="11"/>
      <c r="M68" s="88"/>
    </row>
    <row r="69" spans="1:13" ht="16.5" customHeight="1">
      <c r="A69" s="13"/>
      <c r="B69" s="103"/>
      <c r="C69" s="266" t="s">
        <v>356</v>
      </c>
      <c r="D69" s="11"/>
      <c r="E69" s="11"/>
      <c r="F69" s="226"/>
      <c r="G69" s="11"/>
      <c r="H69" s="11"/>
      <c r="I69" s="11"/>
      <c r="J69" s="11"/>
      <c r="K69" s="11"/>
      <c r="L69" s="11"/>
      <c r="M69" s="88"/>
    </row>
    <row r="70" spans="1:13" ht="16.5" customHeight="1">
      <c r="A70" s="13"/>
      <c r="B70" s="103"/>
      <c r="C70" s="266" t="s">
        <v>357</v>
      </c>
      <c r="D70" s="11"/>
      <c r="E70" s="11"/>
      <c r="F70" s="226"/>
      <c r="G70" s="11"/>
      <c r="H70" s="11"/>
      <c r="I70" s="11"/>
      <c r="J70" s="11"/>
      <c r="K70" s="11"/>
      <c r="L70" s="11"/>
      <c r="M70" s="88"/>
    </row>
    <row r="71" spans="1:13" ht="16.5" customHeight="1">
      <c r="A71" s="13"/>
      <c r="B71" s="103"/>
      <c r="C71" s="266" t="s">
        <v>358</v>
      </c>
      <c r="D71" s="11"/>
      <c r="E71" s="11"/>
      <c r="F71" s="226"/>
      <c r="G71" s="11"/>
      <c r="H71" s="11"/>
      <c r="I71" s="11"/>
      <c r="J71" s="11"/>
      <c r="K71" s="11"/>
      <c r="L71" s="11"/>
      <c r="M71" s="88"/>
    </row>
    <row r="72" spans="1:13" ht="16.5" customHeight="1">
      <c r="A72" s="13"/>
      <c r="B72" s="103"/>
      <c r="C72" s="239" t="s">
        <v>359</v>
      </c>
      <c r="D72" s="11"/>
      <c r="E72" s="11"/>
      <c r="F72" s="11"/>
      <c r="G72" s="11"/>
      <c r="H72" s="11"/>
      <c r="I72" s="11"/>
      <c r="J72" s="11"/>
      <c r="K72" s="11"/>
      <c r="L72" s="11"/>
      <c r="M72" s="88"/>
    </row>
    <row r="73" spans="1:13" ht="16.5" customHeight="1">
      <c r="A73" s="13"/>
      <c r="B73" s="103"/>
      <c r="C73" s="266" t="s">
        <v>356</v>
      </c>
      <c r="D73" s="11"/>
      <c r="E73" s="11"/>
      <c r="F73" s="226"/>
      <c r="G73" s="11"/>
      <c r="H73" s="11"/>
      <c r="I73" s="11"/>
      <c r="J73" s="11"/>
      <c r="K73" s="11"/>
      <c r="L73" s="11"/>
      <c r="M73" s="88"/>
    </row>
    <row r="74" spans="1:13" ht="16.5" customHeight="1">
      <c r="A74" s="13"/>
      <c r="B74" s="103"/>
      <c r="C74" s="266" t="s">
        <v>357</v>
      </c>
      <c r="D74" s="11"/>
      <c r="E74" s="11"/>
      <c r="F74" s="226"/>
      <c r="G74" s="11"/>
      <c r="H74" s="11"/>
      <c r="I74" s="11"/>
      <c r="J74" s="11"/>
      <c r="K74" s="11"/>
      <c r="L74" s="11"/>
      <c r="M74" s="88"/>
    </row>
    <row r="75" spans="1:13" ht="16.5" customHeight="1">
      <c r="A75" s="13"/>
      <c r="B75" s="103"/>
      <c r="C75" s="239" t="s">
        <v>360</v>
      </c>
      <c r="D75" s="11"/>
      <c r="E75" s="11"/>
      <c r="F75" s="11"/>
      <c r="G75" s="11"/>
      <c r="H75" s="11"/>
      <c r="I75" s="11"/>
      <c r="J75" s="11"/>
      <c r="K75" s="11"/>
      <c r="L75" s="11"/>
      <c r="M75" s="88"/>
    </row>
    <row r="76" spans="1:13" ht="16.5" customHeight="1">
      <c r="A76" s="13"/>
      <c r="B76" s="103"/>
      <c r="C76" s="266" t="s">
        <v>356</v>
      </c>
      <c r="D76" s="11"/>
      <c r="E76" s="11"/>
      <c r="F76" s="226"/>
      <c r="G76" s="11"/>
      <c r="H76" s="11"/>
      <c r="I76" s="11"/>
      <c r="J76" s="11"/>
      <c r="K76" s="11"/>
      <c r="L76" s="11"/>
      <c r="M76" s="88"/>
    </row>
    <row r="77" spans="1:13" ht="16.5" customHeight="1">
      <c r="A77" s="13"/>
      <c r="B77" s="103"/>
      <c r="C77" s="266" t="s">
        <v>357</v>
      </c>
      <c r="D77" s="11"/>
      <c r="E77" s="11"/>
      <c r="F77" s="226"/>
      <c r="G77" s="11"/>
      <c r="H77" s="11"/>
      <c r="I77" s="11"/>
      <c r="J77" s="11"/>
      <c r="K77" s="11"/>
      <c r="L77" s="11"/>
      <c r="M77" s="88"/>
    </row>
    <row r="78" spans="1:13" ht="16.5" customHeight="1">
      <c r="A78" s="13"/>
      <c r="B78" s="103"/>
      <c r="C78" s="266" t="s">
        <v>361</v>
      </c>
      <c r="D78" s="11"/>
      <c r="E78" s="11"/>
      <c r="F78" s="226"/>
      <c r="G78" s="11"/>
      <c r="H78" s="11"/>
      <c r="I78" s="11"/>
      <c r="J78" s="11"/>
      <c r="K78" s="11"/>
      <c r="L78" s="11"/>
      <c r="M78" s="88"/>
    </row>
    <row r="79" spans="1:13" ht="16.5" customHeight="1">
      <c r="A79" s="13"/>
      <c r="B79" s="103"/>
      <c r="C79" s="266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88"/>
    </row>
    <row r="80" spans="1:13" ht="16.5" customHeight="1">
      <c r="A80" s="13"/>
      <c r="B80" s="103"/>
      <c r="C80" s="266" t="s">
        <v>358</v>
      </c>
      <c r="D80" s="11"/>
      <c r="E80" s="11"/>
      <c r="F80" s="11"/>
      <c r="G80" s="11"/>
      <c r="H80" s="11"/>
      <c r="I80" s="11"/>
      <c r="J80" s="11"/>
      <c r="K80" s="11"/>
      <c r="L80" s="11"/>
      <c r="M80" s="88"/>
    </row>
    <row r="81" spans="1:13" ht="16.5" customHeight="1">
      <c r="A81" s="13"/>
      <c r="B81" s="103"/>
      <c r="C81" s="266" t="s">
        <v>363</v>
      </c>
      <c r="D81" s="11"/>
      <c r="E81" s="11"/>
      <c r="F81" s="11"/>
      <c r="G81" s="11"/>
      <c r="H81" s="11"/>
      <c r="I81" s="11"/>
      <c r="J81" s="11"/>
      <c r="K81" s="11"/>
      <c r="L81" s="11"/>
      <c r="M81" s="88"/>
    </row>
    <row r="82" spans="1:13" ht="16.5" customHeight="1">
      <c r="A82" s="13"/>
      <c r="B82" s="103"/>
      <c r="C82" s="266" t="s">
        <v>364</v>
      </c>
      <c r="D82" s="11"/>
      <c r="E82" s="11"/>
      <c r="F82" s="11"/>
      <c r="G82" s="11"/>
      <c r="H82" s="11"/>
      <c r="I82" s="11"/>
      <c r="J82" s="11"/>
      <c r="K82" s="11"/>
      <c r="L82" s="11"/>
      <c r="M82" s="88"/>
    </row>
    <row r="83" spans="1:13" ht="16.5" customHeight="1">
      <c r="A83" s="13"/>
      <c r="B83" s="103"/>
      <c r="C83" s="266" t="s">
        <v>365</v>
      </c>
      <c r="D83" s="11"/>
      <c r="E83" s="11"/>
      <c r="F83" s="11"/>
      <c r="G83" s="11"/>
      <c r="H83" s="11"/>
      <c r="I83" s="11"/>
      <c r="J83" s="11"/>
      <c r="K83" s="11"/>
      <c r="L83" s="11"/>
      <c r="M83" s="88"/>
    </row>
    <row r="84" spans="1:13" ht="16.5" customHeight="1">
      <c r="A84" s="13"/>
      <c r="B84" s="103"/>
      <c r="C84" s="239" t="s">
        <v>38</v>
      </c>
      <c r="D84" s="11"/>
      <c r="E84" s="11"/>
      <c r="F84" s="11"/>
      <c r="G84" s="11"/>
      <c r="H84" s="11"/>
      <c r="I84" s="11"/>
      <c r="J84" s="11"/>
      <c r="K84" s="11"/>
      <c r="L84" s="11"/>
      <c r="M84" s="88"/>
    </row>
    <row r="85" spans="1:13" ht="16.5" customHeight="1">
      <c r="A85" s="13"/>
      <c r="B85" s="103"/>
      <c r="C85" s="266"/>
      <c r="D85" s="11"/>
      <c r="E85" s="11"/>
      <c r="F85" s="11"/>
      <c r="G85" s="11"/>
      <c r="H85" s="11"/>
      <c r="I85" s="11"/>
      <c r="J85" s="11"/>
      <c r="K85" s="11"/>
      <c r="L85" s="11"/>
      <c r="M85" s="88"/>
    </row>
    <row r="86" spans="1:13" ht="15.75" customHeight="1">
      <c r="A86" s="13"/>
      <c r="B86" s="102" t="s">
        <v>37</v>
      </c>
      <c r="C86" s="263" t="s">
        <v>366</v>
      </c>
      <c r="D86" s="100"/>
      <c r="E86" s="100"/>
      <c r="F86" s="100"/>
      <c r="G86" s="100"/>
      <c r="H86" s="100"/>
      <c r="I86" s="100"/>
      <c r="J86" s="100"/>
      <c r="K86" s="100"/>
      <c r="L86" s="100"/>
      <c r="M86" s="101"/>
    </row>
    <row r="87" spans="1:13" ht="15.75" customHeight="1">
      <c r="A87" s="13"/>
      <c r="B87" s="103"/>
      <c r="C87" s="267" t="s">
        <v>238</v>
      </c>
      <c r="D87" s="11"/>
      <c r="E87" s="11"/>
      <c r="F87" s="11"/>
      <c r="G87" s="11"/>
      <c r="H87" s="11"/>
      <c r="I87" s="11"/>
      <c r="J87" s="11"/>
      <c r="K87" s="11"/>
      <c r="L87" s="11"/>
      <c r="M87" s="88"/>
    </row>
    <row r="88" spans="1:13" ht="15.75" customHeight="1">
      <c r="A88" s="13"/>
      <c r="B88" s="103"/>
      <c r="C88" s="265" t="s">
        <v>239</v>
      </c>
      <c r="D88" s="11"/>
      <c r="E88" s="11"/>
      <c r="F88" s="11"/>
      <c r="G88" s="11"/>
      <c r="H88" s="11"/>
      <c r="I88" s="11"/>
      <c r="J88" s="11"/>
      <c r="K88" s="11"/>
      <c r="L88" s="11"/>
      <c r="M88" s="88"/>
    </row>
    <row r="89" spans="1:13" ht="15.75" customHeight="1">
      <c r="A89" s="13"/>
      <c r="B89" s="103"/>
      <c r="C89" s="266" t="s">
        <v>240</v>
      </c>
      <c r="D89" s="11"/>
      <c r="E89" s="11"/>
      <c r="F89" s="11"/>
      <c r="G89" s="11"/>
      <c r="H89" s="11"/>
      <c r="I89" s="11"/>
      <c r="J89" s="11"/>
      <c r="K89" s="11"/>
      <c r="L89" s="11"/>
      <c r="M89" s="88"/>
    </row>
    <row r="90" spans="1:13" ht="15.75" customHeight="1">
      <c r="A90" s="13"/>
      <c r="B90" s="103"/>
      <c r="C90" s="266" t="s">
        <v>241</v>
      </c>
      <c r="D90" s="11"/>
      <c r="E90" s="11"/>
      <c r="F90" s="11"/>
      <c r="G90" s="11"/>
      <c r="H90" s="11"/>
      <c r="I90" s="11"/>
      <c r="J90" s="11"/>
      <c r="K90" s="11"/>
      <c r="L90" s="11"/>
      <c r="M90" s="88"/>
    </row>
    <row r="91" spans="1:13" ht="15.75" customHeight="1">
      <c r="A91" s="13"/>
      <c r="B91" s="103"/>
      <c r="C91" s="266"/>
      <c r="D91" s="11"/>
      <c r="E91" s="11"/>
      <c r="F91" s="11"/>
      <c r="G91" s="11"/>
      <c r="H91" s="11"/>
      <c r="I91" s="11"/>
      <c r="J91" s="11"/>
      <c r="K91" s="11"/>
      <c r="L91" s="11"/>
      <c r="M91" s="88"/>
    </row>
    <row r="92" spans="1:13" ht="15.75" customHeight="1">
      <c r="A92" s="13"/>
      <c r="B92" s="103"/>
      <c r="C92" s="266" t="s">
        <v>242</v>
      </c>
      <c r="D92" s="11"/>
      <c r="E92" s="11"/>
      <c r="F92" s="11"/>
      <c r="G92" s="11"/>
      <c r="H92" s="11"/>
      <c r="I92" s="11"/>
      <c r="J92" s="11"/>
      <c r="K92" s="11"/>
      <c r="L92" s="11"/>
      <c r="M92" s="88"/>
    </row>
    <row r="93" spans="1:13" ht="15.75" customHeight="1">
      <c r="A93" s="13"/>
      <c r="B93" s="103"/>
      <c r="C93" s="268" t="s">
        <v>243</v>
      </c>
      <c r="D93" s="11"/>
      <c r="E93" s="11"/>
      <c r="F93" s="11"/>
      <c r="G93" s="11"/>
      <c r="H93" s="11"/>
      <c r="I93" s="11"/>
      <c r="J93" s="11"/>
      <c r="K93" s="11"/>
      <c r="L93" s="11"/>
      <c r="M93" s="88"/>
    </row>
    <row r="94" spans="1:13" ht="15.75" customHeight="1">
      <c r="A94" s="13"/>
      <c r="B94" s="103"/>
      <c r="C94" s="268" t="s">
        <v>244</v>
      </c>
      <c r="D94" s="11"/>
      <c r="E94" s="11"/>
      <c r="F94" s="11"/>
      <c r="G94" s="11"/>
      <c r="H94" s="11"/>
      <c r="I94" s="11"/>
      <c r="J94" s="11"/>
      <c r="K94" s="11"/>
      <c r="L94" s="11"/>
      <c r="M94" s="88"/>
    </row>
    <row r="95" spans="1:13" ht="15.75" customHeight="1">
      <c r="A95" s="13"/>
      <c r="B95" s="103"/>
      <c r="C95" s="268" t="s">
        <v>245</v>
      </c>
      <c r="D95" s="11"/>
      <c r="E95" s="11"/>
      <c r="F95" s="11"/>
      <c r="G95" s="11"/>
      <c r="H95" s="11"/>
      <c r="I95" s="11"/>
      <c r="J95" s="11"/>
      <c r="K95" s="11"/>
      <c r="L95" s="11"/>
      <c r="M95" s="88"/>
    </row>
    <row r="96" spans="1:13" ht="15.75" customHeight="1">
      <c r="A96" s="13"/>
      <c r="B96" s="103"/>
      <c r="C96" s="268" t="s">
        <v>246</v>
      </c>
      <c r="D96" s="11"/>
      <c r="E96" s="11"/>
      <c r="F96" s="11"/>
      <c r="G96" s="11"/>
      <c r="H96" s="11"/>
      <c r="I96" s="11"/>
      <c r="J96" s="11"/>
      <c r="K96" s="11"/>
      <c r="L96" s="11"/>
      <c r="M96" s="88"/>
    </row>
    <row r="97" spans="1:13" ht="15.75" customHeight="1">
      <c r="A97" s="13"/>
      <c r="B97" s="103"/>
      <c r="C97" s="268" t="s">
        <v>247</v>
      </c>
      <c r="D97" s="11"/>
      <c r="E97" s="11"/>
      <c r="F97" s="11"/>
      <c r="G97" s="11"/>
      <c r="H97" s="11"/>
      <c r="I97" s="11"/>
      <c r="J97" s="11"/>
      <c r="K97" s="11"/>
      <c r="L97" s="11"/>
      <c r="M97" s="88"/>
    </row>
    <row r="98" spans="1:13" ht="15.75" customHeight="1">
      <c r="A98" s="13"/>
      <c r="B98" s="103"/>
      <c r="C98" s="268" t="s">
        <v>248</v>
      </c>
      <c r="D98" s="11"/>
      <c r="E98" s="11"/>
      <c r="F98" s="11"/>
      <c r="G98" s="11"/>
      <c r="H98" s="11"/>
      <c r="I98" s="11"/>
      <c r="J98" s="11"/>
      <c r="K98" s="11"/>
      <c r="L98" s="11"/>
      <c r="M98" s="88"/>
    </row>
    <row r="99" spans="1:13" ht="15.75" customHeight="1">
      <c r="A99" s="13"/>
      <c r="B99" s="103"/>
      <c r="C99" s="268" t="s">
        <v>249</v>
      </c>
      <c r="D99" s="11"/>
      <c r="E99" s="11"/>
      <c r="F99" s="11"/>
      <c r="G99" s="11"/>
      <c r="H99" s="11"/>
      <c r="I99" s="11"/>
      <c r="J99" s="11"/>
      <c r="K99" s="11"/>
      <c r="L99" s="11"/>
      <c r="M99" s="88"/>
    </row>
    <row r="100" spans="1:13" ht="15.75" customHeight="1">
      <c r="A100" s="13"/>
      <c r="B100" s="103"/>
      <c r="C100" s="268" t="s">
        <v>250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88"/>
    </row>
    <row r="101" spans="1:13" ht="15.75" customHeight="1">
      <c r="A101" s="13"/>
      <c r="B101" s="103"/>
      <c r="C101" s="268" t="s">
        <v>251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8"/>
    </row>
    <row r="102" spans="1:13" ht="15.75" customHeight="1">
      <c r="A102" s="13"/>
      <c r="B102" s="103"/>
      <c r="C102" s="268" t="s">
        <v>252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8"/>
    </row>
    <row r="103" spans="1:13" ht="15.75" customHeight="1">
      <c r="A103" s="13"/>
      <c r="B103" s="103"/>
      <c r="C103" s="268" t="s">
        <v>253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88"/>
    </row>
    <row r="104" spans="1:13" ht="15.75" customHeight="1">
      <c r="A104" s="13"/>
      <c r="B104" s="103"/>
      <c r="C104" s="268" t="s">
        <v>251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88"/>
    </row>
    <row r="105" spans="1:13" ht="15.75" customHeight="1">
      <c r="A105" s="13"/>
      <c r="B105" s="103"/>
      <c r="C105" s="268" t="s">
        <v>192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88"/>
    </row>
    <row r="106" spans="1:13" ht="15.75" customHeight="1">
      <c r="A106" s="13"/>
      <c r="B106" s="103"/>
      <c r="C106" s="268" t="s">
        <v>193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88"/>
    </row>
    <row r="107" spans="1:13" ht="15.75" customHeight="1">
      <c r="A107" s="13"/>
      <c r="B107" s="103"/>
      <c r="C107" s="268" t="s">
        <v>194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8"/>
    </row>
    <row r="108" spans="1:13" ht="15.75" customHeight="1">
      <c r="A108" s="13"/>
      <c r="B108" s="103"/>
      <c r="C108" s="268" t="s">
        <v>195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88"/>
    </row>
    <row r="109" spans="1:13" ht="15.75" customHeight="1">
      <c r="A109" s="13"/>
      <c r="B109" s="103"/>
      <c r="C109" s="268" t="s">
        <v>196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88"/>
    </row>
    <row r="110" spans="1:13" ht="15.75" customHeight="1">
      <c r="A110" s="13"/>
      <c r="B110" s="103"/>
      <c r="C110" s="268" t="s">
        <v>197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88"/>
    </row>
    <row r="111" spans="1:13" ht="15.75" customHeight="1">
      <c r="A111" s="13"/>
      <c r="B111" s="103"/>
      <c r="C111" s="268" t="s">
        <v>198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88"/>
    </row>
    <row r="112" spans="1:13" ht="15.75" customHeight="1">
      <c r="A112" s="13"/>
      <c r="B112" s="103"/>
      <c r="C112" s="268" t="s">
        <v>155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88"/>
    </row>
    <row r="113" spans="1:13" ht="15.75" customHeight="1">
      <c r="A113" s="13"/>
      <c r="B113" s="103"/>
      <c r="C113" s="268" t="s">
        <v>156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88"/>
    </row>
    <row r="114" spans="1:13" ht="15.75" customHeight="1">
      <c r="A114" s="13"/>
      <c r="B114" s="103"/>
      <c r="C114" s="268" t="s">
        <v>157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88"/>
    </row>
    <row r="115" spans="1:13" ht="15.75" customHeight="1">
      <c r="A115" s="13"/>
      <c r="B115" s="103"/>
      <c r="C115" s="268" t="s">
        <v>158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88"/>
    </row>
    <row r="116" spans="1:13" ht="15.75" customHeight="1">
      <c r="A116" s="13"/>
      <c r="B116" s="103"/>
      <c r="C116" s="268" t="s">
        <v>159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88"/>
    </row>
    <row r="117" spans="1:13" ht="15.75" customHeight="1">
      <c r="A117" s="13"/>
      <c r="B117" s="103"/>
      <c r="C117" s="268" t="s">
        <v>160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88"/>
    </row>
    <row r="118" spans="1:13" ht="15.75" customHeight="1">
      <c r="A118" s="13"/>
      <c r="B118" s="103"/>
      <c r="C118" s="268" t="s">
        <v>161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88"/>
    </row>
    <row r="119" spans="1:13" ht="15.75" customHeight="1">
      <c r="A119" s="13"/>
      <c r="B119" s="103"/>
      <c r="C119" s="268" t="s">
        <v>162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88"/>
    </row>
    <row r="120" spans="1:13" ht="15.75" customHeight="1">
      <c r="A120" s="13"/>
      <c r="B120" s="103"/>
      <c r="C120" s="268" t="s">
        <v>160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88"/>
    </row>
    <row r="121" spans="1:13" ht="15.75" customHeight="1">
      <c r="A121" s="13"/>
      <c r="B121" s="103"/>
      <c r="C121" s="268" t="s">
        <v>163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88"/>
    </row>
    <row r="122" spans="1:13" ht="15.75" customHeight="1">
      <c r="A122" s="13"/>
      <c r="B122" s="103"/>
      <c r="C122" s="268" t="s">
        <v>164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88"/>
    </row>
    <row r="123" spans="1:13" ht="15.75" customHeight="1">
      <c r="A123" s="13"/>
      <c r="B123" s="103"/>
      <c r="C123" s="268" t="s">
        <v>165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88"/>
    </row>
    <row r="124" spans="1:13" ht="15.75" customHeight="1">
      <c r="A124" s="13"/>
      <c r="B124" s="103"/>
      <c r="C124" s="268" t="s">
        <v>160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88"/>
    </row>
    <row r="125" spans="1:13" ht="15.75" customHeight="1">
      <c r="A125" s="13"/>
      <c r="B125" s="103"/>
      <c r="C125" s="268" t="s">
        <v>166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88"/>
    </row>
    <row r="126" spans="1:13" ht="15.75" customHeight="1">
      <c r="A126" s="13"/>
      <c r="B126" s="103"/>
      <c r="C126" s="268" t="s">
        <v>167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88"/>
    </row>
    <row r="127" spans="1:13" ht="15.75" customHeight="1">
      <c r="A127" s="13"/>
      <c r="B127" s="103"/>
      <c r="C127" s="268" t="s">
        <v>168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88"/>
    </row>
    <row r="128" spans="1:13" ht="15.75" customHeight="1">
      <c r="A128" s="13"/>
      <c r="B128" s="103"/>
      <c r="C128" s="268" t="s">
        <v>169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88"/>
    </row>
    <row r="129" spans="1:13" ht="15.75" customHeight="1">
      <c r="A129" s="13"/>
      <c r="B129" s="103"/>
      <c r="C129" s="268" t="s">
        <v>170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88"/>
    </row>
    <row r="130" spans="1:13" ht="15.75" customHeight="1">
      <c r="A130" s="13"/>
      <c r="B130" s="103"/>
      <c r="C130" s="268" t="s">
        <v>171</v>
      </c>
      <c r="D130" s="11"/>
      <c r="E130" s="11"/>
      <c r="F130" s="11"/>
      <c r="G130" s="11"/>
      <c r="H130" s="11"/>
      <c r="I130" s="11"/>
      <c r="J130" s="11"/>
      <c r="K130" s="11"/>
      <c r="L130" s="11"/>
      <c r="M130" s="88"/>
    </row>
    <row r="131" spans="1:13" ht="15.75" customHeight="1">
      <c r="A131" s="13"/>
      <c r="B131" s="103"/>
      <c r="C131" s="268" t="s">
        <v>172</v>
      </c>
      <c r="D131" s="11"/>
      <c r="E131" s="11"/>
      <c r="F131" s="11"/>
      <c r="G131" s="11"/>
      <c r="H131" s="11"/>
      <c r="I131" s="11"/>
      <c r="J131" s="11"/>
      <c r="K131" s="11"/>
      <c r="L131" s="11"/>
      <c r="M131" s="88"/>
    </row>
    <row r="132" spans="1:13" ht="15.75" customHeight="1">
      <c r="A132" s="13"/>
      <c r="B132" s="103"/>
      <c r="C132" s="268" t="s">
        <v>173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88"/>
    </row>
    <row r="133" spans="1:13" ht="15.75" customHeight="1">
      <c r="A133" s="13"/>
      <c r="B133" s="103"/>
      <c r="C133" s="268" t="s">
        <v>111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88"/>
    </row>
    <row r="134" spans="1:13" ht="15.75" customHeight="1">
      <c r="A134" s="13"/>
      <c r="B134" s="103"/>
      <c r="C134" s="268" t="s">
        <v>26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88"/>
    </row>
    <row r="135" spans="1:13" ht="15.75" customHeight="1">
      <c r="A135" s="13"/>
      <c r="B135" s="103"/>
      <c r="C135" s="268" t="s">
        <v>112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88"/>
    </row>
    <row r="136" spans="1:13" ht="15.75" customHeight="1">
      <c r="A136" s="13"/>
      <c r="B136" s="103"/>
      <c r="C136" s="268" t="s">
        <v>113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88"/>
    </row>
    <row r="137" spans="1:13" ht="15.75" customHeight="1">
      <c r="A137" s="13"/>
      <c r="B137" s="103"/>
      <c r="C137" s="268" t="s">
        <v>99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88"/>
    </row>
    <row r="138" spans="1:13" ht="15.75" customHeight="1">
      <c r="A138" s="13"/>
      <c r="B138" s="103"/>
      <c r="C138" s="268" t="s">
        <v>144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88"/>
    </row>
    <row r="139" spans="1:13" ht="15.75" customHeight="1">
      <c r="A139" s="13"/>
      <c r="B139" s="103"/>
      <c r="C139" s="268" t="s">
        <v>145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88"/>
    </row>
    <row r="140" spans="1:13" ht="15.75" customHeight="1">
      <c r="A140" s="13"/>
      <c r="B140" s="103"/>
      <c r="C140" s="268" t="s">
        <v>146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88"/>
    </row>
    <row r="141" spans="1:13" ht="15.75" customHeight="1">
      <c r="A141" s="13"/>
      <c r="B141" s="103"/>
      <c r="C141" s="268" t="s">
        <v>147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88"/>
    </row>
    <row r="142" spans="1:13" ht="15.75" customHeight="1">
      <c r="A142" s="13"/>
      <c r="B142" s="103"/>
      <c r="C142" s="268" t="s">
        <v>24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88"/>
    </row>
    <row r="143" spans="1:13" ht="15.75" customHeight="1">
      <c r="A143" s="13"/>
      <c r="B143" s="103"/>
      <c r="C143" s="266"/>
      <c r="D143" s="11"/>
      <c r="E143" s="11"/>
      <c r="F143" s="11"/>
      <c r="G143" s="11"/>
      <c r="H143" s="11"/>
      <c r="I143" s="11"/>
      <c r="J143" s="11"/>
      <c r="K143" s="11"/>
      <c r="L143" s="11"/>
      <c r="M143" s="88"/>
    </row>
    <row r="144" spans="1:13" ht="16.5" customHeight="1">
      <c r="A144" s="208"/>
      <c r="B144" s="209"/>
      <c r="C144" s="267" t="s">
        <v>148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88"/>
    </row>
    <row r="145" spans="1:13" ht="16.5" customHeight="1">
      <c r="A145" s="208"/>
      <c r="B145" s="209"/>
      <c r="C145" s="265" t="s">
        <v>149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88"/>
    </row>
    <row r="146" spans="1:13" ht="16.5" customHeight="1">
      <c r="A146" s="208"/>
      <c r="B146" s="209"/>
      <c r="C146" s="266" t="s">
        <v>150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88"/>
    </row>
    <row r="147" spans="1:13" ht="16.5" customHeight="1">
      <c r="A147" s="208"/>
      <c r="B147" s="209"/>
      <c r="C147" s="266" t="s">
        <v>151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88"/>
    </row>
    <row r="148" spans="1:13" ht="16.5" customHeight="1">
      <c r="A148" s="208"/>
      <c r="B148" s="209"/>
      <c r="C148" s="268" t="s">
        <v>152</v>
      </c>
      <c r="D148" s="11"/>
      <c r="E148" s="11"/>
      <c r="F148" s="11"/>
      <c r="G148" s="11"/>
      <c r="H148" s="11"/>
      <c r="I148" s="11"/>
      <c r="J148" s="11"/>
      <c r="K148" s="11"/>
      <c r="L148" s="11"/>
      <c r="M148" s="88"/>
    </row>
    <row r="149" spans="1:13" ht="16.5" customHeight="1">
      <c r="A149" s="208"/>
      <c r="B149" s="209"/>
      <c r="C149" s="247" t="s">
        <v>114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88"/>
    </row>
    <row r="150" spans="1:13" ht="16.5" customHeight="1">
      <c r="A150" s="208"/>
      <c r="B150" s="209"/>
      <c r="C150" s="248" t="s">
        <v>115</v>
      </c>
      <c r="D150" s="11"/>
      <c r="E150" s="11"/>
      <c r="F150" s="11"/>
      <c r="G150" s="11"/>
      <c r="H150" s="11"/>
      <c r="I150" s="11"/>
      <c r="J150" s="11"/>
      <c r="K150" s="11"/>
      <c r="L150" s="11"/>
      <c r="M150" s="88"/>
    </row>
    <row r="151" spans="1:13" ht="16.5" customHeight="1">
      <c r="A151" s="208"/>
      <c r="B151" s="209"/>
      <c r="C151" s="248" t="s">
        <v>116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88"/>
    </row>
    <row r="152" spans="1:13" ht="16.5" customHeight="1">
      <c r="A152" s="208"/>
      <c r="B152" s="209"/>
      <c r="C152" s="248" t="s">
        <v>117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88"/>
    </row>
    <row r="153" spans="1:13" ht="16.5" customHeight="1">
      <c r="A153" s="208"/>
      <c r="B153" s="209"/>
      <c r="C153" s="248" t="s">
        <v>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88"/>
    </row>
    <row r="154" spans="1:13" ht="16.5" customHeight="1">
      <c r="A154" s="208"/>
      <c r="B154" s="209"/>
      <c r="C154" s="248"/>
      <c r="D154" s="11"/>
      <c r="E154" s="11"/>
      <c r="F154" s="11"/>
      <c r="G154" s="11"/>
      <c r="H154" s="11"/>
      <c r="I154" s="11"/>
      <c r="J154" s="11"/>
      <c r="K154" s="11"/>
      <c r="L154" s="11"/>
      <c r="M154" s="88"/>
    </row>
    <row r="155" spans="1:13" ht="16.5" customHeight="1">
      <c r="A155" s="208"/>
      <c r="B155" s="209"/>
      <c r="C155" s="248" t="s">
        <v>45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88"/>
    </row>
    <row r="156" spans="1:13" ht="16.5" customHeight="1">
      <c r="A156" s="208"/>
      <c r="B156" s="209"/>
      <c r="C156" s="248" t="s">
        <v>118</v>
      </c>
      <c r="D156" s="11"/>
      <c r="E156" s="11"/>
      <c r="F156" s="11"/>
      <c r="G156" s="11"/>
      <c r="H156" s="11"/>
      <c r="I156" s="11"/>
      <c r="J156" s="11"/>
      <c r="K156" s="11"/>
      <c r="L156" s="11"/>
      <c r="M156" s="88"/>
    </row>
    <row r="157" spans="1:13" ht="16.5" customHeight="1">
      <c r="A157" s="208"/>
      <c r="B157" s="209"/>
      <c r="C157" s="248" t="s">
        <v>117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88"/>
    </row>
    <row r="158" spans="1:13" ht="16.5" customHeight="1">
      <c r="A158" s="208"/>
      <c r="B158" s="209"/>
      <c r="C158" s="248" t="s">
        <v>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88"/>
    </row>
    <row r="159" spans="1:13" ht="16.5" customHeight="1">
      <c r="A159" s="208"/>
      <c r="B159" s="209"/>
      <c r="C159" s="248"/>
      <c r="D159" s="11"/>
      <c r="E159" s="11"/>
      <c r="F159" s="11"/>
      <c r="G159" s="11"/>
      <c r="H159" s="11"/>
      <c r="I159" s="11"/>
      <c r="J159" s="11"/>
      <c r="K159" s="11"/>
      <c r="L159" s="11"/>
      <c r="M159" s="88"/>
    </row>
    <row r="160" spans="1:13" ht="16.5" customHeight="1">
      <c r="A160" s="208"/>
      <c r="B160" s="209"/>
      <c r="C160" s="247" t="s">
        <v>119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88"/>
    </row>
    <row r="161" spans="1:13" ht="16.5" customHeight="1">
      <c r="A161" s="208"/>
      <c r="B161" s="209"/>
      <c r="C161" s="248" t="s">
        <v>120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88"/>
    </row>
    <row r="162" spans="1:13" ht="16.5" customHeight="1">
      <c r="A162" s="208"/>
      <c r="B162" s="209"/>
      <c r="C162" s="248" t="s">
        <v>46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88"/>
    </row>
    <row r="163" spans="1:13" ht="16.5" customHeight="1">
      <c r="A163" s="208"/>
      <c r="B163" s="209"/>
      <c r="C163" s="248" t="s">
        <v>121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88"/>
    </row>
    <row r="164" spans="1:13" ht="16.5" customHeight="1">
      <c r="A164" s="208"/>
      <c r="B164" s="209"/>
      <c r="C164" s="248" t="s">
        <v>122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88"/>
    </row>
    <row r="165" spans="1:13" ht="16.5" customHeight="1">
      <c r="A165" s="208"/>
      <c r="B165" s="209"/>
      <c r="C165" s="248" t="s">
        <v>123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88"/>
    </row>
    <row r="166" spans="1:13" ht="16.5" customHeight="1">
      <c r="A166" s="208"/>
      <c r="B166" s="209"/>
      <c r="C166" s="248" t="s">
        <v>124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88"/>
    </row>
    <row r="167" spans="1:13" ht="16.5" customHeight="1">
      <c r="A167" s="208"/>
      <c r="B167" s="209"/>
      <c r="C167" s="248" t="s">
        <v>125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88"/>
    </row>
    <row r="168" spans="1:13" ht="16.5" customHeight="1">
      <c r="A168" s="208"/>
      <c r="B168" s="209"/>
      <c r="C168" s="248" t="s">
        <v>126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88"/>
    </row>
    <row r="169" spans="1:13" ht="16.5" customHeight="1">
      <c r="A169" s="208"/>
      <c r="B169" s="209"/>
      <c r="C169" s="248" t="s">
        <v>47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88"/>
    </row>
    <row r="170" spans="1:13" ht="16.5" customHeight="1">
      <c r="A170" s="208"/>
      <c r="B170" s="209"/>
      <c r="C170" s="248" t="s">
        <v>46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88"/>
    </row>
    <row r="171" spans="1:13" ht="16.5" customHeight="1">
      <c r="A171" s="208"/>
      <c r="B171" s="209"/>
      <c r="C171" s="248" t="s">
        <v>127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88"/>
    </row>
    <row r="172" spans="1:13" ht="16.5" customHeight="1">
      <c r="A172" s="208"/>
      <c r="B172" s="209"/>
      <c r="C172" s="248" t="s">
        <v>128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88"/>
    </row>
    <row r="173" spans="1:13" ht="16.5" customHeight="1">
      <c r="A173" s="208"/>
      <c r="B173" s="209"/>
      <c r="C173" s="248" t="s">
        <v>129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88"/>
    </row>
    <row r="174" spans="1:13" ht="16.5" customHeight="1">
      <c r="A174" s="208"/>
      <c r="B174" s="209"/>
      <c r="C174" s="248" t="s">
        <v>130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88"/>
    </row>
    <row r="175" spans="1:13" ht="16.5" customHeight="1">
      <c r="A175" s="208"/>
      <c r="B175" s="209"/>
      <c r="C175" s="248" t="s">
        <v>131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88"/>
    </row>
    <row r="176" spans="1:13" ht="16.5" customHeight="1">
      <c r="A176" s="208"/>
      <c r="B176" s="209"/>
      <c r="C176" s="248" t="s">
        <v>132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88"/>
    </row>
    <row r="177" spans="1:13" ht="16.5" customHeight="1">
      <c r="A177" s="208"/>
      <c r="B177" s="209"/>
      <c r="C177" s="248" t="s">
        <v>133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88"/>
    </row>
    <row r="178" spans="1:13" ht="16.5" customHeight="1">
      <c r="A178" s="208"/>
      <c r="B178" s="209"/>
      <c r="C178" s="248" t="s">
        <v>134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88"/>
    </row>
    <row r="179" spans="1:13" ht="16.5" customHeight="1">
      <c r="A179" s="208"/>
      <c r="B179" s="209"/>
      <c r="C179" s="248" t="s">
        <v>135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88"/>
    </row>
    <row r="180" spans="1:13" ht="16.5" customHeight="1">
      <c r="A180" s="208"/>
      <c r="B180" s="209"/>
      <c r="C180" s="248" t="s">
        <v>136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88"/>
    </row>
    <row r="181" spans="1:13" ht="16.5" customHeight="1">
      <c r="A181" s="208"/>
      <c r="B181" s="209"/>
      <c r="C181" s="248" t="s">
        <v>47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88"/>
    </row>
    <row r="182" spans="1:13" ht="16.5" customHeight="1">
      <c r="A182" s="208"/>
      <c r="B182" s="209"/>
      <c r="C182" s="248"/>
      <c r="D182" s="11"/>
      <c r="E182" s="11"/>
      <c r="F182" s="11"/>
      <c r="G182" s="11"/>
      <c r="H182" s="11"/>
      <c r="I182" s="11"/>
      <c r="J182" s="11"/>
      <c r="K182" s="11"/>
      <c r="L182" s="11"/>
      <c r="M182" s="88"/>
    </row>
    <row r="183" spans="1:13" ht="16.5" customHeight="1">
      <c r="A183" s="208"/>
      <c r="B183" s="209"/>
      <c r="C183" s="248" t="s">
        <v>110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88"/>
    </row>
    <row r="184" spans="1:13" ht="16.5" customHeight="1">
      <c r="A184" s="208"/>
      <c r="B184" s="209"/>
      <c r="C184" s="248" t="s">
        <v>46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88"/>
    </row>
    <row r="185" spans="1:13" ht="16.5" customHeight="1">
      <c r="A185" s="208"/>
      <c r="B185" s="209"/>
      <c r="C185" s="248" t="s">
        <v>137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88"/>
    </row>
    <row r="186" spans="1:13" ht="16.5" customHeight="1">
      <c r="A186" s="208"/>
      <c r="B186" s="209"/>
      <c r="C186" s="248" t="s">
        <v>138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88"/>
    </row>
    <row r="187" spans="1:13" ht="16.5" customHeight="1">
      <c r="A187" s="208"/>
      <c r="B187" s="209"/>
      <c r="C187" s="248" t="s">
        <v>86</v>
      </c>
      <c r="D187" s="11"/>
      <c r="E187" s="11"/>
      <c r="F187" s="11"/>
      <c r="G187" s="11"/>
      <c r="H187" s="11"/>
      <c r="I187" s="11"/>
      <c r="J187" s="11"/>
      <c r="K187" s="11"/>
      <c r="L187" s="11"/>
      <c r="M187" s="88"/>
    </row>
    <row r="188" spans="1:13" ht="16.5" customHeight="1">
      <c r="A188" s="208"/>
      <c r="B188" s="209"/>
      <c r="C188" s="248" t="s">
        <v>139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88"/>
    </row>
    <row r="189" spans="1:13" ht="16.5" customHeight="1">
      <c r="A189" s="208"/>
      <c r="B189" s="209"/>
      <c r="C189" s="248" t="s">
        <v>140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88"/>
    </row>
    <row r="190" spans="1:13" ht="16.5" customHeight="1">
      <c r="A190" s="208"/>
      <c r="B190" s="209"/>
      <c r="C190" s="248" t="s">
        <v>87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88"/>
    </row>
    <row r="191" spans="1:13" ht="16.5" customHeight="1">
      <c r="A191" s="208"/>
      <c r="B191" s="209"/>
      <c r="C191" s="248" t="s">
        <v>47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88"/>
    </row>
    <row r="192" spans="1:13" ht="16.5" customHeight="1">
      <c r="A192" s="208"/>
      <c r="B192" s="209"/>
      <c r="C192" s="248" t="s">
        <v>46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88"/>
    </row>
    <row r="193" spans="1:13" ht="16.5" customHeight="1">
      <c r="A193" s="208"/>
      <c r="B193" s="209"/>
      <c r="C193" s="248" t="s">
        <v>88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88"/>
    </row>
    <row r="194" spans="1:13" ht="16.5" customHeight="1">
      <c r="A194" s="208"/>
      <c r="B194" s="209"/>
      <c r="C194" s="248" t="s">
        <v>141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88"/>
    </row>
    <row r="195" spans="1:13" ht="16.5" customHeight="1">
      <c r="A195" s="208"/>
      <c r="B195" s="209"/>
      <c r="C195" s="248" t="s">
        <v>142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88"/>
    </row>
    <row r="196" spans="1:13" ht="16.5" customHeight="1">
      <c r="A196" s="208"/>
      <c r="B196" s="209"/>
      <c r="C196" s="248" t="s">
        <v>143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88"/>
    </row>
    <row r="197" spans="1:13" ht="16.5" customHeight="1">
      <c r="A197" s="208"/>
      <c r="B197" s="209"/>
      <c r="C197" s="248" t="s">
        <v>174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88"/>
    </row>
    <row r="198" spans="1:13" ht="16.5" customHeight="1">
      <c r="A198" s="208"/>
      <c r="B198" s="209"/>
      <c r="C198" s="248" t="s">
        <v>92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88"/>
    </row>
    <row r="199" spans="1:13" ht="16.5" customHeight="1">
      <c r="A199" s="208"/>
      <c r="B199" s="209"/>
      <c r="C199" s="248" t="s">
        <v>93</v>
      </c>
      <c r="D199" s="11"/>
      <c r="E199" s="11"/>
      <c r="F199" s="11"/>
      <c r="G199" s="11"/>
      <c r="H199" s="11"/>
      <c r="I199" s="11"/>
      <c r="J199" s="11"/>
      <c r="K199" s="11"/>
      <c r="L199" s="11"/>
      <c r="M199" s="88"/>
    </row>
    <row r="200" spans="1:13" ht="16.5" customHeight="1">
      <c r="A200" s="208"/>
      <c r="B200" s="209"/>
      <c r="C200" s="248" t="s">
        <v>94</v>
      </c>
      <c r="D200" s="11"/>
      <c r="E200" s="11"/>
      <c r="F200" s="11"/>
      <c r="G200" s="11"/>
      <c r="H200" s="11"/>
      <c r="I200" s="11"/>
      <c r="J200" s="11"/>
      <c r="K200" s="11"/>
      <c r="L200" s="11"/>
      <c r="M200" s="88"/>
    </row>
    <row r="201" spans="1:13" ht="16.5" customHeight="1">
      <c r="A201" s="208"/>
      <c r="B201" s="209"/>
      <c r="C201" s="248" t="s">
        <v>95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88"/>
    </row>
    <row r="202" spans="1:13" ht="16.5" customHeight="1">
      <c r="A202" s="208"/>
      <c r="B202" s="209"/>
      <c r="C202" s="248" t="s">
        <v>96</v>
      </c>
      <c r="D202" s="11"/>
      <c r="E202" s="11"/>
      <c r="F202" s="11"/>
      <c r="G202" s="11"/>
      <c r="H202" s="11"/>
      <c r="I202" s="11"/>
      <c r="J202" s="11"/>
      <c r="K202" s="11"/>
      <c r="L202" s="11"/>
      <c r="M202" s="88"/>
    </row>
    <row r="203" spans="1:13" ht="16.5" customHeight="1">
      <c r="A203" s="208"/>
      <c r="B203" s="209"/>
      <c r="C203" s="248" t="s">
        <v>47</v>
      </c>
      <c r="D203" s="11"/>
      <c r="E203" s="11"/>
      <c r="F203" s="11"/>
      <c r="G203" s="11"/>
      <c r="H203" s="11"/>
      <c r="I203" s="11"/>
      <c r="J203" s="11"/>
      <c r="K203" s="11"/>
      <c r="L203" s="11"/>
      <c r="M203" s="88"/>
    </row>
    <row r="204" spans="1:13" ht="16.5" customHeight="1">
      <c r="A204" s="208"/>
      <c r="B204" s="209"/>
      <c r="C204" s="266" t="s">
        <v>175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88"/>
    </row>
    <row r="205" spans="1:13" ht="16.5" customHeight="1">
      <c r="A205" s="208"/>
      <c r="B205" s="209"/>
      <c r="C205" s="268" t="s">
        <v>176</v>
      </c>
      <c r="D205" s="11"/>
      <c r="E205" s="11"/>
      <c r="F205" s="11"/>
      <c r="G205" s="11"/>
      <c r="H205" s="11"/>
      <c r="I205" s="11"/>
      <c r="J205" s="11"/>
      <c r="K205" s="11"/>
      <c r="L205" s="11"/>
      <c r="M205" s="88"/>
    </row>
    <row r="206" spans="1:13" ht="16.5" customHeight="1">
      <c r="A206" s="208"/>
      <c r="B206" s="209"/>
      <c r="C206" s="268"/>
      <c r="D206" s="11"/>
      <c r="E206" s="11"/>
      <c r="F206" s="11"/>
      <c r="G206" s="11"/>
      <c r="H206" s="11"/>
      <c r="I206" s="11"/>
      <c r="J206" s="11"/>
      <c r="K206" s="11"/>
      <c r="L206" s="11"/>
      <c r="M206" s="88"/>
    </row>
    <row r="207" spans="1:13" ht="16.5" customHeight="1">
      <c r="A207" s="208"/>
      <c r="B207" s="209"/>
      <c r="C207" s="269" t="s">
        <v>177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88"/>
    </row>
    <row r="208" spans="1:13" ht="16.5" customHeight="1">
      <c r="A208" s="208"/>
      <c r="B208" s="209"/>
      <c r="C208" s="269" t="s">
        <v>178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88"/>
    </row>
    <row r="209" spans="1:13" ht="16.5" customHeight="1">
      <c r="A209" s="208"/>
      <c r="B209" s="209"/>
      <c r="C209" s="269" t="s">
        <v>179</v>
      </c>
      <c r="D209" s="11"/>
      <c r="E209" s="11"/>
      <c r="F209" s="11"/>
      <c r="G209" s="11"/>
      <c r="H209" s="11"/>
      <c r="I209" s="11"/>
      <c r="J209" s="11"/>
      <c r="K209" s="11"/>
      <c r="L209" s="11"/>
      <c r="M209" s="88"/>
    </row>
    <row r="210" spans="1:13" ht="16.5" customHeight="1">
      <c r="A210" s="208"/>
      <c r="B210" s="209"/>
      <c r="C210" s="269" t="s">
        <v>180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88"/>
    </row>
    <row r="211" spans="1:13" ht="16.5" customHeight="1">
      <c r="A211" s="208"/>
      <c r="B211" s="209"/>
      <c r="C211" s="270"/>
      <c r="D211" s="11"/>
      <c r="E211" s="11"/>
      <c r="F211" s="11"/>
      <c r="G211" s="11"/>
      <c r="H211" s="11"/>
      <c r="I211" s="11"/>
      <c r="J211" s="11"/>
      <c r="K211" s="11"/>
      <c r="L211" s="11"/>
      <c r="M211" s="88"/>
    </row>
    <row r="212" spans="1:13" ht="16.5" customHeight="1">
      <c r="A212" s="208"/>
      <c r="B212" s="209"/>
      <c r="C212" s="269" t="s">
        <v>153</v>
      </c>
      <c r="D212" s="11"/>
      <c r="E212" s="11"/>
      <c r="F212" s="11"/>
      <c r="G212" s="11"/>
      <c r="H212" s="11"/>
      <c r="I212" s="11"/>
      <c r="J212" s="11"/>
      <c r="K212" s="11"/>
      <c r="L212" s="11"/>
      <c r="M212" s="88"/>
    </row>
    <row r="213" spans="1:13" ht="16.5" customHeight="1">
      <c r="A213" s="208"/>
      <c r="B213" s="209"/>
      <c r="C213" s="268" t="s">
        <v>181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88"/>
    </row>
    <row r="214" spans="1:13" ht="16.5" customHeight="1">
      <c r="A214" s="208"/>
      <c r="B214" s="209"/>
      <c r="C214" s="269" t="s">
        <v>182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88"/>
    </row>
    <row r="215" spans="1:13" ht="16.5" customHeight="1">
      <c r="A215" s="208"/>
      <c r="B215" s="209"/>
      <c r="C215" s="269" t="s">
        <v>199</v>
      </c>
      <c r="D215" s="11"/>
      <c r="E215" s="11"/>
      <c r="F215" s="11"/>
      <c r="G215" s="11"/>
      <c r="H215" s="11"/>
      <c r="I215" s="11"/>
      <c r="J215" s="11"/>
      <c r="K215" s="11"/>
      <c r="L215" s="11"/>
      <c r="M215" s="88"/>
    </row>
    <row r="216" spans="1:13" ht="16.5" customHeight="1">
      <c r="A216" s="208"/>
      <c r="B216" s="209"/>
      <c r="C216" s="269"/>
      <c r="D216" s="11"/>
      <c r="E216" s="11"/>
      <c r="F216" s="11"/>
      <c r="G216" s="11"/>
      <c r="H216" s="11"/>
      <c r="I216" s="11"/>
      <c r="J216" s="11"/>
      <c r="K216" s="11"/>
      <c r="L216" s="11"/>
      <c r="M216" s="88"/>
    </row>
    <row r="217" spans="1:13" ht="16.5" customHeight="1">
      <c r="A217" s="208"/>
      <c r="B217" s="209"/>
      <c r="C217" s="266" t="s">
        <v>200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88"/>
    </row>
    <row r="218" spans="1:13" ht="16.5" customHeight="1">
      <c r="A218" s="208"/>
      <c r="B218" s="209"/>
      <c r="C218" s="266" t="s">
        <v>201</v>
      </c>
      <c r="D218" s="11"/>
      <c r="E218" s="11"/>
      <c r="F218" s="11"/>
      <c r="G218" s="11"/>
      <c r="H218" s="11"/>
      <c r="I218" s="11"/>
      <c r="J218" s="11"/>
      <c r="K218" s="11"/>
      <c r="L218" s="11"/>
      <c r="M218" s="88"/>
    </row>
    <row r="219" spans="1:13" ht="16.5" customHeight="1">
      <c r="A219" s="208"/>
      <c r="B219" s="209"/>
      <c r="C219" s="266"/>
      <c r="D219" s="11"/>
      <c r="E219" s="11"/>
      <c r="F219" s="11"/>
      <c r="G219" s="11"/>
      <c r="H219" s="11"/>
      <c r="I219" s="11"/>
      <c r="J219" s="11"/>
      <c r="K219" s="11"/>
      <c r="L219" s="11"/>
      <c r="M219" s="88"/>
    </row>
    <row r="220" spans="1:13" ht="16.5" customHeight="1">
      <c r="A220" s="208"/>
      <c r="B220" s="209"/>
      <c r="C220" s="266" t="s">
        <v>202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88"/>
    </row>
    <row r="221" spans="1:13" ht="16.5" customHeight="1">
      <c r="A221" s="208"/>
      <c r="B221" s="209"/>
      <c r="C221" s="269" t="s">
        <v>203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88"/>
    </row>
    <row r="222" spans="1:13" ht="16.5" customHeight="1">
      <c r="A222" s="208"/>
      <c r="B222" s="209"/>
      <c r="C222" s="270" t="s">
        <v>204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88"/>
    </row>
    <row r="223" spans="1:13" ht="16.5" customHeight="1">
      <c r="A223" s="208"/>
      <c r="B223" s="209"/>
      <c r="C223" s="270" t="s">
        <v>78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88"/>
    </row>
    <row r="224" spans="1:13" ht="16.5" customHeight="1">
      <c r="A224" s="208"/>
      <c r="B224" s="209"/>
      <c r="C224" s="270" t="s">
        <v>205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88"/>
    </row>
    <row r="225" spans="1:13" ht="16.5" customHeight="1">
      <c r="A225" s="208"/>
      <c r="B225" s="209"/>
      <c r="C225" s="270" t="s">
        <v>206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88"/>
    </row>
    <row r="226" spans="1:13" ht="16.5" customHeight="1">
      <c r="A226" s="208"/>
      <c r="B226" s="209"/>
      <c r="C226" s="270" t="s">
        <v>207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88"/>
    </row>
    <row r="227" spans="1:13" ht="16.5" customHeight="1">
      <c r="A227" s="208"/>
      <c r="B227" s="209"/>
      <c r="C227" s="270" t="s">
        <v>208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88"/>
    </row>
    <row r="228" spans="1:13" ht="16.5" customHeight="1">
      <c r="A228" s="208"/>
      <c r="B228" s="209"/>
      <c r="C228" s="270" t="s">
        <v>209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88"/>
    </row>
    <row r="229" spans="1:13" ht="16.5" customHeight="1">
      <c r="A229" s="208"/>
      <c r="B229" s="209"/>
      <c r="C229" s="270" t="s">
        <v>210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88"/>
    </row>
    <row r="230" spans="1:13" ht="16.5" customHeight="1">
      <c r="A230" s="208"/>
      <c r="B230" s="209"/>
      <c r="C230" s="270" t="s">
        <v>211</v>
      </c>
      <c r="D230" s="11"/>
      <c r="E230" s="11"/>
      <c r="F230" s="11"/>
      <c r="G230" s="11"/>
      <c r="H230" s="11"/>
      <c r="I230" s="11"/>
      <c r="J230" s="11"/>
      <c r="K230" s="11"/>
      <c r="L230" s="11"/>
      <c r="M230" s="88"/>
    </row>
    <row r="231" spans="1:13" ht="16.5" customHeight="1">
      <c r="A231" s="208"/>
      <c r="B231" s="209"/>
      <c r="C231" s="270" t="s">
        <v>212</v>
      </c>
      <c r="D231" s="11"/>
      <c r="E231" s="11"/>
      <c r="F231" s="11"/>
      <c r="G231" s="11"/>
      <c r="H231" s="11"/>
      <c r="I231" s="11"/>
      <c r="J231" s="11"/>
      <c r="K231" s="11"/>
      <c r="L231" s="11"/>
      <c r="M231" s="88"/>
    </row>
    <row r="232" spans="1:13" ht="16.5" customHeight="1">
      <c r="A232" s="208"/>
      <c r="B232" s="209"/>
      <c r="C232" s="270" t="s">
        <v>213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88"/>
    </row>
    <row r="233" spans="1:13" ht="16.5" customHeight="1">
      <c r="A233" s="208"/>
      <c r="B233" s="209"/>
      <c r="C233" s="270" t="s">
        <v>126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88"/>
    </row>
    <row r="234" spans="1:13" ht="16.5" customHeight="1">
      <c r="A234" s="208"/>
      <c r="B234" s="209"/>
      <c r="C234" s="270" t="s">
        <v>8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88"/>
    </row>
    <row r="235" spans="1:13" ht="16.5" customHeight="1">
      <c r="A235" s="208"/>
      <c r="B235" s="209"/>
      <c r="C235" s="270" t="s">
        <v>78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88"/>
    </row>
    <row r="236" spans="1:13" ht="16.5" customHeight="1">
      <c r="A236" s="208"/>
      <c r="B236" s="209"/>
      <c r="C236" s="270" t="s">
        <v>214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88"/>
    </row>
    <row r="237" spans="1:13" ht="16.5" customHeight="1">
      <c r="A237" s="208"/>
      <c r="B237" s="209"/>
      <c r="C237" s="270" t="s">
        <v>215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88"/>
    </row>
    <row r="238" spans="1:13" ht="16.5" customHeight="1">
      <c r="A238" s="208"/>
      <c r="B238" s="209"/>
      <c r="C238" s="270" t="s">
        <v>216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88"/>
    </row>
    <row r="239" spans="1:13" ht="16.5" customHeight="1">
      <c r="A239" s="208"/>
      <c r="B239" s="209"/>
      <c r="C239" s="270" t="s">
        <v>217</v>
      </c>
      <c r="D239" s="11"/>
      <c r="E239" s="11"/>
      <c r="F239" s="11"/>
      <c r="G239" s="11"/>
      <c r="H239" s="11"/>
      <c r="I239" s="11"/>
      <c r="J239" s="11"/>
      <c r="K239" s="11"/>
      <c r="L239" s="11"/>
      <c r="M239" s="88"/>
    </row>
    <row r="240" spans="1:13" ht="16.5" customHeight="1">
      <c r="A240" s="208"/>
      <c r="B240" s="209"/>
      <c r="C240" s="270" t="s">
        <v>218</v>
      </c>
      <c r="D240" s="11"/>
      <c r="E240" s="11"/>
      <c r="F240" s="11"/>
      <c r="G240" s="11"/>
      <c r="H240" s="11"/>
      <c r="I240" s="11"/>
      <c r="J240" s="11"/>
      <c r="K240" s="11"/>
      <c r="L240" s="11"/>
      <c r="M240" s="88"/>
    </row>
    <row r="241" spans="1:13" ht="16.5" customHeight="1">
      <c r="A241" s="208"/>
      <c r="B241" s="209"/>
      <c r="C241" s="270" t="s">
        <v>219</v>
      </c>
      <c r="D241" s="11"/>
      <c r="E241" s="11"/>
      <c r="F241" s="11"/>
      <c r="G241" s="11"/>
      <c r="H241" s="11"/>
      <c r="I241" s="11"/>
      <c r="J241" s="11"/>
      <c r="K241" s="11"/>
      <c r="L241" s="11"/>
      <c r="M241" s="88"/>
    </row>
    <row r="242" spans="1:13" ht="16.5" customHeight="1">
      <c r="A242" s="208"/>
      <c r="B242" s="209"/>
      <c r="C242" s="270" t="s">
        <v>220</v>
      </c>
      <c r="D242" s="11"/>
      <c r="E242" s="11"/>
      <c r="F242" s="11"/>
      <c r="G242" s="11"/>
      <c r="H242" s="11"/>
      <c r="I242" s="11"/>
      <c r="J242" s="11"/>
      <c r="K242" s="11"/>
      <c r="L242" s="11"/>
      <c r="M242" s="88"/>
    </row>
    <row r="243" spans="1:13" ht="16.5" customHeight="1">
      <c r="A243" s="208"/>
      <c r="B243" s="209"/>
      <c r="C243" s="270" t="s">
        <v>221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88"/>
    </row>
    <row r="244" spans="1:13" ht="16.5" customHeight="1">
      <c r="A244" s="208"/>
      <c r="B244" s="209"/>
      <c r="C244" s="270" t="s">
        <v>222</v>
      </c>
      <c r="D244" s="11"/>
      <c r="E244" s="11"/>
      <c r="F244" s="11"/>
      <c r="G244" s="11"/>
      <c r="H244" s="11"/>
      <c r="I244" s="11"/>
      <c r="J244" s="11"/>
      <c r="K244" s="11"/>
      <c r="L244" s="11"/>
      <c r="M244" s="88"/>
    </row>
    <row r="245" spans="1:13" ht="16.5" customHeight="1">
      <c r="A245" s="208"/>
      <c r="B245" s="209"/>
      <c r="C245" s="270" t="s">
        <v>223</v>
      </c>
      <c r="D245" s="11"/>
      <c r="E245" s="11"/>
      <c r="F245" s="11"/>
      <c r="G245" s="11"/>
      <c r="H245" s="11"/>
      <c r="I245" s="11"/>
      <c r="J245" s="11"/>
      <c r="K245" s="11"/>
      <c r="L245" s="11"/>
      <c r="M245" s="88"/>
    </row>
    <row r="246" spans="1:13" ht="16.5" customHeight="1">
      <c r="A246" s="208"/>
      <c r="B246" s="209"/>
      <c r="C246" s="270" t="s">
        <v>8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88"/>
    </row>
    <row r="247" spans="1:13" ht="16.5" customHeight="1">
      <c r="A247" s="208"/>
      <c r="B247" s="209"/>
      <c r="C247" s="270"/>
      <c r="D247" s="11"/>
      <c r="E247" s="11"/>
      <c r="F247" s="11"/>
      <c r="G247" s="11"/>
      <c r="H247" s="11"/>
      <c r="I247" s="11"/>
      <c r="J247" s="11"/>
      <c r="K247" s="11"/>
      <c r="L247" s="11"/>
      <c r="M247" s="88"/>
    </row>
    <row r="248" spans="1:13" ht="16.5" customHeight="1">
      <c r="A248" s="208"/>
      <c r="B248" s="209"/>
      <c r="C248" s="269" t="s">
        <v>224</v>
      </c>
      <c r="D248" s="11"/>
      <c r="E248" s="11"/>
      <c r="F248" s="11"/>
      <c r="G248" s="11"/>
      <c r="H248" s="11"/>
      <c r="I248" s="11"/>
      <c r="J248" s="11"/>
      <c r="K248" s="11"/>
      <c r="L248" s="11"/>
      <c r="M248" s="88"/>
    </row>
    <row r="249" spans="1:13" ht="16.5" customHeight="1">
      <c r="A249" s="208"/>
      <c r="B249" s="209"/>
      <c r="C249" s="270" t="s">
        <v>254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88"/>
    </row>
    <row r="250" spans="1:13" ht="16.5" customHeight="1">
      <c r="A250" s="208"/>
      <c r="B250" s="209"/>
      <c r="C250" s="271" t="s">
        <v>255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88"/>
    </row>
    <row r="251" spans="1:13" ht="16.5" customHeight="1">
      <c r="A251" s="208"/>
      <c r="B251" s="209"/>
      <c r="C251" s="271" t="s">
        <v>154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88"/>
    </row>
    <row r="252" spans="1:13" ht="16.5" customHeight="1">
      <c r="A252" s="208"/>
      <c r="B252" s="209"/>
      <c r="C252" s="271" t="s">
        <v>78</v>
      </c>
      <c r="D252" s="11"/>
      <c r="E252" s="11"/>
      <c r="F252" s="11"/>
      <c r="G252" s="11"/>
      <c r="H252" s="11"/>
      <c r="I252" s="11"/>
      <c r="J252" s="11"/>
      <c r="K252" s="11"/>
      <c r="L252" s="11"/>
      <c r="M252" s="88"/>
    </row>
    <row r="253" spans="1:13" ht="16.5" customHeight="1">
      <c r="A253" s="208"/>
      <c r="B253" s="209"/>
      <c r="C253" s="271" t="s">
        <v>256</v>
      </c>
      <c r="D253" s="11"/>
      <c r="E253" s="11"/>
      <c r="F253" s="11"/>
      <c r="G253" s="11"/>
      <c r="H253" s="11"/>
      <c r="I253" s="11"/>
      <c r="J253" s="11"/>
      <c r="K253" s="11"/>
      <c r="L253" s="11"/>
      <c r="M253" s="88"/>
    </row>
    <row r="254" spans="1:13" ht="16.5" customHeight="1">
      <c r="A254" s="208"/>
      <c r="B254" s="209"/>
      <c r="C254" s="271" t="s">
        <v>257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88"/>
    </row>
    <row r="255" spans="1:13" ht="16.5" customHeight="1">
      <c r="A255" s="208"/>
      <c r="B255" s="209"/>
      <c r="C255" s="271" t="s">
        <v>258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88"/>
    </row>
    <row r="256" spans="1:13" ht="16.5" customHeight="1">
      <c r="A256" s="208"/>
      <c r="B256" s="209"/>
      <c r="C256" s="271" t="s">
        <v>2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88"/>
    </row>
    <row r="257" spans="1:13" ht="16.5" customHeight="1">
      <c r="A257" s="208"/>
      <c r="B257" s="209"/>
      <c r="C257" s="271" t="s">
        <v>8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88"/>
    </row>
    <row r="258" spans="1:13" ht="16.5" customHeight="1">
      <c r="A258" s="208"/>
      <c r="B258" s="209"/>
      <c r="C258" s="271" t="s">
        <v>78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88"/>
    </row>
    <row r="259" spans="1:13" ht="16.5" customHeight="1">
      <c r="A259" s="208"/>
      <c r="B259" s="209"/>
      <c r="C259" s="271" t="s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88"/>
    </row>
    <row r="260" spans="1:13" ht="16.5" customHeight="1">
      <c r="A260" s="208"/>
      <c r="B260" s="209"/>
      <c r="C260" s="271" t="s">
        <v>259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88"/>
    </row>
    <row r="261" spans="1:13" ht="16.5" customHeight="1">
      <c r="A261" s="208"/>
      <c r="B261" s="209"/>
      <c r="C261" s="271" t="s">
        <v>260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88"/>
    </row>
    <row r="262" spans="1:13" ht="16.5" customHeight="1">
      <c r="A262" s="208"/>
      <c r="B262" s="209"/>
      <c r="C262" s="271" t="s">
        <v>261</v>
      </c>
      <c r="D262" s="11"/>
      <c r="E262" s="11"/>
      <c r="F262" s="11"/>
      <c r="G262" s="11"/>
      <c r="H262" s="11"/>
      <c r="I262" s="11"/>
      <c r="J262" s="11"/>
      <c r="K262" s="11"/>
      <c r="L262" s="11"/>
      <c r="M262" s="88"/>
    </row>
    <row r="263" spans="1:13" ht="16.5" customHeight="1">
      <c r="A263" s="208"/>
      <c r="B263" s="209"/>
      <c r="C263" s="271" t="s">
        <v>262</v>
      </c>
      <c r="D263" s="11"/>
      <c r="E263" s="11"/>
      <c r="F263" s="11"/>
      <c r="G263" s="11"/>
      <c r="H263" s="11"/>
      <c r="I263" s="11"/>
      <c r="J263" s="11"/>
      <c r="K263" s="11"/>
      <c r="L263" s="11"/>
      <c r="M263" s="88"/>
    </row>
    <row r="264" spans="1:13" ht="16.5" customHeight="1">
      <c r="A264" s="208"/>
      <c r="B264" s="209"/>
      <c r="C264" s="271" t="s">
        <v>263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88"/>
    </row>
    <row r="265" spans="1:13" ht="16.5" customHeight="1">
      <c r="A265" s="208"/>
      <c r="B265" s="209"/>
      <c r="C265" s="271" t="s">
        <v>264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88"/>
    </row>
    <row r="266" spans="1:13" ht="16.5" customHeight="1">
      <c r="A266" s="208"/>
      <c r="B266" s="209"/>
      <c r="C266" s="271" t="s">
        <v>265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88"/>
    </row>
    <row r="267" spans="1:13" ht="16.5" customHeight="1">
      <c r="A267" s="208"/>
      <c r="B267" s="209"/>
      <c r="C267" s="271" t="s">
        <v>266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88"/>
    </row>
    <row r="268" spans="1:13" ht="16.5" customHeight="1">
      <c r="A268" s="208"/>
      <c r="B268" s="209"/>
      <c r="C268" s="271" t="s">
        <v>267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88"/>
    </row>
    <row r="269" spans="1:13" ht="16.5" customHeight="1">
      <c r="A269" s="208"/>
      <c r="B269" s="209"/>
      <c r="C269" s="271" t="s">
        <v>41</v>
      </c>
      <c r="D269" s="11"/>
      <c r="E269" s="11"/>
      <c r="F269" s="11"/>
      <c r="G269" s="11"/>
      <c r="H269" s="11"/>
      <c r="I269" s="11"/>
      <c r="J269" s="11"/>
      <c r="K269" s="11"/>
      <c r="L269" s="11"/>
      <c r="M269" s="88"/>
    </row>
    <row r="270" spans="1:13" ht="16.5" customHeight="1">
      <c r="A270" s="208"/>
      <c r="B270" s="209"/>
      <c r="C270" s="271" t="s">
        <v>42</v>
      </c>
      <c r="D270" s="11"/>
      <c r="E270" s="11"/>
      <c r="F270" s="11"/>
      <c r="G270" s="11"/>
      <c r="H270" s="11"/>
      <c r="I270" s="11"/>
      <c r="J270" s="11"/>
      <c r="K270" s="11"/>
      <c r="L270" s="11"/>
      <c r="M270" s="88"/>
    </row>
    <row r="271" spans="1:13" ht="16.5" customHeight="1">
      <c r="A271" s="208"/>
      <c r="B271" s="209"/>
      <c r="C271" s="271" t="s">
        <v>268</v>
      </c>
      <c r="D271" s="11"/>
      <c r="E271" s="11"/>
      <c r="F271" s="11"/>
      <c r="G271" s="11"/>
      <c r="H271" s="11"/>
      <c r="I271" s="11"/>
      <c r="J271" s="11"/>
      <c r="K271" s="11"/>
      <c r="L271" s="11"/>
      <c r="M271" s="88"/>
    </row>
    <row r="272" spans="1:13" ht="16.5" customHeight="1">
      <c r="A272" s="208"/>
      <c r="B272" s="209"/>
      <c r="C272" s="271" t="s">
        <v>269</v>
      </c>
      <c r="D272" s="11"/>
      <c r="E272" s="11"/>
      <c r="F272" s="11"/>
      <c r="G272" s="11"/>
      <c r="H272" s="11"/>
      <c r="I272" s="11"/>
      <c r="J272" s="11"/>
      <c r="K272" s="11"/>
      <c r="L272" s="11"/>
      <c r="M272" s="88"/>
    </row>
    <row r="273" spans="1:13" ht="16.5" customHeight="1">
      <c r="A273" s="208"/>
      <c r="B273" s="209"/>
      <c r="C273" s="271" t="s">
        <v>43</v>
      </c>
      <c r="D273" s="11"/>
      <c r="E273" s="11"/>
      <c r="F273" s="11"/>
      <c r="G273" s="11"/>
      <c r="H273" s="11"/>
      <c r="I273" s="11"/>
      <c r="J273" s="11"/>
      <c r="K273" s="11"/>
      <c r="L273" s="11"/>
      <c r="M273" s="88"/>
    </row>
    <row r="274" spans="1:13" ht="16.5" customHeight="1">
      <c r="A274" s="208"/>
      <c r="B274" s="209"/>
      <c r="C274" s="271" t="s">
        <v>44</v>
      </c>
      <c r="D274" s="11"/>
      <c r="E274" s="11"/>
      <c r="F274" s="11"/>
      <c r="G274" s="11"/>
      <c r="H274" s="11"/>
      <c r="I274" s="11"/>
      <c r="J274" s="11"/>
      <c r="K274" s="11"/>
      <c r="L274" s="11"/>
      <c r="M274" s="88"/>
    </row>
    <row r="275" spans="1:13" ht="16.5" customHeight="1">
      <c r="A275" s="208"/>
      <c r="B275" s="209"/>
      <c r="C275" s="271" t="s">
        <v>270</v>
      </c>
      <c r="D275" s="11"/>
      <c r="E275" s="11"/>
      <c r="F275" s="11"/>
      <c r="G275" s="11"/>
      <c r="H275" s="11"/>
      <c r="I275" s="11"/>
      <c r="J275" s="11"/>
      <c r="K275" s="11"/>
      <c r="L275" s="11"/>
      <c r="M275" s="88"/>
    </row>
    <row r="276" spans="1:13" ht="16.5" customHeight="1">
      <c r="A276" s="208"/>
      <c r="B276" s="209"/>
      <c r="C276" s="271" t="s">
        <v>8</v>
      </c>
      <c r="D276" s="11"/>
      <c r="E276" s="11"/>
      <c r="F276" s="11"/>
      <c r="G276" s="11"/>
      <c r="H276" s="11"/>
      <c r="I276" s="11"/>
      <c r="J276" s="11"/>
      <c r="K276" s="11"/>
      <c r="L276" s="11"/>
      <c r="M276" s="88"/>
    </row>
    <row r="277" spans="1:13" ht="16.5" customHeight="1">
      <c r="A277" s="208"/>
      <c r="B277" s="209"/>
      <c r="C277" s="269" t="s">
        <v>271</v>
      </c>
      <c r="D277" s="11"/>
      <c r="E277" s="11"/>
      <c r="F277" s="11"/>
      <c r="G277" s="11"/>
      <c r="H277" s="11"/>
      <c r="I277" s="11"/>
      <c r="J277" s="11"/>
      <c r="K277" s="11"/>
      <c r="L277" s="11"/>
      <c r="M277" s="88"/>
    </row>
    <row r="278" spans="1:13" ht="16.5" customHeight="1">
      <c r="A278" s="208"/>
      <c r="B278" s="209"/>
      <c r="C278" s="269"/>
      <c r="D278" s="11"/>
      <c r="E278" s="11"/>
      <c r="F278" s="11"/>
      <c r="G278" s="11"/>
      <c r="H278" s="11"/>
      <c r="I278" s="11"/>
      <c r="J278" s="11"/>
      <c r="K278" s="11"/>
      <c r="L278" s="11"/>
      <c r="M278" s="88"/>
    </row>
    <row r="279" spans="1:13" ht="16.5" customHeight="1">
      <c r="A279" s="208"/>
      <c r="B279" s="209"/>
      <c r="C279" s="269" t="s">
        <v>272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88"/>
    </row>
    <row r="280" spans="1:13" ht="16.5" customHeight="1">
      <c r="A280" s="13"/>
      <c r="B280" s="103"/>
      <c r="C280" s="270" t="s">
        <v>273</v>
      </c>
      <c r="D280" s="13"/>
      <c r="E280" s="11"/>
      <c r="F280" s="11"/>
      <c r="G280" s="11"/>
      <c r="H280" s="11"/>
      <c r="I280" s="11"/>
      <c r="J280" s="11"/>
      <c r="K280" s="11"/>
      <c r="L280" s="11"/>
      <c r="M280" s="88"/>
    </row>
    <row r="281" spans="1:13" ht="16.5" customHeight="1">
      <c r="A281" s="13"/>
      <c r="B281" s="103"/>
      <c r="C281" s="270" t="s">
        <v>274</v>
      </c>
      <c r="D281" s="13"/>
      <c r="E281" s="11"/>
      <c r="F281" s="11"/>
      <c r="G281" s="11"/>
      <c r="H281" s="11"/>
      <c r="I281" s="11"/>
      <c r="J281" s="11"/>
      <c r="K281" s="11"/>
      <c r="L281" s="11"/>
      <c r="M281" s="88"/>
    </row>
    <row r="282" spans="1:13" ht="16.5" customHeight="1">
      <c r="A282" s="13"/>
      <c r="B282" s="103"/>
      <c r="C282" s="270" t="s">
        <v>275</v>
      </c>
      <c r="D282" s="13"/>
      <c r="E282" s="11"/>
      <c r="F282" s="11"/>
      <c r="G282" s="11"/>
      <c r="H282" s="11"/>
      <c r="I282" s="11"/>
      <c r="J282" s="11"/>
      <c r="K282" s="11"/>
      <c r="L282" s="11"/>
      <c r="M282" s="88"/>
    </row>
    <row r="283" spans="1:13" ht="16.5" customHeight="1">
      <c r="A283" s="13"/>
      <c r="B283" s="103"/>
      <c r="C283" s="270" t="s">
        <v>276</v>
      </c>
      <c r="D283" s="13"/>
      <c r="E283" s="11"/>
      <c r="F283" s="11"/>
      <c r="G283" s="11"/>
      <c r="H283" s="11"/>
      <c r="I283" s="11"/>
      <c r="J283" s="11"/>
      <c r="K283" s="11"/>
      <c r="L283" s="11"/>
      <c r="M283" s="88"/>
    </row>
    <row r="284" spans="1:13" ht="16.5" customHeight="1">
      <c r="A284" s="13"/>
      <c r="B284" s="103"/>
      <c r="C284" s="270" t="s">
        <v>277</v>
      </c>
      <c r="D284" s="13"/>
      <c r="E284" s="11"/>
      <c r="F284" s="11"/>
      <c r="G284" s="11"/>
      <c r="H284" s="11"/>
      <c r="I284" s="11"/>
      <c r="J284" s="11"/>
      <c r="K284" s="11"/>
      <c r="L284" s="11"/>
      <c r="M284" s="88"/>
    </row>
    <row r="285" spans="1:13" ht="16.5" customHeight="1">
      <c r="A285" s="13"/>
      <c r="B285" s="103"/>
      <c r="C285" s="270" t="s">
        <v>278</v>
      </c>
      <c r="D285" s="13"/>
      <c r="E285" s="11"/>
      <c r="F285" s="11"/>
      <c r="G285" s="11"/>
      <c r="H285" s="11"/>
      <c r="I285" s="11"/>
      <c r="J285" s="11"/>
      <c r="K285" s="11"/>
      <c r="L285" s="11"/>
      <c r="M285" s="88"/>
    </row>
    <row r="286" spans="1:13" ht="16.5" customHeight="1">
      <c r="A286" s="13"/>
      <c r="B286" s="103"/>
      <c r="C286" s="270" t="s">
        <v>279</v>
      </c>
      <c r="D286" s="13"/>
      <c r="E286" s="11"/>
      <c r="F286" s="11"/>
      <c r="G286" s="11"/>
      <c r="H286" s="11"/>
      <c r="I286" s="11"/>
      <c r="J286" s="11"/>
      <c r="K286" s="11"/>
      <c r="L286" s="11"/>
      <c r="M286" s="88"/>
    </row>
    <row r="287" spans="1:13" ht="16.5" customHeight="1">
      <c r="A287" s="13"/>
      <c r="B287" s="103"/>
      <c r="C287" s="270" t="s">
        <v>280</v>
      </c>
      <c r="D287" s="13"/>
      <c r="E287" s="11"/>
      <c r="F287" s="11"/>
      <c r="G287" s="11"/>
      <c r="H287" s="11"/>
      <c r="I287" s="11"/>
      <c r="J287" s="11"/>
      <c r="K287" s="11"/>
      <c r="L287" s="11"/>
      <c r="M287" s="88"/>
    </row>
    <row r="288" spans="1:13" ht="16.5" customHeight="1">
      <c r="A288" s="13"/>
      <c r="B288" s="103"/>
      <c r="C288" s="270" t="s">
        <v>281</v>
      </c>
      <c r="D288" s="13"/>
      <c r="E288" s="11"/>
      <c r="F288" s="11"/>
      <c r="G288" s="11"/>
      <c r="H288" s="11"/>
      <c r="I288" s="11"/>
      <c r="J288" s="11"/>
      <c r="K288" s="11"/>
      <c r="L288" s="11"/>
      <c r="M288" s="88"/>
    </row>
    <row r="289" spans="1:13" ht="16.5" customHeight="1">
      <c r="A289" s="13"/>
      <c r="B289" s="103"/>
      <c r="C289" s="270" t="s">
        <v>282</v>
      </c>
      <c r="D289" s="13"/>
      <c r="E289" s="11"/>
      <c r="F289" s="11"/>
      <c r="G289" s="11"/>
      <c r="H289" s="11"/>
      <c r="I289" s="11"/>
      <c r="J289" s="11"/>
      <c r="K289" s="11"/>
      <c r="L289" s="11"/>
      <c r="M289" s="88"/>
    </row>
    <row r="290" spans="1:13" ht="16.5" customHeight="1">
      <c r="A290" s="13"/>
      <c r="B290" s="103"/>
      <c r="C290" s="271" t="s">
        <v>283</v>
      </c>
      <c r="D290" s="13"/>
      <c r="E290" s="11"/>
      <c r="F290" s="11"/>
      <c r="G290" s="11"/>
      <c r="H290" s="11"/>
      <c r="I290" s="11"/>
      <c r="J290" s="11"/>
      <c r="K290" s="11"/>
      <c r="L290" s="11"/>
      <c r="M290" s="88"/>
    </row>
    <row r="291" spans="1:13" ht="16.5" customHeight="1">
      <c r="A291" s="13"/>
      <c r="B291" s="103"/>
      <c r="C291" s="271" t="s">
        <v>284</v>
      </c>
      <c r="D291" s="13"/>
      <c r="E291" s="11"/>
      <c r="F291" s="11"/>
      <c r="G291" s="11"/>
      <c r="H291" s="11"/>
      <c r="I291" s="11"/>
      <c r="J291" s="11"/>
      <c r="K291" s="11"/>
      <c r="L291" s="11"/>
      <c r="M291" s="88"/>
    </row>
    <row r="292" spans="1:13" ht="16.5" customHeight="1">
      <c r="A292" s="13"/>
      <c r="B292" s="103"/>
      <c r="C292" s="271" t="s">
        <v>285</v>
      </c>
      <c r="D292" s="13"/>
      <c r="E292" s="11"/>
      <c r="F292" s="11"/>
      <c r="G292" s="11"/>
      <c r="H292" s="11"/>
      <c r="I292" s="11"/>
      <c r="J292" s="11"/>
      <c r="K292" s="11"/>
      <c r="L292" s="11"/>
      <c r="M292" s="88"/>
    </row>
    <row r="293" spans="1:13" ht="16.5" customHeight="1">
      <c r="A293" s="13"/>
      <c r="B293" s="103"/>
      <c r="C293" s="271" t="s">
        <v>286</v>
      </c>
      <c r="D293" s="13"/>
      <c r="E293" s="11"/>
      <c r="F293" s="11"/>
      <c r="G293" s="11"/>
      <c r="H293" s="11"/>
      <c r="I293" s="11"/>
      <c r="J293" s="11"/>
      <c r="K293" s="11"/>
      <c r="L293" s="11"/>
      <c r="M293" s="88"/>
    </row>
    <row r="294" spans="1:13" ht="16.5" customHeight="1">
      <c r="A294" s="13"/>
      <c r="B294" s="103"/>
      <c r="C294" s="270" t="s">
        <v>287</v>
      </c>
      <c r="D294" s="13"/>
      <c r="E294" s="11"/>
      <c r="F294" s="11"/>
      <c r="G294" s="11"/>
      <c r="H294" s="11"/>
      <c r="I294" s="11"/>
      <c r="J294" s="11"/>
      <c r="K294" s="11"/>
      <c r="L294" s="11"/>
      <c r="M294" s="88"/>
    </row>
    <row r="295" spans="1:13" ht="16.5" customHeight="1">
      <c r="A295" s="208"/>
      <c r="B295" s="209"/>
      <c r="C295" s="269"/>
      <c r="D295" s="11"/>
      <c r="E295" s="11"/>
      <c r="F295" s="11"/>
      <c r="G295" s="11"/>
      <c r="H295" s="11"/>
      <c r="I295" s="11"/>
      <c r="J295" s="11"/>
      <c r="K295" s="11"/>
      <c r="L295" s="11"/>
      <c r="M295" s="88"/>
    </row>
    <row r="296" spans="1:13" ht="16.5" customHeight="1">
      <c r="A296" s="208"/>
      <c r="B296" s="209"/>
      <c r="C296" s="269" t="s">
        <v>288</v>
      </c>
      <c r="D296" s="11"/>
      <c r="E296" s="11"/>
      <c r="F296" s="11"/>
      <c r="G296" s="11"/>
      <c r="H296" s="11"/>
      <c r="I296" s="11"/>
      <c r="J296" s="11"/>
      <c r="K296" s="11"/>
      <c r="L296" s="11"/>
      <c r="M296" s="88"/>
    </row>
    <row r="297" spans="1:13" ht="16.5" customHeight="1">
      <c r="A297" s="208"/>
      <c r="B297" s="209"/>
      <c r="C297" s="270" t="s">
        <v>289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88"/>
    </row>
    <row r="298" spans="1:13" ht="16.5" customHeight="1">
      <c r="A298" s="208"/>
      <c r="B298" s="209"/>
      <c r="C298" s="270" t="s">
        <v>290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88"/>
    </row>
    <row r="299" spans="1:13" ht="16.5" customHeight="1">
      <c r="A299" s="208"/>
      <c r="B299" s="209"/>
      <c r="C299" s="270" t="s">
        <v>291</v>
      </c>
      <c r="D299" s="11"/>
      <c r="E299" s="11"/>
      <c r="F299" s="11"/>
      <c r="G299" s="11"/>
      <c r="H299" s="11"/>
      <c r="I299" s="11"/>
      <c r="J299" s="11"/>
      <c r="K299" s="11"/>
      <c r="L299" s="11"/>
      <c r="M299" s="88"/>
    </row>
    <row r="300" spans="1:13" ht="16.5" customHeight="1">
      <c r="A300" s="208"/>
      <c r="B300" s="209"/>
      <c r="C300" s="270" t="s">
        <v>292</v>
      </c>
      <c r="D300" s="11"/>
      <c r="E300" s="11"/>
      <c r="F300" s="11"/>
      <c r="G300" s="11"/>
      <c r="H300" s="11"/>
      <c r="I300" s="11"/>
      <c r="J300" s="11"/>
      <c r="K300" s="11"/>
      <c r="L300" s="11"/>
      <c r="M300" s="88"/>
    </row>
    <row r="301" spans="1:13" ht="16.5" customHeight="1">
      <c r="A301" s="208"/>
      <c r="B301" s="209"/>
      <c r="C301" s="270" t="s">
        <v>279</v>
      </c>
      <c r="D301" s="11"/>
      <c r="E301" s="11"/>
      <c r="F301" s="11"/>
      <c r="G301" s="11"/>
      <c r="H301" s="11"/>
      <c r="I301" s="11"/>
      <c r="J301" s="11"/>
      <c r="K301" s="11"/>
      <c r="L301" s="11"/>
      <c r="M301" s="88"/>
    </row>
    <row r="302" spans="1:13" ht="16.5" customHeight="1">
      <c r="A302" s="208"/>
      <c r="B302" s="209"/>
      <c r="C302" s="270" t="s">
        <v>293</v>
      </c>
      <c r="D302" s="11"/>
      <c r="E302" s="11"/>
      <c r="F302" s="11"/>
      <c r="G302" s="11"/>
      <c r="H302" s="11"/>
      <c r="I302" s="11"/>
      <c r="J302" s="11"/>
      <c r="K302" s="11"/>
      <c r="L302" s="11"/>
      <c r="M302" s="88"/>
    </row>
    <row r="303" spans="1:13" ht="16.5" customHeight="1">
      <c r="A303" s="208"/>
      <c r="B303" s="209"/>
      <c r="C303" s="270" t="s">
        <v>294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88"/>
    </row>
    <row r="304" spans="1:13" ht="16.5" customHeight="1">
      <c r="A304" s="208"/>
      <c r="B304" s="209"/>
      <c r="C304" s="270" t="s">
        <v>295</v>
      </c>
      <c r="D304" s="11"/>
      <c r="E304" s="11"/>
      <c r="F304" s="11"/>
      <c r="G304" s="11"/>
      <c r="H304" s="11"/>
      <c r="I304" s="11"/>
      <c r="J304" s="11"/>
      <c r="K304" s="11"/>
      <c r="L304" s="11"/>
      <c r="M304" s="88"/>
    </row>
    <row r="305" spans="1:13" ht="16.5" customHeight="1">
      <c r="A305" s="208"/>
      <c r="B305" s="209"/>
      <c r="C305" s="270" t="s">
        <v>296</v>
      </c>
      <c r="D305" s="11"/>
      <c r="E305" s="11"/>
      <c r="F305" s="11"/>
      <c r="G305" s="11"/>
      <c r="H305" s="11"/>
      <c r="I305" s="11"/>
      <c r="J305" s="11"/>
      <c r="K305" s="11"/>
      <c r="L305" s="11"/>
      <c r="M305" s="88"/>
    </row>
    <row r="306" spans="1:13" ht="16.5" customHeight="1">
      <c r="A306" s="208"/>
      <c r="B306" s="209"/>
      <c r="C306" s="270" t="s">
        <v>297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88"/>
    </row>
    <row r="307" spans="1:13" ht="16.5" customHeight="1">
      <c r="A307" s="208"/>
      <c r="B307" s="209"/>
      <c r="C307" s="270" t="s">
        <v>225</v>
      </c>
      <c r="D307" s="11"/>
      <c r="E307" s="11"/>
      <c r="F307" s="11"/>
      <c r="G307" s="11"/>
      <c r="H307" s="11"/>
      <c r="I307" s="11"/>
      <c r="J307" s="11"/>
      <c r="K307" s="11"/>
      <c r="L307" s="11"/>
      <c r="M307" s="88"/>
    </row>
    <row r="308" spans="1:13" ht="16.5" customHeight="1">
      <c r="A308" s="208"/>
      <c r="B308" s="209"/>
      <c r="C308" s="269"/>
      <c r="D308" s="11"/>
      <c r="E308" s="11"/>
      <c r="F308" s="11"/>
      <c r="G308" s="11"/>
      <c r="H308" s="11"/>
      <c r="I308" s="11"/>
      <c r="J308" s="11"/>
      <c r="K308" s="11"/>
      <c r="L308" s="11"/>
      <c r="M308" s="88"/>
    </row>
    <row r="309" spans="1:13" ht="16.5" customHeight="1">
      <c r="A309" s="208"/>
      <c r="B309" s="209"/>
      <c r="C309" s="269" t="s">
        <v>226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88"/>
    </row>
    <row r="310" spans="1:13" ht="16.5" customHeight="1">
      <c r="A310" s="208"/>
      <c r="B310" s="209"/>
      <c r="C310" s="270" t="s">
        <v>227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88"/>
    </row>
    <row r="311" spans="1:13" ht="16.5" customHeight="1">
      <c r="A311" s="208"/>
      <c r="B311" s="209"/>
      <c r="C311" s="270" t="s">
        <v>228</v>
      </c>
      <c r="D311" s="11"/>
      <c r="E311" s="11"/>
      <c r="F311" s="11"/>
      <c r="G311" s="11"/>
      <c r="H311" s="11"/>
      <c r="I311" s="11"/>
      <c r="J311" s="11"/>
      <c r="K311" s="11"/>
      <c r="L311" s="11"/>
      <c r="M311" s="88"/>
    </row>
    <row r="312" spans="1:13" ht="16.5" customHeight="1">
      <c r="A312" s="208"/>
      <c r="B312" s="209"/>
      <c r="C312" s="270" t="s">
        <v>298</v>
      </c>
      <c r="D312" s="11"/>
      <c r="E312" s="11"/>
      <c r="F312" s="11"/>
      <c r="G312" s="11"/>
      <c r="H312" s="11"/>
      <c r="I312" s="11"/>
      <c r="J312" s="11"/>
      <c r="K312" s="11"/>
      <c r="L312" s="11"/>
      <c r="M312" s="88"/>
    </row>
    <row r="313" spans="1:13" ht="16.5" customHeight="1">
      <c r="A313" s="208"/>
      <c r="B313" s="209"/>
      <c r="C313" s="270" t="s">
        <v>299</v>
      </c>
      <c r="D313" s="11"/>
      <c r="E313" s="11"/>
      <c r="F313" s="11"/>
      <c r="G313" s="11"/>
      <c r="H313" s="11"/>
      <c r="I313" s="11"/>
      <c r="J313" s="11"/>
      <c r="K313" s="11"/>
      <c r="L313" s="11"/>
      <c r="M313" s="88"/>
    </row>
    <row r="314" spans="1:13" ht="16.5" customHeight="1">
      <c r="A314" s="208"/>
      <c r="B314" s="209"/>
      <c r="C314" s="270" t="s">
        <v>300</v>
      </c>
      <c r="D314" s="11"/>
      <c r="E314" s="11"/>
      <c r="F314" s="11"/>
      <c r="G314" s="11"/>
      <c r="H314" s="11"/>
      <c r="I314" s="11"/>
      <c r="J314" s="11"/>
      <c r="K314" s="11"/>
      <c r="L314" s="11"/>
      <c r="M314" s="88"/>
    </row>
    <row r="315" spans="1:13" ht="16.5" customHeight="1">
      <c r="A315" s="208"/>
      <c r="B315" s="209"/>
      <c r="C315" s="270" t="s">
        <v>301</v>
      </c>
      <c r="D315" s="11"/>
      <c r="E315" s="11"/>
      <c r="F315" s="11"/>
      <c r="G315" s="11"/>
      <c r="H315" s="11"/>
      <c r="I315" s="11"/>
      <c r="J315" s="11"/>
      <c r="K315" s="11"/>
      <c r="L315" s="11"/>
      <c r="M315" s="88"/>
    </row>
    <row r="316" spans="1:13" ht="16.5" customHeight="1">
      <c r="A316" s="208"/>
      <c r="B316" s="209"/>
      <c r="C316" s="270" t="s">
        <v>302</v>
      </c>
      <c r="D316" s="11"/>
      <c r="E316" s="11"/>
      <c r="F316" s="11"/>
      <c r="G316" s="11"/>
      <c r="H316" s="11"/>
      <c r="I316" s="11"/>
      <c r="J316" s="11"/>
      <c r="K316" s="11"/>
      <c r="L316" s="11"/>
      <c r="M316" s="88"/>
    </row>
    <row r="317" spans="1:13" ht="16.5" customHeight="1">
      <c r="A317" s="208"/>
      <c r="B317" s="209"/>
      <c r="C317" s="270" t="s">
        <v>303</v>
      </c>
      <c r="D317" s="11"/>
      <c r="E317" s="11"/>
      <c r="F317" s="11"/>
      <c r="G317" s="11"/>
      <c r="H317" s="11"/>
      <c r="I317" s="11"/>
      <c r="J317" s="11"/>
      <c r="K317" s="11"/>
      <c r="L317" s="11"/>
      <c r="M317" s="88"/>
    </row>
    <row r="318" spans="1:13" ht="16.5" customHeight="1">
      <c r="A318" s="208"/>
      <c r="B318" s="209"/>
      <c r="C318" s="270" t="s">
        <v>304</v>
      </c>
      <c r="D318" s="11"/>
      <c r="E318" s="11"/>
      <c r="F318" s="11"/>
      <c r="G318" s="11"/>
      <c r="H318" s="11"/>
      <c r="I318" s="11"/>
      <c r="J318" s="11"/>
      <c r="K318" s="11"/>
      <c r="L318" s="11"/>
      <c r="M318" s="88"/>
    </row>
    <row r="319" spans="1:13" ht="16.5" customHeight="1">
      <c r="A319" s="208"/>
      <c r="B319" s="209"/>
      <c r="C319" s="270" t="s">
        <v>305</v>
      </c>
      <c r="D319" s="11"/>
      <c r="E319" s="11"/>
      <c r="F319" s="11"/>
      <c r="G319" s="11"/>
      <c r="H319" s="11"/>
      <c r="I319" s="11"/>
      <c r="J319" s="11"/>
      <c r="K319" s="11"/>
      <c r="L319" s="11"/>
      <c r="M319" s="88"/>
    </row>
    <row r="320" spans="1:13" ht="16.5" customHeight="1">
      <c r="A320" s="208"/>
      <c r="B320" s="209"/>
      <c r="C320" s="270" t="s">
        <v>306</v>
      </c>
      <c r="D320" s="11"/>
      <c r="E320" s="11"/>
      <c r="F320" s="11"/>
      <c r="G320" s="11"/>
      <c r="H320" s="11"/>
      <c r="I320" s="11"/>
      <c r="J320" s="11"/>
      <c r="K320" s="11"/>
      <c r="L320" s="11"/>
      <c r="M320" s="88"/>
    </row>
    <row r="321" spans="1:13" ht="16.5" customHeight="1">
      <c r="A321" s="208"/>
      <c r="B321" s="209"/>
      <c r="C321" s="270" t="s">
        <v>307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88"/>
    </row>
    <row r="322" spans="1:13" ht="16.5" customHeight="1">
      <c r="A322" s="208"/>
      <c r="B322" s="209"/>
      <c r="C322" s="270" t="s">
        <v>308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88"/>
    </row>
    <row r="323" spans="1:13" ht="16.5" customHeight="1">
      <c r="A323" s="208"/>
      <c r="B323" s="209"/>
      <c r="C323" s="270" t="s">
        <v>309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88"/>
    </row>
    <row r="324" spans="1:13" ht="16.5" customHeight="1">
      <c r="A324" s="208"/>
      <c r="B324" s="209"/>
      <c r="C324" s="270" t="s">
        <v>310</v>
      </c>
      <c r="D324" s="11"/>
      <c r="E324" s="11"/>
      <c r="F324" s="11"/>
      <c r="G324" s="11"/>
      <c r="H324" s="11"/>
      <c r="I324" s="11"/>
      <c r="J324" s="11"/>
      <c r="K324" s="11"/>
      <c r="L324" s="11"/>
      <c r="M324" s="88"/>
    </row>
    <row r="325" spans="1:13" ht="16.5" customHeight="1">
      <c r="A325" s="208"/>
      <c r="B325" s="209"/>
      <c r="C325" s="270" t="s">
        <v>311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88"/>
    </row>
    <row r="326" spans="1:13" ht="16.5" customHeight="1">
      <c r="A326" s="208"/>
      <c r="B326" s="209"/>
      <c r="C326" s="270" t="s">
        <v>312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88"/>
    </row>
    <row r="327" spans="1:13" ht="16.5" customHeight="1">
      <c r="A327" s="208"/>
      <c r="B327" s="209"/>
      <c r="C327" s="270" t="s">
        <v>313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88"/>
    </row>
    <row r="328" spans="1:13" ht="16.5" customHeight="1">
      <c r="A328" s="208"/>
      <c r="B328" s="209"/>
      <c r="C328" s="270" t="s">
        <v>314</v>
      </c>
      <c r="D328" s="11"/>
      <c r="E328" s="11"/>
      <c r="F328" s="11"/>
      <c r="G328" s="11"/>
      <c r="H328" s="11"/>
      <c r="I328" s="11"/>
      <c r="J328" s="11"/>
      <c r="K328" s="11"/>
      <c r="L328" s="11"/>
      <c r="M328" s="88"/>
    </row>
    <row r="329" spans="1:13" ht="16.5" customHeight="1">
      <c r="A329" s="208"/>
      <c r="B329" s="209"/>
      <c r="C329" s="270" t="s">
        <v>315</v>
      </c>
      <c r="D329" s="11"/>
      <c r="E329" s="11"/>
      <c r="F329" s="11"/>
      <c r="G329" s="11"/>
      <c r="H329" s="11"/>
      <c r="I329" s="11"/>
      <c r="J329" s="11"/>
      <c r="K329" s="11"/>
      <c r="L329" s="11"/>
      <c r="M329" s="88"/>
    </row>
    <row r="330" spans="1:13" ht="16.5" customHeight="1">
      <c r="A330" s="208"/>
      <c r="B330" s="209"/>
      <c r="C330" s="270" t="s">
        <v>316</v>
      </c>
      <c r="D330" s="11"/>
      <c r="E330" s="11"/>
      <c r="F330" s="11"/>
      <c r="G330" s="11"/>
      <c r="H330" s="11"/>
      <c r="I330" s="11"/>
      <c r="J330" s="11"/>
      <c r="K330" s="11"/>
      <c r="L330" s="11"/>
      <c r="M330" s="88"/>
    </row>
    <row r="331" spans="1:13" ht="16.5" customHeight="1">
      <c r="A331" s="208"/>
      <c r="B331" s="209"/>
      <c r="C331" s="270" t="s">
        <v>317</v>
      </c>
      <c r="D331" s="11"/>
      <c r="E331" s="11"/>
      <c r="F331" s="11"/>
      <c r="G331" s="11"/>
      <c r="H331" s="11"/>
      <c r="I331" s="11"/>
      <c r="J331" s="11"/>
      <c r="K331" s="11"/>
      <c r="L331" s="11"/>
      <c r="M331" s="88"/>
    </row>
    <row r="332" spans="1:13" ht="16.5" customHeight="1">
      <c r="A332" s="208"/>
      <c r="B332" s="209"/>
      <c r="C332" s="270" t="s">
        <v>318</v>
      </c>
      <c r="D332" s="11"/>
      <c r="E332" s="11"/>
      <c r="F332" s="11"/>
      <c r="G332" s="11"/>
      <c r="H332" s="11"/>
      <c r="I332" s="11"/>
      <c r="J332" s="11"/>
      <c r="K332" s="11"/>
      <c r="L332" s="11"/>
      <c r="M332" s="88"/>
    </row>
    <row r="333" spans="1:13" ht="16.5" customHeight="1">
      <c r="A333" s="208"/>
      <c r="B333" s="209"/>
      <c r="C333" s="270" t="s">
        <v>319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88"/>
    </row>
    <row r="334" spans="1:13" ht="16.5" customHeight="1">
      <c r="A334" s="208"/>
      <c r="B334" s="209"/>
      <c r="C334" s="270" t="s">
        <v>320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88"/>
    </row>
    <row r="335" spans="1:13" ht="16.5" customHeight="1">
      <c r="A335" s="208"/>
      <c r="B335" s="209"/>
      <c r="C335" s="270" t="s">
        <v>321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88"/>
    </row>
    <row r="336" spans="1:13" ht="16.5" customHeight="1">
      <c r="A336" s="208"/>
      <c r="B336" s="209"/>
      <c r="C336" s="270" t="s">
        <v>322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88"/>
    </row>
    <row r="337" spans="1:13" ht="16.5" customHeight="1">
      <c r="A337" s="208"/>
      <c r="B337" s="209"/>
      <c r="C337" s="270" t="s">
        <v>323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88"/>
    </row>
    <row r="338" spans="1:13" ht="16.5" customHeight="1">
      <c r="A338" s="208"/>
      <c r="B338" s="209"/>
      <c r="C338" s="270" t="s">
        <v>324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88"/>
    </row>
    <row r="339" spans="1:13" ht="16.5" customHeight="1">
      <c r="A339" s="208"/>
      <c r="B339" s="209"/>
      <c r="C339" s="270"/>
      <c r="D339" s="11"/>
      <c r="E339" s="11"/>
      <c r="F339" s="11"/>
      <c r="G339" s="11"/>
      <c r="H339" s="11"/>
      <c r="I339" s="11"/>
      <c r="J339" s="11"/>
      <c r="K339" s="11"/>
      <c r="L339" s="11"/>
      <c r="M339" s="88"/>
    </row>
    <row r="340" spans="1:13" ht="16.5" customHeight="1">
      <c r="A340" s="208"/>
      <c r="B340" s="209"/>
      <c r="C340" s="268" t="s">
        <v>325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88"/>
    </row>
    <row r="341" spans="1:13" ht="16.5" customHeight="1">
      <c r="A341" s="208"/>
      <c r="B341" s="209"/>
      <c r="C341" s="272"/>
      <c r="D341" s="11"/>
      <c r="E341" s="11"/>
      <c r="F341" s="11"/>
      <c r="G341" s="11"/>
      <c r="H341" s="11"/>
      <c r="I341" s="11"/>
      <c r="J341" s="11"/>
      <c r="K341" s="11"/>
      <c r="L341" s="11"/>
      <c r="M341" s="88"/>
    </row>
    <row r="342" spans="1:13" ht="16.5" customHeight="1">
      <c r="A342" s="208"/>
      <c r="B342" s="209"/>
      <c r="C342" s="273" t="s">
        <v>326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88"/>
    </row>
    <row r="343" spans="1:13" ht="16.5" customHeight="1">
      <c r="A343" s="208"/>
      <c r="B343" s="209"/>
      <c r="C343" s="265" t="s">
        <v>327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88"/>
    </row>
    <row r="344" spans="1:13" ht="16.5" customHeight="1">
      <c r="A344" s="208"/>
      <c r="B344" s="209"/>
      <c r="C344" s="266" t="s">
        <v>328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88"/>
    </row>
    <row r="345" spans="1:13" ht="16.5" customHeight="1">
      <c r="A345" s="208"/>
      <c r="B345" s="209"/>
      <c r="C345" s="266" t="s">
        <v>329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88"/>
    </row>
    <row r="346" spans="1:13" ht="16.5" customHeight="1">
      <c r="A346" s="208"/>
      <c r="B346" s="209"/>
      <c r="C346" s="266"/>
      <c r="D346" s="11"/>
      <c r="E346" s="11"/>
      <c r="F346" s="11"/>
      <c r="G346" s="11"/>
      <c r="H346" s="11"/>
      <c r="I346" s="11"/>
      <c r="J346" s="11"/>
      <c r="K346" s="11"/>
      <c r="L346" s="11"/>
      <c r="M346" s="88"/>
    </row>
    <row r="347" spans="1:13" ht="16.5" customHeight="1">
      <c r="A347" s="13"/>
      <c r="B347" s="103"/>
      <c r="C347" s="268" t="s">
        <v>330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88"/>
    </row>
    <row r="348" spans="1:13" ht="16.5" customHeight="1">
      <c r="A348" s="13"/>
      <c r="B348" s="103"/>
      <c r="C348" s="268" t="s">
        <v>331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88"/>
    </row>
    <row r="349" spans="1:13" ht="16.5" customHeight="1">
      <c r="A349" s="13"/>
      <c r="B349" s="103"/>
      <c r="C349" s="268" t="s">
        <v>332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88"/>
    </row>
    <row r="350" spans="1:13" ht="16.5" customHeight="1">
      <c r="A350" s="13"/>
      <c r="B350" s="103"/>
      <c r="C350" s="268" t="s">
        <v>333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88"/>
    </row>
    <row r="351" spans="1:13" ht="16.5" customHeight="1">
      <c r="A351" s="13"/>
      <c r="B351" s="103"/>
      <c r="C351" s="268" t="s">
        <v>334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88"/>
    </row>
    <row r="352" spans="1:13" ht="16.5" customHeight="1">
      <c r="A352" s="13"/>
      <c r="B352" s="103"/>
      <c r="C352" s="268" t="s">
        <v>183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88"/>
    </row>
    <row r="353" spans="1:13" ht="16.5" customHeight="1">
      <c r="A353" s="13"/>
      <c r="B353" s="103"/>
      <c r="C353" s="268" t="s">
        <v>184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88"/>
    </row>
    <row r="354" spans="1:13" ht="16.5" customHeight="1">
      <c r="A354" s="13"/>
      <c r="B354" s="103"/>
      <c r="C354" s="268" t="s">
        <v>185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88"/>
    </row>
    <row r="355" spans="1:13" ht="16.5" customHeight="1">
      <c r="A355" s="13"/>
      <c r="B355" s="103"/>
      <c r="C355" s="268" t="s">
        <v>186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88"/>
    </row>
    <row r="356" spans="1:13" ht="16.5" customHeight="1">
      <c r="A356" s="13"/>
      <c r="B356" s="103"/>
      <c r="C356" s="268" t="s">
        <v>187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88"/>
    </row>
    <row r="357" spans="1:13" ht="16.5" customHeight="1">
      <c r="A357" s="13"/>
      <c r="B357" s="103"/>
      <c r="C357" s="268" t="s">
        <v>188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88"/>
    </row>
    <row r="358" spans="1:13" ht="16.5" customHeight="1">
      <c r="A358" s="13"/>
      <c r="B358" s="103"/>
      <c r="C358" s="268" t="s">
        <v>189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88"/>
    </row>
    <row r="359" spans="1:13" ht="16.5" customHeight="1">
      <c r="A359" s="13"/>
      <c r="B359" s="103"/>
      <c r="C359" s="268" t="s">
        <v>190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88"/>
    </row>
    <row r="360" spans="1:13" ht="16.5" customHeight="1">
      <c r="A360" s="13"/>
      <c r="B360" s="103"/>
      <c r="C360" s="268" t="s">
        <v>343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88"/>
    </row>
    <row r="361" spans="1:13" ht="16.5" customHeight="1">
      <c r="A361" s="13"/>
      <c r="B361" s="103"/>
      <c r="C361" s="268" t="s">
        <v>229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88"/>
    </row>
    <row r="362" spans="1:13" ht="16.5" customHeight="1">
      <c r="A362" s="13"/>
      <c r="B362" s="103"/>
      <c r="C362" s="268" t="s">
        <v>230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88"/>
    </row>
    <row r="363" spans="1:13" ht="16.5" customHeight="1">
      <c r="A363" s="13"/>
      <c r="B363" s="103"/>
      <c r="C363" s="266"/>
      <c r="D363" s="13"/>
      <c r="E363" s="11"/>
      <c r="F363" s="11"/>
      <c r="G363" s="11"/>
      <c r="H363" s="11"/>
      <c r="I363" s="11"/>
      <c r="J363" s="11"/>
      <c r="K363" s="11"/>
      <c r="L363" s="11"/>
      <c r="M363" s="88"/>
    </row>
    <row r="364" spans="1:13" ht="16.5" customHeight="1">
      <c r="A364" s="13"/>
      <c r="B364" s="103"/>
      <c r="C364" s="267" t="s">
        <v>231</v>
      </c>
      <c r="D364" s="13"/>
      <c r="E364" s="11"/>
      <c r="F364" s="11"/>
      <c r="G364" s="11"/>
      <c r="H364" s="11"/>
      <c r="I364" s="11"/>
      <c r="J364" s="11"/>
      <c r="K364" s="11"/>
      <c r="L364" s="11"/>
      <c r="M364" s="88"/>
    </row>
    <row r="365" spans="1:13" ht="16.5" customHeight="1">
      <c r="A365" s="13"/>
      <c r="B365" s="103"/>
      <c r="C365" s="266"/>
      <c r="D365" s="13"/>
      <c r="E365" s="11"/>
      <c r="F365" s="11"/>
      <c r="G365" s="11"/>
      <c r="H365" s="11"/>
      <c r="I365" s="11"/>
      <c r="J365" s="11"/>
      <c r="K365" s="11"/>
      <c r="L365" s="11"/>
      <c r="M365" s="88"/>
    </row>
    <row r="366" spans="1:13" ht="16.5" customHeight="1">
      <c r="A366" s="13"/>
      <c r="B366" s="103"/>
      <c r="C366" s="274"/>
      <c r="D366" s="207"/>
      <c r="E366" s="207"/>
      <c r="F366" s="11"/>
      <c r="G366" s="11"/>
      <c r="H366" s="11"/>
      <c r="I366" s="11"/>
      <c r="J366" s="11"/>
      <c r="K366" s="11"/>
      <c r="L366" s="11"/>
      <c r="M366" s="88"/>
    </row>
    <row r="367" spans="1:13" ht="16.5" customHeight="1">
      <c r="A367" s="13"/>
      <c r="B367" s="102" t="s">
        <v>3</v>
      </c>
      <c r="C367" s="275" t="s">
        <v>232</v>
      </c>
      <c r="D367" s="228"/>
      <c r="E367" s="228"/>
      <c r="F367" s="228"/>
      <c r="G367" s="100"/>
      <c r="H367" s="100"/>
      <c r="I367" s="100"/>
      <c r="J367" s="100"/>
      <c r="K367" s="100"/>
      <c r="L367" s="100"/>
      <c r="M367" s="101"/>
    </row>
    <row r="368" spans="1:13" ht="16.5" customHeight="1">
      <c r="A368" s="13"/>
      <c r="B368" s="103"/>
      <c r="C368" s="267" t="s">
        <v>233</v>
      </c>
      <c r="D368" s="221"/>
      <c r="E368" s="221"/>
      <c r="F368" s="221"/>
      <c r="G368" s="11"/>
      <c r="H368" s="11"/>
      <c r="I368" s="11"/>
      <c r="J368" s="11"/>
      <c r="K368" s="11"/>
      <c r="L368" s="11"/>
      <c r="M368" s="88"/>
    </row>
    <row r="369" spans="1:13" ht="16.5" customHeight="1">
      <c r="A369" s="13"/>
      <c r="B369" s="103"/>
      <c r="C369" s="267" t="s">
        <v>234</v>
      </c>
      <c r="D369" s="221"/>
      <c r="E369" s="221"/>
      <c r="F369" s="221"/>
      <c r="G369" s="11"/>
      <c r="H369" s="11"/>
      <c r="I369" s="11"/>
      <c r="J369" s="11"/>
      <c r="K369" s="11"/>
      <c r="L369" s="11"/>
      <c r="M369" s="88"/>
    </row>
    <row r="370" spans="1:13" ht="16.5" customHeight="1">
      <c r="A370" s="13"/>
      <c r="B370" s="103"/>
      <c r="C370" s="267"/>
      <c r="D370" s="226"/>
      <c r="E370" s="226"/>
      <c r="F370" s="226"/>
      <c r="G370" s="11"/>
      <c r="H370" s="11"/>
      <c r="I370" s="11"/>
      <c r="J370" s="11"/>
      <c r="K370" s="11"/>
      <c r="L370" s="11"/>
      <c r="M370" s="88"/>
    </row>
    <row r="371" spans="1:13" ht="16.5" customHeight="1">
      <c r="A371" s="13"/>
      <c r="B371" s="103"/>
      <c r="C371" s="267" t="s">
        <v>235</v>
      </c>
      <c r="D371" s="226"/>
      <c r="E371" s="226"/>
      <c r="F371" s="226"/>
      <c r="G371" s="11"/>
      <c r="H371" s="11"/>
      <c r="I371" s="11"/>
      <c r="J371" s="11"/>
      <c r="K371" s="11"/>
      <c r="L371" s="11"/>
      <c r="M371" s="88"/>
    </row>
    <row r="372" spans="1:13" ht="16.5" customHeight="1">
      <c r="A372" s="13"/>
      <c r="B372" s="103"/>
      <c r="C372" s="267" t="s">
        <v>236</v>
      </c>
      <c r="D372" s="226"/>
      <c r="E372" s="226"/>
      <c r="F372" s="226"/>
      <c r="G372" s="11"/>
      <c r="H372" s="11"/>
      <c r="I372" s="11"/>
      <c r="J372" s="11"/>
      <c r="K372" s="11"/>
      <c r="L372" s="11"/>
      <c r="M372" s="88"/>
    </row>
    <row r="373" spans="1:13" ht="16.5" customHeight="1">
      <c r="A373" s="13"/>
      <c r="B373" s="103"/>
      <c r="C373" s="267"/>
      <c r="D373" s="226"/>
      <c r="E373" s="226"/>
      <c r="F373" s="226"/>
      <c r="G373" s="11"/>
      <c r="H373" s="11"/>
      <c r="I373" s="11"/>
      <c r="J373" s="11"/>
      <c r="K373" s="11"/>
      <c r="L373" s="11"/>
      <c r="M373" s="88"/>
    </row>
    <row r="374" spans="1:13" ht="16.5" customHeight="1">
      <c r="A374" s="13"/>
      <c r="B374" s="102" t="s">
        <v>4</v>
      </c>
      <c r="C374" s="276" t="s">
        <v>237</v>
      </c>
      <c r="D374" s="100"/>
      <c r="E374" s="100"/>
      <c r="F374" s="100"/>
      <c r="G374" s="100"/>
      <c r="H374" s="100"/>
      <c r="I374" s="100"/>
      <c r="J374" s="100"/>
      <c r="K374" s="100"/>
      <c r="L374" s="100"/>
      <c r="M374" s="101"/>
    </row>
    <row r="375" spans="1:13" ht="16.5" customHeight="1">
      <c r="A375" s="13"/>
      <c r="B375" s="103"/>
      <c r="C375" s="277"/>
      <c r="D375" s="11"/>
      <c r="E375" s="11"/>
      <c r="F375" s="11"/>
      <c r="G375" s="11"/>
      <c r="H375" s="11"/>
      <c r="I375" s="11"/>
      <c r="J375" s="11"/>
      <c r="K375" s="11"/>
      <c r="L375" s="11"/>
      <c r="M375" s="88"/>
    </row>
    <row r="376" spans="1:13" ht="16.5" customHeight="1">
      <c r="A376" s="13"/>
      <c r="B376" s="102" t="s">
        <v>6</v>
      </c>
      <c r="C376" s="26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1"/>
    </row>
    <row r="377" spans="1:13" ht="16.5" customHeight="1">
      <c r="A377" s="13"/>
      <c r="B377" s="103"/>
      <c r="C377" s="239"/>
      <c r="D377" s="11"/>
      <c r="E377" s="11"/>
      <c r="F377" s="11"/>
      <c r="G377" s="11"/>
      <c r="H377" s="11"/>
      <c r="I377" s="11"/>
      <c r="J377" s="11"/>
      <c r="K377" s="11"/>
      <c r="L377" s="11"/>
      <c r="M377" s="88"/>
    </row>
    <row r="378" spans="1:13" ht="16.5" customHeight="1">
      <c r="A378" s="13"/>
      <c r="B378" s="103"/>
      <c r="C378" s="265"/>
      <c r="D378" s="11"/>
      <c r="E378" s="11"/>
      <c r="F378" s="11"/>
      <c r="G378" s="11"/>
      <c r="H378" s="11"/>
      <c r="I378" s="11"/>
      <c r="J378" s="11"/>
      <c r="K378" s="11"/>
      <c r="L378" s="11"/>
      <c r="M378" s="88"/>
    </row>
    <row r="379" spans="1:13" ht="16.5" customHeight="1">
      <c r="A379" s="13"/>
      <c r="B379" s="103"/>
      <c r="C379" s="239"/>
      <c r="D379" s="11"/>
      <c r="E379" s="11"/>
      <c r="F379" s="11"/>
      <c r="G379" s="11"/>
      <c r="H379" s="11"/>
      <c r="I379" s="11"/>
      <c r="J379" s="11"/>
      <c r="K379" s="11"/>
      <c r="L379" s="11"/>
      <c r="M379" s="88"/>
    </row>
    <row r="380" spans="1:13" ht="16.5" customHeight="1">
      <c r="A380" s="13"/>
      <c r="B380" s="103"/>
      <c r="C380" s="239"/>
      <c r="D380" s="11"/>
      <c r="E380" s="11"/>
      <c r="F380" s="11"/>
      <c r="G380" s="11"/>
      <c r="H380" s="11"/>
      <c r="I380" s="11"/>
      <c r="J380" s="11"/>
      <c r="K380" s="11"/>
      <c r="L380" s="11"/>
      <c r="M380" s="88"/>
    </row>
    <row r="381" spans="1:13" ht="16.5" customHeight="1">
      <c r="A381" s="13"/>
      <c r="B381" s="103"/>
      <c r="C381" s="265"/>
      <c r="D381" s="11"/>
      <c r="E381" s="11"/>
      <c r="F381" s="11"/>
      <c r="G381" s="11"/>
      <c r="H381" s="11"/>
      <c r="I381" s="11"/>
      <c r="J381" s="11"/>
      <c r="K381" s="11"/>
      <c r="L381" s="11"/>
      <c r="M381" s="88"/>
    </row>
    <row r="382" spans="1:13" ht="16.5" customHeight="1">
      <c r="A382" s="13"/>
      <c r="B382" s="104"/>
      <c r="C382" s="262"/>
      <c r="D382" s="90"/>
      <c r="E382" s="90"/>
      <c r="F382" s="90"/>
      <c r="G382" s="90"/>
      <c r="H382" s="90"/>
      <c r="I382" s="90"/>
      <c r="J382" s="90"/>
      <c r="K382" s="90"/>
      <c r="L382" s="90"/>
      <c r="M382" s="91"/>
    </row>
    <row r="383" spans="1:13" ht="15" customHeight="1">
      <c r="B383" s="11"/>
      <c r="C383" s="258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9" customWidth="1"/>
    <col min="2" max="2" width="8.5546875" style="49" bestFit="1" customWidth="1"/>
    <col min="3" max="3" width="6.5546875" style="49" customWidth="1"/>
    <col min="4" max="4" width="6.88671875" style="49" customWidth="1"/>
    <col min="5" max="6" width="4.77734375" style="49" customWidth="1"/>
    <col min="7" max="7" width="13.109375" style="49" customWidth="1"/>
    <col min="8" max="8" width="26.6640625" style="49" bestFit="1" customWidth="1"/>
    <col min="9" max="9" width="31.77734375" style="49" bestFit="1" customWidth="1"/>
    <col min="10" max="10" width="7.109375" style="49" bestFit="1" customWidth="1"/>
    <col min="11" max="11" width="8" style="49" bestFit="1" customWidth="1"/>
    <col min="12" max="12" width="10" style="49" bestFit="1" customWidth="1"/>
    <col min="13" max="13" width="10" style="49" customWidth="1"/>
    <col min="14" max="14" width="4.21875" style="49" bestFit="1" customWidth="1"/>
    <col min="15" max="15" width="6.6640625" style="49" bestFit="1" customWidth="1"/>
    <col min="16" max="16" width="6.6640625" style="49" customWidth="1"/>
    <col min="17" max="17" width="9.109375" style="49" bestFit="1" customWidth="1"/>
    <col min="18" max="18" width="8.88671875" style="49"/>
    <col min="19" max="19" width="8.5546875" style="49" bestFit="1" customWidth="1"/>
    <col min="20" max="23" width="8.88671875" style="49"/>
    <col min="24" max="24" width="13.21875" style="49" bestFit="1" customWidth="1"/>
    <col min="25" max="16384" width="8.88671875" style="49"/>
  </cols>
  <sheetData>
    <row r="1" spans="1:24" s="2" customFormat="1" ht="15" customHeight="1">
      <c r="A1" s="348" t="s">
        <v>102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49"/>
      <c r="B2" s="3" t="s">
        <v>367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49"/>
      <c r="B3" s="5"/>
      <c r="C3" s="5"/>
      <c r="D3" s="5"/>
      <c r="E3" s="5"/>
    </row>
    <row r="4" spans="1:24" s="6" customFormat="1" ht="15" customHeight="1">
      <c r="A4" s="349"/>
      <c r="B4" s="7" t="s">
        <v>368</v>
      </c>
      <c r="C4" s="7"/>
      <c r="D4" s="7"/>
      <c r="E4" s="7"/>
    </row>
    <row r="5" spans="1:24" s="10" customFormat="1" ht="15" customHeight="1" thickBot="1">
      <c r="A5" s="350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41" customFormat="1" ht="15" customHeight="1">
      <c r="A6" s="42"/>
      <c r="B6" s="40" t="s">
        <v>369</v>
      </c>
      <c r="C6" s="53" t="s">
        <v>370</v>
      </c>
      <c r="D6" s="54"/>
      <c r="E6" s="53" t="s">
        <v>371</v>
      </c>
      <c r="F6" s="54"/>
      <c r="G6" s="54" t="s">
        <v>372</v>
      </c>
      <c r="H6" s="40" t="s">
        <v>34</v>
      </c>
      <c r="I6" s="40" t="s">
        <v>373</v>
      </c>
      <c r="J6" s="54" t="s">
        <v>374</v>
      </c>
      <c r="K6" s="40" t="s">
        <v>375</v>
      </c>
      <c r="L6" s="40" t="s">
        <v>376</v>
      </c>
      <c r="M6" s="40" t="s">
        <v>377</v>
      </c>
      <c r="N6" s="40" t="s">
        <v>378</v>
      </c>
      <c r="O6" s="40" t="s">
        <v>379</v>
      </c>
      <c r="P6" s="40" t="s">
        <v>380</v>
      </c>
      <c r="Q6" s="40" t="s">
        <v>381</v>
      </c>
      <c r="R6" s="40" t="s">
        <v>382</v>
      </c>
      <c r="S6" s="40" t="s">
        <v>383</v>
      </c>
      <c r="T6" s="40" t="s">
        <v>384</v>
      </c>
      <c r="U6" s="40" t="s">
        <v>385</v>
      </c>
      <c r="V6" s="40" t="s">
        <v>386</v>
      </c>
      <c r="W6" s="40" t="s">
        <v>387</v>
      </c>
      <c r="X6" s="40" t="s">
        <v>388</v>
      </c>
    </row>
    <row r="7" spans="1:24">
      <c r="B7" s="50" t="s">
        <v>66</v>
      </c>
      <c r="C7" s="50" t="s">
        <v>389</v>
      </c>
      <c r="D7" s="50">
        <v>88</v>
      </c>
      <c r="E7" s="50" t="s">
        <v>390</v>
      </c>
      <c r="F7" s="50">
        <v>1</v>
      </c>
      <c r="G7" s="144" t="s">
        <v>532</v>
      </c>
      <c r="H7" s="51"/>
      <c r="I7" s="52"/>
      <c r="J7" s="140" t="s">
        <v>391</v>
      </c>
      <c r="K7" s="52" t="s">
        <v>392</v>
      </c>
      <c r="L7" s="52" t="s">
        <v>393</v>
      </c>
      <c r="M7" s="52" t="s">
        <v>394</v>
      </c>
      <c r="N7" s="52" t="s">
        <v>395</v>
      </c>
      <c r="O7" s="124" t="s">
        <v>396</v>
      </c>
      <c r="P7" s="52" t="s">
        <v>397</v>
      </c>
      <c r="Q7" s="125" t="s">
        <v>398</v>
      </c>
      <c r="R7" s="52" t="s">
        <v>399</v>
      </c>
      <c r="S7" s="52" t="s">
        <v>400</v>
      </c>
      <c r="T7" s="52" t="s">
        <v>401</v>
      </c>
      <c r="U7" s="52" t="s">
        <v>402</v>
      </c>
      <c r="V7" s="52" t="s">
        <v>403</v>
      </c>
      <c r="W7" s="52" t="s">
        <v>404</v>
      </c>
      <c r="X7" s="52" t="s">
        <v>405</v>
      </c>
    </row>
    <row r="8" spans="1:24">
      <c r="E8" s="50" t="s">
        <v>406</v>
      </c>
      <c r="F8" s="50">
        <v>2</v>
      </c>
      <c r="G8" s="144" t="s">
        <v>533</v>
      </c>
      <c r="H8" s="50"/>
      <c r="I8" s="52"/>
      <c r="J8" s="140" t="s">
        <v>407</v>
      </c>
      <c r="K8" s="52" t="s">
        <v>408</v>
      </c>
      <c r="L8" s="52" t="s">
        <v>409</v>
      </c>
      <c r="M8" s="52" t="s">
        <v>410</v>
      </c>
      <c r="N8" s="52" t="s">
        <v>411</v>
      </c>
      <c r="O8" s="124" t="s">
        <v>412</v>
      </c>
      <c r="P8" s="52" t="s">
        <v>413</v>
      </c>
      <c r="Q8" s="125" t="s">
        <v>414</v>
      </c>
      <c r="R8" s="52" t="s">
        <v>415</v>
      </c>
      <c r="S8" s="52" t="s">
        <v>416</v>
      </c>
      <c r="T8" s="52" t="s">
        <v>417</v>
      </c>
      <c r="U8" s="52" t="s">
        <v>418</v>
      </c>
      <c r="V8" s="52" t="s">
        <v>419</v>
      </c>
      <c r="W8" s="52" t="s">
        <v>420</v>
      </c>
      <c r="X8" s="52" t="s">
        <v>421</v>
      </c>
    </row>
    <row r="9" spans="1:24">
      <c r="E9" s="50" t="s">
        <v>422</v>
      </c>
      <c r="F9" s="50">
        <v>3</v>
      </c>
      <c r="G9" s="144" t="s">
        <v>423</v>
      </c>
      <c r="H9" s="50"/>
      <c r="I9" s="52"/>
      <c r="J9" s="140" t="s">
        <v>424</v>
      </c>
      <c r="K9" s="52" t="s">
        <v>425</v>
      </c>
      <c r="L9" s="52" t="s">
        <v>426</v>
      </c>
      <c r="M9" s="52" t="s">
        <v>427</v>
      </c>
      <c r="O9" s="124" t="s">
        <v>428</v>
      </c>
      <c r="P9" s="52" t="s">
        <v>429</v>
      </c>
      <c r="Q9" s="125" t="s">
        <v>430</v>
      </c>
      <c r="S9" s="52" t="s">
        <v>431</v>
      </c>
      <c r="T9" s="52" t="s">
        <v>432</v>
      </c>
      <c r="U9" s="52" t="s">
        <v>433</v>
      </c>
      <c r="V9" s="52" t="s">
        <v>434</v>
      </c>
      <c r="W9" s="52" t="s">
        <v>435</v>
      </c>
      <c r="X9" s="52" t="s">
        <v>436</v>
      </c>
    </row>
    <row r="10" spans="1:24">
      <c r="E10" s="50" t="s">
        <v>437</v>
      </c>
      <c r="F10" s="50">
        <v>4</v>
      </c>
      <c r="G10" s="144" t="s">
        <v>438</v>
      </c>
      <c r="H10" s="50"/>
      <c r="I10" s="52"/>
      <c r="J10" s="142"/>
      <c r="K10" s="52" t="s">
        <v>439</v>
      </c>
      <c r="L10" s="52" t="s">
        <v>440</v>
      </c>
      <c r="M10" s="52" t="s">
        <v>441</v>
      </c>
      <c r="O10" s="124" t="s">
        <v>442</v>
      </c>
      <c r="P10" s="52" t="s">
        <v>443</v>
      </c>
      <c r="U10" s="52" t="s">
        <v>444</v>
      </c>
      <c r="W10" s="52" t="s">
        <v>445</v>
      </c>
      <c r="X10" s="52" t="s">
        <v>446</v>
      </c>
    </row>
    <row r="11" spans="1:24">
      <c r="E11" s="50" t="s">
        <v>447</v>
      </c>
      <c r="F11" s="50">
        <v>5</v>
      </c>
      <c r="G11" s="141"/>
      <c r="H11" s="50"/>
      <c r="I11" s="52"/>
      <c r="J11" s="143"/>
      <c r="K11" s="50" t="s">
        <v>448</v>
      </c>
      <c r="M11" s="52" t="s">
        <v>534</v>
      </c>
      <c r="O11" s="124" t="s">
        <v>449</v>
      </c>
      <c r="P11" s="52" t="s">
        <v>450</v>
      </c>
      <c r="U11" s="52" t="s">
        <v>451</v>
      </c>
      <c r="W11" s="52" t="s">
        <v>452</v>
      </c>
      <c r="X11" s="52" t="s">
        <v>453</v>
      </c>
    </row>
    <row r="12" spans="1:24">
      <c r="H12" s="50"/>
      <c r="I12" s="50"/>
      <c r="K12" s="50" t="s">
        <v>454</v>
      </c>
      <c r="M12" s="52" t="s">
        <v>455</v>
      </c>
      <c r="O12" s="124" t="s">
        <v>456</v>
      </c>
      <c r="P12" s="52" t="s">
        <v>457</v>
      </c>
    </row>
    <row r="13" spans="1:24">
      <c r="H13" s="50"/>
      <c r="I13" s="50"/>
      <c r="K13" s="50" t="s">
        <v>458</v>
      </c>
      <c r="M13" s="52" t="s">
        <v>459</v>
      </c>
      <c r="O13" s="124" t="s">
        <v>460</v>
      </c>
      <c r="P13" s="52" t="s">
        <v>461</v>
      </c>
    </row>
    <row r="14" spans="1:24">
      <c r="H14" s="50"/>
      <c r="I14" s="50"/>
      <c r="K14" s="50" t="s">
        <v>462</v>
      </c>
      <c r="P14" s="50" t="s">
        <v>463</v>
      </c>
    </row>
    <row r="15" spans="1:24">
      <c r="H15" s="50"/>
      <c r="I15" s="50"/>
      <c r="P15" s="50" t="s">
        <v>464</v>
      </c>
    </row>
    <row r="16" spans="1:24">
      <c r="H16" s="50"/>
      <c r="I16" s="50"/>
      <c r="P16" s="50" t="s">
        <v>465</v>
      </c>
    </row>
    <row r="17" spans="8:16">
      <c r="H17" s="50"/>
      <c r="I17" s="50"/>
      <c r="P17" s="50" t="s">
        <v>466</v>
      </c>
    </row>
    <row r="18" spans="8:16">
      <c r="H18" s="50"/>
      <c r="I18" s="50"/>
      <c r="P18" s="50" t="s">
        <v>467</v>
      </c>
    </row>
    <row r="19" spans="8:16">
      <c r="H19" s="50"/>
      <c r="I19" s="50"/>
    </row>
    <row r="20" spans="8:16">
      <c r="H20" s="50"/>
      <c r="I20" s="50"/>
    </row>
    <row r="21" spans="8:16">
      <c r="H21" s="50"/>
      <c r="I21" s="50"/>
    </row>
    <row r="22" spans="8:16">
      <c r="H22" s="50"/>
      <c r="I22" s="50"/>
    </row>
    <row r="23" spans="8:16">
      <c r="I23" s="50"/>
    </row>
    <row r="24" spans="8:16">
      <c r="I24" s="50"/>
    </row>
    <row r="25" spans="8:16">
      <c r="I25" s="50"/>
    </row>
    <row r="26" spans="8:16">
      <c r="I26" s="50"/>
    </row>
    <row r="27" spans="8:16">
      <c r="I27" s="50"/>
    </row>
    <row r="28" spans="8:16">
      <c r="I28" s="50"/>
    </row>
    <row r="29" spans="8:16">
      <c r="I29" s="50"/>
    </row>
    <row r="30" spans="8:16">
      <c r="I30" s="50"/>
    </row>
    <row r="31" spans="8:16">
      <c r="I31" s="50"/>
    </row>
    <row r="32" spans="8:16">
      <c r="I32" s="50"/>
    </row>
    <row r="33" spans="9:10">
      <c r="I33" s="50"/>
    </row>
    <row r="34" spans="9:10">
      <c r="I34" s="50"/>
    </row>
    <row r="35" spans="9:10">
      <c r="I35" s="50"/>
    </row>
    <row r="36" spans="9:10">
      <c r="I36" s="50"/>
    </row>
    <row r="37" spans="9:10">
      <c r="I37" s="50"/>
    </row>
    <row r="38" spans="9:10">
      <c r="I38" s="50"/>
    </row>
    <row r="39" spans="9:10">
      <c r="I39" s="50"/>
    </row>
    <row r="40" spans="9:10">
      <c r="I40" s="50"/>
    </row>
    <row r="41" spans="9:10">
      <c r="I41" s="50"/>
    </row>
    <row r="42" spans="9:10">
      <c r="I42" s="50"/>
    </row>
    <row r="43" spans="9:10">
      <c r="I43" s="50"/>
    </row>
    <row r="44" spans="9:10">
      <c r="I44" s="147"/>
      <c r="J44" s="49" t="s">
        <v>468</v>
      </c>
    </row>
    <row r="45" spans="9:10">
      <c r="I45" s="50"/>
    </row>
    <row r="46" spans="9:10">
      <c r="I46" s="50"/>
    </row>
    <row r="47" spans="9:10">
      <c r="I47" s="50"/>
    </row>
    <row r="48" spans="9:10">
      <c r="I48" s="50"/>
    </row>
    <row r="49" spans="9:9">
      <c r="I49" s="50"/>
    </row>
    <row r="50" spans="9:9">
      <c r="I50" s="50"/>
    </row>
    <row r="51" spans="9:9">
      <c r="I51" s="50"/>
    </row>
    <row r="52" spans="9:9">
      <c r="I52" s="50"/>
    </row>
    <row r="53" spans="9:9">
      <c r="I53" s="50"/>
    </row>
    <row r="54" spans="9:9">
      <c r="I54" s="50"/>
    </row>
    <row r="55" spans="9:9">
      <c r="I55" s="50"/>
    </row>
    <row r="56" spans="9:9">
      <c r="I56" s="50"/>
    </row>
    <row r="57" spans="9:9">
      <c r="I57" s="50"/>
    </row>
    <row r="58" spans="9:9">
      <c r="I58" s="50"/>
    </row>
    <row r="59" spans="9:9">
      <c r="I59" s="50"/>
    </row>
    <row r="60" spans="9:9">
      <c r="I60" s="50"/>
    </row>
    <row r="61" spans="9:9">
      <c r="I61" s="50"/>
    </row>
    <row r="62" spans="9:9">
      <c r="I62" s="50"/>
    </row>
    <row r="63" spans="9:9">
      <c r="I63" s="50"/>
    </row>
    <row r="64" spans="9:9">
      <c r="I64" s="50"/>
    </row>
  </sheetData>
  <mergeCells count="1">
    <mergeCell ref="A1:A5"/>
  </mergeCells>
  <phoneticPr fontId="2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3"/>
  <sheetViews>
    <sheetView showGridLines="0" view="pageBreakPreview" topLeftCell="A13" zoomScaleNormal="100" zoomScaleSheetLayoutView="100" workbookViewId="0">
      <selection activeCell="F38" sqref="F38:L38"/>
    </sheetView>
  </sheetViews>
  <sheetFormatPr defaultRowHeight="15" customHeight="1"/>
  <cols>
    <col min="1" max="1" width="1.77734375" style="70" customWidth="1"/>
    <col min="2" max="2" width="0" style="71" hidden="1" customWidth="1"/>
    <col min="3" max="3" width="0.21875" style="71" customWidth="1"/>
    <col min="4" max="4" width="4.5546875" style="72" customWidth="1"/>
    <col min="5" max="5" width="4.21875" style="72" customWidth="1"/>
    <col min="6" max="6" width="22.33203125" style="72" customWidth="1"/>
    <col min="7" max="7" width="4.21875" style="72" hidden="1" customWidth="1"/>
    <col min="8" max="8" width="15" style="72" hidden="1" customWidth="1"/>
    <col min="9" max="9" width="4.21875" style="72" hidden="1" customWidth="1"/>
    <col min="10" max="10" width="22.77734375" style="72" hidden="1" customWidth="1"/>
    <col min="11" max="11" width="4.21875" style="72" hidden="1" customWidth="1"/>
    <col min="12" max="12" width="15.21875" style="72" customWidth="1"/>
    <col min="13" max="14" width="5.33203125" style="72" customWidth="1"/>
    <col min="15" max="15" width="7.109375" style="72" customWidth="1"/>
    <col min="16" max="16" width="18.21875" style="72" customWidth="1"/>
    <col min="17" max="17" width="17.44140625" style="72" customWidth="1"/>
    <col min="18" max="18" width="19.77734375" style="72" customWidth="1"/>
    <col min="19" max="19" width="15.21875" style="72" customWidth="1"/>
    <col min="20" max="20" width="7.109375" style="72" customWidth="1"/>
    <col min="21" max="21" width="8.88671875" style="71"/>
    <col min="22" max="22" width="11.109375" style="71" bestFit="1" customWidth="1"/>
    <col min="23" max="23" width="10.21875" style="71" bestFit="1" customWidth="1"/>
    <col min="24" max="41" width="8.88671875" style="71"/>
    <col min="42" max="45" width="0" style="71" hidden="1" customWidth="1"/>
    <col min="46" max="46" width="1.77734375" style="73" customWidth="1"/>
    <col min="47" max="16384" width="8.88671875" style="73"/>
  </cols>
  <sheetData>
    <row r="1" spans="1:45" s="2" customFormat="1" ht="15" customHeight="1">
      <c r="A1" s="351" t="s">
        <v>469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49"/>
      <c r="B2" s="3" t="s">
        <v>470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49"/>
      <c r="B3" s="5"/>
      <c r="C3" s="5"/>
      <c r="D3" s="5"/>
      <c r="E3" s="5"/>
    </row>
    <row r="4" spans="1:45" s="6" customFormat="1" ht="15" customHeight="1">
      <c r="A4" s="349"/>
      <c r="B4" s="7" t="s">
        <v>471</v>
      </c>
      <c r="C4" s="7"/>
      <c r="D4" s="7"/>
      <c r="E4" s="7"/>
    </row>
    <row r="5" spans="1:45" s="10" customFormat="1" ht="15" customHeight="1" thickBot="1">
      <c r="A5" s="350"/>
      <c r="B5" s="8"/>
      <c r="C5" s="8"/>
      <c r="D5" s="8"/>
      <c r="E5" s="8"/>
      <c r="F5" s="9"/>
      <c r="G5" s="9"/>
      <c r="H5" s="9"/>
      <c r="I5" s="9"/>
      <c r="O5" s="290" t="s">
        <v>589</v>
      </c>
      <c r="P5" s="289" t="s">
        <v>664</v>
      </c>
      <c r="Q5" s="289" t="s">
        <v>590</v>
      </c>
      <c r="R5" s="289" t="s">
        <v>665</v>
      </c>
    </row>
    <row r="6" spans="1:45" s="13" customFormat="1" ht="15" customHeight="1">
      <c r="A6" s="11"/>
      <c r="B6" s="46" t="s">
        <v>472</v>
      </c>
      <c r="C6" s="58"/>
      <c r="D6" s="47" t="s">
        <v>473</v>
      </c>
      <c r="E6" s="58"/>
      <c r="F6" s="47" t="s">
        <v>474</v>
      </c>
      <c r="G6" s="47"/>
      <c r="H6" s="47"/>
      <c r="I6" s="47"/>
      <c r="J6" s="47"/>
      <c r="K6" s="58"/>
      <c r="L6" s="47" t="s">
        <v>475</v>
      </c>
      <c r="M6" s="48"/>
      <c r="N6" s="48"/>
      <c r="O6" s="48"/>
      <c r="P6" s="251"/>
      <c r="Q6" s="282"/>
      <c r="R6" s="282"/>
      <c r="S6" s="47"/>
      <c r="T6" s="47"/>
      <c r="U6" s="47"/>
      <c r="V6" s="47"/>
      <c r="W6" s="47"/>
      <c r="X6" s="47"/>
      <c r="Y6" s="58"/>
      <c r="Z6" s="47" t="s">
        <v>476</v>
      </c>
      <c r="AA6" s="47"/>
      <c r="AB6" s="47"/>
      <c r="AC6" s="47"/>
      <c r="AD6" s="47"/>
      <c r="AE6" s="47"/>
      <c r="AF6" s="47"/>
      <c r="AG6" s="58"/>
      <c r="AH6" s="47" t="s">
        <v>477</v>
      </c>
      <c r="AI6" s="47"/>
      <c r="AJ6" s="47"/>
      <c r="AK6" s="47"/>
      <c r="AL6" s="47"/>
      <c r="AM6" s="47"/>
      <c r="AN6" s="47"/>
      <c r="AO6" s="58"/>
      <c r="AP6" s="47" t="s">
        <v>478</v>
      </c>
      <c r="AQ6" s="47"/>
      <c r="AR6" s="47"/>
      <c r="AS6" s="48"/>
    </row>
    <row r="7" spans="1:45" s="13" customFormat="1" ht="15" customHeight="1">
      <c r="A7" s="11"/>
      <c r="B7" s="57" t="s">
        <v>479</v>
      </c>
      <c r="C7" s="56" t="s">
        <v>480</v>
      </c>
      <c r="D7" s="60" t="s">
        <v>479</v>
      </c>
      <c r="E7" s="56" t="s">
        <v>480</v>
      </c>
      <c r="F7" s="36" t="s">
        <v>481</v>
      </c>
      <c r="G7" s="36" t="s">
        <v>479</v>
      </c>
      <c r="H7" s="36" t="s">
        <v>482</v>
      </c>
      <c r="I7" s="36" t="s">
        <v>479</v>
      </c>
      <c r="J7" s="62" t="s">
        <v>483</v>
      </c>
      <c r="K7" s="56" t="s">
        <v>479</v>
      </c>
      <c r="L7" s="36" t="s">
        <v>484</v>
      </c>
      <c r="M7" s="36" t="s">
        <v>485</v>
      </c>
      <c r="N7" s="36" t="s">
        <v>486</v>
      </c>
      <c r="O7" s="36" t="s">
        <v>487</v>
      </c>
      <c r="P7" s="36" t="s">
        <v>667</v>
      </c>
      <c r="Q7" s="36" t="s">
        <v>663</v>
      </c>
      <c r="R7" s="36" t="s">
        <v>666</v>
      </c>
      <c r="S7" s="36" t="s">
        <v>538</v>
      </c>
      <c r="T7" s="62" t="s">
        <v>488</v>
      </c>
      <c r="U7" s="57" t="s">
        <v>489</v>
      </c>
      <c r="V7" s="12" t="s">
        <v>490</v>
      </c>
      <c r="W7" s="12" t="s">
        <v>491</v>
      </c>
      <c r="X7" s="57" t="s">
        <v>492</v>
      </c>
      <c r="Y7" s="56" t="s">
        <v>511</v>
      </c>
      <c r="Z7" s="36" t="s">
        <v>493</v>
      </c>
      <c r="AA7" s="56" t="s">
        <v>494</v>
      </c>
      <c r="AB7" s="36" t="s">
        <v>495</v>
      </c>
      <c r="AC7" s="56" t="s">
        <v>496</v>
      </c>
      <c r="AD7" s="36" t="s">
        <v>497</v>
      </c>
      <c r="AE7" s="56" t="s">
        <v>498</v>
      </c>
      <c r="AF7" s="36" t="s">
        <v>499</v>
      </c>
      <c r="AG7" s="56" t="s">
        <v>500</v>
      </c>
      <c r="AH7" s="240" t="s">
        <v>501</v>
      </c>
      <c r="AI7" s="56" t="s">
        <v>502</v>
      </c>
      <c r="AJ7" s="287" t="s">
        <v>503</v>
      </c>
      <c r="AK7" s="287" t="s">
        <v>504</v>
      </c>
      <c r="AL7" s="287" t="s">
        <v>505</v>
      </c>
      <c r="AM7" s="286" t="s">
        <v>506</v>
      </c>
      <c r="AN7" s="36" t="s">
        <v>507</v>
      </c>
      <c r="AO7" s="56" t="s">
        <v>500</v>
      </c>
      <c r="AP7" s="36" t="s">
        <v>508</v>
      </c>
      <c r="AQ7" s="12" t="s">
        <v>509</v>
      </c>
      <c r="AR7" s="12" t="s">
        <v>510</v>
      </c>
      <c r="AS7" s="12" t="s">
        <v>511</v>
      </c>
    </row>
    <row r="8" spans="1:45" s="69" customFormat="1" ht="15" customHeight="1">
      <c r="A8" s="35"/>
      <c r="B8" s="38"/>
      <c r="C8" s="59"/>
      <c r="D8" s="61"/>
      <c r="E8" s="59"/>
      <c r="F8" s="174" t="s">
        <v>790</v>
      </c>
      <c r="G8" s="14"/>
      <c r="H8" s="14"/>
      <c r="I8" s="214"/>
      <c r="J8" s="215"/>
      <c r="K8" s="216"/>
      <c r="L8" s="224" t="s">
        <v>790</v>
      </c>
      <c r="M8" s="20"/>
      <c r="N8" s="55"/>
      <c r="O8" s="14" t="s">
        <v>591</v>
      </c>
      <c r="P8" s="14" t="s">
        <v>791</v>
      </c>
      <c r="Q8" s="38" t="s">
        <v>792</v>
      </c>
      <c r="R8" s="38" t="s">
        <v>795</v>
      </c>
      <c r="S8" s="109" t="str">
        <f t="shared" ref="S8:S10" si="0">IF(TRIM(L8)="","",L8)</f>
        <v>게시판</v>
      </c>
      <c r="T8" s="63"/>
      <c r="U8" s="66" t="s">
        <v>668</v>
      </c>
      <c r="V8" s="67"/>
      <c r="W8" s="67" t="s">
        <v>669</v>
      </c>
      <c r="X8" s="67" t="s">
        <v>669</v>
      </c>
      <c r="Y8" s="68" t="s">
        <v>669</v>
      </c>
      <c r="Z8" s="175">
        <v>43707</v>
      </c>
      <c r="AA8" s="175">
        <v>43767</v>
      </c>
      <c r="AB8" s="175">
        <v>43728</v>
      </c>
      <c r="AC8" s="175">
        <v>43738</v>
      </c>
      <c r="AD8" s="175">
        <v>43739</v>
      </c>
      <c r="AE8" s="175">
        <v>43739</v>
      </c>
      <c r="AF8" s="175">
        <v>43740</v>
      </c>
      <c r="AG8" s="283">
        <v>43742</v>
      </c>
      <c r="AH8" s="285"/>
      <c r="AI8" s="285"/>
      <c r="AJ8" s="285"/>
      <c r="AK8" s="285"/>
      <c r="AL8" s="285"/>
      <c r="AM8" s="81"/>
      <c r="AN8" s="176"/>
      <c r="AO8" s="82"/>
      <c r="AP8" s="65"/>
      <c r="AQ8" s="65"/>
      <c r="AR8" s="65"/>
      <c r="AS8" s="65"/>
    </row>
    <row r="9" spans="1:45" s="69" customFormat="1" ht="15" customHeight="1">
      <c r="A9" s="35"/>
      <c r="B9" s="38"/>
      <c r="C9" s="59"/>
      <c r="D9" s="61"/>
      <c r="E9" s="59"/>
      <c r="F9" s="174" t="s">
        <v>790</v>
      </c>
      <c r="G9" s="14"/>
      <c r="H9" s="14"/>
      <c r="I9" s="214"/>
      <c r="J9" s="215"/>
      <c r="K9" s="216"/>
      <c r="L9" s="224" t="s">
        <v>790</v>
      </c>
      <c r="M9" s="20"/>
      <c r="N9" s="55"/>
      <c r="O9" s="14" t="s">
        <v>591</v>
      </c>
      <c r="P9" s="14"/>
      <c r="Q9" s="38" t="s">
        <v>793</v>
      </c>
      <c r="R9" s="38" t="s">
        <v>796</v>
      </c>
      <c r="S9" s="109" t="s">
        <v>790</v>
      </c>
      <c r="T9" s="63"/>
      <c r="U9" s="66" t="s">
        <v>668</v>
      </c>
      <c r="V9" s="67"/>
      <c r="W9" s="67" t="s">
        <v>669</v>
      </c>
      <c r="X9" s="67" t="s">
        <v>669</v>
      </c>
      <c r="Y9" s="68" t="s">
        <v>669</v>
      </c>
      <c r="Z9" s="175">
        <v>43707</v>
      </c>
      <c r="AA9" s="175">
        <v>43767</v>
      </c>
      <c r="AB9" s="175">
        <v>43729</v>
      </c>
      <c r="AC9" s="175">
        <v>43738</v>
      </c>
      <c r="AD9" s="175">
        <v>43739</v>
      </c>
      <c r="AE9" s="175">
        <v>43739</v>
      </c>
      <c r="AF9" s="175">
        <v>43740</v>
      </c>
      <c r="AG9" s="283">
        <v>43742</v>
      </c>
      <c r="AH9" s="285"/>
      <c r="AI9" s="285"/>
      <c r="AJ9" s="285"/>
      <c r="AK9" s="285"/>
      <c r="AL9" s="285"/>
      <c r="AM9" s="81"/>
      <c r="AN9" s="176"/>
      <c r="AO9" s="82"/>
      <c r="AP9" s="65"/>
      <c r="AQ9" s="65"/>
      <c r="AR9" s="65"/>
      <c r="AS9" s="65"/>
    </row>
    <row r="10" spans="1:45" s="69" customFormat="1" ht="15" customHeight="1">
      <c r="A10" s="35"/>
      <c r="B10" s="38"/>
      <c r="C10" s="59"/>
      <c r="D10" s="61"/>
      <c r="E10" s="59"/>
      <c r="F10" s="174" t="s">
        <v>790</v>
      </c>
      <c r="G10" s="14"/>
      <c r="H10" s="14"/>
      <c r="I10" s="214"/>
      <c r="J10" s="215"/>
      <c r="K10" s="216"/>
      <c r="L10" s="224" t="s">
        <v>790</v>
      </c>
      <c r="M10" s="20"/>
      <c r="N10" s="55"/>
      <c r="O10" s="14" t="s">
        <v>591</v>
      </c>
      <c r="P10" s="14"/>
      <c r="Q10" s="38" t="s">
        <v>794</v>
      </c>
      <c r="R10" s="38"/>
      <c r="S10" s="109" t="str">
        <f t="shared" si="0"/>
        <v>게시판</v>
      </c>
      <c r="T10" s="63"/>
      <c r="U10" s="66" t="s">
        <v>668</v>
      </c>
      <c r="V10" s="67"/>
      <c r="W10" s="67" t="s">
        <v>669</v>
      </c>
      <c r="X10" s="67" t="s">
        <v>669</v>
      </c>
      <c r="Y10" s="68" t="s">
        <v>669</v>
      </c>
      <c r="Z10" s="175">
        <v>43707</v>
      </c>
      <c r="AA10" s="175">
        <v>43767</v>
      </c>
      <c r="AB10" s="175">
        <v>43730</v>
      </c>
      <c r="AC10" s="175">
        <v>43738</v>
      </c>
      <c r="AD10" s="175">
        <v>43739</v>
      </c>
      <c r="AE10" s="175">
        <v>43739</v>
      </c>
      <c r="AF10" s="175">
        <v>43740</v>
      </c>
      <c r="AG10" s="283">
        <v>43742</v>
      </c>
      <c r="AH10" s="285"/>
      <c r="AI10" s="285"/>
      <c r="AJ10" s="285"/>
      <c r="AK10" s="285"/>
      <c r="AL10" s="285"/>
      <c r="AM10" s="210"/>
      <c r="AN10" s="176"/>
      <c r="AO10" s="82"/>
      <c r="AP10" s="65"/>
      <c r="AQ10" s="65"/>
      <c r="AR10" s="65"/>
      <c r="AS10" s="65"/>
    </row>
    <row r="11" spans="1:45" s="69" customFormat="1" ht="15" customHeight="1">
      <c r="A11" s="35"/>
      <c r="B11" s="38"/>
      <c r="C11" s="59"/>
      <c r="D11" s="61"/>
      <c r="E11" s="59"/>
      <c r="F11" s="174" t="s">
        <v>671</v>
      </c>
      <c r="G11" s="14"/>
      <c r="H11" s="14"/>
      <c r="I11" s="214"/>
      <c r="J11" s="215"/>
      <c r="K11" s="216"/>
      <c r="L11" s="224" t="s">
        <v>671</v>
      </c>
      <c r="M11" s="20"/>
      <c r="N11" s="55"/>
      <c r="O11" s="14" t="s">
        <v>672</v>
      </c>
      <c r="P11" s="14" t="s">
        <v>673</v>
      </c>
      <c r="Q11" s="38" t="s">
        <v>674</v>
      </c>
      <c r="R11" s="38" t="s">
        <v>675</v>
      </c>
      <c r="S11" s="109" t="str">
        <f t="shared" ref="S11:S28" si="1">IF(TRIM(L11)="","",L11)</f>
        <v>장바구니</v>
      </c>
      <c r="T11" s="63"/>
      <c r="U11" s="66" t="s">
        <v>668</v>
      </c>
      <c r="V11" s="67"/>
      <c r="W11" s="67" t="s">
        <v>686</v>
      </c>
      <c r="X11" s="67" t="s">
        <v>686</v>
      </c>
      <c r="Y11" s="68" t="s">
        <v>686</v>
      </c>
      <c r="Z11" s="175">
        <v>43707</v>
      </c>
      <c r="AA11" s="175">
        <v>43767</v>
      </c>
      <c r="AB11" s="175"/>
      <c r="AC11" s="175"/>
      <c r="AD11" s="175"/>
      <c r="AE11" s="175"/>
      <c r="AF11" s="284"/>
      <c r="AG11" s="283"/>
      <c r="AH11" s="285"/>
      <c r="AI11" s="285"/>
      <c r="AJ11" s="285"/>
      <c r="AK11" s="285"/>
      <c r="AL11" s="285"/>
      <c r="AM11" s="81"/>
      <c r="AN11" s="176"/>
      <c r="AO11" s="82"/>
      <c r="AP11" s="65"/>
      <c r="AQ11" s="65"/>
      <c r="AR11" s="65"/>
      <c r="AS11" s="65"/>
    </row>
    <row r="12" spans="1:45" s="69" customFormat="1" ht="15" customHeight="1">
      <c r="A12" s="35"/>
      <c r="B12" s="38"/>
      <c r="C12" s="59"/>
      <c r="D12" s="61"/>
      <c r="E12" s="59"/>
      <c r="F12" s="174" t="s">
        <v>671</v>
      </c>
      <c r="G12" s="14"/>
      <c r="H12" s="14"/>
      <c r="I12" s="214"/>
      <c r="J12" s="215"/>
      <c r="K12" s="216"/>
      <c r="L12" s="224" t="s">
        <v>671</v>
      </c>
      <c r="M12" s="20"/>
      <c r="N12" s="55"/>
      <c r="O12" s="14" t="s">
        <v>672</v>
      </c>
      <c r="P12" s="14"/>
      <c r="Q12" s="38" t="s">
        <v>676</v>
      </c>
      <c r="R12" s="38" t="s">
        <v>677</v>
      </c>
      <c r="S12" s="109" t="str">
        <f t="shared" si="1"/>
        <v>장바구니</v>
      </c>
      <c r="T12" s="63"/>
      <c r="U12" s="66" t="s">
        <v>668</v>
      </c>
      <c r="V12" s="67"/>
      <c r="W12" s="67" t="s">
        <v>686</v>
      </c>
      <c r="X12" s="67" t="s">
        <v>686</v>
      </c>
      <c r="Y12" s="67" t="s">
        <v>686</v>
      </c>
      <c r="Z12" s="175">
        <v>43707</v>
      </c>
      <c r="AA12" s="175">
        <v>43767</v>
      </c>
      <c r="AB12" s="175"/>
      <c r="AC12" s="175"/>
      <c r="AD12" s="175"/>
      <c r="AE12" s="175"/>
      <c r="AF12" s="284"/>
      <c r="AG12" s="283"/>
      <c r="AH12" s="285"/>
      <c r="AI12" s="285"/>
      <c r="AJ12" s="285"/>
      <c r="AK12" s="285"/>
      <c r="AL12" s="285"/>
      <c r="AM12" s="81"/>
      <c r="AN12" s="176"/>
      <c r="AO12" s="82"/>
      <c r="AP12" s="65"/>
      <c r="AQ12" s="65"/>
      <c r="AR12" s="65"/>
      <c r="AS12" s="65"/>
    </row>
    <row r="13" spans="1:45" s="69" customFormat="1" ht="15" customHeight="1">
      <c r="A13" s="35"/>
      <c r="B13" s="38"/>
      <c r="C13" s="59"/>
      <c r="D13" s="61"/>
      <c r="E13" s="59"/>
      <c r="F13" s="174" t="s">
        <v>671</v>
      </c>
      <c r="G13" s="14"/>
      <c r="H13" s="14"/>
      <c r="I13" s="214"/>
      <c r="J13" s="215"/>
      <c r="K13" s="216"/>
      <c r="L13" s="224" t="s">
        <v>671</v>
      </c>
      <c r="M13" s="20"/>
      <c r="N13" s="55"/>
      <c r="O13" s="14" t="s">
        <v>672</v>
      </c>
      <c r="P13" s="14"/>
      <c r="Q13" s="38" t="s">
        <v>678</v>
      </c>
      <c r="R13" s="38"/>
      <c r="S13" s="109" t="str">
        <f t="shared" si="1"/>
        <v>장바구니</v>
      </c>
      <c r="T13" s="63"/>
      <c r="U13" s="66" t="s">
        <v>668</v>
      </c>
      <c r="V13" s="67"/>
      <c r="W13" s="67" t="s">
        <v>686</v>
      </c>
      <c r="X13" s="67" t="s">
        <v>686</v>
      </c>
      <c r="Y13" s="67" t="s">
        <v>686</v>
      </c>
      <c r="Z13" s="175">
        <v>43707</v>
      </c>
      <c r="AA13" s="175">
        <v>43767</v>
      </c>
      <c r="AB13" s="175"/>
      <c r="AC13" s="175"/>
      <c r="AD13" s="175"/>
      <c r="AE13" s="175"/>
      <c r="AF13" s="284"/>
      <c r="AG13" s="283"/>
      <c r="AH13" s="285"/>
      <c r="AI13" s="285"/>
      <c r="AJ13" s="285"/>
      <c r="AK13" s="285"/>
      <c r="AL13" s="285"/>
      <c r="AM13" s="81"/>
      <c r="AN13" s="176"/>
      <c r="AO13" s="82"/>
      <c r="AP13" s="65"/>
      <c r="AQ13" s="65"/>
      <c r="AR13" s="65"/>
      <c r="AS13" s="65"/>
    </row>
    <row r="14" spans="1:45" s="69" customFormat="1" ht="15" customHeight="1">
      <c r="A14" s="35"/>
      <c r="B14" s="38"/>
      <c r="C14" s="59"/>
      <c r="D14" s="61"/>
      <c r="E14" s="59"/>
      <c r="F14" s="174" t="s">
        <v>679</v>
      </c>
      <c r="G14" s="14"/>
      <c r="H14" s="20"/>
      <c r="I14" s="214"/>
      <c r="J14" s="215"/>
      <c r="K14" s="216"/>
      <c r="L14" s="224" t="s">
        <v>679</v>
      </c>
      <c r="M14" s="20"/>
      <c r="N14" s="55"/>
      <c r="O14" s="14" t="s">
        <v>672</v>
      </c>
      <c r="P14" s="14" t="s">
        <v>680</v>
      </c>
      <c r="Q14" s="14" t="s">
        <v>681</v>
      </c>
      <c r="R14" s="38" t="s">
        <v>682</v>
      </c>
      <c r="S14" s="109" t="str">
        <f t="shared" si="1"/>
        <v>결제</v>
      </c>
      <c r="T14" s="63"/>
      <c r="U14" s="66" t="s">
        <v>668</v>
      </c>
      <c r="V14" s="67"/>
      <c r="W14" s="67" t="s">
        <v>686</v>
      </c>
      <c r="X14" s="67" t="s">
        <v>686</v>
      </c>
      <c r="Y14" s="67" t="s">
        <v>686</v>
      </c>
      <c r="Z14" s="175">
        <v>43707</v>
      </c>
      <c r="AA14" s="175">
        <v>43767</v>
      </c>
      <c r="AB14" s="175"/>
      <c r="AC14" s="175"/>
      <c r="AD14" s="175"/>
      <c r="AE14" s="175"/>
      <c r="AF14" s="284"/>
      <c r="AG14" s="283"/>
      <c r="AH14" s="285"/>
      <c r="AI14" s="285"/>
      <c r="AJ14" s="285"/>
      <c r="AK14" s="285"/>
      <c r="AL14" s="285"/>
      <c r="AM14" s="81"/>
      <c r="AN14" s="176"/>
      <c r="AO14" s="82"/>
      <c r="AP14" s="65"/>
      <c r="AQ14" s="65"/>
      <c r="AR14" s="65"/>
      <c r="AS14" s="65"/>
    </row>
    <row r="15" spans="1:45" s="69" customFormat="1" ht="15" customHeight="1">
      <c r="A15" s="35"/>
      <c r="B15" s="38"/>
      <c r="C15" s="59"/>
      <c r="D15" s="61"/>
      <c r="E15" s="59"/>
      <c r="F15" s="174" t="s">
        <v>679</v>
      </c>
      <c r="G15" s="14"/>
      <c r="H15" s="20"/>
      <c r="I15" s="214"/>
      <c r="J15" s="215"/>
      <c r="K15" s="216"/>
      <c r="L15" s="224" t="s">
        <v>679</v>
      </c>
      <c r="M15" s="20"/>
      <c r="N15" s="55"/>
      <c r="O15" s="14" t="s">
        <v>672</v>
      </c>
      <c r="P15" s="14"/>
      <c r="Q15" s="14" t="s">
        <v>683</v>
      </c>
      <c r="R15" s="38" t="s">
        <v>684</v>
      </c>
      <c r="S15" s="109" t="str">
        <f t="shared" si="1"/>
        <v>결제</v>
      </c>
      <c r="T15" s="63"/>
      <c r="U15" s="66" t="s">
        <v>668</v>
      </c>
      <c r="V15" s="67"/>
      <c r="W15" s="67" t="s">
        <v>686</v>
      </c>
      <c r="X15" s="67" t="s">
        <v>686</v>
      </c>
      <c r="Y15" s="67" t="s">
        <v>686</v>
      </c>
      <c r="Z15" s="175">
        <v>43707</v>
      </c>
      <c r="AA15" s="175">
        <v>43767</v>
      </c>
      <c r="AB15" s="175"/>
      <c r="AC15" s="175"/>
      <c r="AD15" s="175"/>
      <c r="AE15" s="175"/>
      <c r="AF15" s="284"/>
      <c r="AG15" s="283"/>
      <c r="AH15" s="285"/>
      <c r="AI15" s="285"/>
      <c r="AJ15" s="285"/>
      <c r="AK15" s="285"/>
      <c r="AL15" s="285"/>
      <c r="AM15" s="81"/>
      <c r="AN15" s="176"/>
      <c r="AO15" s="82"/>
      <c r="AP15" s="65"/>
      <c r="AQ15" s="65"/>
      <c r="AR15" s="65"/>
      <c r="AS15" s="65"/>
    </row>
    <row r="16" spans="1:45" s="69" customFormat="1" ht="15" customHeight="1">
      <c r="A16" s="35"/>
      <c r="B16" s="38"/>
      <c r="C16" s="59"/>
      <c r="D16" s="61"/>
      <c r="E16" s="59"/>
      <c r="F16" s="174" t="s">
        <v>679</v>
      </c>
      <c r="G16" s="14"/>
      <c r="H16" s="20"/>
      <c r="I16" s="214"/>
      <c r="J16" s="215"/>
      <c r="K16" s="216"/>
      <c r="L16" s="224" t="s">
        <v>679</v>
      </c>
      <c r="M16" s="20"/>
      <c r="N16" s="55"/>
      <c r="O16" s="14" t="s">
        <v>672</v>
      </c>
      <c r="P16" s="14"/>
      <c r="Q16" s="14" t="s">
        <v>685</v>
      </c>
      <c r="R16" s="38"/>
      <c r="S16" s="109" t="str">
        <f t="shared" si="1"/>
        <v>결제</v>
      </c>
      <c r="T16" s="63"/>
      <c r="U16" s="66" t="s">
        <v>668</v>
      </c>
      <c r="V16" s="67"/>
      <c r="W16" s="67" t="s">
        <v>686</v>
      </c>
      <c r="X16" s="67" t="s">
        <v>686</v>
      </c>
      <c r="Y16" s="67" t="s">
        <v>686</v>
      </c>
      <c r="Z16" s="175">
        <v>43707</v>
      </c>
      <c r="AA16" s="175">
        <v>43767</v>
      </c>
      <c r="AB16" s="175"/>
      <c r="AC16" s="175"/>
      <c r="AD16" s="175"/>
      <c r="AE16" s="175"/>
      <c r="AF16" s="284"/>
      <c r="AG16" s="283"/>
      <c r="AH16" s="285"/>
      <c r="AI16" s="285"/>
      <c r="AJ16" s="285"/>
      <c r="AK16" s="285"/>
      <c r="AL16" s="285"/>
      <c r="AM16" s="81"/>
      <c r="AN16" s="176"/>
      <c r="AO16" s="82"/>
      <c r="AP16" s="65"/>
      <c r="AQ16" s="65"/>
      <c r="AR16" s="65"/>
      <c r="AS16" s="65"/>
    </row>
    <row r="17" spans="1:45" s="69" customFormat="1" ht="15" customHeight="1">
      <c r="A17" s="35"/>
      <c r="B17" s="38"/>
      <c r="C17" s="59"/>
      <c r="D17" s="61"/>
      <c r="E17" s="59"/>
      <c r="F17" s="174" t="s">
        <v>689</v>
      </c>
      <c r="G17" s="14"/>
      <c r="H17" s="20"/>
      <c r="I17" s="214"/>
      <c r="J17" s="215"/>
      <c r="K17" s="216"/>
      <c r="L17" s="224" t="s">
        <v>690</v>
      </c>
      <c r="M17" s="20"/>
      <c r="N17" s="55"/>
      <c r="O17" s="14" t="s">
        <v>591</v>
      </c>
      <c r="P17" s="14" t="s">
        <v>691</v>
      </c>
      <c r="Q17" s="38" t="s">
        <v>692</v>
      </c>
      <c r="R17" s="38" t="s">
        <v>695</v>
      </c>
      <c r="S17" s="109" t="str">
        <f t="shared" si="1"/>
        <v>내정보</v>
      </c>
      <c r="T17" s="63"/>
      <c r="U17" s="66" t="s">
        <v>668</v>
      </c>
      <c r="V17" s="67"/>
      <c r="W17" s="67" t="s">
        <v>697</v>
      </c>
      <c r="X17" s="67" t="s">
        <v>697</v>
      </c>
      <c r="Y17" s="67" t="s">
        <v>697</v>
      </c>
      <c r="Z17" s="175">
        <v>43707</v>
      </c>
      <c r="AA17" s="175">
        <v>43767</v>
      </c>
      <c r="AB17" s="175"/>
      <c r="AC17" s="175"/>
      <c r="AD17" s="175"/>
      <c r="AE17" s="175"/>
      <c r="AF17" s="284"/>
      <c r="AG17" s="283"/>
      <c r="AH17" s="285"/>
      <c r="AI17" s="285"/>
      <c r="AJ17" s="285"/>
      <c r="AK17" s="285"/>
      <c r="AL17" s="285"/>
      <c r="AM17" s="81"/>
      <c r="AN17" s="176"/>
      <c r="AO17" s="82"/>
      <c r="AP17" s="65"/>
      <c r="AQ17" s="65"/>
      <c r="AR17" s="65"/>
      <c r="AS17" s="65"/>
    </row>
    <row r="18" spans="1:45" s="69" customFormat="1" ht="15" customHeight="1">
      <c r="A18" s="35"/>
      <c r="B18" s="38"/>
      <c r="C18" s="59"/>
      <c r="D18" s="61"/>
      <c r="E18" s="59"/>
      <c r="F18" s="174" t="s">
        <v>689</v>
      </c>
      <c r="G18" s="14"/>
      <c r="H18" s="20"/>
      <c r="I18" s="214"/>
      <c r="J18" s="215"/>
      <c r="K18" s="216"/>
      <c r="L18" s="224" t="s">
        <v>690</v>
      </c>
      <c r="M18" s="20"/>
      <c r="N18" s="55"/>
      <c r="O18" s="14" t="s">
        <v>591</v>
      </c>
      <c r="P18" s="14"/>
      <c r="Q18" s="38" t="s">
        <v>693</v>
      </c>
      <c r="R18" s="38" t="s">
        <v>696</v>
      </c>
      <c r="S18" s="109" t="str">
        <f t="shared" si="1"/>
        <v>내정보</v>
      </c>
      <c r="T18" s="63"/>
      <c r="U18" s="66" t="s">
        <v>668</v>
      </c>
      <c r="V18" s="67"/>
      <c r="W18" s="67" t="s">
        <v>697</v>
      </c>
      <c r="X18" s="67" t="s">
        <v>697</v>
      </c>
      <c r="Y18" s="67" t="s">
        <v>697</v>
      </c>
      <c r="Z18" s="175">
        <v>43707</v>
      </c>
      <c r="AA18" s="175">
        <v>43767</v>
      </c>
      <c r="AB18" s="175"/>
      <c r="AC18" s="175"/>
      <c r="AD18" s="175"/>
      <c r="AE18" s="175"/>
      <c r="AF18" s="284"/>
      <c r="AG18" s="283"/>
      <c r="AH18" s="285"/>
      <c r="AI18" s="285"/>
      <c r="AJ18" s="285"/>
      <c r="AK18" s="285"/>
      <c r="AL18" s="285"/>
      <c r="AM18" s="81"/>
      <c r="AN18" s="176"/>
      <c r="AO18" s="82"/>
      <c r="AP18" s="65"/>
      <c r="AQ18" s="65"/>
      <c r="AR18" s="65"/>
      <c r="AS18" s="65"/>
    </row>
    <row r="19" spans="1:45" s="69" customFormat="1" ht="15" customHeight="1">
      <c r="A19" s="35"/>
      <c r="B19" s="38"/>
      <c r="C19" s="59"/>
      <c r="D19" s="61"/>
      <c r="E19" s="59"/>
      <c r="F19" s="174" t="s">
        <v>689</v>
      </c>
      <c r="G19" s="14"/>
      <c r="H19" s="20"/>
      <c r="I19" s="214"/>
      <c r="J19" s="215"/>
      <c r="K19" s="216"/>
      <c r="L19" s="224" t="s">
        <v>690</v>
      </c>
      <c r="M19" s="20"/>
      <c r="N19" s="55"/>
      <c r="O19" s="14" t="s">
        <v>591</v>
      </c>
      <c r="P19" s="14"/>
      <c r="Q19" s="38" t="s">
        <v>694</v>
      </c>
      <c r="R19" s="38"/>
      <c r="S19" s="109" t="str">
        <f t="shared" si="1"/>
        <v>내정보</v>
      </c>
      <c r="T19" s="63"/>
      <c r="U19" s="66" t="s">
        <v>668</v>
      </c>
      <c r="V19" s="67"/>
      <c r="W19" s="67" t="s">
        <v>697</v>
      </c>
      <c r="X19" s="67" t="s">
        <v>697</v>
      </c>
      <c r="Y19" s="67" t="s">
        <v>697</v>
      </c>
      <c r="Z19" s="175">
        <v>43707</v>
      </c>
      <c r="AA19" s="175">
        <v>43767</v>
      </c>
      <c r="AB19" s="175"/>
      <c r="AC19" s="175"/>
      <c r="AD19" s="175"/>
      <c r="AE19" s="175"/>
      <c r="AF19" s="284"/>
      <c r="AG19" s="283"/>
      <c r="AH19" s="285"/>
      <c r="AI19" s="285"/>
      <c r="AJ19" s="285"/>
      <c r="AK19" s="285"/>
      <c r="AL19" s="285"/>
      <c r="AM19" s="81"/>
      <c r="AN19" s="176"/>
      <c r="AO19" s="82"/>
      <c r="AP19" s="65"/>
      <c r="AQ19" s="65"/>
      <c r="AR19" s="65"/>
      <c r="AS19" s="65"/>
    </row>
    <row r="20" spans="1:45" s="69" customFormat="1" ht="15" customHeight="1">
      <c r="A20" s="35"/>
      <c r="B20" s="38"/>
      <c r="C20" s="59"/>
      <c r="D20" s="61"/>
      <c r="E20" s="59"/>
      <c r="F20" s="174" t="s">
        <v>703</v>
      </c>
      <c r="G20" s="14"/>
      <c r="H20" s="20"/>
      <c r="I20" s="214"/>
      <c r="J20" s="215"/>
      <c r="K20" s="216"/>
      <c r="L20" s="224" t="s">
        <v>703</v>
      </c>
      <c r="M20" s="20"/>
      <c r="N20" s="55"/>
      <c r="O20" s="14" t="s">
        <v>704</v>
      </c>
      <c r="P20" s="14" t="s">
        <v>705</v>
      </c>
      <c r="Q20" s="38" t="s">
        <v>707</v>
      </c>
      <c r="R20" s="38" t="s">
        <v>708</v>
      </c>
      <c r="S20" s="109" t="str">
        <f t="shared" si="1"/>
        <v>상품</v>
      </c>
      <c r="T20" s="63"/>
      <c r="U20" s="66" t="s">
        <v>710</v>
      </c>
      <c r="V20" s="67"/>
      <c r="W20" s="66" t="s">
        <v>710</v>
      </c>
      <c r="X20" s="66" t="s">
        <v>710</v>
      </c>
      <c r="Y20" s="66" t="s">
        <v>710</v>
      </c>
      <c r="Z20" s="175">
        <v>43707</v>
      </c>
      <c r="AA20" s="175">
        <v>43767</v>
      </c>
      <c r="AB20" s="175"/>
      <c r="AC20" s="175"/>
      <c r="AD20" s="175"/>
      <c r="AE20" s="175"/>
      <c r="AF20" s="284"/>
      <c r="AG20" s="283"/>
      <c r="AH20" s="285"/>
      <c r="AI20" s="285"/>
      <c r="AJ20" s="285"/>
      <c r="AK20" s="285"/>
      <c r="AL20" s="285"/>
      <c r="AM20" s="81"/>
      <c r="AN20" s="176"/>
      <c r="AO20" s="82"/>
      <c r="AP20" s="65"/>
      <c r="AQ20" s="65"/>
      <c r="AR20" s="65"/>
      <c r="AS20" s="65"/>
    </row>
    <row r="21" spans="1:45" s="69" customFormat="1" ht="15" customHeight="1">
      <c r="A21" s="35"/>
      <c r="B21" s="38"/>
      <c r="C21" s="59"/>
      <c r="D21" s="61"/>
      <c r="E21" s="59"/>
      <c r="F21" s="174" t="s">
        <v>703</v>
      </c>
      <c r="G21" s="14"/>
      <c r="H21" s="20"/>
      <c r="I21" s="214"/>
      <c r="J21" s="215"/>
      <c r="K21" s="216"/>
      <c r="L21" s="224" t="s">
        <v>703</v>
      </c>
      <c r="M21" s="20"/>
      <c r="N21" s="55"/>
      <c r="O21" s="14" t="s">
        <v>704</v>
      </c>
      <c r="P21" s="14"/>
      <c r="Q21" s="38" t="s">
        <v>709</v>
      </c>
      <c r="R21" s="38" t="s">
        <v>711</v>
      </c>
      <c r="S21" s="109" t="str">
        <f t="shared" si="1"/>
        <v>상품</v>
      </c>
      <c r="T21" s="63"/>
      <c r="U21" s="66" t="s">
        <v>710</v>
      </c>
      <c r="V21" s="67"/>
      <c r="W21" s="66" t="s">
        <v>710</v>
      </c>
      <c r="X21" s="66" t="s">
        <v>710</v>
      </c>
      <c r="Y21" s="66" t="s">
        <v>710</v>
      </c>
      <c r="Z21" s="175">
        <v>43707</v>
      </c>
      <c r="AA21" s="175">
        <v>43767</v>
      </c>
      <c r="AB21" s="175"/>
      <c r="AC21" s="175"/>
      <c r="AD21" s="175"/>
      <c r="AE21" s="175"/>
      <c r="AF21" s="284"/>
      <c r="AG21" s="283"/>
      <c r="AH21" s="285"/>
      <c r="AI21" s="285"/>
      <c r="AJ21" s="285"/>
      <c r="AK21" s="285"/>
      <c r="AL21" s="285"/>
      <c r="AM21" s="81"/>
      <c r="AN21" s="176"/>
      <c r="AO21" s="82"/>
      <c r="AP21" s="65"/>
      <c r="AQ21" s="65"/>
      <c r="AR21" s="65"/>
      <c r="AS21" s="65"/>
    </row>
    <row r="22" spans="1:45" s="69" customFormat="1" ht="15" customHeight="1">
      <c r="A22" s="35"/>
      <c r="B22" s="38"/>
      <c r="C22" s="59"/>
      <c r="D22" s="61"/>
      <c r="E22" s="59"/>
      <c r="F22" s="174" t="s">
        <v>703</v>
      </c>
      <c r="G22" s="14"/>
      <c r="H22" s="20"/>
      <c r="I22" s="214"/>
      <c r="J22" s="215"/>
      <c r="K22" s="216"/>
      <c r="L22" s="224" t="s">
        <v>703</v>
      </c>
      <c r="M22" s="20"/>
      <c r="N22" s="55"/>
      <c r="O22" s="14" t="s">
        <v>704</v>
      </c>
      <c r="P22" s="14"/>
      <c r="Q22" s="38" t="s">
        <v>706</v>
      </c>
      <c r="R22" s="38"/>
      <c r="S22" s="109" t="str">
        <f t="shared" si="1"/>
        <v>상품</v>
      </c>
      <c r="T22" s="63"/>
      <c r="U22" s="66" t="s">
        <v>710</v>
      </c>
      <c r="V22" s="67"/>
      <c r="W22" s="66" t="s">
        <v>710</v>
      </c>
      <c r="X22" s="66" t="s">
        <v>710</v>
      </c>
      <c r="Y22" s="66" t="s">
        <v>710</v>
      </c>
      <c r="Z22" s="175">
        <v>43707</v>
      </c>
      <c r="AA22" s="175">
        <v>43767</v>
      </c>
      <c r="AB22" s="175"/>
      <c r="AC22" s="175"/>
      <c r="AD22" s="175"/>
      <c r="AE22" s="175"/>
      <c r="AF22" s="284"/>
      <c r="AG22" s="283"/>
      <c r="AH22" s="285"/>
      <c r="AI22" s="285"/>
      <c r="AJ22" s="285"/>
      <c r="AK22" s="285"/>
      <c r="AL22" s="285"/>
      <c r="AM22" s="81"/>
      <c r="AN22" s="176"/>
      <c r="AO22" s="82"/>
      <c r="AP22" s="65"/>
      <c r="AQ22" s="65"/>
      <c r="AR22" s="65"/>
      <c r="AS22" s="65"/>
    </row>
    <row r="23" spans="1:45" s="69" customFormat="1" ht="15" customHeight="1">
      <c r="A23" s="35"/>
      <c r="B23" s="38"/>
      <c r="C23" s="59"/>
      <c r="D23" s="61"/>
      <c r="E23" s="59"/>
      <c r="F23" s="174" t="s">
        <v>413</v>
      </c>
      <c r="G23" s="14"/>
      <c r="H23" s="20"/>
      <c r="I23" s="214"/>
      <c r="J23" s="215"/>
      <c r="K23" s="216"/>
      <c r="L23" s="224" t="s">
        <v>718</v>
      </c>
      <c r="M23" s="20"/>
      <c r="N23" s="55"/>
      <c r="O23" s="14" t="s">
        <v>704</v>
      </c>
      <c r="P23" s="14"/>
      <c r="Q23" s="38" t="s">
        <v>712</v>
      </c>
      <c r="R23" s="38"/>
      <c r="S23" s="109" t="str">
        <f t="shared" si="1"/>
        <v>엑셀다운</v>
      </c>
      <c r="T23" s="63"/>
      <c r="U23" s="66" t="s">
        <v>710</v>
      </c>
      <c r="V23" s="67"/>
      <c r="W23" s="66" t="s">
        <v>710</v>
      </c>
      <c r="X23" s="66" t="s">
        <v>710</v>
      </c>
      <c r="Y23" s="66" t="s">
        <v>710</v>
      </c>
      <c r="Z23" s="175">
        <v>43707</v>
      </c>
      <c r="AA23" s="175">
        <v>43767</v>
      </c>
      <c r="AB23" s="175"/>
      <c r="AC23" s="175"/>
      <c r="AD23" s="175"/>
      <c r="AE23" s="175"/>
      <c r="AF23" s="284"/>
      <c r="AG23" s="283"/>
      <c r="AH23" s="285"/>
      <c r="AI23" s="285"/>
      <c r="AJ23" s="285"/>
      <c r="AK23" s="285"/>
      <c r="AL23" s="285"/>
      <c r="AM23" s="81"/>
      <c r="AN23" s="176"/>
      <c r="AO23" s="82"/>
      <c r="AP23" s="65"/>
      <c r="AQ23" s="65"/>
      <c r="AR23" s="65"/>
      <c r="AS23" s="65"/>
    </row>
    <row r="24" spans="1:45" s="69" customFormat="1" ht="15" customHeight="1">
      <c r="A24" s="35"/>
      <c r="B24" s="38"/>
      <c r="C24" s="59"/>
      <c r="D24" s="61"/>
      <c r="E24" s="59"/>
      <c r="F24" s="174" t="s">
        <v>413</v>
      </c>
      <c r="G24" s="14"/>
      <c r="H24" s="20"/>
      <c r="I24" s="214"/>
      <c r="J24" s="215"/>
      <c r="K24" s="216"/>
      <c r="L24" s="224" t="s">
        <v>719</v>
      </c>
      <c r="M24" s="20"/>
      <c r="N24" s="55"/>
      <c r="O24" s="14" t="s">
        <v>704</v>
      </c>
      <c r="P24" s="14"/>
      <c r="Q24" s="38" t="s">
        <v>713</v>
      </c>
      <c r="R24" s="38"/>
      <c r="S24" s="109" t="str">
        <f t="shared" si="1"/>
        <v>공통유틸</v>
      </c>
      <c r="T24" s="63"/>
      <c r="U24" s="66" t="s">
        <v>710</v>
      </c>
      <c r="V24" s="67"/>
      <c r="W24" s="66" t="s">
        <v>710</v>
      </c>
      <c r="X24" s="66" t="s">
        <v>710</v>
      </c>
      <c r="Y24" s="66" t="s">
        <v>710</v>
      </c>
      <c r="Z24" s="175">
        <v>43707</v>
      </c>
      <c r="AA24" s="175">
        <v>43767</v>
      </c>
      <c r="AB24" s="175"/>
      <c r="AC24" s="175"/>
      <c r="AD24" s="175"/>
      <c r="AE24" s="175"/>
      <c r="AF24" s="284"/>
      <c r="AG24" s="283"/>
      <c r="AH24" s="285"/>
      <c r="AI24" s="285"/>
      <c r="AJ24" s="285"/>
      <c r="AK24" s="285"/>
      <c r="AL24" s="285"/>
      <c r="AM24" s="81"/>
      <c r="AN24" s="176"/>
      <c r="AO24" s="82"/>
      <c r="AP24" s="65"/>
      <c r="AQ24" s="65"/>
      <c r="AR24" s="65"/>
      <c r="AS24" s="65"/>
    </row>
    <row r="25" spans="1:45" s="69" customFormat="1" ht="15" customHeight="1">
      <c r="A25" s="35"/>
      <c r="B25" s="38"/>
      <c r="C25" s="59"/>
      <c r="D25" s="61"/>
      <c r="E25" s="59"/>
      <c r="F25" s="174" t="s">
        <v>413</v>
      </c>
      <c r="G25" s="14"/>
      <c r="H25" s="20"/>
      <c r="I25" s="214"/>
      <c r="J25" s="215"/>
      <c r="K25" s="216"/>
      <c r="L25" s="224" t="s">
        <v>720</v>
      </c>
      <c r="M25" s="20"/>
      <c r="N25" s="55"/>
      <c r="O25" s="14" t="s">
        <v>704</v>
      </c>
      <c r="P25" s="14"/>
      <c r="Q25" s="38" t="s">
        <v>714</v>
      </c>
      <c r="R25" s="38"/>
      <c r="S25" s="109" t="str">
        <f t="shared" si="1"/>
        <v>공통VO</v>
      </c>
      <c r="T25" s="63"/>
      <c r="U25" s="66" t="s">
        <v>710</v>
      </c>
      <c r="V25" s="67"/>
      <c r="W25" s="66" t="s">
        <v>710</v>
      </c>
      <c r="X25" s="66" t="s">
        <v>710</v>
      </c>
      <c r="Y25" s="66" t="s">
        <v>710</v>
      </c>
      <c r="Z25" s="175">
        <v>43707</v>
      </c>
      <c r="AA25" s="175">
        <v>43767</v>
      </c>
      <c r="AB25" s="175"/>
      <c r="AC25" s="175"/>
      <c r="AD25" s="175"/>
      <c r="AE25" s="175"/>
      <c r="AF25" s="284"/>
      <c r="AG25" s="283"/>
      <c r="AH25" s="285"/>
      <c r="AI25" s="285"/>
      <c r="AJ25" s="285"/>
      <c r="AK25" s="285"/>
      <c r="AL25" s="285"/>
      <c r="AM25" s="81"/>
      <c r="AN25" s="176"/>
      <c r="AO25" s="82"/>
      <c r="AP25" s="65"/>
      <c r="AQ25" s="65"/>
      <c r="AR25" s="65"/>
      <c r="AS25" s="65"/>
    </row>
    <row r="26" spans="1:45" s="69" customFormat="1" ht="15" customHeight="1">
      <c r="A26" s="35"/>
      <c r="B26" s="38"/>
      <c r="C26" s="59"/>
      <c r="D26" s="61"/>
      <c r="E26" s="59"/>
      <c r="F26" s="174" t="s">
        <v>413</v>
      </c>
      <c r="G26" s="14"/>
      <c r="H26" s="20"/>
      <c r="I26" s="214"/>
      <c r="J26" s="215"/>
      <c r="K26" s="216"/>
      <c r="L26" s="224" t="s">
        <v>721</v>
      </c>
      <c r="M26" s="20"/>
      <c r="N26" s="55"/>
      <c r="O26" s="14" t="s">
        <v>704</v>
      </c>
      <c r="P26" s="14"/>
      <c r="Q26" s="38" t="s">
        <v>715</v>
      </c>
      <c r="R26" s="38"/>
      <c r="S26" s="109" t="str">
        <f t="shared" si="1"/>
        <v>공통메소드</v>
      </c>
      <c r="T26" s="63"/>
      <c r="U26" s="66" t="s">
        <v>710</v>
      </c>
      <c r="V26" s="67"/>
      <c r="W26" s="66" t="s">
        <v>710</v>
      </c>
      <c r="X26" s="66" t="s">
        <v>710</v>
      </c>
      <c r="Y26" s="66" t="s">
        <v>710</v>
      </c>
      <c r="Z26" s="175">
        <v>43707</v>
      </c>
      <c r="AA26" s="175">
        <v>43767</v>
      </c>
      <c r="AB26" s="175"/>
      <c r="AC26" s="175"/>
      <c r="AD26" s="175"/>
      <c r="AE26" s="175"/>
      <c r="AF26" s="284"/>
      <c r="AG26" s="283"/>
      <c r="AH26" s="285"/>
      <c r="AI26" s="285"/>
      <c r="AJ26" s="285"/>
      <c r="AK26" s="285"/>
      <c r="AL26" s="285"/>
      <c r="AM26" s="81"/>
      <c r="AN26" s="176"/>
      <c r="AO26" s="82"/>
      <c r="AP26" s="65"/>
      <c r="AQ26" s="65"/>
      <c r="AR26" s="65"/>
      <c r="AS26" s="65"/>
    </row>
    <row r="27" spans="1:45" s="69" customFormat="1" ht="15" customHeight="1">
      <c r="A27" s="35"/>
      <c r="B27" s="38"/>
      <c r="C27" s="59"/>
      <c r="D27" s="61"/>
      <c r="E27" s="59"/>
      <c r="F27" s="174" t="s">
        <v>413</v>
      </c>
      <c r="G27" s="14"/>
      <c r="H27" s="20"/>
      <c r="I27" s="214"/>
      <c r="J27" s="215"/>
      <c r="K27" s="216"/>
      <c r="L27" s="224" t="s">
        <v>722</v>
      </c>
      <c r="M27" s="20"/>
      <c r="N27" s="55"/>
      <c r="O27" s="14" t="s">
        <v>704</v>
      </c>
      <c r="P27" s="14"/>
      <c r="Q27" s="38" t="s">
        <v>716</v>
      </c>
      <c r="R27" s="38"/>
      <c r="S27" s="109" t="str">
        <f t="shared" si="1"/>
        <v>메세지</v>
      </c>
      <c r="T27" s="63"/>
      <c r="U27" s="66" t="s">
        <v>710</v>
      </c>
      <c r="V27" s="67"/>
      <c r="W27" s="66" t="s">
        <v>710</v>
      </c>
      <c r="X27" s="66" t="s">
        <v>710</v>
      </c>
      <c r="Y27" s="66" t="s">
        <v>710</v>
      </c>
      <c r="Z27" s="175">
        <v>43707</v>
      </c>
      <c r="AA27" s="175">
        <v>43767</v>
      </c>
      <c r="AB27" s="175"/>
      <c r="AC27" s="175"/>
      <c r="AD27" s="175"/>
      <c r="AE27" s="175"/>
      <c r="AF27" s="284"/>
      <c r="AG27" s="283"/>
      <c r="AH27" s="285"/>
      <c r="AI27" s="285"/>
      <c r="AJ27" s="285"/>
      <c r="AK27" s="285"/>
      <c r="AL27" s="285"/>
      <c r="AM27" s="81"/>
      <c r="AN27" s="176"/>
      <c r="AO27" s="82"/>
      <c r="AP27" s="65"/>
      <c r="AQ27" s="65"/>
      <c r="AR27" s="65"/>
      <c r="AS27" s="65"/>
    </row>
    <row r="28" spans="1:45" s="69" customFormat="1" ht="15" customHeight="1">
      <c r="A28" s="35"/>
      <c r="B28" s="38"/>
      <c r="C28" s="59"/>
      <c r="D28" s="61"/>
      <c r="E28" s="59"/>
      <c r="F28" s="174" t="s">
        <v>413</v>
      </c>
      <c r="G28" s="14"/>
      <c r="H28" s="20"/>
      <c r="I28" s="214"/>
      <c r="J28" s="215"/>
      <c r="K28" s="216"/>
      <c r="L28" s="224" t="s">
        <v>723</v>
      </c>
      <c r="M28" s="20"/>
      <c r="N28" s="55"/>
      <c r="O28" s="14" t="s">
        <v>704</v>
      </c>
      <c r="P28" s="14"/>
      <c r="Q28" s="38" t="s">
        <v>717</v>
      </c>
      <c r="R28" s="38"/>
      <c r="S28" s="109" t="str">
        <f t="shared" si="1"/>
        <v>다운로드</v>
      </c>
      <c r="T28" s="63"/>
      <c r="U28" s="66" t="s">
        <v>710</v>
      </c>
      <c r="V28" s="67"/>
      <c r="W28" s="66" t="s">
        <v>710</v>
      </c>
      <c r="X28" s="66" t="s">
        <v>710</v>
      </c>
      <c r="Y28" s="66" t="s">
        <v>710</v>
      </c>
      <c r="Z28" s="175">
        <v>43707</v>
      </c>
      <c r="AA28" s="175">
        <v>43767</v>
      </c>
      <c r="AB28" s="175"/>
      <c r="AC28" s="175"/>
      <c r="AD28" s="175"/>
      <c r="AE28" s="175"/>
      <c r="AF28" s="284"/>
      <c r="AG28" s="283"/>
      <c r="AH28" s="285"/>
      <c r="AI28" s="285"/>
      <c r="AJ28" s="285"/>
      <c r="AK28" s="285"/>
      <c r="AL28" s="285"/>
      <c r="AM28" s="81"/>
      <c r="AN28" s="176"/>
      <c r="AO28" s="82"/>
      <c r="AP28" s="65"/>
      <c r="AQ28" s="65"/>
      <c r="AR28" s="65"/>
      <c r="AS28" s="65"/>
    </row>
    <row r="29" spans="1:45" s="69" customFormat="1" ht="15" customHeight="1">
      <c r="A29" s="35"/>
      <c r="B29" s="38"/>
      <c r="C29" s="59"/>
      <c r="D29" s="61"/>
      <c r="E29" s="59"/>
      <c r="F29" s="174" t="s">
        <v>770</v>
      </c>
      <c r="G29" s="14"/>
      <c r="H29" s="20"/>
      <c r="I29" s="214"/>
      <c r="J29" s="215"/>
      <c r="K29" s="216"/>
      <c r="L29" s="328" t="s">
        <v>771</v>
      </c>
      <c r="M29" s="20"/>
      <c r="N29" s="55"/>
      <c r="O29" s="14" t="s">
        <v>704</v>
      </c>
      <c r="P29" s="14" t="s">
        <v>744</v>
      </c>
      <c r="Q29" s="14" t="s">
        <v>745</v>
      </c>
      <c r="R29" s="38" t="s">
        <v>746</v>
      </c>
      <c r="S29" s="109" t="s">
        <v>747</v>
      </c>
      <c r="T29" s="63"/>
      <c r="U29" s="66" t="s">
        <v>748</v>
      </c>
      <c r="V29" s="67"/>
      <c r="W29" s="67" t="s">
        <v>749</v>
      </c>
      <c r="X29" s="67" t="s">
        <v>749</v>
      </c>
      <c r="Y29" s="66" t="s">
        <v>749</v>
      </c>
      <c r="Z29" s="175">
        <v>43707</v>
      </c>
      <c r="AA29" s="175">
        <v>43767</v>
      </c>
      <c r="AB29" s="175"/>
      <c r="AC29" s="175"/>
      <c r="AD29" s="175"/>
      <c r="AE29" s="175"/>
      <c r="AF29" s="284"/>
      <c r="AG29" s="283"/>
      <c r="AH29" s="285"/>
      <c r="AI29" s="285"/>
      <c r="AJ29" s="285"/>
      <c r="AK29" s="285"/>
      <c r="AL29" s="285"/>
      <c r="AM29" s="81"/>
      <c r="AN29" s="176"/>
      <c r="AO29" s="82"/>
      <c r="AP29" s="65"/>
      <c r="AQ29" s="65"/>
      <c r="AR29" s="65"/>
      <c r="AS29" s="65"/>
    </row>
    <row r="30" spans="1:45" s="69" customFormat="1" ht="15" customHeight="1">
      <c r="A30" s="35"/>
      <c r="B30" s="38"/>
      <c r="C30" s="59"/>
      <c r="D30" s="61"/>
      <c r="E30" s="59"/>
      <c r="F30" s="174" t="s">
        <v>770</v>
      </c>
      <c r="G30" s="14"/>
      <c r="H30" s="20"/>
      <c r="I30" s="214"/>
      <c r="J30" s="215"/>
      <c r="K30" s="216"/>
      <c r="L30" s="328" t="s">
        <v>771</v>
      </c>
      <c r="M30" s="20"/>
      <c r="N30" s="55"/>
      <c r="O30" s="14" t="s">
        <v>704</v>
      </c>
      <c r="P30" s="14"/>
      <c r="Q30" s="38" t="s">
        <v>750</v>
      </c>
      <c r="R30" s="38" t="s">
        <v>751</v>
      </c>
      <c r="S30" s="109"/>
      <c r="T30" s="63"/>
      <c r="U30" s="66" t="s">
        <v>748</v>
      </c>
      <c r="V30" s="67"/>
      <c r="W30" s="67" t="s">
        <v>749</v>
      </c>
      <c r="X30" s="67" t="s">
        <v>749</v>
      </c>
      <c r="Y30" s="66" t="s">
        <v>749</v>
      </c>
      <c r="Z30" s="175">
        <v>43707</v>
      </c>
      <c r="AA30" s="175">
        <v>43767</v>
      </c>
      <c r="AB30" s="175"/>
      <c r="AC30" s="175"/>
      <c r="AD30" s="175"/>
      <c r="AE30" s="175"/>
      <c r="AF30" s="284"/>
      <c r="AG30" s="283"/>
      <c r="AH30" s="285"/>
      <c r="AI30" s="285"/>
      <c r="AJ30" s="285"/>
      <c r="AK30" s="285"/>
      <c r="AL30" s="285"/>
      <c r="AM30" s="81"/>
      <c r="AN30" s="176"/>
      <c r="AO30" s="82"/>
      <c r="AP30" s="65"/>
      <c r="AQ30" s="65"/>
      <c r="AR30" s="65"/>
      <c r="AS30" s="65"/>
    </row>
    <row r="31" spans="1:45" s="69" customFormat="1" ht="15" customHeight="1">
      <c r="A31" s="35"/>
      <c r="B31" s="38"/>
      <c r="C31" s="59"/>
      <c r="D31" s="61"/>
      <c r="E31" s="59"/>
      <c r="F31" s="174" t="s">
        <v>770</v>
      </c>
      <c r="G31" s="14"/>
      <c r="H31" s="20"/>
      <c r="I31" s="214"/>
      <c r="J31" s="215"/>
      <c r="K31" s="216"/>
      <c r="L31" s="328" t="s">
        <v>771</v>
      </c>
      <c r="M31" s="20"/>
      <c r="N31" s="55"/>
      <c r="O31" s="14" t="s">
        <v>704</v>
      </c>
      <c r="P31" s="14"/>
      <c r="Q31" s="38" t="s">
        <v>752</v>
      </c>
      <c r="R31" s="38"/>
      <c r="S31" s="109"/>
      <c r="T31" s="63"/>
      <c r="U31" s="66" t="s">
        <v>748</v>
      </c>
      <c r="V31" s="67"/>
      <c r="W31" s="67" t="s">
        <v>749</v>
      </c>
      <c r="X31" s="67" t="s">
        <v>749</v>
      </c>
      <c r="Y31" s="66" t="s">
        <v>749</v>
      </c>
      <c r="Z31" s="175">
        <v>43707</v>
      </c>
      <c r="AA31" s="175">
        <v>43767</v>
      </c>
      <c r="AB31" s="175"/>
      <c r="AC31" s="175"/>
      <c r="AD31" s="175"/>
      <c r="AE31" s="175"/>
      <c r="AF31" s="284"/>
      <c r="AG31" s="283"/>
      <c r="AH31" s="285"/>
      <c r="AI31" s="285"/>
      <c r="AJ31" s="285"/>
      <c r="AK31" s="285"/>
      <c r="AL31" s="285"/>
      <c r="AM31" s="81"/>
      <c r="AN31" s="176"/>
      <c r="AO31" s="82"/>
      <c r="AP31" s="65"/>
      <c r="AQ31" s="65"/>
      <c r="AR31" s="65"/>
      <c r="AS31" s="65"/>
    </row>
    <row r="32" spans="1:45" s="69" customFormat="1" ht="15" customHeight="1">
      <c r="A32" s="35"/>
      <c r="B32" s="38"/>
      <c r="C32" s="59"/>
      <c r="D32" s="61"/>
      <c r="E32" s="59"/>
      <c r="F32" s="174" t="s">
        <v>770</v>
      </c>
      <c r="G32" s="14"/>
      <c r="H32" s="20"/>
      <c r="I32" s="214"/>
      <c r="J32" s="215"/>
      <c r="K32" s="216"/>
      <c r="L32" s="224" t="s">
        <v>753</v>
      </c>
      <c r="M32" s="20"/>
      <c r="N32" s="55"/>
      <c r="O32" s="14" t="s">
        <v>704</v>
      </c>
      <c r="P32" s="14" t="s">
        <v>754</v>
      </c>
      <c r="Q32" s="38" t="s">
        <v>755</v>
      </c>
      <c r="R32" s="38" t="s">
        <v>756</v>
      </c>
      <c r="S32" s="109" t="s">
        <v>753</v>
      </c>
      <c r="T32" s="63"/>
      <c r="U32" s="66" t="s">
        <v>748</v>
      </c>
      <c r="V32" s="67"/>
      <c r="W32" s="67" t="s">
        <v>749</v>
      </c>
      <c r="X32" s="67" t="s">
        <v>749</v>
      </c>
      <c r="Y32" s="66" t="s">
        <v>749</v>
      </c>
      <c r="Z32" s="175">
        <v>43707</v>
      </c>
      <c r="AA32" s="175">
        <v>43767</v>
      </c>
      <c r="AB32" s="175"/>
      <c r="AC32" s="175"/>
      <c r="AD32" s="175"/>
      <c r="AE32" s="175"/>
      <c r="AF32" s="284"/>
      <c r="AG32" s="283"/>
      <c r="AH32" s="285"/>
      <c r="AI32" s="285"/>
      <c r="AJ32" s="285"/>
      <c r="AK32" s="285"/>
      <c r="AL32" s="285"/>
      <c r="AM32" s="81"/>
      <c r="AN32" s="176"/>
      <c r="AO32" s="82"/>
      <c r="AP32" s="65"/>
      <c r="AQ32" s="65"/>
      <c r="AR32" s="65"/>
      <c r="AS32" s="65"/>
    </row>
    <row r="33" spans="1:45" s="69" customFormat="1" ht="15" customHeight="1">
      <c r="A33" s="35"/>
      <c r="B33" s="38"/>
      <c r="C33" s="59"/>
      <c r="D33" s="61"/>
      <c r="E33" s="59"/>
      <c r="F33" s="174" t="s">
        <v>770</v>
      </c>
      <c r="G33" s="14"/>
      <c r="H33" s="20"/>
      <c r="I33" s="214"/>
      <c r="J33" s="215"/>
      <c r="K33" s="216"/>
      <c r="L33" s="224" t="s">
        <v>753</v>
      </c>
      <c r="M33" s="20"/>
      <c r="N33" s="55"/>
      <c r="O33" s="14" t="s">
        <v>704</v>
      </c>
      <c r="P33" s="14"/>
      <c r="Q33" s="38" t="s">
        <v>757</v>
      </c>
      <c r="R33" s="38" t="s">
        <v>758</v>
      </c>
      <c r="S33" s="109"/>
      <c r="T33" s="63"/>
      <c r="U33" s="66" t="s">
        <v>748</v>
      </c>
      <c r="V33" s="67"/>
      <c r="W33" s="67" t="s">
        <v>749</v>
      </c>
      <c r="X33" s="67" t="s">
        <v>749</v>
      </c>
      <c r="Y33" s="66" t="s">
        <v>749</v>
      </c>
      <c r="Z33" s="175">
        <v>43707</v>
      </c>
      <c r="AA33" s="175">
        <v>43767</v>
      </c>
      <c r="AB33" s="175"/>
      <c r="AC33" s="175"/>
      <c r="AD33" s="175"/>
      <c r="AE33" s="175"/>
      <c r="AF33" s="284"/>
      <c r="AG33" s="283"/>
      <c r="AH33" s="285"/>
      <c r="AI33" s="285"/>
      <c r="AJ33" s="285"/>
      <c r="AK33" s="285"/>
      <c r="AL33" s="285"/>
      <c r="AM33" s="81"/>
      <c r="AN33" s="176"/>
      <c r="AO33" s="82"/>
      <c r="AP33" s="65"/>
      <c r="AQ33" s="65"/>
      <c r="AR33" s="65"/>
      <c r="AS33" s="65"/>
    </row>
    <row r="34" spans="1:45" s="69" customFormat="1" ht="15" customHeight="1">
      <c r="A34" s="35"/>
      <c r="B34" s="38"/>
      <c r="C34" s="59"/>
      <c r="D34" s="61"/>
      <c r="E34" s="59"/>
      <c r="F34" s="174" t="s">
        <v>770</v>
      </c>
      <c r="G34" s="14"/>
      <c r="H34" s="20"/>
      <c r="I34" s="214"/>
      <c r="J34" s="215"/>
      <c r="K34" s="216"/>
      <c r="L34" s="224" t="s">
        <v>753</v>
      </c>
      <c r="M34" s="20"/>
      <c r="N34" s="55"/>
      <c r="O34" s="14" t="s">
        <v>704</v>
      </c>
      <c r="P34" s="14"/>
      <c r="Q34" s="38" t="s">
        <v>759</v>
      </c>
      <c r="R34" s="38"/>
      <c r="S34" s="109"/>
      <c r="T34" s="63"/>
      <c r="U34" s="66" t="s">
        <v>748</v>
      </c>
      <c r="V34" s="67"/>
      <c r="W34" s="67" t="s">
        <v>749</v>
      </c>
      <c r="X34" s="67" t="s">
        <v>749</v>
      </c>
      <c r="Y34" s="66" t="s">
        <v>749</v>
      </c>
      <c r="Z34" s="175">
        <v>43707</v>
      </c>
      <c r="AA34" s="175">
        <v>43767</v>
      </c>
      <c r="AB34" s="175"/>
      <c r="AC34" s="175"/>
      <c r="AD34" s="175"/>
      <c r="AE34" s="175"/>
      <c r="AF34" s="284"/>
      <c r="AG34" s="283"/>
      <c r="AH34" s="285"/>
      <c r="AI34" s="285"/>
      <c r="AJ34" s="285"/>
      <c r="AK34" s="285"/>
      <c r="AL34" s="285"/>
      <c r="AM34" s="81"/>
      <c r="AN34" s="176"/>
      <c r="AO34" s="82"/>
      <c r="AP34" s="65"/>
      <c r="AQ34" s="65"/>
      <c r="AR34" s="65"/>
      <c r="AS34" s="65"/>
    </row>
    <row r="35" spans="1:45" s="69" customFormat="1" ht="15" customHeight="1">
      <c r="A35" s="35"/>
      <c r="B35" s="38"/>
      <c r="C35" s="59"/>
      <c r="D35" s="61"/>
      <c r="E35" s="59"/>
      <c r="F35" s="174" t="s">
        <v>775</v>
      </c>
      <c r="G35" s="14"/>
      <c r="H35" s="20"/>
      <c r="I35" s="214"/>
      <c r="J35" s="215"/>
      <c r="K35" s="216"/>
      <c r="L35" s="224" t="s">
        <v>776</v>
      </c>
      <c r="M35" s="20"/>
      <c r="N35" s="55"/>
      <c r="O35" s="14" t="s">
        <v>704</v>
      </c>
      <c r="P35" s="331" t="s">
        <v>789</v>
      </c>
      <c r="Q35" s="38" t="s">
        <v>777</v>
      </c>
      <c r="R35" s="38" t="s">
        <v>778</v>
      </c>
      <c r="S35" s="109" t="s">
        <v>776</v>
      </c>
      <c r="T35" s="63"/>
      <c r="U35" s="66" t="s">
        <v>748</v>
      </c>
      <c r="V35" s="67"/>
      <c r="W35" s="66" t="s">
        <v>779</v>
      </c>
      <c r="X35" s="66" t="s">
        <v>779</v>
      </c>
      <c r="Y35" s="66" t="s">
        <v>779</v>
      </c>
      <c r="Z35" s="175">
        <v>43707</v>
      </c>
      <c r="AA35" s="175">
        <v>43767</v>
      </c>
      <c r="AB35" s="175"/>
      <c r="AC35" s="175"/>
      <c r="AD35" s="175"/>
      <c r="AE35" s="175"/>
      <c r="AF35" s="284"/>
      <c r="AG35" s="283"/>
      <c r="AH35" s="285"/>
      <c r="AI35" s="285"/>
      <c r="AJ35" s="285"/>
      <c r="AK35" s="285"/>
      <c r="AL35" s="285"/>
      <c r="AM35" s="81"/>
      <c r="AN35" s="176"/>
      <c r="AO35" s="82"/>
      <c r="AP35" s="65"/>
      <c r="AQ35" s="65"/>
      <c r="AR35" s="65"/>
      <c r="AS35" s="65"/>
    </row>
    <row r="36" spans="1:45" s="69" customFormat="1" ht="5.0999999999999996" customHeight="1">
      <c r="A36" s="35"/>
      <c r="B36" s="161"/>
      <c r="C36" s="162"/>
      <c r="D36" s="163"/>
      <c r="E36" s="162"/>
      <c r="F36" s="163"/>
      <c r="G36" s="164"/>
      <c r="H36" s="164"/>
      <c r="I36" s="164"/>
      <c r="J36" s="164"/>
      <c r="K36" s="164"/>
      <c r="L36" s="246"/>
      <c r="M36" s="166"/>
      <c r="N36" s="167"/>
      <c r="O36" s="164"/>
      <c r="P36" s="164"/>
      <c r="Q36" s="164"/>
      <c r="R36" s="164"/>
      <c r="S36" s="167"/>
      <c r="T36" s="173"/>
      <c r="U36" s="169"/>
      <c r="V36" s="169"/>
      <c r="W36" s="169"/>
      <c r="X36" s="169"/>
      <c r="Y36" s="170"/>
      <c r="Z36" s="171"/>
      <c r="AA36" s="172"/>
      <c r="AB36" s="171"/>
      <c r="AC36" s="172"/>
      <c r="AD36" s="171"/>
      <c r="AE36" s="172"/>
      <c r="AF36" s="171"/>
      <c r="AG36" s="172"/>
      <c r="AH36" s="241"/>
      <c r="AI36" s="242"/>
      <c r="AJ36" s="241"/>
      <c r="AK36" s="243"/>
      <c r="AL36" s="288"/>
      <c r="AM36" s="243"/>
      <c r="AN36" s="241"/>
      <c r="AO36" s="242"/>
      <c r="AP36" s="168"/>
      <c r="AQ36" s="169"/>
      <c r="AR36" s="169"/>
      <c r="AS36" s="169"/>
    </row>
    <row r="37" spans="1:45" s="69" customFormat="1" ht="15" customHeight="1">
      <c r="A37" s="35"/>
      <c r="B37" s="38"/>
      <c r="C37" s="59"/>
      <c r="D37" s="61"/>
      <c r="E37" s="59"/>
      <c r="F37" s="174" t="s">
        <v>790</v>
      </c>
      <c r="G37" s="14"/>
      <c r="H37" s="14"/>
      <c r="I37" s="214"/>
      <c r="J37" s="215"/>
      <c r="K37" s="216"/>
      <c r="L37" s="244" t="s">
        <v>797</v>
      </c>
      <c r="M37" s="20"/>
      <c r="N37" s="55"/>
      <c r="O37" s="14" t="s">
        <v>592</v>
      </c>
      <c r="P37" s="14" t="s">
        <v>800</v>
      </c>
      <c r="Q37" s="38"/>
      <c r="R37" s="38"/>
      <c r="S37" s="109" t="str">
        <f t="shared" ref="S37:S52" si="2">IF(TRIM(L37)="","",L37)</f>
        <v>게시글 목록</v>
      </c>
      <c r="T37" s="63"/>
      <c r="U37" s="67" t="s">
        <v>670</v>
      </c>
      <c r="V37" s="67"/>
      <c r="W37" s="67" t="s">
        <v>669</v>
      </c>
      <c r="X37" s="67" t="s">
        <v>669</v>
      </c>
      <c r="Y37" s="68" t="s">
        <v>669</v>
      </c>
      <c r="Z37" s="175">
        <v>43707</v>
      </c>
      <c r="AA37" s="175">
        <v>43767</v>
      </c>
      <c r="AB37" s="175">
        <v>43745</v>
      </c>
      <c r="AC37" s="175">
        <v>43752</v>
      </c>
      <c r="AD37" s="175">
        <v>43753</v>
      </c>
      <c r="AE37" s="175">
        <v>43753</v>
      </c>
      <c r="AF37" s="175">
        <v>43756</v>
      </c>
      <c r="AG37" s="175">
        <v>43756</v>
      </c>
      <c r="AH37" s="176"/>
      <c r="AI37" s="176"/>
      <c r="AJ37" s="285"/>
      <c r="AK37" s="210"/>
      <c r="AL37" s="285"/>
      <c r="AM37" s="210"/>
      <c r="AN37" s="176"/>
      <c r="AO37" s="82"/>
      <c r="AP37" s="65"/>
      <c r="AQ37" s="65"/>
      <c r="AR37" s="65"/>
      <c r="AS37" s="65"/>
    </row>
    <row r="38" spans="1:45" s="69" customFormat="1" ht="15" customHeight="1">
      <c r="A38" s="35"/>
      <c r="B38" s="38"/>
      <c r="C38" s="59"/>
      <c r="D38" s="61"/>
      <c r="E38" s="59"/>
      <c r="F38" s="174" t="s">
        <v>790</v>
      </c>
      <c r="G38" s="14"/>
      <c r="H38" s="14"/>
      <c r="I38" s="214"/>
      <c r="J38" s="215"/>
      <c r="K38" s="216"/>
      <c r="L38" s="244" t="s">
        <v>798</v>
      </c>
      <c r="M38" s="20"/>
      <c r="N38" s="55"/>
      <c r="O38" s="14" t="s">
        <v>592</v>
      </c>
      <c r="P38" s="14" t="s">
        <v>801</v>
      </c>
      <c r="Q38" s="38"/>
      <c r="R38" s="38"/>
      <c r="S38" s="109" t="str">
        <f t="shared" si="2"/>
        <v>게시글 상세</v>
      </c>
      <c r="T38" s="63"/>
      <c r="U38" s="67" t="s">
        <v>668</v>
      </c>
      <c r="V38" s="67"/>
      <c r="W38" s="67" t="s">
        <v>669</v>
      </c>
      <c r="X38" s="67" t="s">
        <v>669</v>
      </c>
      <c r="Y38" s="68" t="s">
        <v>669</v>
      </c>
      <c r="Z38" s="175">
        <v>43707</v>
      </c>
      <c r="AA38" s="175">
        <v>43767</v>
      </c>
      <c r="AB38" s="175">
        <v>43745</v>
      </c>
      <c r="AC38" s="175">
        <v>43752</v>
      </c>
      <c r="AD38" s="175">
        <v>43753</v>
      </c>
      <c r="AE38" s="175">
        <v>43753</v>
      </c>
      <c r="AF38" s="175">
        <v>43756</v>
      </c>
      <c r="AG38" s="175">
        <v>43756</v>
      </c>
      <c r="AH38" s="176"/>
      <c r="AI38" s="176"/>
      <c r="AJ38" s="285"/>
      <c r="AK38" s="210"/>
      <c r="AL38" s="285"/>
      <c r="AM38" s="210"/>
      <c r="AN38" s="176"/>
      <c r="AO38" s="82"/>
      <c r="AP38" s="65"/>
      <c r="AQ38" s="65"/>
      <c r="AR38" s="65"/>
      <c r="AS38" s="65"/>
    </row>
    <row r="39" spans="1:45" s="69" customFormat="1" ht="15" customHeight="1">
      <c r="A39" s="35"/>
      <c r="B39" s="38"/>
      <c r="C39" s="59"/>
      <c r="D39" s="61"/>
      <c r="E39" s="59"/>
      <c r="F39" s="174" t="s">
        <v>790</v>
      </c>
      <c r="G39" s="14"/>
      <c r="H39" s="14"/>
      <c r="I39" s="214"/>
      <c r="J39" s="215"/>
      <c r="K39" s="216"/>
      <c r="L39" s="244" t="s">
        <v>799</v>
      </c>
      <c r="M39" s="20"/>
      <c r="N39" s="55"/>
      <c r="O39" s="14" t="s">
        <v>592</v>
      </c>
      <c r="P39" s="14" t="s">
        <v>802</v>
      </c>
      <c r="Q39" s="38"/>
      <c r="R39" s="38"/>
      <c r="S39" s="109" t="str">
        <f t="shared" si="2"/>
        <v>게시글 등록 및 수정</v>
      </c>
      <c r="T39" s="63"/>
      <c r="U39" s="67" t="s">
        <v>670</v>
      </c>
      <c r="V39" s="67"/>
      <c r="W39" s="67" t="s">
        <v>669</v>
      </c>
      <c r="X39" s="67" t="s">
        <v>669</v>
      </c>
      <c r="Y39" s="67" t="s">
        <v>669</v>
      </c>
      <c r="Z39" s="175">
        <v>43707</v>
      </c>
      <c r="AA39" s="175">
        <v>43767</v>
      </c>
      <c r="AB39" s="175">
        <v>43745</v>
      </c>
      <c r="AC39" s="175">
        <v>43752</v>
      </c>
      <c r="AD39" s="175">
        <v>43753</v>
      </c>
      <c r="AE39" s="175">
        <v>43753</v>
      </c>
      <c r="AF39" s="175">
        <v>43756</v>
      </c>
      <c r="AG39" s="175">
        <v>43756</v>
      </c>
      <c r="AH39" s="176"/>
      <c r="AI39" s="176"/>
      <c r="AJ39" s="285"/>
      <c r="AK39" s="210"/>
      <c r="AL39" s="285"/>
      <c r="AM39" s="210"/>
      <c r="AN39" s="176"/>
      <c r="AO39" s="82"/>
      <c r="AP39" s="65"/>
      <c r="AQ39" s="65"/>
      <c r="AR39" s="65"/>
      <c r="AS39" s="65"/>
    </row>
    <row r="40" spans="1:45" s="69" customFormat="1" ht="15" customHeight="1">
      <c r="A40" s="35"/>
      <c r="B40" s="38"/>
      <c r="C40" s="59"/>
      <c r="D40" s="61"/>
      <c r="E40" s="59"/>
      <c r="F40" s="174" t="s">
        <v>741</v>
      </c>
      <c r="G40" s="14"/>
      <c r="H40" s="14"/>
      <c r="I40" s="216"/>
      <c r="J40" s="14"/>
      <c r="K40" s="216"/>
      <c r="L40" s="244" t="s">
        <v>687</v>
      </c>
      <c r="M40" s="20"/>
      <c r="N40" s="55"/>
      <c r="O40" s="14" t="s">
        <v>592</v>
      </c>
      <c r="P40" s="14" t="s">
        <v>728</v>
      </c>
      <c r="Q40" s="38"/>
      <c r="R40" s="38"/>
      <c r="S40" s="109" t="str">
        <f t="shared" si="2"/>
        <v>장바구니 목록</v>
      </c>
      <c r="T40" s="63"/>
      <c r="U40" s="67" t="s">
        <v>670</v>
      </c>
      <c r="V40" s="67"/>
      <c r="W40" s="67" t="s">
        <v>686</v>
      </c>
      <c r="X40" s="67" t="s">
        <v>686</v>
      </c>
      <c r="Y40" s="68" t="s">
        <v>686</v>
      </c>
      <c r="Z40" s="175">
        <v>43707</v>
      </c>
      <c r="AA40" s="175">
        <v>43767</v>
      </c>
      <c r="AB40" s="175"/>
      <c r="AC40" s="175"/>
      <c r="AD40" s="175"/>
      <c r="AE40" s="175"/>
      <c r="AF40" s="284"/>
      <c r="AG40" s="283"/>
      <c r="AH40" s="175"/>
      <c r="AI40" s="175"/>
      <c r="AJ40" s="284"/>
      <c r="AK40" s="64"/>
      <c r="AL40" s="284"/>
      <c r="AM40" s="283"/>
      <c r="AN40" s="175"/>
      <c r="AO40" s="327"/>
      <c r="AP40" s="65"/>
      <c r="AQ40" s="65"/>
      <c r="AR40" s="65"/>
      <c r="AS40" s="65"/>
    </row>
    <row r="41" spans="1:45" s="69" customFormat="1" ht="15" customHeight="1">
      <c r="A41" s="35"/>
      <c r="B41" s="38"/>
      <c r="C41" s="59"/>
      <c r="D41" s="61"/>
      <c r="E41" s="59"/>
      <c r="F41" s="174" t="s">
        <v>742</v>
      </c>
      <c r="G41" s="14"/>
      <c r="H41" s="14"/>
      <c r="I41" s="214"/>
      <c r="J41" s="215"/>
      <c r="K41" s="216"/>
      <c r="L41" s="244" t="s">
        <v>688</v>
      </c>
      <c r="M41" s="20"/>
      <c r="N41" s="55"/>
      <c r="O41" s="14" t="s">
        <v>592</v>
      </c>
      <c r="P41" s="14" t="s">
        <v>729</v>
      </c>
      <c r="Q41" s="38"/>
      <c r="R41" s="38"/>
      <c r="S41" s="109" t="str">
        <f t="shared" si="2"/>
        <v>결제목록</v>
      </c>
      <c r="T41" s="63"/>
      <c r="U41" s="67" t="s">
        <v>670</v>
      </c>
      <c r="V41" s="67"/>
      <c r="W41" s="67" t="s">
        <v>686</v>
      </c>
      <c r="X41" s="67" t="s">
        <v>686</v>
      </c>
      <c r="Y41" s="67" t="s">
        <v>686</v>
      </c>
      <c r="Z41" s="175">
        <v>43707</v>
      </c>
      <c r="AA41" s="175">
        <v>43767</v>
      </c>
      <c r="AB41" s="175"/>
      <c r="AC41" s="175"/>
      <c r="AD41" s="175"/>
      <c r="AE41" s="175"/>
      <c r="AF41" s="284"/>
      <c r="AG41" s="283"/>
      <c r="AH41" s="176"/>
      <c r="AI41" s="176"/>
      <c r="AJ41" s="285"/>
      <c r="AK41" s="210"/>
      <c r="AL41" s="285"/>
      <c r="AM41" s="210"/>
      <c r="AN41" s="176"/>
      <c r="AO41" s="82"/>
      <c r="AP41" s="65"/>
      <c r="AQ41" s="65"/>
      <c r="AR41" s="65"/>
      <c r="AS41" s="65"/>
    </row>
    <row r="42" spans="1:45" s="69" customFormat="1" ht="15" customHeight="1">
      <c r="A42" s="35"/>
      <c r="B42" s="38"/>
      <c r="C42" s="59"/>
      <c r="D42" s="61"/>
      <c r="E42" s="59"/>
      <c r="F42" s="174" t="s">
        <v>742</v>
      </c>
      <c r="G42" s="14"/>
      <c r="H42" s="14"/>
      <c r="I42" s="214"/>
      <c r="J42" s="215"/>
      <c r="K42" s="216"/>
      <c r="L42" s="244" t="s">
        <v>740</v>
      </c>
      <c r="M42" s="20"/>
      <c r="N42" s="55"/>
      <c r="O42" s="14" t="s">
        <v>592</v>
      </c>
      <c r="P42" s="14" t="s">
        <v>743</v>
      </c>
      <c r="Q42" s="38"/>
      <c r="R42" s="38"/>
      <c r="S42" s="109" t="str">
        <f t="shared" si="2"/>
        <v>결제완료</v>
      </c>
      <c r="T42" s="63"/>
      <c r="U42" s="67" t="s">
        <v>668</v>
      </c>
      <c r="V42" s="67"/>
      <c r="W42" s="67" t="s">
        <v>686</v>
      </c>
      <c r="X42" s="67" t="s">
        <v>686</v>
      </c>
      <c r="Y42" s="67" t="s">
        <v>686</v>
      </c>
      <c r="Z42" s="175">
        <v>43707</v>
      </c>
      <c r="AA42" s="175">
        <v>43767</v>
      </c>
      <c r="AB42" s="175"/>
      <c r="AC42" s="175"/>
      <c r="AD42" s="175"/>
      <c r="AE42" s="175"/>
      <c r="AF42" s="284"/>
      <c r="AG42" s="283"/>
      <c r="AH42" s="176"/>
      <c r="AI42" s="176"/>
      <c r="AJ42" s="285"/>
      <c r="AK42" s="210"/>
      <c r="AL42" s="285"/>
      <c r="AM42" s="210"/>
      <c r="AN42" s="176"/>
      <c r="AO42" s="82"/>
      <c r="AP42" s="65"/>
      <c r="AQ42" s="65"/>
      <c r="AR42" s="65"/>
      <c r="AS42" s="65"/>
    </row>
    <row r="43" spans="1:45" s="69" customFormat="1" ht="15" customHeight="1">
      <c r="A43" s="35"/>
      <c r="B43" s="38"/>
      <c r="C43" s="59"/>
      <c r="D43" s="61"/>
      <c r="E43" s="59"/>
      <c r="F43" s="174" t="s">
        <v>689</v>
      </c>
      <c r="G43" s="14"/>
      <c r="H43" s="14"/>
      <c r="I43" s="214"/>
      <c r="J43" s="215"/>
      <c r="K43" s="216"/>
      <c r="L43" s="244" t="s">
        <v>698</v>
      </c>
      <c r="M43" s="20"/>
      <c r="N43" s="55"/>
      <c r="O43" s="14" t="s">
        <v>592</v>
      </c>
      <c r="P43" s="14" t="s">
        <v>730</v>
      </c>
      <c r="Q43" s="38"/>
      <c r="R43" s="38"/>
      <c r="S43" s="109" t="str">
        <f t="shared" si="2"/>
        <v>좋아요 목록</v>
      </c>
      <c r="T43" s="63"/>
      <c r="U43" s="67" t="s">
        <v>670</v>
      </c>
      <c r="V43" s="67"/>
      <c r="W43" s="67" t="s">
        <v>697</v>
      </c>
      <c r="X43" s="67" t="s">
        <v>697</v>
      </c>
      <c r="Y43" s="67" t="s">
        <v>697</v>
      </c>
      <c r="Z43" s="175">
        <v>43707</v>
      </c>
      <c r="AA43" s="175">
        <v>43767</v>
      </c>
      <c r="AB43" s="175"/>
      <c r="AC43" s="175"/>
      <c r="AD43" s="175"/>
      <c r="AE43" s="175"/>
      <c r="AF43" s="284"/>
      <c r="AG43" s="283"/>
      <c r="AH43" s="176"/>
      <c r="AI43" s="176"/>
      <c r="AJ43" s="285"/>
      <c r="AK43" s="210"/>
      <c r="AL43" s="285"/>
      <c r="AM43" s="210"/>
      <c r="AN43" s="176"/>
      <c r="AO43" s="82"/>
      <c r="AP43" s="65"/>
      <c r="AQ43" s="65"/>
      <c r="AR43" s="65"/>
      <c r="AS43" s="65"/>
    </row>
    <row r="44" spans="1:45" s="69" customFormat="1" ht="15" customHeight="1">
      <c r="A44" s="35"/>
      <c r="B44" s="38"/>
      <c r="C44" s="59"/>
      <c r="D44" s="61"/>
      <c r="E44" s="59"/>
      <c r="F44" s="174" t="s">
        <v>689</v>
      </c>
      <c r="G44" s="14"/>
      <c r="H44" s="14"/>
      <c r="I44" s="214"/>
      <c r="J44" s="215"/>
      <c r="K44" s="216"/>
      <c r="L44" s="245" t="s">
        <v>699</v>
      </c>
      <c r="M44" s="20"/>
      <c r="N44" s="55"/>
      <c r="O44" s="14" t="s">
        <v>592</v>
      </c>
      <c r="P44" s="14" t="s">
        <v>731</v>
      </c>
      <c r="Q44" s="38"/>
      <c r="R44" s="38"/>
      <c r="S44" s="109" t="str">
        <f t="shared" si="2"/>
        <v>내 질문</v>
      </c>
      <c r="T44" s="63"/>
      <c r="U44" s="67" t="s">
        <v>670</v>
      </c>
      <c r="V44" s="67"/>
      <c r="W44" s="67" t="s">
        <v>697</v>
      </c>
      <c r="X44" s="67" t="s">
        <v>697</v>
      </c>
      <c r="Y44" s="67" t="s">
        <v>697</v>
      </c>
      <c r="Z44" s="175">
        <v>43707</v>
      </c>
      <c r="AA44" s="175">
        <v>43767</v>
      </c>
      <c r="AB44" s="175"/>
      <c r="AC44" s="175"/>
      <c r="AD44" s="175"/>
      <c r="AE44" s="175"/>
      <c r="AF44" s="284"/>
      <c r="AG44" s="64"/>
      <c r="AH44" s="176"/>
      <c r="AI44" s="176"/>
      <c r="AJ44" s="285"/>
      <c r="AK44" s="210"/>
      <c r="AL44" s="285"/>
      <c r="AM44" s="210"/>
      <c r="AN44" s="176"/>
      <c r="AO44" s="82"/>
      <c r="AP44" s="65"/>
      <c r="AQ44" s="65"/>
      <c r="AR44" s="65"/>
      <c r="AS44" s="65"/>
    </row>
    <row r="45" spans="1:45" s="69" customFormat="1" ht="15" customHeight="1">
      <c r="A45" s="35"/>
      <c r="B45" s="38"/>
      <c r="C45" s="59"/>
      <c r="D45" s="61"/>
      <c r="E45" s="59"/>
      <c r="F45" s="174" t="s">
        <v>689</v>
      </c>
      <c r="G45" s="14"/>
      <c r="H45" s="20"/>
      <c r="I45" s="214"/>
      <c r="J45" s="215"/>
      <c r="K45" s="216"/>
      <c r="L45" s="245" t="s">
        <v>700</v>
      </c>
      <c r="M45" s="20"/>
      <c r="N45" s="55"/>
      <c r="O45" s="14" t="s">
        <v>592</v>
      </c>
      <c r="P45" s="14" t="s">
        <v>732</v>
      </c>
      <c r="Q45" s="38"/>
      <c r="R45" s="38"/>
      <c r="S45" s="109" t="str">
        <f t="shared" si="2"/>
        <v>내 답변</v>
      </c>
      <c r="T45" s="63"/>
      <c r="U45" s="67" t="s">
        <v>668</v>
      </c>
      <c r="V45" s="67"/>
      <c r="W45" s="67" t="s">
        <v>697</v>
      </c>
      <c r="X45" s="67" t="s">
        <v>697</v>
      </c>
      <c r="Y45" s="67" t="s">
        <v>697</v>
      </c>
      <c r="Z45" s="175">
        <v>43707</v>
      </c>
      <c r="AA45" s="175">
        <v>43767</v>
      </c>
      <c r="AB45" s="175"/>
      <c r="AC45" s="175"/>
      <c r="AD45" s="175"/>
      <c r="AE45" s="175"/>
      <c r="AF45" s="284"/>
      <c r="AG45" s="325"/>
      <c r="AH45" s="176"/>
      <c r="AI45" s="176"/>
      <c r="AJ45" s="285"/>
      <c r="AK45" s="326"/>
      <c r="AL45" s="285"/>
      <c r="AM45" s="210"/>
      <c r="AN45" s="176"/>
      <c r="AO45" s="82"/>
      <c r="AP45" s="65"/>
      <c r="AQ45" s="65"/>
      <c r="AR45" s="65"/>
      <c r="AS45" s="65"/>
    </row>
    <row r="46" spans="1:45" s="69" customFormat="1" ht="15" customHeight="1">
      <c r="A46" s="35"/>
      <c r="B46" s="38"/>
      <c r="C46" s="59"/>
      <c r="D46" s="61"/>
      <c r="E46" s="59"/>
      <c r="F46" s="174" t="s">
        <v>689</v>
      </c>
      <c r="G46" s="14"/>
      <c r="H46" s="20"/>
      <c r="I46" s="214"/>
      <c r="J46" s="215"/>
      <c r="K46" s="216"/>
      <c r="L46" s="245" t="s">
        <v>701</v>
      </c>
      <c r="M46" s="20"/>
      <c r="N46" s="55"/>
      <c r="O46" s="14" t="s">
        <v>592</v>
      </c>
      <c r="P46" s="14" t="s">
        <v>733</v>
      </c>
      <c r="Q46" s="38"/>
      <c r="R46" s="38"/>
      <c r="S46" s="109" t="str">
        <f t="shared" si="2"/>
        <v>내 구매내역</v>
      </c>
      <c r="T46" s="63"/>
      <c r="U46" s="67" t="s">
        <v>668</v>
      </c>
      <c r="V46" s="67"/>
      <c r="W46" s="67" t="s">
        <v>697</v>
      </c>
      <c r="X46" s="67" t="s">
        <v>697</v>
      </c>
      <c r="Y46" s="67" t="s">
        <v>697</v>
      </c>
      <c r="Z46" s="175">
        <v>43707</v>
      </c>
      <c r="AA46" s="175">
        <v>43767</v>
      </c>
      <c r="AB46" s="175"/>
      <c r="AC46" s="175"/>
      <c r="AD46" s="175"/>
      <c r="AE46" s="175"/>
      <c r="AF46" s="284"/>
      <c r="AG46" s="325"/>
      <c r="AH46" s="176"/>
      <c r="AI46" s="176"/>
      <c r="AJ46" s="285"/>
      <c r="AK46" s="326"/>
      <c r="AL46" s="285"/>
      <c r="AM46" s="210"/>
      <c r="AN46" s="176"/>
      <c r="AO46" s="82"/>
      <c r="AP46" s="65"/>
      <c r="AQ46" s="65"/>
      <c r="AR46" s="65"/>
      <c r="AS46" s="65"/>
    </row>
    <row r="47" spans="1:45" s="69" customFormat="1" ht="15" customHeight="1">
      <c r="A47" s="35"/>
      <c r="B47" s="38"/>
      <c r="C47" s="59"/>
      <c r="D47" s="61"/>
      <c r="E47" s="59"/>
      <c r="F47" s="174" t="s">
        <v>689</v>
      </c>
      <c r="G47" s="14"/>
      <c r="H47" s="20"/>
      <c r="I47" s="214"/>
      <c r="J47" s="215"/>
      <c r="K47" s="216"/>
      <c r="L47" s="245" t="s">
        <v>702</v>
      </c>
      <c r="M47" s="20"/>
      <c r="N47" s="55"/>
      <c r="O47" s="14" t="s">
        <v>592</v>
      </c>
      <c r="P47" s="14" t="s">
        <v>734</v>
      </c>
      <c r="Q47" s="38"/>
      <c r="R47" s="38"/>
      <c r="S47" s="109" t="str">
        <f t="shared" si="2"/>
        <v>구매 등급</v>
      </c>
      <c r="T47" s="63"/>
      <c r="U47" s="67" t="s">
        <v>668</v>
      </c>
      <c r="V47" s="67"/>
      <c r="W47" s="67" t="s">
        <v>697</v>
      </c>
      <c r="X47" s="67" t="s">
        <v>697</v>
      </c>
      <c r="Y47" s="67" t="s">
        <v>697</v>
      </c>
      <c r="Z47" s="175">
        <v>43707</v>
      </c>
      <c r="AA47" s="175">
        <v>43767</v>
      </c>
      <c r="AB47" s="175"/>
      <c r="AC47" s="175"/>
      <c r="AD47" s="175"/>
      <c r="AE47" s="175"/>
      <c r="AF47" s="284"/>
      <c r="AG47" s="325"/>
      <c r="AH47" s="176"/>
      <c r="AI47" s="176"/>
      <c r="AJ47" s="285"/>
      <c r="AK47" s="326"/>
      <c r="AL47" s="285"/>
      <c r="AM47" s="210"/>
      <c r="AN47" s="176"/>
      <c r="AO47" s="82"/>
      <c r="AP47" s="65"/>
      <c r="AQ47" s="65"/>
      <c r="AR47" s="65"/>
      <c r="AS47" s="65"/>
    </row>
    <row r="48" spans="1:45" s="69" customFormat="1" ht="15" customHeight="1">
      <c r="A48" s="35"/>
      <c r="B48" s="38"/>
      <c r="C48" s="59"/>
      <c r="D48" s="61"/>
      <c r="E48" s="59"/>
      <c r="F48" s="174" t="s">
        <v>703</v>
      </c>
      <c r="G48" s="14"/>
      <c r="H48" s="20"/>
      <c r="I48" s="214"/>
      <c r="J48" s="215"/>
      <c r="K48" s="216"/>
      <c r="L48" s="244" t="s">
        <v>725</v>
      </c>
      <c r="M48" s="20"/>
      <c r="N48" s="55"/>
      <c r="O48" s="14" t="s">
        <v>724</v>
      </c>
      <c r="P48" s="14" t="s">
        <v>735</v>
      </c>
      <c r="Q48" s="38"/>
      <c r="R48" s="38"/>
      <c r="S48" s="109" t="str">
        <f t="shared" si="2"/>
        <v>상품 상세</v>
      </c>
      <c r="T48" s="63"/>
      <c r="U48" s="67" t="s">
        <v>668</v>
      </c>
      <c r="V48" s="67"/>
      <c r="W48" s="67" t="s">
        <v>668</v>
      </c>
      <c r="X48" s="67" t="s">
        <v>668</v>
      </c>
      <c r="Y48" s="67" t="s">
        <v>668</v>
      </c>
      <c r="Z48" s="175">
        <v>43707</v>
      </c>
      <c r="AA48" s="175">
        <v>43767</v>
      </c>
      <c r="AB48" s="175"/>
      <c r="AC48" s="175"/>
      <c r="AD48" s="175"/>
      <c r="AE48" s="175"/>
      <c r="AF48" s="284"/>
      <c r="AG48" s="325"/>
      <c r="AH48" s="176"/>
      <c r="AI48" s="176"/>
      <c r="AJ48" s="285"/>
      <c r="AK48" s="326"/>
      <c r="AL48" s="285"/>
      <c r="AM48" s="210"/>
      <c r="AN48" s="176"/>
      <c r="AO48" s="82"/>
      <c r="AP48" s="65"/>
      <c r="AQ48" s="65"/>
      <c r="AR48" s="65"/>
      <c r="AS48" s="65"/>
    </row>
    <row r="49" spans="1:45" s="69" customFormat="1" ht="15" customHeight="1">
      <c r="A49" s="35"/>
      <c r="B49" s="38"/>
      <c r="C49" s="59"/>
      <c r="D49" s="61"/>
      <c r="E49" s="59"/>
      <c r="F49" s="174" t="s">
        <v>703</v>
      </c>
      <c r="G49" s="14"/>
      <c r="H49" s="20"/>
      <c r="I49" s="214"/>
      <c r="J49" s="215"/>
      <c r="K49" s="216"/>
      <c r="L49" s="244" t="s">
        <v>773</v>
      </c>
      <c r="M49" s="20"/>
      <c r="N49" s="55"/>
      <c r="O49" s="14" t="s">
        <v>724</v>
      </c>
      <c r="P49" s="14" t="s">
        <v>774</v>
      </c>
      <c r="Q49" s="38"/>
      <c r="R49" s="38"/>
      <c r="S49" s="109" t="str">
        <f>IF(TRIM(L49)="","",L49)</f>
        <v>상품 등록 및 수정</v>
      </c>
      <c r="T49" s="63"/>
      <c r="U49" s="67" t="s">
        <v>668</v>
      </c>
      <c r="V49" s="67"/>
      <c r="W49" s="67" t="s">
        <v>668</v>
      </c>
      <c r="X49" s="67" t="s">
        <v>668</v>
      </c>
      <c r="Y49" s="67" t="s">
        <v>668</v>
      </c>
      <c r="Z49" s="175">
        <v>43707</v>
      </c>
      <c r="AA49" s="175">
        <v>43767</v>
      </c>
      <c r="AB49" s="175"/>
      <c r="AC49" s="175"/>
      <c r="AD49" s="175"/>
      <c r="AE49" s="175"/>
      <c r="AF49" s="284"/>
      <c r="AG49" s="325"/>
      <c r="AH49" s="176"/>
      <c r="AI49" s="176"/>
      <c r="AJ49" s="285"/>
      <c r="AK49" s="326"/>
      <c r="AL49" s="285"/>
      <c r="AM49" s="210"/>
      <c r="AN49" s="176"/>
      <c r="AO49" s="82"/>
      <c r="AP49" s="65"/>
      <c r="AQ49" s="65"/>
      <c r="AR49" s="65"/>
      <c r="AS49" s="65"/>
    </row>
    <row r="50" spans="1:45" s="69" customFormat="1" ht="15" customHeight="1">
      <c r="A50" s="35"/>
      <c r="B50" s="38"/>
      <c r="C50" s="59"/>
      <c r="D50" s="61"/>
      <c r="E50" s="59"/>
      <c r="F50" s="174" t="s">
        <v>703</v>
      </c>
      <c r="G50" s="14"/>
      <c r="H50" s="20"/>
      <c r="I50" s="214"/>
      <c r="J50" s="215"/>
      <c r="K50" s="216"/>
      <c r="L50" s="244" t="s">
        <v>726</v>
      </c>
      <c r="M50" s="20"/>
      <c r="N50" s="55"/>
      <c r="O50" s="14" t="s">
        <v>724</v>
      </c>
      <c r="P50" s="14" t="s">
        <v>736</v>
      </c>
      <c r="Q50" s="38"/>
      <c r="R50" s="38"/>
      <c r="S50" s="109" t="str">
        <f t="shared" si="2"/>
        <v>상품 리뷰</v>
      </c>
      <c r="T50" s="63"/>
      <c r="U50" s="67" t="s">
        <v>668</v>
      </c>
      <c r="V50" s="67"/>
      <c r="W50" s="67" t="s">
        <v>668</v>
      </c>
      <c r="X50" s="67" t="s">
        <v>668</v>
      </c>
      <c r="Y50" s="67" t="s">
        <v>668</v>
      </c>
      <c r="Z50" s="175">
        <v>43707</v>
      </c>
      <c r="AA50" s="175">
        <v>43767</v>
      </c>
      <c r="AB50" s="175"/>
      <c r="AC50" s="175"/>
      <c r="AD50" s="175"/>
      <c r="AE50" s="175"/>
      <c r="AF50" s="284"/>
      <c r="AG50" s="325"/>
      <c r="AH50" s="176"/>
      <c r="AI50" s="176"/>
      <c r="AJ50" s="285"/>
      <c r="AK50" s="326"/>
      <c r="AL50" s="285"/>
      <c r="AM50" s="210"/>
      <c r="AN50" s="176"/>
      <c r="AO50" s="82"/>
      <c r="AP50" s="65"/>
      <c r="AQ50" s="65"/>
      <c r="AR50" s="65"/>
      <c r="AS50" s="65"/>
    </row>
    <row r="51" spans="1:45" s="69" customFormat="1" ht="15" customHeight="1">
      <c r="A51" s="35"/>
      <c r="B51" s="38"/>
      <c r="C51" s="59"/>
      <c r="D51" s="61"/>
      <c r="E51" s="59"/>
      <c r="F51" s="174" t="s">
        <v>703</v>
      </c>
      <c r="G51" s="14"/>
      <c r="H51" s="20"/>
      <c r="I51" s="214"/>
      <c r="J51" s="215"/>
      <c r="K51" s="216"/>
      <c r="L51" s="244" t="s">
        <v>727</v>
      </c>
      <c r="M51" s="20"/>
      <c r="N51" s="55"/>
      <c r="O51" s="14" t="s">
        <v>724</v>
      </c>
      <c r="P51" s="14" t="s">
        <v>737</v>
      </c>
      <c r="Q51" s="38"/>
      <c r="R51" s="38"/>
      <c r="S51" s="109" t="str">
        <f t="shared" si="2"/>
        <v>상품 문의</v>
      </c>
      <c r="T51" s="63"/>
      <c r="U51" s="67" t="s">
        <v>668</v>
      </c>
      <c r="V51" s="67"/>
      <c r="W51" s="67" t="s">
        <v>668</v>
      </c>
      <c r="X51" s="67" t="s">
        <v>668</v>
      </c>
      <c r="Y51" s="67" t="s">
        <v>668</v>
      </c>
      <c r="Z51" s="175">
        <v>43707</v>
      </c>
      <c r="AA51" s="175">
        <v>43767</v>
      </c>
      <c r="AB51" s="175"/>
      <c r="AC51" s="175"/>
      <c r="AD51" s="175"/>
      <c r="AE51" s="175"/>
      <c r="AF51" s="284"/>
      <c r="AG51" s="325"/>
      <c r="AH51" s="176"/>
      <c r="AI51" s="176"/>
      <c r="AJ51" s="285"/>
      <c r="AK51" s="326"/>
      <c r="AL51" s="285"/>
      <c r="AM51" s="210"/>
      <c r="AN51" s="176"/>
      <c r="AO51" s="82"/>
      <c r="AP51" s="65"/>
      <c r="AQ51" s="65"/>
      <c r="AR51" s="65"/>
      <c r="AS51" s="65"/>
    </row>
    <row r="52" spans="1:45" s="69" customFormat="1" ht="15" customHeight="1">
      <c r="A52" s="35"/>
      <c r="B52" s="38"/>
      <c r="C52" s="59"/>
      <c r="D52" s="61"/>
      <c r="E52" s="59"/>
      <c r="F52" s="174" t="s">
        <v>703</v>
      </c>
      <c r="G52" s="14"/>
      <c r="H52" s="20"/>
      <c r="I52" s="214"/>
      <c r="J52" s="215"/>
      <c r="K52" s="216"/>
      <c r="L52" s="244" t="s">
        <v>738</v>
      </c>
      <c r="M52" s="20"/>
      <c r="N52" s="55"/>
      <c r="O52" s="14" t="s">
        <v>724</v>
      </c>
      <c r="P52" s="14" t="s">
        <v>739</v>
      </c>
      <c r="Q52" s="38"/>
      <c r="R52" s="38"/>
      <c r="S52" s="109" t="str">
        <f t="shared" si="2"/>
        <v>상품 배송 및 환불 안내</v>
      </c>
      <c r="T52" s="63"/>
      <c r="U52" s="67" t="s">
        <v>668</v>
      </c>
      <c r="V52" s="67"/>
      <c r="W52" s="67" t="s">
        <v>668</v>
      </c>
      <c r="X52" s="67" t="s">
        <v>668</v>
      </c>
      <c r="Y52" s="67" t="s">
        <v>668</v>
      </c>
      <c r="Z52" s="175">
        <v>43707</v>
      </c>
      <c r="AA52" s="175">
        <v>43767</v>
      </c>
      <c r="AB52" s="175"/>
      <c r="AC52" s="175"/>
      <c r="AD52" s="175"/>
      <c r="AE52" s="175"/>
      <c r="AF52" s="284"/>
      <c r="AG52" s="325"/>
      <c r="AH52" s="176"/>
      <c r="AI52" s="176"/>
      <c r="AJ52" s="285"/>
      <c r="AK52" s="326"/>
      <c r="AL52" s="285"/>
      <c r="AM52" s="210"/>
      <c r="AN52" s="176"/>
      <c r="AO52" s="82"/>
      <c r="AP52" s="65"/>
      <c r="AQ52" s="65"/>
      <c r="AR52" s="65"/>
      <c r="AS52" s="65"/>
    </row>
    <row r="53" spans="1:45" s="69" customFormat="1" ht="15" customHeight="1">
      <c r="A53" s="35"/>
      <c r="B53" s="38"/>
      <c r="C53" s="59"/>
      <c r="D53" s="61"/>
      <c r="E53" s="59"/>
      <c r="F53" s="174" t="s">
        <v>770</v>
      </c>
      <c r="G53" s="14"/>
      <c r="H53" s="20"/>
      <c r="I53" s="214"/>
      <c r="J53" s="215"/>
      <c r="K53" s="216"/>
      <c r="L53" s="244" t="s">
        <v>760</v>
      </c>
      <c r="M53" s="20"/>
      <c r="N53" s="55"/>
      <c r="O53" s="14" t="s">
        <v>724</v>
      </c>
      <c r="P53" s="14" t="s">
        <v>761</v>
      </c>
      <c r="Q53" s="38"/>
      <c r="R53" s="38"/>
      <c r="S53" s="109" t="s">
        <v>760</v>
      </c>
      <c r="T53" s="63"/>
      <c r="U53" s="67" t="s">
        <v>748</v>
      </c>
      <c r="V53" s="67"/>
      <c r="W53" s="67" t="s">
        <v>749</v>
      </c>
      <c r="X53" s="67" t="s">
        <v>749</v>
      </c>
      <c r="Y53" s="66" t="s">
        <v>749</v>
      </c>
      <c r="Z53" s="175">
        <v>43707</v>
      </c>
      <c r="AA53" s="175">
        <v>43767</v>
      </c>
      <c r="AB53" s="175"/>
      <c r="AC53" s="325"/>
      <c r="AD53" s="175"/>
      <c r="AE53" s="325"/>
      <c r="AF53" s="329"/>
      <c r="AG53" s="283"/>
      <c r="AH53" s="176"/>
      <c r="AI53" s="326"/>
      <c r="AJ53" s="330"/>
      <c r="AK53" s="326"/>
      <c r="AL53" s="330"/>
      <c r="AM53" s="210"/>
      <c r="AN53" s="176"/>
      <c r="AO53" s="82"/>
      <c r="AP53" s="65"/>
      <c r="AQ53" s="65"/>
      <c r="AR53" s="65"/>
      <c r="AS53" s="65"/>
    </row>
    <row r="54" spans="1:45" s="69" customFormat="1" ht="15" customHeight="1">
      <c r="A54" s="35"/>
      <c r="B54" s="38"/>
      <c r="C54" s="59"/>
      <c r="D54" s="61"/>
      <c r="E54" s="59"/>
      <c r="F54" s="174" t="s">
        <v>770</v>
      </c>
      <c r="G54" s="14"/>
      <c r="H54" s="20"/>
      <c r="I54" s="214"/>
      <c r="J54" s="215"/>
      <c r="K54" s="216"/>
      <c r="L54" s="244" t="s">
        <v>762</v>
      </c>
      <c r="M54" s="20"/>
      <c r="N54" s="55"/>
      <c r="O54" s="14" t="s">
        <v>724</v>
      </c>
      <c r="P54" s="14" t="s">
        <v>763</v>
      </c>
      <c r="Q54" s="38"/>
      <c r="R54" s="38"/>
      <c r="S54" s="109" t="s">
        <v>762</v>
      </c>
      <c r="T54" s="63"/>
      <c r="U54" s="67" t="s">
        <v>748</v>
      </c>
      <c r="V54" s="67"/>
      <c r="W54" s="67" t="s">
        <v>749</v>
      </c>
      <c r="X54" s="67" t="s">
        <v>749</v>
      </c>
      <c r="Y54" s="66" t="s">
        <v>749</v>
      </c>
      <c r="Z54" s="175">
        <v>43707</v>
      </c>
      <c r="AA54" s="175">
        <v>43767</v>
      </c>
      <c r="AB54" s="175"/>
      <c r="AC54" s="325"/>
      <c r="AD54" s="175"/>
      <c r="AE54" s="325"/>
      <c r="AF54" s="329"/>
      <c r="AG54" s="283"/>
      <c r="AH54" s="176"/>
      <c r="AI54" s="326"/>
      <c r="AJ54" s="330"/>
      <c r="AK54" s="326"/>
      <c r="AL54" s="330"/>
      <c r="AM54" s="210"/>
      <c r="AN54" s="176"/>
      <c r="AO54" s="82"/>
      <c r="AP54" s="65"/>
      <c r="AQ54" s="65"/>
      <c r="AR54" s="65"/>
      <c r="AS54" s="65"/>
    </row>
    <row r="55" spans="1:45" s="69" customFormat="1" ht="15" customHeight="1">
      <c r="A55" s="35"/>
      <c r="B55" s="38"/>
      <c r="C55" s="59"/>
      <c r="D55" s="61"/>
      <c r="E55" s="59"/>
      <c r="F55" s="174" t="s">
        <v>770</v>
      </c>
      <c r="G55" s="14"/>
      <c r="H55" s="20"/>
      <c r="I55" s="214"/>
      <c r="J55" s="215"/>
      <c r="K55" s="216"/>
      <c r="L55" s="244" t="s">
        <v>764</v>
      </c>
      <c r="M55" s="20"/>
      <c r="N55" s="55"/>
      <c r="O55" s="14" t="s">
        <v>724</v>
      </c>
      <c r="P55" s="14" t="s">
        <v>765</v>
      </c>
      <c r="Q55" s="38"/>
      <c r="R55" s="38"/>
      <c r="S55" s="109" t="s">
        <v>764</v>
      </c>
      <c r="T55" s="63"/>
      <c r="U55" s="67" t="s">
        <v>748</v>
      </c>
      <c r="V55" s="67"/>
      <c r="W55" s="67" t="s">
        <v>749</v>
      </c>
      <c r="X55" s="67" t="s">
        <v>749</v>
      </c>
      <c r="Y55" s="66" t="s">
        <v>749</v>
      </c>
      <c r="Z55" s="175">
        <v>43707</v>
      </c>
      <c r="AA55" s="175">
        <v>43767</v>
      </c>
      <c r="AB55" s="175"/>
      <c r="AC55" s="325"/>
      <c r="AD55" s="175"/>
      <c r="AE55" s="325"/>
      <c r="AF55" s="329"/>
      <c r="AG55" s="283"/>
      <c r="AH55" s="176"/>
      <c r="AI55" s="326"/>
      <c r="AJ55" s="330"/>
      <c r="AK55" s="326"/>
      <c r="AL55" s="330"/>
      <c r="AM55" s="210"/>
      <c r="AN55" s="176"/>
      <c r="AO55" s="82"/>
      <c r="AP55" s="65"/>
      <c r="AQ55" s="65"/>
      <c r="AR55" s="65"/>
      <c r="AS55" s="65"/>
    </row>
    <row r="56" spans="1:45" s="69" customFormat="1" ht="15" customHeight="1">
      <c r="A56" s="35"/>
      <c r="B56" s="38"/>
      <c r="C56" s="59"/>
      <c r="D56" s="61"/>
      <c r="E56" s="59"/>
      <c r="F56" s="174" t="s">
        <v>770</v>
      </c>
      <c r="G56" s="14"/>
      <c r="H56" s="20"/>
      <c r="I56" s="214"/>
      <c r="J56" s="215"/>
      <c r="K56" s="216"/>
      <c r="L56" s="244" t="s">
        <v>766</v>
      </c>
      <c r="M56" s="20"/>
      <c r="N56" s="55"/>
      <c r="O56" s="14" t="s">
        <v>724</v>
      </c>
      <c r="P56" s="14" t="s">
        <v>767</v>
      </c>
      <c r="Q56" s="38"/>
      <c r="R56" s="38"/>
      <c r="S56" s="109" t="s">
        <v>766</v>
      </c>
      <c r="T56" s="63"/>
      <c r="U56" s="67" t="s">
        <v>748</v>
      </c>
      <c r="V56" s="67"/>
      <c r="W56" s="67" t="s">
        <v>749</v>
      </c>
      <c r="X56" s="67" t="s">
        <v>749</v>
      </c>
      <c r="Y56" s="66" t="s">
        <v>749</v>
      </c>
      <c r="Z56" s="175">
        <v>43707</v>
      </c>
      <c r="AA56" s="175">
        <v>43767</v>
      </c>
      <c r="AB56" s="175"/>
      <c r="AC56" s="325"/>
      <c r="AD56" s="175"/>
      <c r="AE56" s="325"/>
      <c r="AF56" s="329"/>
      <c r="AG56" s="283"/>
      <c r="AH56" s="176"/>
      <c r="AI56" s="326"/>
      <c r="AJ56" s="330"/>
      <c r="AK56" s="326"/>
      <c r="AL56" s="330"/>
      <c r="AM56" s="210"/>
      <c r="AN56" s="176"/>
      <c r="AO56" s="82"/>
      <c r="AP56" s="65"/>
      <c r="AQ56" s="65"/>
      <c r="AR56" s="65"/>
      <c r="AS56" s="65"/>
    </row>
    <row r="57" spans="1:45" s="69" customFormat="1" ht="15" customHeight="1">
      <c r="A57" s="35"/>
      <c r="B57" s="38"/>
      <c r="C57" s="59"/>
      <c r="D57" s="61"/>
      <c r="E57" s="59"/>
      <c r="F57" s="174" t="s">
        <v>772</v>
      </c>
      <c r="G57" s="14"/>
      <c r="H57" s="20"/>
      <c r="I57" s="214"/>
      <c r="J57" s="215"/>
      <c r="K57" s="216"/>
      <c r="L57" s="244" t="s">
        <v>768</v>
      </c>
      <c r="M57" s="20"/>
      <c r="N57" s="55"/>
      <c r="O57" s="14" t="s">
        <v>724</v>
      </c>
      <c r="P57" s="14" t="s">
        <v>769</v>
      </c>
      <c r="Q57" s="38"/>
      <c r="R57" s="38"/>
      <c r="S57" s="109" t="s">
        <v>768</v>
      </c>
      <c r="T57" s="63"/>
      <c r="U57" s="67" t="s">
        <v>748</v>
      </c>
      <c r="V57" s="67"/>
      <c r="W57" s="67" t="s">
        <v>749</v>
      </c>
      <c r="X57" s="67" t="s">
        <v>749</v>
      </c>
      <c r="Y57" s="66" t="s">
        <v>749</v>
      </c>
      <c r="Z57" s="175">
        <v>43707</v>
      </c>
      <c r="AA57" s="175">
        <v>43767</v>
      </c>
      <c r="AB57" s="175"/>
      <c r="AC57" s="325"/>
      <c r="AD57" s="175"/>
      <c r="AE57" s="325"/>
      <c r="AF57" s="329"/>
      <c r="AG57" s="283"/>
      <c r="AH57" s="176"/>
      <c r="AI57" s="326"/>
      <c r="AJ57" s="330"/>
      <c r="AK57" s="326"/>
      <c r="AL57" s="330"/>
      <c r="AM57" s="210"/>
      <c r="AN57" s="176"/>
      <c r="AO57" s="82"/>
      <c r="AP57" s="65"/>
      <c r="AQ57" s="65"/>
      <c r="AR57" s="65"/>
      <c r="AS57" s="65"/>
    </row>
    <row r="58" spans="1:45" s="69" customFormat="1" ht="15" customHeight="1">
      <c r="A58" s="35"/>
      <c r="B58" s="38"/>
      <c r="C58" s="59"/>
      <c r="D58" s="61"/>
      <c r="E58" s="59"/>
      <c r="F58" s="174" t="s">
        <v>780</v>
      </c>
      <c r="G58" s="14"/>
      <c r="H58" s="20"/>
      <c r="I58" s="214"/>
      <c r="J58" s="215"/>
      <c r="K58" s="216"/>
      <c r="L58" s="244" t="s">
        <v>781</v>
      </c>
      <c r="M58" s="20"/>
      <c r="N58" s="55"/>
      <c r="O58" s="14" t="s">
        <v>724</v>
      </c>
      <c r="P58" s="14" t="s">
        <v>782</v>
      </c>
      <c r="Q58" s="38"/>
      <c r="R58" s="38"/>
      <c r="S58" s="109" t="s">
        <v>781</v>
      </c>
      <c r="T58" s="63"/>
      <c r="U58" s="67" t="s">
        <v>748</v>
      </c>
      <c r="V58" s="67"/>
      <c r="W58" s="67" t="s">
        <v>779</v>
      </c>
      <c r="X58" s="67" t="s">
        <v>779</v>
      </c>
      <c r="Y58" s="66" t="s">
        <v>779</v>
      </c>
      <c r="Z58" s="175">
        <v>43707</v>
      </c>
      <c r="AA58" s="175">
        <v>43767</v>
      </c>
      <c r="AB58" s="175"/>
      <c r="AC58" s="325"/>
      <c r="AD58" s="175"/>
      <c r="AE58" s="325"/>
      <c r="AF58" s="329"/>
      <c r="AG58" s="325"/>
      <c r="AH58" s="176"/>
      <c r="AI58" s="326"/>
      <c r="AJ58" s="330"/>
      <c r="AK58" s="326"/>
      <c r="AL58" s="330"/>
      <c r="AM58" s="210"/>
      <c r="AN58" s="176"/>
      <c r="AO58" s="82"/>
      <c r="AP58" s="65"/>
      <c r="AQ58" s="65"/>
      <c r="AR58" s="65"/>
      <c r="AS58" s="65"/>
    </row>
    <row r="59" spans="1:45" s="69" customFormat="1" ht="15" customHeight="1">
      <c r="A59" s="35"/>
      <c r="B59" s="38"/>
      <c r="C59" s="59"/>
      <c r="D59" s="61"/>
      <c r="E59" s="59"/>
      <c r="F59" s="174" t="s">
        <v>780</v>
      </c>
      <c r="G59" s="14"/>
      <c r="H59" s="20"/>
      <c r="I59" s="214"/>
      <c r="J59" s="215"/>
      <c r="K59" s="216"/>
      <c r="L59" s="245" t="s">
        <v>783</v>
      </c>
      <c r="M59" s="20"/>
      <c r="N59" s="55"/>
      <c r="O59" s="14" t="s">
        <v>724</v>
      </c>
      <c r="P59" s="14" t="s">
        <v>784</v>
      </c>
      <c r="Q59" s="38"/>
      <c r="R59" s="38"/>
      <c r="S59" s="109" t="s">
        <v>783</v>
      </c>
      <c r="T59" s="63"/>
      <c r="U59" s="67" t="s">
        <v>748</v>
      </c>
      <c r="V59" s="67"/>
      <c r="W59" s="67" t="s">
        <v>779</v>
      </c>
      <c r="X59" s="67" t="s">
        <v>779</v>
      </c>
      <c r="Y59" s="66" t="s">
        <v>779</v>
      </c>
      <c r="Z59" s="175">
        <v>43707</v>
      </c>
      <c r="AA59" s="175">
        <v>43767</v>
      </c>
      <c r="AB59" s="175"/>
      <c r="AC59" s="175"/>
      <c r="AD59" s="175"/>
      <c r="AE59" s="175"/>
      <c r="AF59" s="284"/>
      <c r="AG59" s="325"/>
      <c r="AH59" s="176"/>
      <c r="AI59" s="176"/>
      <c r="AJ59" s="285"/>
      <c r="AK59" s="326"/>
      <c r="AL59" s="285"/>
      <c r="AM59" s="210"/>
      <c r="AN59" s="176"/>
      <c r="AO59" s="82"/>
      <c r="AP59" s="65"/>
      <c r="AQ59" s="65"/>
      <c r="AR59" s="65"/>
      <c r="AS59" s="65"/>
    </row>
    <row r="60" spans="1:45" s="69" customFormat="1" ht="15" customHeight="1">
      <c r="A60" s="35"/>
      <c r="B60" s="38"/>
      <c r="C60" s="59"/>
      <c r="D60" s="61"/>
      <c r="E60" s="59"/>
      <c r="F60" s="174" t="s">
        <v>780</v>
      </c>
      <c r="G60" s="14"/>
      <c r="H60" s="20"/>
      <c r="I60" s="214"/>
      <c r="J60" s="215"/>
      <c r="K60" s="216"/>
      <c r="L60" s="245" t="s">
        <v>785</v>
      </c>
      <c r="M60" s="20"/>
      <c r="N60" s="55"/>
      <c r="O60" s="14" t="s">
        <v>724</v>
      </c>
      <c r="P60" s="14" t="s">
        <v>786</v>
      </c>
      <c r="Q60" s="38"/>
      <c r="R60" s="38"/>
      <c r="S60" s="109" t="s">
        <v>785</v>
      </c>
      <c r="T60" s="63"/>
      <c r="U60" s="67" t="s">
        <v>748</v>
      </c>
      <c r="V60" s="67"/>
      <c r="W60" s="67" t="s">
        <v>779</v>
      </c>
      <c r="X60" s="67" t="s">
        <v>779</v>
      </c>
      <c r="Y60" s="66" t="s">
        <v>779</v>
      </c>
      <c r="Z60" s="175">
        <v>43707</v>
      </c>
      <c r="AA60" s="175">
        <v>43767</v>
      </c>
      <c r="AB60" s="175"/>
      <c r="AC60" s="175"/>
      <c r="AD60" s="175"/>
      <c r="AE60" s="175"/>
      <c r="AF60" s="284"/>
      <c r="AG60" s="325"/>
      <c r="AH60" s="176"/>
      <c r="AI60" s="176"/>
      <c r="AJ60" s="285"/>
      <c r="AK60" s="326"/>
      <c r="AL60" s="285"/>
      <c r="AM60" s="210"/>
      <c r="AN60" s="176"/>
      <c r="AO60" s="82"/>
      <c r="AP60" s="65"/>
      <c r="AQ60" s="65"/>
      <c r="AR60" s="65"/>
      <c r="AS60" s="65"/>
    </row>
    <row r="61" spans="1:45" s="69" customFormat="1" ht="15" customHeight="1">
      <c r="A61" s="35"/>
      <c r="B61" s="38"/>
      <c r="C61" s="59"/>
      <c r="D61" s="61"/>
      <c r="E61" s="59"/>
      <c r="F61" s="174" t="s">
        <v>780</v>
      </c>
      <c r="G61" s="14"/>
      <c r="H61" s="20"/>
      <c r="I61" s="214"/>
      <c r="J61" s="215"/>
      <c r="K61" s="216"/>
      <c r="L61" s="244" t="s">
        <v>787</v>
      </c>
      <c r="M61" s="20"/>
      <c r="N61" s="55"/>
      <c r="O61" s="14" t="s">
        <v>724</v>
      </c>
      <c r="P61" s="14" t="s">
        <v>788</v>
      </c>
      <c r="Q61" s="38"/>
      <c r="R61" s="38"/>
      <c r="S61" s="109" t="s">
        <v>787</v>
      </c>
      <c r="T61" s="63"/>
      <c r="U61" s="67" t="s">
        <v>748</v>
      </c>
      <c r="V61" s="67"/>
      <c r="W61" s="67" t="s">
        <v>779</v>
      </c>
      <c r="X61" s="67" t="s">
        <v>779</v>
      </c>
      <c r="Y61" s="67" t="s">
        <v>779</v>
      </c>
      <c r="Z61" s="175">
        <v>43707</v>
      </c>
      <c r="AA61" s="175">
        <v>43767</v>
      </c>
      <c r="AB61" s="175"/>
      <c r="AC61" s="175"/>
      <c r="AD61" s="175"/>
      <c r="AE61" s="175"/>
      <c r="AF61" s="284"/>
      <c r="AG61" s="283"/>
      <c r="AH61" s="176"/>
      <c r="AI61" s="176"/>
      <c r="AJ61" s="285"/>
      <c r="AK61" s="81"/>
      <c r="AL61" s="285"/>
      <c r="AM61" s="210"/>
      <c r="AN61" s="176"/>
      <c r="AO61" s="82"/>
      <c r="AP61" s="65"/>
      <c r="AQ61" s="65"/>
      <c r="AR61" s="65"/>
      <c r="AS61" s="65"/>
    </row>
    <row r="62" spans="1:45" s="69" customFormat="1" ht="4.5" customHeight="1">
      <c r="A62" s="35"/>
      <c r="B62" s="161"/>
      <c r="C62" s="162"/>
      <c r="D62" s="163"/>
      <c r="E62" s="162"/>
      <c r="F62" s="163"/>
      <c r="G62" s="164"/>
      <c r="H62" s="164"/>
      <c r="I62" s="164"/>
      <c r="J62" s="164"/>
      <c r="K62" s="164"/>
      <c r="L62" s="165"/>
      <c r="M62" s="164"/>
      <c r="N62" s="167"/>
      <c r="O62" s="164"/>
      <c r="P62" s="164"/>
      <c r="Q62" s="164"/>
      <c r="R62" s="164"/>
      <c r="S62" s="167"/>
      <c r="T62" s="173"/>
      <c r="U62" s="169"/>
      <c r="V62" s="169"/>
      <c r="W62" s="169"/>
      <c r="X62" s="169"/>
      <c r="Y62" s="170"/>
      <c r="Z62" s="171"/>
      <c r="AA62" s="172"/>
      <c r="AB62" s="171"/>
      <c r="AC62" s="172"/>
      <c r="AD62" s="171"/>
      <c r="AE62" s="172"/>
      <c r="AF62" s="171"/>
      <c r="AG62" s="172"/>
      <c r="AH62" s="171"/>
      <c r="AI62" s="172"/>
      <c r="AJ62" s="171"/>
      <c r="AK62" s="211"/>
      <c r="AL62" s="171"/>
      <c r="AM62" s="172"/>
      <c r="AN62" s="171"/>
      <c r="AO62" s="172"/>
      <c r="AP62" s="168"/>
      <c r="AQ62" s="169"/>
      <c r="AR62" s="169"/>
      <c r="AS62" s="169"/>
    </row>
    <row r="63" spans="1:45" ht="15" customHeight="1">
      <c r="B63" s="14" t="s">
        <v>512</v>
      </c>
    </row>
    <row r="66" spans="2:45" ht="15" customHeight="1">
      <c r="B66" s="74" t="s">
        <v>513</v>
      </c>
      <c r="C66" s="75"/>
      <c r="D66" s="12" t="s">
        <v>479</v>
      </c>
      <c r="E66" s="12" t="s">
        <v>514</v>
      </c>
      <c r="F66" s="76"/>
      <c r="G66" s="76"/>
      <c r="H66" s="76"/>
      <c r="I66" s="76"/>
      <c r="J66" s="76"/>
      <c r="K66" s="76"/>
      <c r="L66" s="76"/>
      <c r="M66" s="12" t="s">
        <v>485</v>
      </c>
      <c r="N66" s="76"/>
      <c r="O66" s="36" t="s">
        <v>487</v>
      </c>
      <c r="P66" s="76"/>
      <c r="Q66" s="76"/>
      <c r="R66" s="76"/>
      <c r="S66" s="76"/>
      <c r="T66" s="76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12" t="s">
        <v>515</v>
      </c>
      <c r="AP66" s="12" t="s">
        <v>516</v>
      </c>
      <c r="AQ66" s="12" t="s">
        <v>517</v>
      </c>
      <c r="AR66" s="12" t="s">
        <v>518</v>
      </c>
      <c r="AS66" s="12" t="s">
        <v>519</v>
      </c>
    </row>
    <row r="67" spans="2:45" ht="15" customHeight="1">
      <c r="C67" s="77" t="s">
        <v>473</v>
      </c>
      <c r="D67" s="79" t="s">
        <v>593</v>
      </c>
      <c r="E67" s="78">
        <f>COUNTIF($D$8:$D$62,D67)</f>
        <v>0</v>
      </c>
      <c r="L67" s="77" t="s">
        <v>520</v>
      </c>
      <c r="M67" s="79" t="s">
        <v>521</v>
      </c>
      <c r="O67" s="79" t="s">
        <v>591</v>
      </c>
      <c r="AO67" s="79" t="s">
        <v>522</v>
      </c>
      <c r="AP67" s="78">
        <f>COUNTIF(AP$8:AP$62,AO67)</f>
        <v>0</v>
      </c>
      <c r="AQ67" s="78">
        <f>COUNTIF(AQ$8:AQ$62,AO67)</f>
        <v>0</v>
      </c>
      <c r="AR67" s="78">
        <f>COUNTIF(AR$8:AR$62,AO67)</f>
        <v>0</v>
      </c>
      <c r="AS67" s="78">
        <f>COUNTIF(AS$8:AS$62,AO67)</f>
        <v>0</v>
      </c>
    </row>
    <row r="68" spans="2:45" ht="15" customHeight="1">
      <c r="C68" s="73"/>
      <c r="D68" s="79"/>
      <c r="E68" s="78">
        <f>COUNTIF($D$8:$D$62,D68)</f>
        <v>0</v>
      </c>
      <c r="L68" s="77"/>
      <c r="M68" s="79" t="s">
        <v>523</v>
      </c>
      <c r="O68" s="79" t="s">
        <v>592</v>
      </c>
      <c r="AO68" s="79" t="s">
        <v>524</v>
      </c>
      <c r="AP68" s="78">
        <f>COUNTIF(AP$8:AP$62,AO68)</f>
        <v>0</v>
      </c>
      <c r="AQ68" s="78">
        <f>COUNTIF(AQ$8:AQ$62,AO68)</f>
        <v>0</v>
      </c>
      <c r="AR68" s="78">
        <f>COUNTIF(AR$8:AR$62,AO68)</f>
        <v>0</v>
      </c>
      <c r="AS68" s="78">
        <f>COUNTIF(AS$8:AS$62,AO68)</f>
        <v>0</v>
      </c>
    </row>
    <row r="69" spans="2:45" ht="15" customHeight="1">
      <c r="C69" s="73"/>
      <c r="D69" s="79"/>
      <c r="E69" s="78">
        <f>COUNTIF($D$8:$D$62,D69)</f>
        <v>0</v>
      </c>
      <c r="L69" s="73"/>
      <c r="M69" s="79" t="s">
        <v>525</v>
      </c>
      <c r="O69" s="79"/>
      <c r="AO69" s="79" t="s">
        <v>526</v>
      </c>
      <c r="AP69" s="78">
        <f>COUNTIF(AP$8:AP$62,AO69)</f>
        <v>0</v>
      </c>
      <c r="AQ69" s="78">
        <f>COUNTIF(AQ$8:AQ$62,AO69)</f>
        <v>0</v>
      </c>
      <c r="AR69" s="78">
        <f>COUNTIF(AR$8:AR$62,AO69)</f>
        <v>0</v>
      </c>
      <c r="AS69" s="78">
        <f>COUNTIF(AS$8:AS$62,AO69)</f>
        <v>0</v>
      </c>
    </row>
    <row r="70" spans="2:45" ht="15" customHeight="1">
      <c r="C70" s="73"/>
      <c r="D70" s="79"/>
      <c r="E70" s="78">
        <f>COUNTIF($D$8:$D$62,D70)</f>
        <v>0</v>
      </c>
      <c r="L70" s="73"/>
      <c r="M70" s="79" t="s">
        <v>473</v>
      </c>
      <c r="O70" s="79"/>
      <c r="AO70" s="79" t="s">
        <v>527</v>
      </c>
      <c r="AP70" s="78">
        <f>COUNTIF(AP$8:AP$62,AO70)</f>
        <v>0</v>
      </c>
      <c r="AQ70" s="78">
        <f>COUNTIF(AQ$8:AQ$62,AO70)</f>
        <v>0</v>
      </c>
      <c r="AR70" s="78">
        <f>COUNTIF(AR$8:AR$62,AO70)</f>
        <v>0</v>
      </c>
      <c r="AS70" s="78">
        <f>COUNTIF(AS$8:AS$62,AO70)</f>
        <v>0</v>
      </c>
    </row>
    <row r="71" spans="2:45" ht="15" customHeight="1">
      <c r="C71" s="73"/>
      <c r="D71" s="79"/>
      <c r="E71" s="78">
        <f>COUNTIF($D$8:$D$62,D71)</f>
        <v>0</v>
      </c>
      <c r="L71" s="73"/>
      <c r="M71" s="80" t="s">
        <v>528</v>
      </c>
      <c r="O71" s="80"/>
      <c r="AO71" s="79" t="s">
        <v>529</v>
      </c>
      <c r="AP71" s="78">
        <f>COUNTIF(AP$8:AP$62,AO71)</f>
        <v>0</v>
      </c>
      <c r="AQ71" s="78">
        <f>COUNTIF(AQ$8:AQ$62,AO71)</f>
        <v>0</v>
      </c>
      <c r="AR71" s="78">
        <f>COUNTIF(AR$8:AR$62,AO71)</f>
        <v>0</v>
      </c>
      <c r="AS71" s="78">
        <f>COUNTIF(AS$8:AS$62,AO71)</f>
        <v>0</v>
      </c>
    </row>
    <row r="72" spans="2:45" ht="15" customHeight="1">
      <c r="C72" s="73"/>
      <c r="D72" s="80" t="s">
        <v>528</v>
      </c>
      <c r="E72" s="78">
        <f>SUM(E67:E71)</f>
        <v>0</v>
      </c>
      <c r="M72" s="73"/>
      <c r="N72" s="73"/>
      <c r="AO72" s="79" t="s">
        <v>530</v>
      </c>
      <c r="AP72" s="78">
        <f>COUNTIF(AP$8:AP$62,AO72)</f>
        <v>0</v>
      </c>
      <c r="AQ72" s="78">
        <f>COUNTIF(AQ$8:AQ$62,AO72)</f>
        <v>0</v>
      </c>
      <c r="AR72" s="78">
        <f>COUNTIF(AR$8:AR$62,AO72)</f>
        <v>0</v>
      </c>
      <c r="AS72" s="78">
        <f>COUNTIF(AS$8:AS$62,AO72)</f>
        <v>0</v>
      </c>
    </row>
    <row r="73" spans="2:45" ht="15" customHeight="1">
      <c r="C73" s="73"/>
      <c r="D73" s="73"/>
      <c r="E73" s="73"/>
      <c r="AO73" s="80" t="s">
        <v>528</v>
      </c>
      <c r="AP73" s="111">
        <f>SUM(AP67:AP72)</f>
        <v>0</v>
      </c>
      <c r="AQ73" s="111">
        <f>SUM(AQ67:AQ72)</f>
        <v>0</v>
      </c>
      <c r="AR73" s="111">
        <f>SUM(AR67:AR72)</f>
        <v>0</v>
      </c>
      <c r="AS73" s="111">
        <f>SUM(AS67:AS72)</f>
        <v>0</v>
      </c>
    </row>
  </sheetData>
  <mergeCells count="1">
    <mergeCell ref="A1:A5"/>
  </mergeCells>
  <phoneticPr fontId="2" type="noConversion"/>
  <conditionalFormatting sqref="AP8:AS62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2">
      <formula1>프로그램구분</formula1>
    </dataValidation>
    <dataValidation type="list" allowBlank="1" showInputMessage="1" showErrorMessage="1" sqref="O8:O62">
      <formula1>프로그램유형</formula1>
    </dataValidation>
    <dataValidation type="list" allowBlank="1" showInputMessage="1" showErrorMessage="1" sqref="D8:D62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5"/>
  <sheetViews>
    <sheetView showGridLines="0" tabSelected="1" zoomScaleNormal="100" zoomScaleSheetLayoutView="100" workbookViewId="0">
      <pane xSplit="1" ySplit="6" topLeftCell="B31" activePane="bottomRight" state="frozen"/>
      <selection sqref="A1:A5"/>
      <selection pane="topRight" sqref="A1:A5"/>
      <selection pane="bottomLeft" sqref="A1:A5"/>
      <selection pane="bottomRight" activeCell="R49" sqref="R49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48" t="s">
        <v>25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49"/>
      <c r="B2" s="3" t="s">
        <v>53</v>
      </c>
      <c r="C2" s="4"/>
      <c r="D2" s="4"/>
      <c r="E2" s="4"/>
      <c r="F2" s="4"/>
      <c r="G2" s="4"/>
    </row>
    <row r="3" spans="1:13" s="6" customFormat="1" ht="17.100000000000001" customHeight="1">
      <c r="A3" s="349"/>
      <c r="G3" s="113"/>
    </row>
    <row r="4" spans="1:13" s="6" customFormat="1" ht="17.100000000000001" customHeight="1">
      <c r="A4" s="349"/>
      <c r="B4" s="7" t="s">
        <v>595</v>
      </c>
      <c r="G4" s="113"/>
    </row>
    <row r="5" spans="1:13" s="10" customFormat="1" ht="17.100000000000001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129" t="s">
        <v>27</v>
      </c>
      <c r="C6" s="371" t="s">
        <v>856</v>
      </c>
      <c r="D6" s="372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804</v>
      </c>
      <c r="J6" s="179"/>
      <c r="K6" s="114" t="s">
        <v>17</v>
      </c>
      <c r="L6" s="180">
        <v>43728</v>
      </c>
      <c r="M6" s="181"/>
    </row>
    <row r="7" spans="1:13" ht="15" customHeight="1">
      <c r="A7" s="13"/>
      <c r="B7" s="115"/>
      <c r="C7" s="11"/>
      <c r="D7" s="11"/>
      <c r="E7" s="11"/>
      <c r="F7" s="11"/>
      <c r="G7" s="11"/>
      <c r="H7" s="11"/>
      <c r="I7" s="11"/>
      <c r="J7" s="16"/>
      <c r="K7" s="309"/>
      <c r="L7" s="126"/>
      <c r="M7" s="186"/>
    </row>
    <row r="8" spans="1:13" ht="15" customHeight="1">
      <c r="A8" s="13"/>
      <c r="B8" s="115"/>
      <c r="C8" s="11"/>
      <c r="D8" s="11"/>
      <c r="E8" s="11"/>
      <c r="F8" s="11"/>
      <c r="G8" s="11"/>
      <c r="H8" s="11"/>
      <c r="I8" s="11"/>
      <c r="J8" s="16"/>
      <c r="K8" s="309"/>
      <c r="L8" s="126"/>
      <c r="M8" s="186"/>
    </row>
    <row r="9" spans="1:13" ht="15" customHeight="1">
      <c r="A9" s="13"/>
      <c r="B9" s="115"/>
      <c r="C9" s="11"/>
      <c r="D9" s="11"/>
      <c r="E9" s="11"/>
      <c r="F9" s="11"/>
      <c r="G9" s="11"/>
      <c r="H9" s="11"/>
      <c r="I9" s="11"/>
      <c r="J9" s="16"/>
      <c r="K9" s="309"/>
      <c r="L9" s="126"/>
      <c r="M9" s="186"/>
    </row>
    <row r="10" spans="1:13" ht="15" customHeight="1">
      <c r="A10" s="13"/>
      <c r="B10" s="115"/>
      <c r="C10" s="11"/>
      <c r="D10" s="11"/>
      <c r="E10" s="11"/>
      <c r="F10" s="11"/>
      <c r="G10" s="11"/>
      <c r="H10" s="11"/>
      <c r="I10" s="11"/>
      <c r="J10" s="16"/>
      <c r="K10" s="309"/>
      <c r="L10" s="126"/>
      <c r="M10" s="186"/>
    </row>
    <row r="11" spans="1:13" ht="15" customHeight="1">
      <c r="A11" s="13"/>
      <c r="B11" s="115"/>
      <c r="C11" s="11"/>
      <c r="D11" s="11"/>
      <c r="E11" s="11"/>
      <c r="F11" s="11"/>
      <c r="G11" s="11"/>
      <c r="H11" s="11"/>
      <c r="I11" s="11"/>
      <c r="J11" s="16"/>
      <c r="K11" s="309"/>
      <c r="L11" s="126"/>
      <c r="M11" s="186"/>
    </row>
    <row r="12" spans="1:13" ht="15" customHeight="1">
      <c r="A12" s="13"/>
      <c r="B12" s="115"/>
      <c r="C12" s="11"/>
      <c r="D12" s="11"/>
      <c r="E12" s="11"/>
      <c r="F12" s="11"/>
      <c r="G12" s="11"/>
      <c r="H12" s="11"/>
      <c r="I12" s="11"/>
      <c r="J12" s="16"/>
      <c r="K12" s="309"/>
      <c r="L12" s="126"/>
      <c r="M12" s="186"/>
    </row>
    <row r="13" spans="1:13" ht="15" customHeight="1">
      <c r="A13" s="13"/>
      <c r="B13" s="115"/>
      <c r="C13" s="11"/>
      <c r="D13" s="11"/>
      <c r="E13" s="11"/>
      <c r="F13" s="11"/>
      <c r="G13" s="11"/>
      <c r="H13" s="11"/>
      <c r="I13" s="11"/>
      <c r="J13" s="16"/>
      <c r="K13" s="309"/>
      <c r="L13" s="126"/>
      <c r="M13" s="186"/>
    </row>
    <row r="14" spans="1:13" ht="15" customHeight="1">
      <c r="A14" s="13"/>
      <c r="B14" s="115"/>
      <c r="C14" s="11"/>
      <c r="D14" s="11"/>
      <c r="E14" s="11"/>
      <c r="F14" s="11"/>
      <c r="G14" s="11"/>
      <c r="H14" s="11"/>
      <c r="I14" s="11"/>
      <c r="J14" s="16"/>
      <c r="K14" s="309"/>
      <c r="L14" s="126"/>
      <c r="M14" s="186"/>
    </row>
    <row r="15" spans="1:13" ht="15" customHeight="1">
      <c r="A15" s="13"/>
      <c r="B15" s="115"/>
      <c r="C15" s="11"/>
      <c r="D15" s="11"/>
      <c r="E15" s="11"/>
      <c r="F15" s="11"/>
      <c r="G15" s="11"/>
      <c r="H15" s="11"/>
      <c r="I15" s="11"/>
      <c r="J15" s="16"/>
      <c r="K15" s="309"/>
      <c r="L15" s="126"/>
      <c r="M15" s="186"/>
    </row>
    <row r="16" spans="1:13" ht="15" customHeight="1">
      <c r="A16" s="13"/>
      <c r="B16" s="115"/>
      <c r="C16" s="11"/>
      <c r="D16" s="11"/>
      <c r="E16" s="11"/>
      <c r="F16" s="11"/>
      <c r="G16" s="11"/>
      <c r="H16" s="11"/>
      <c r="I16" s="11"/>
      <c r="J16" s="16"/>
      <c r="K16" s="309"/>
      <c r="L16" s="126"/>
      <c r="M16" s="186"/>
    </row>
    <row r="17" spans="1:13" ht="15" customHeight="1">
      <c r="A17" s="13"/>
      <c r="B17" s="115"/>
      <c r="C17" s="11"/>
      <c r="D17" s="11"/>
      <c r="E17" s="11"/>
      <c r="F17" s="11"/>
      <c r="G17" s="11"/>
      <c r="H17" s="11"/>
      <c r="I17" s="11"/>
      <c r="J17" s="16"/>
      <c r="K17" s="309"/>
      <c r="L17" s="126"/>
      <c r="M17" s="186"/>
    </row>
    <row r="18" spans="1:13" ht="15" customHeight="1">
      <c r="A18" s="13"/>
      <c r="B18" s="318"/>
      <c r="C18" s="35"/>
      <c r="D18" s="35"/>
      <c r="E18" s="35"/>
      <c r="F18" s="35"/>
      <c r="G18" s="35"/>
      <c r="H18" s="35"/>
      <c r="I18" s="35"/>
      <c r="J18" s="35"/>
      <c r="K18" s="35"/>
      <c r="L18" s="16"/>
      <c r="M18" s="186"/>
    </row>
    <row r="19" spans="1:13" ht="308.25" customHeight="1" thickBot="1">
      <c r="A19" s="13"/>
      <c r="B19" s="319"/>
      <c r="C19" s="134"/>
      <c r="D19" s="134"/>
      <c r="E19" s="134"/>
      <c r="F19" s="134"/>
      <c r="G19" s="134"/>
      <c r="H19" s="134"/>
      <c r="I19" s="134"/>
      <c r="J19" s="134"/>
      <c r="K19" s="134"/>
      <c r="L19" s="118"/>
      <c r="M19" s="119"/>
    </row>
    <row r="20" spans="1:13" ht="17.100000000000001" customHeight="1">
      <c r="A20" s="13"/>
      <c r="B20" s="310" t="s">
        <v>83</v>
      </c>
      <c r="C20" s="374"/>
      <c r="D20" s="375"/>
      <c r="E20" s="375"/>
      <c r="F20" s="375"/>
      <c r="G20" s="375"/>
      <c r="H20" s="375"/>
      <c r="I20" s="375"/>
      <c r="J20" s="375"/>
      <c r="K20" s="375"/>
      <c r="L20" s="375"/>
      <c r="M20" s="375"/>
    </row>
    <row r="21" spans="1:13" ht="17.100000000000001" customHeight="1">
      <c r="A21" s="13"/>
      <c r="B21" s="78" t="s">
        <v>65</v>
      </c>
      <c r="C21" s="338" t="s">
        <v>660</v>
      </c>
      <c r="D21" s="339"/>
      <c r="E21" s="339"/>
      <c r="F21" s="339"/>
      <c r="G21" s="339"/>
      <c r="H21" s="339"/>
      <c r="I21" s="339"/>
      <c r="J21" s="339"/>
      <c r="K21" s="339"/>
      <c r="L21" s="339"/>
      <c r="M21" s="340"/>
    </row>
    <row r="22" spans="1:13" ht="17.100000000000001" customHeight="1">
      <c r="A22" s="13"/>
      <c r="B22" s="78" t="s">
        <v>857</v>
      </c>
      <c r="C22" s="338" t="s">
        <v>660</v>
      </c>
      <c r="D22" s="339"/>
      <c r="E22" s="339"/>
      <c r="F22" s="339"/>
      <c r="G22" s="339"/>
      <c r="H22" s="339"/>
      <c r="I22" s="339"/>
      <c r="J22" s="339"/>
      <c r="K22" s="339"/>
      <c r="L22" s="339"/>
      <c r="M22" s="340"/>
    </row>
    <row r="23" spans="1:13" ht="17.100000000000001" customHeight="1">
      <c r="A23" s="13"/>
      <c r="B23" s="78"/>
      <c r="C23" s="338"/>
      <c r="D23" s="339"/>
      <c r="E23" s="339"/>
      <c r="F23" s="339"/>
      <c r="G23" s="339"/>
      <c r="H23" s="339"/>
      <c r="I23" s="339"/>
      <c r="J23" s="339"/>
      <c r="K23" s="339"/>
      <c r="L23" s="339"/>
      <c r="M23" s="340"/>
    </row>
    <row r="24" spans="1:13" ht="17.100000000000001" customHeight="1">
      <c r="A24" s="13"/>
      <c r="B24" s="78"/>
      <c r="C24" s="338"/>
      <c r="D24" s="339"/>
      <c r="E24" s="339"/>
      <c r="F24" s="339"/>
      <c r="G24" s="339"/>
      <c r="H24" s="339"/>
      <c r="I24" s="339"/>
      <c r="J24" s="339"/>
      <c r="K24" s="339"/>
      <c r="L24" s="339"/>
      <c r="M24" s="340"/>
    </row>
    <row r="25" spans="1:13" ht="17.100000000000001" customHeight="1">
      <c r="B25" s="78"/>
      <c r="C25" s="338"/>
      <c r="D25" s="339"/>
      <c r="E25" s="339"/>
      <c r="F25" s="339"/>
      <c r="G25" s="339"/>
      <c r="H25" s="339"/>
      <c r="I25" s="339"/>
      <c r="J25" s="339"/>
      <c r="K25" s="339"/>
      <c r="L25" s="339"/>
      <c r="M25" s="340"/>
    </row>
    <row r="26" spans="1:13" ht="17.100000000000001" customHeight="1">
      <c r="B26" s="107"/>
      <c r="C26" s="338"/>
      <c r="D26" s="339"/>
      <c r="E26" s="339"/>
      <c r="F26" s="339"/>
      <c r="G26" s="339"/>
      <c r="H26" s="339"/>
      <c r="I26" s="339"/>
      <c r="J26" s="339"/>
      <c r="K26" s="339"/>
      <c r="L26" s="339"/>
      <c r="M26" s="340"/>
    </row>
    <row r="27" spans="1:13" ht="17.100000000000001" customHeight="1">
      <c r="B27" s="78"/>
      <c r="C27" s="338"/>
      <c r="D27" s="339"/>
      <c r="E27" s="339"/>
      <c r="F27" s="339"/>
      <c r="G27" s="339"/>
      <c r="H27" s="339"/>
      <c r="I27" s="339"/>
      <c r="J27" s="339"/>
      <c r="K27" s="339"/>
      <c r="L27" s="339"/>
      <c r="M27" s="340"/>
    </row>
    <row r="28" spans="1:13" ht="17.100000000000001" customHeight="1">
      <c r="B28" s="70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</row>
    <row r="29" spans="1:13" ht="17.100000000000001" customHeight="1">
      <c r="B29" s="293" t="s">
        <v>55</v>
      </c>
      <c r="C29" s="123" t="s">
        <v>600</v>
      </c>
    </row>
    <row r="30" spans="1:13" ht="17.100000000000001" customHeight="1">
      <c r="A30" s="13"/>
      <c r="B30" s="382" t="s">
        <v>828</v>
      </c>
      <c r="C30" s="355" t="s">
        <v>840</v>
      </c>
      <c r="D30" s="356"/>
      <c r="E30" s="356"/>
      <c r="F30" s="356"/>
      <c r="G30" s="357"/>
      <c r="H30" s="12" t="s">
        <v>601</v>
      </c>
      <c r="I30" s="333" t="s">
        <v>821</v>
      </c>
      <c r="J30" s="12" t="s">
        <v>58</v>
      </c>
      <c r="K30" s="352"/>
      <c r="L30" s="353"/>
      <c r="M30" s="354"/>
    </row>
    <row r="31" spans="1:13" ht="17.100000000000001" customHeight="1">
      <c r="A31" s="13"/>
      <c r="B31" s="383" t="s">
        <v>822</v>
      </c>
      <c r="C31" s="363" t="s">
        <v>841</v>
      </c>
      <c r="D31" s="365"/>
      <c r="E31" s="365"/>
      <c r="F31" s="365"/>
      <c r="G31" s="366"/>
      <c r="H31" s="12" t="s">
        <v>601</v>
      </c>
      <c r="I31" s="333" t="s">
        <v>821</v>
      </c>
      <c r="J31" s="12" t="s">
        <v>58</v>
      </c>
      <c r="K31" s="352"/>
      <c r="L31" s="353"/>
      <c r="M31" s="354"/>
    </row>
    <row r="32" spans="1:13" ht="17.100000000000001" customHeight="1">
      <c r="A32" s="13"/>
      <c r="B32" s="384" t="s">
        <v>824</v>
      </c>
      <c r="C32" s="363" t="s">
        <v>842</v>
      </c>
      <c r="D32" s="365"/>
      <c r="E32" s="365"/>
      <c r="F32" s="365"/>
      <c r="G32" s="366"/>
      <c r="H32" s="12" t="s">
        <v>601</v>
      </c>
      <c r="I32" s="333" t="s">
        <v>821</v>
      </c>
      <c r="J32" s="12" t="s">
        <v>58</v>
      </c>
      <c r="K32" s="352"/>
      <c r="L32" s="353"/>
      <c r="M32" s="354"/>
    </row>
    <row r="33" spans="1:13" ht="17.100000000000001" customHeight="1">
      <c r="A33" s="13"/>
      <c r="B33" s="384" t="s">
        <v>829</v>
      </c>
      <c r="C33" s="363" t="s">
        <v>843</v>
      </c>
      <c r="D33" s="365"/>
      <c r="E33" s="365"/>
      <c r="F33" s="365"/>
      <c r="G33" s="366"/>
      <c r="H33" s="12" t="s">
        <v>601</v>
      </c>
      <c r="I33" s="333" t="s">
        <v>835</v>
      </c>
      <c r="J33" s="12" t="s">
        <v>58</v>
      </c>
      <c r="K33" s="352"/>
      <c r="L33" s="353"/>
      <c r="M33" s="354"/>
    </row>
    <row r="34" spans="1:13" ht="17.100000000000001" customHeight="1">
      <c r="A34" s="13"/>
      <c r="B34" s="384" t="s">
        <v>830</v>
      </c>
      <c r="C34" s="355" t="s">
        <v>844</v>
      </c>
      <c r="D34" s="356"/>
      <c r="E34" s="356"/>
      <c r="F34" s="356"/>
      <c r="G34" s="357"/>
      <c r="H34" s="12" t="s">
        <v>601</v>
      </c>
      <c r="I34" s="333" t="s">
        <v>821</v>
      </c>
      <c r="J34" s="12" t="s">
        <v>58</v>
      </c>
      <c r="K34" s="385" t="s">
        <v>852</v>
      </c>
      <c r="L34" s="353"/>
      <c r="M34" s="354"/>
    </row>
    <row r="35" spans="1:13" ht="17.100000000000001" customHeight="1">
      <c r="A35" s="13"/>
      <c r="B35" s="384" t="s">
        <v>826</v>
      </c>
      <c r="C35" s="355" t="s">
        <v>845</v>
      </c>
      <c r="D35" s="356"/>
      <c r="E35" s="356"/>
      <c r="F35" s="356"/>
      <c r="G35" s="357"/>
      <c r="H35" s="12" t="s">
        <v>601</v>
      </c>
      <c r="I35" s="333" t="s">
        <v>821</v>
      </c>
      <c r="J35" s="12" t="s">
        <v>58</v>
      </c>
      <c r="K35" s="352"/>
      <c r="L35" s="353"/>
      <c r="M35" s="354"/>
    </row>
    <row r="36" spans="1:13" ht="17.100000000000001" customHeight="1">
      <c r="A36" s="13"/>
      <c r="B36" s="384" t="s">
        <v>831</v>
      </c>
      <c r="C36" s="355" t="s">
        <v>846</v>
      </c>
      <c r="D36" s="356"/>
      <c r="E36" s="356"/>
      <c r="F36" s="356"/>
      <c r="G36" s="357"/>
      <c r="H36" s="12" t="s">
        <v>601</v>
      </c>
      <c r="I36" s="333" t="s">
        <v>835</v>
      </c>
      <c r="J36" s="12" t="s">
        <v>58</v>
      </c>
      <c r="K36" s="352"/>
      <c r="L36" s="353"/>
      <c r="M36" s="354"/>
    </row>
    <row r="37" spans="1:13" ht="17.100000000000001" customHeight="1">
      <c r="A37" s="13"/>
      <c r="B37" s="79" t="s">
        <v>832</v>
      </c>
      <c r="C37" s="355" t="s">
        <v>847</v>
      </c>
      <c r="D37" s="356"/>
      <c r="E37" s="356"/>
      <c r="F37" s="356"/>
      <c r="G37" s="357"/>
      <c r="H37" s="12" t="s">
        <v>601</v>
      </c>
      <c r="I37" s="333" t="s">
        <v>835</v>
      </c>
      <c r="J37" s="12" t="s">
        <v>58</v>
      </c>
      <c r="K37" s="352"/>
      <c r="L37" s="353"/>
      <c r="M37" s="354"/>
    </row>
    <row r="38" spans="1:13" ht="17.100000000000001" customHeight="1">
      <c r="A38" s="13"/>
      <c r="B38" s="382" t="s">
        <v>833</v>
      </c>
      <c r="C38" s="355" t="s">
        <v>848</v>
      </c>
      <c r="D38" s="356"/>
      <c r="E38" s="356"/>
      <c r="F38" s="356"/>
      <c r="G38" s="357"/>
      <c r="H38" s="12" t="s">
        <v>601</v>
      </c>
      <c r="I38" s="333" t="s">
        <v>835</v>
      </c>
      <c r="J38" s="12" t="s">
        <v>58</v>
      </c>
      <c r="K38" s="352"/>
      <c r="L38" s="353"/>
      <c r="M38" s="354"/>
    </row>
    <row r="39" spans="1:13" ht="17.100000000000001" customHeight="1">
      <c r="A39" s="13"/>
      <c r="B39" s="383" t="s">
        <v>834</v>
      </c>
      <c r="C39" s="363" t="s">
        <v>849</v>
      </c>
      <c r="D39" s="365"/>
      <c r="E39" s="365"/>
      <c r="F39" s="365"/>
      <c r="G39" s="366"/>
      <c r="H39" s="12" t="s">
        <v>601</v>
      </c>
      <c r="I39" s="333" t="s">
        <v>835</v>
      </c>
      <c r="J39" s="12" t="s">
        <v>58</v>
      </c>
      <c r="K39" s="352"/>
      <c r="L39" s="353"/>
      <c r="M39" s="354"/>
    </row>
    <row r="40" spans="1:13" ht="17.100000000000001" customHeight="1">
      <c r="A40" s="13"/>
      <c r="B40" s="383"/>
      <c r="C40" s="335"/>
      <c r="D40" s="336"/>
      <c r="E40" s="336"/>
      <c r="F40" s="336"/>
      <c r="G40" s="337"/>
      <c r="H40" s="12" t="s">
        <v>839</v>
      </c>
      <c r="I40" s="333"/>
      <c r="J40" s="12" t="s">
        <v>838</v>
      </c>
      <c r="K40" s="332"/>
      <c r="L40" s="333"/>
      <c r="M40" s="334"/>
    </row>
    <row r="41" spans="1:13" ht="17.100000000000001" customHeight="1">
      <c r="A41" s="13"/>
      <c r="B41" s="383"/>
      <c r="C41" s="335"/>
      <c r="D41" s="336"/>
      <c r="E41" s="336"/>
      <c r="F41" s="336"/>
      <c r="G41" s="337"/>
      <c r="H41" s="12" t="s">
        <v>839</v>
      </c>
      <c r="I41" s="333"/>
      <c r="J41" s="12" t="s">
        <v>838</v>
      </c>
      <c r="K41" s="332"/>
      <c r="L41" s="333"/>
      <c r="M41" s="334"/>
    </row>
    <row r="42" spans="1:13" ht="17.100000000000001" customHeight="1">
      <c r="A42" s="13"/>
      <c r="B42" s="384"/>
      <c r="C42" s="363"/>
      <c r="D42" s="365"/>
      <c r="E42" s="365"/>
      <c r="F42" s="365"/>
      <c r="G42" s="366"/>
      <c r="H42" s="12" t="s">
        <v>601</v>
      </c>
      <c r="I42" s="333"/>
      <c r="J42" s="12" t="s">
        <v>58</v>
      </c>
      <c r="K42" s="352"/>
      <c r="L42" s="353"/>
      <c r="M42" s="354"/>
    </row>
    <row r="43" spans="1:13" ht="17.100000000000001" customHeight="1">
      <c r="A43" s="13"/>
      <c r="B43" s="384"/>
      <c r="C43" s="363"/>
      <c r="D43" s="365"/>
      <c r="E43" s="365"/>
      <c r="F43" s="365"/>
      <c r="G43" s="366"/>
      <c r="H43" s="12" t="s">
        <v>601</v>
      </c>
      <c r="I43" s="333"/>
      <c r="J43" s="12" t="s">
        <v>58</v>
      </c>
      <c r="K43" s="352"/>
      <c r="L43" s="353"/>
      <c r="M43" s="354"/>
    </row>
    <row r="44" spans="1:13" ht="17.100000000000001" customHeight="1">
      <c r="A44" s="13"/>
    </row>
    <row r="45" spans="1:13" ht="17.100000000000001" customHeight="1">
      <c r="A45" s="13"/>
      <c r="B45" s="121" t="s">
        <v>604</v>
      </c>
      <c r="C45" s="123" t="s">
        <v>60</v>
      </c>
      <c r="J45" s="13" t="s">
        <v>815</v>
      </c>
    </row>
    <row r="46" spans="1:13" ht="17.100000000000001" customHeight="1">
      <c r="A46" s="13"/>
      <c r="B46" s="122" t="s">
        <v>335</v>
      </c>
      <c r="C46" s="148" t="s">
        <v>607</v>
      </c>
      <c r="D46" s="149" t="s">
        <v>608</v>
      </c>
      <c r="E46" s="150"/>
      <c r="F46" s="150"/>
      <c r="G46" s="150"/>
      <c r="H46" s="150"/>
      <c r="I46" s="150"/>
      <c r="J46" s="149" t="s">
        <v>337</v>
      </c>
      <c r="K46" s="151"/>
      <c r="L46" s="149" t="s">
        <v>610</v>
      </c>
      <c r="M46" s="151"/>
    </row>
    <row r="47" spans="1:13" ht="17.100000000000001" customHeight="1">
      <c r="A47" s="13"/>
      <c r="B47" s="112">
        <v>1</v>
      </c>
      <c r="C47" s="341" t="s">
        <v>862</v>
      </c>
      <c r="D47" s="361" t="s">
        <v>811</v>
      </c>
      <c r="E47" s="364"/>
      <c r="F47" s="364"/>
      <c r="G47" s="364"/>
      <c r="H47" s="364"/>
      <c r="I47" s="362"/>
      <c r="J47" s="358" t="s">
        <v>863</v>
      </c>
      <c r="K47" s="360"/>
      <c r="L47" s="361"/>
      <c r="M47" s="360"/>
    </row>
    <row r="48" spans="1:13" ht="17.100000000000001" customHeight="1">
      <c r="A48" s="13"/>
      <c r="B48" s="112">
        <v>2</v>
      </c>
      <c r="C48" s="341" t="s">
        <v>864</v>
      </c>
      <c r="D48" s="363" t="s">
        <v>865</v>
      </c>
      <c r="E48" s="365"/>
      <c r="F48" s="365"/>
      <c r="G48" s="365"/>
      <c r="H48" s="365"/>
      <c r="I48" s="366"/>
      <c r="J48" s="358" t="s">
        <v>866</v>
      </c>
      <c r="K48" s="360"/>
      <c r="L48" s="361"/>
      <c r="M48" s="370"/>
    </row>
    <row r="49" spans="1:15" ht="17.100000000000001" customHeight="1">
      <c r="A49" s="13"/>
      <c r="B49" s="112">
        <v>3</v>
      </c>
      <c r="C49" s="341" t="s">
        <v>867</v>
      </c>
      <c r="D49" s="361" t="s">
        <v>867</v>
      </c>
      <c r="E49" s="368"/>
      <c r="F49" s="368"/>
      <c r="G49" s="368"/>
      <c r="H49" s="368"/>
      <c r="I49" s="369"/>
      <c r="J49" s="358" t="s">
        <v>871</v>
      </c>
      <c r="K49" s="360"/>
      <c r="L49" s="361"/>
      <c r="M49" s="370"/>
    </row>
    <row r="50" spans="1:15" ht="17.100000000000001" customHeight="1">
      <c r="A50" s="13"/>
      <c r="B50" s="112">
        <v>4</v>
      </c>
      <c r="C50" s="338" t="s">
        <v>868</v>
      </c>
      <c r="D50" s="361" t="s">
        <v>868</v>
      </c>
      <c r="E50" s="364"/>
      <c r="F50" s="364"/>
      <c r="G50" s="364"/>
      <c r="H50" s="364"/>
      <c r="I50" s="362"/>
      <c r="J50" s="358" t="s">
        <v>870</v>
      </c>
      <c r="K50" s="360"/>
      <c r="L50" s="361"/>
      <c r="M50" s="370"/>
    </row>
    <row r="51" spans="1:15" ht="17.100000000000001" customHeight="1">
      <c r="A51" s="13"/>
      <c r="B51" s="112">
        <v>5</v>
      </c>
      <c r="C51" s="338" t="s">
        <v>869</v>
      </c>
      <c r="D51" s="361" t="s">
        <v>869</v>
      </c>
      <c r="E51" s="367"/>
      <c r="F51" s="367"/>
      <c r="G51" s="367"/>
      <c r="H51" s="367"/>
      <c r="I51" s="359"/>
      <c r="J51" s="341" t="s">
        <v>872</v>
      </c>
      <c r="K51" s="342"/>
      <c r="L51" s="343"/>
      <c r="M51" s="344"/>
    </row>
    <row r="52" spans="1:15" ht="17.100000000000001" customHeight="1">
      <c r="A52" s="13"/>
      <c r="B52" s="112">
        <v>6</v>
      </c>
      <c r="C52" s="332"/>
      <c r="D52" s="361"/>
      <c r="E52" s="364"/>
      <c r="F52" s="364"/>
      <c r="G52" s="364"/>
      <c r="H52" s="364"/>
      <c r="I52" s="362"/>
      <c r="J52" s="341"/>
      <c r="K52" s="342"/>
      <c r="L52" s="363"/>
      <c r="M52" s="366"/>
    </row>
    <row r="53" spans="1:15" ht="17.100000000000001" customHeight="1">
      <c r="A53" s="13"/>
      <c r="B53" s="112">
        <v>7</v>
      </c>
      <c r="C53" s="332"/>
      <c r="D53" s="361"/>
      <c r="E53" s="368"/>
      <c r="F53" s="368"/>
      <c r="G53" s="368"/>
      <c r="H53" s="368"/>
      <c r="I53" s="369"/>
      <c r="J53" s="358"/>
      <c r="K53" s="369"/>
      <c r="L53" s="361"/>
      <c r="M53" s="369"/>
    </row>
    <row r="54" spans="1:15" ht="17.100000000000001" customHeight="1">
      <c r="A54" s="13"/>
      <c r="B54" s="112">
        <v>8</v>
      </c>
      <c r="C54" s="332"/>
      <c r="D54" s="361"/>
      <c r="E54" s="364"/>
      <c r="F54" s="364"/>
      <c r="G54" s="364"/>
      <c r="H54" s="364"/>
      <c r="I54" s="362"/>
      <c r="J54" s="358"/>
      <c r="K54" s="359"/>
      <c r="L54" s="361"/>
      <c r="M54" s="370"/>
    </row>
    <row r="55" spans="1:15" ht="17.100000000000001" customHeight="1">
      <c r="A55" s="13"/>
      <c r="B55" s="112">
        <v>9</v>
      </c>
      <c r="C55" s="332"/>
      <c r="D55" s="361"/>
      <c r="E55" s="364"/>
      <c r="F55" s="364"/>
      <c r="G55" s="364"/>
      <c r="H55" s="364"/>
      <c r="I55" s="362"/>
      <c r="J55" s="358"/>
      <c r="K55" s="359"/>
      <c r="L55" s="358"/>
      <c r="M55" s="359"/>
    </row>
    <row r="56" spans="1:15" ht="17.100000000000001" customHeight="1">
      <c r="A56" s="13"/>
      <c r="B56" s="112"/>
      <c r="C56" s="332"/>
      <c r="D56" s="363"/>
      <c r="E56" s="365"/>
      <c r="F56" s="365"/>
      <c r="G56" s="365"/>
      <c r="H56" s="365"/>
      <c r="I56" s="366"/>
      <c r="J56" s="341"/>
      <c r="K56" s="346"/>
      <c r="L56" s="341"/>
      <c r="M56" s="346"/>
    </row>
    <row r="57" spans="1:15" ht="17.100000000000001" customHeight="1">
      <c r="A57" s="13"/>
      <c r="B57" s="112"/>
      <c r="C57" s="332"/>
      <c r="D57" s="363"/>
      <c r="E57" s="365"/>
      <c r="F57" s="365"/>
      <c r="G57" s="365"/>
      <c r="H57" s="365"/>
      <c r="I57" s="366"/>
      <c r="J57" s="341"/>
      <c r="K57" s="346"/>
      <c r="L57" s="341"/>
      <c r="M57" s="346"/>
    </row>
    <row r="58" spans="1:15" ht="17.100000000000001" customHeight="1">
      <c r="A58" s="13"/>
      <c r="B58" s="112"/>
      <c r="C58" s="324"/>
      <c r="D58" s="361"/>
      <c r="E58" s="367"/>
      <c r="F58" s="367"/>
      <c r="G58" s="367"/>
      <c r="H58" s="367"/>
      <c r="I58" s="359"/>
      <c r="J58" s="358"/>
      <c r="K58" s="360"/>
      <c r="L58" s="361"/>
      <c r="M58" s="362"/>
    </row>
    <row r="59" spans="1:15" s="220" customFormat="1" ht="17.100000000000001" customHeight="1"/>
    <row r="60" spans="1:15" ht="17.100000000000001" customHeight="1">
      <c r="A60" s="13"/>
      <c r="B60" s="204" t="s">
        <v>63</v>
      </c>
      <c r="C60" s="123" t="s">
        <v>616</v>
      </c>
    </row>
    <row r="61" spans="1:15" ht="17.100000000000001" customHeight="1">
      <c r="A61" s="13"/>
      <c r="B61" s="152"/>
      <c r="C61" s="153"/>
      <c r="D61" s="154"/>
      <c r="E61" s="154"/>
      <c r="F61" s="154"/>
      <c r="G61" s="154"/>
      <c r="H61" s="154"/>
      <c r="I61" s="154"/>
      <c r="J61" s="155" t="s">
        <v>617</v>
      </c>
      <c r="K61" s="155" t="s">
        <v>64</v>
      </c>
      <c r="L61" s="155" t="s">
        <v>619</v>
      </c>
      <c r="M61" s="155" t="s">
        <v>341</v>
      </c>
      <c r="N61" s="156"/>
      <c r="O61" s="16"/>
    </row>
    <row r="62" spans="1:15" ht="17.100000000000001" customHeight="1">
      <c r="A62" s="13"/>
      <c r="B62" s="78" t="s">
        <v>823</v>
      </c>
      <c r="C62" s="355"/>
      <c r="D62" s="356"/>
      <c r="E62" s="356"/>
      <c r="F62" s="356"/>
      <c r="G62" s="356"/>
      <c r="H62" s="356"/>
      <c r="I62" s="357"/>
      <c r="J62" s="78"/>
      <c r="K62" s="112" t="s">
        <v>855</v>
      </c>
      <c r="L62" s="112" t="s">
        <v>835</v>
      </c>
      <c r="M62" s="78"/>
      <c r="N62" s="156"/>
      <c r="O62" s="16"/>
    </row>
    <row r="63" spans="1:15" ht="17.100000000000001" customHeight="1">
      <c r="A63" s="13" t="s">
        <v>51</v>
      </c>
      <c r="B63" s="78" t="s">
        <v>825</v>
      </c>
      <c r="C63" s="355"/>
      <c r="D63" s="356"/>
      <c r="E63" s="356"/>
      <c r="F63" s="356"/>
      <c r="G63" s="356"/>
      <c r="H63" s="356"/>
      <c r="I63" s="357"/>
      <c r="J63" s="78"/>
      <c r="K63" s="112" t="s">
        <v>855</v>
      </c>
      <c r="L63" s="112" t="s">
        <v>835</v>
      </c>
      <c r="M63" s="78"/>
      <c r="N63" s="156"/>
      <c r="O63" s="16"/>
    </row>
    <row r="64" spans="1:15" ht="17.100000000000001" customHeight="1">
      <c r="A64" s="13"/>
      <c r="B64" s="78" t="s">
        <v>850</v>
      </c>
      <c r="C64" s="363"/>
      <c r="D64" s="356"/>
      <c r="E64" s="356"/>
      <c r="F64" s="356"/>
      <c r="G64" s="356"/>
      <c r="H64" s="356"/>
      <c r="I64" s="357"/>
      <c r="J64" s="78"/>
      <c r="K64" s="112" t="s">
        <v>855</v>
      </c>
      <c r="L64" s="112" t="s">
        <v>835</v>
      </c>
      <c r="M64" s="78"/>
      <c r="N64" s="156"/>
      <c r="O64" s="16"/>
    </row>
    <row r="65" spans="1:15" ht="17.100000000000001" customHeight="1">
      <c r="A65" s="13"/>
      <c r="B65" s="78" t="s">
        <v>851</v>
      </c>
      <c r="C65" s="341"/>
      <c r="D65" s="345"/>
      <c r="E65" s="345"/>
      <c r="F65" s="345"/>
      <c r="G65" s="345"/>
      <c r="H65" s="345"/>
      <c r="I65" s="345"/>
      <c r="J65" s="78"/>
      <c r="K65" s="112" t="s">
        <v>855</v>
      </c>
      <c r="L65" s="112" t="s">
        <v>835</v>
      </c>
      <c r="M65" s="78"/>
      <c r="N65" s="156"/>
      <c r="O65" s="16"/>
    </row>
    <row r="66" spans="1:15" ht="17.100000000000001" customHeight="1">
      <c r="A66" s="13"/>
      <c r="B66" s="78" t="s">
        <v>853</v>
      </c>
      <c r="C66" s="341"/>
      <c r="D66" s="345"/>
      <c r="E66" s="345"/>
      <c r="F66" s="345"/>
      <c r="G66" s="345"/>
      <c r="H66" s="345"/>
      <c r="I66" s="345"/>
      <c r="J66" s="78"/>
      <c r="K66" s="112" t="s">
        <v>855</v>
      </c>
      <c r="L66" s="112" t="s">
        <v>835</v>
      </c>
      <c r="M66" s="78"/>
      <c r="N66" s="156"/>
      <c r="O66" s="16"/>
    </row>
    <row r="67" spans="1:15" ht="17.100000000000001" customHeight="1">
      <c r="A67" s="13"/>
      <c r="B67" s="14" t="s">
        <v>854</v>
      </c>
      <c r="C67" s="281"/>
      <c r="D67" s="61"/>
      <c r="E67" s="61"/>
      <c r="F67" s="61"/>
      <c r="G67" s="61"/>
      <c r="H67" s="61"/>
      <c r="I67" s="61"/>
      <c r="J67" s="78"/>
      <c r="K67" s="112" t="s">
        <v>861</v>
      </c>
      <c r="L67" s="112" t="s">
        <v>835</v>
      </c>
      <c r="M67" s="78"/>
      <c r="N67" s="156"/>
      <c r="O67" s="16"/>
    </row>
    <row r="68" spans="1:15" ht="17.100000000000001" customHeight="1">
      <c r="A68" s="13"/>
      <c r="B68" s="14" t="s">
        <v>827</v>
      </c>
      <c r="C68" s="38"/>
      <c r="D68" s="61"/>
      <c r="E68" s="61"/>
      <c r="F68" s="61"/>
      <c r="G68" s="61"/>
      <c r="H68" s="61"/>
      <c r="I68" s="61"/>
      <c r="J68" s="78"/>
      <c r="K68" s="112" t="s">
        <v>855</v>
      </c>
      <c r="L68" s="112" t="s">
        <v>835</v>
      </c>
      <c r="M68" s="78"/>
      <c r="N68" s="156"/>
      <c r="O68" s="16"/>
    </row>
    <row r="69" spans="1:15" ht="17.100000000000001" customHeight="1">
      <c r="A69" s="13"/>
      <c r="B69" s="14"/>
      <c r="C69" s="38"/>
      <c r="D69" s="61"/>
      <c r="E69" s="61"/>
      <c r="F69" s="61"/>
      <c r="G69" s="61"/>
      <c r="H69" s="61"/>
      <c r="I69" s="61"/>
      <c r="J69" s="78"/>
      <c r="K69" s="112"/>
      <c r="L69" s="112"/>
      <c r="M69" s="78"/>
      <c r="N69" s="156"/>
      <c r="O69" s="16"/>
    </row>
    <row r="70" spans="1:15" ht="17.100000000000001" customHeight="1">
      <c r="A70" s="13"/>
      <c r="B70" s="78"/>
      <c r="C70" s="341"/>
      <c r="D70" s="345"/>
      <c r="E70" s="345"/>
      <c r="F70" s="345"/>
      <c r="G70" s="345"/>
      <c r="H70" s="345"/>
      <c r="I70" s="345"/>
      <c r="J70" s="78"/>
      <c r="K70" s="112"/>
      <c r="L70" s="112"/>
      <c r="M70" s="78"/>
      <c r="N70" s="156"/>
      <c r="O70" s="16"/>
    </row>
    <row r="71" spans="1:15" ht="17.100000000000001" customHeight="1">
      <c r="A71" s="13"/>
      <c r="B71" s="78"/>
      <c r="C71" s="341"/>
      <c r="D71" s="345"/>
      <c r="E71" s="345"/>
      <c r="F71" s="345"/>
      <c r="G71" s="345"/>
      <c r="H71" s="345"/>
      <c r="I71" s="345"/>
      <c r="J71" s="78"/>
      <c r="K71" s="112"/>
      <c r="L71" s="112"/>
      <c r="M71" s="78"/>
      <c r="N71" s="156"/>
      <c r="O71" s="16"/>
    </row>
    <row r="72" spans="1:15" ht="17.100000000000001" customHeight="1">
      <c r="A72" s="13"/>
      <c r="B72" s="78"/>
      <c r="C72" s="341"/>
      <c r="D72" s="345"/>
      <c r="E72" s="345"/>
      <c r="F72" s="345"/>
      <c r="G72" s="345"/>
      <c r="H72" s="345"/>
      <c r="I72" s="345"/>
      <c r="J72" s="78"/>
      <c r="K72" s="112"/>
      <c r="L72" s="112"/>
      <c r="M72" s="78"/>
      <c r="N72" s="156"/>
      <c r="O72" s="16"/>
    </row>
    <row r="73" spans="1:15" ht="17.100000000000001" customHeight="1">
      <c r="A73" s="13"/>
      <c r="B73" s="78"/>
      <c r="C73" s="341"/>
      <c r="D73" s="345"/>
      <c r="E73" s="345"/>
      <c r="F73" s="345"/>
      <c r="G73" s="345"/>
      <c r="H73" s="345"/>
      <c r="I73" s="345"/>
      <c r="J73" s="223"/>
      <c r="K73" s="112"/>
      <c r="L73" s="112"/>
      <c r="M73" s="78"/>
      <c r="N73" s="156"/>
      <c r="O73" s="16"/>
    </row>
    <row r="74" spans="1:15" ht="17.100000000000001" customHeight="1">
      <c r="A74" s="13"/>
      <c r="B74" s="78"/>
      <c r="C74" s="355"/>
      <c r="D74" s="356"/>
      <c r="E74" s="356"/>
      <c r="F74" s="356"/>
      <c r="G74" s="356"/>
      <c r="H74" s="356"/>
      <c r="I74" s="357"/>
      <c r="J74" s="78"/>
      <c r="K74" s="112"/>
      <c r="L74" s="112"/>
      <c r="M74" s="78"/>
      <c r="N74" s="156"/>
      <c r="O74" s="16"/>
    </row>
    <row r="75" spans="1:15" ht="17.100000000000001" customHeight="1">
      <c r="A75" s="13"/>
      <c r="B75" s="78"/>
      <c r="C75" s="355"/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7.100000000000001" customHeight="1">
      <c r="A76" s="13"/>
      <c r="B76" s="78"/>
      <c r="C76" s="250"/>
      <c r="D76" s="345"/>
      <c r="E76" s="345"/>
      <c r="F76" s="345"/>
      <c r="G76" s="345"/>
      <c r="H76" s="345"/>
      <c r="I76" s="345"/>
      <c r="J76" s="78"/>
      <c r="K76" s="112"/>
      <c r="L76" s="112"/>
      <c r="M76" s="78"/>
      <c r="N76" s="156"/>
      <c r="O76" s="16"/>
    </row>
    <row r="77" spans="1:15" ht="17.100000000000001" customHeight="1" thickBot="1">
      <c r="A77" s="13"/>
    </row>
    <row r="78" spans="1:15" ht="17.100000000000001" customHeight="1" thickBot="1">
      <c r="A78" s="13"/>
      <c r="B78" s="129" t="s">
        <v>622</v>
      </c>
      <c r="C78" s="130"/>
      <c r="D78" s="131"/>
      <c r="E78" s="131"/>
      <c r="F78" s="131"/>
      <c r="G78" s="131"/>
      <c r="H78" s="131"/>
      <c r="I78" s="131"/>
      <c r="J78" s="132"/>
      <c r="K78" s="131"/>
      <c r="L78" s="133"/>
      <c r="M78" s="134"/>
    </row>
    <row r="79" spans="1:15" ht="17.100000000000001" customHeight="1">
      <c r="A79" s="13"/>
      <c r="B79" s="20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84"/>
    </row>
    <row r="80" spans="1:15" ht="17.100000000000001" customHeight="1">
      <c r="A80" s="13"/>
      <c r="B80" s="115"/>
      <c r="C80" s="35"/>
      <c r="D80" s="126"/>
      <c r="E80" s="16"/>
      <c r="F80" s="34"/>
      <c r="G80" s="34"/>
      <c r="H80" s="34"/>
      <c r="I80" s="34"/>
      <c r="J80" s="16"/>
      <c r="K80" s="11"/>
      <c r="L80" s="11"/>
      <c r="M80" s="116"/>
    </row>
    <row r="81" spans="1:14" ht="17.100000000000001" customHeight="1">
      <c r="A81" s="13"/>
      <c r="B81" s="115"/>
      <c r="C81" s="35"/>
      <c r="D81" s="126"/>
      <c r="E81" s="128"/>
      <c r="F81" s="135"/>
      <c r="H81" s="16"/>
      <c r="I81" s="16"/>
      <c r="J81" s="16"/>
      <c r="K81" s="11"/>
      <c r="L81" s="11"/>
      <c r="M81" s="116"/>
    </row>
    <row r="82" spans="1:14" ht="17.100000000000001" customHeight="1">
      <c r="A82" s="13"/>
      <c r="B82" s="115"/>
      <c r="C82" s="35"/>
      <c r="D82" s="127"/>
      <c r="E82" s="128"/>
      <c r="F82" s="16"/>
      <c r="G82" s="16"/>
      <c r="H82" s="16"/>
      <c r="I82" s="16"/>
      <c r="J82" s="16"/>
      <c r="K82" s="11"/>
      <c r="L82" s="11"/>
      <c r="M82" s="116"/>
    </row>
    <row r="83" spans="1:14" ht="17.100000000000001" customHeight="1">
      <c r="A83" s="13"/>
      <c r="B83" s="115"/>
      <c r="C83" s="16"/>
      <c r="D83" s="16"/>
      <c r="E83" s="16"/>
      <c r="F83" s="16"/>
      <c r="G83" s="16"/>
      <c r="H83" s="16"/>
      <c r="I83" s="16"/>
      <c r="J83" s="16"/>
      <c r="K83" s="11"/>
      <c r="L83" s="136"/>
      <c r="M83" s="116"/>
      <c r="N83" s="347"/>
    </row>
    <row r="84" spans="1:14" ht="17.100000000000001" customHeight="1">
      <c r="A84" s="13"/>
      <c r="B84" s="115"/>
      <c r="C84" s="34"/>
      <c r="D84" s="34"/>
      <c r="E84" s="34"/>
      <c r="F84" s="34"/>
      <c r="G84" s="34"/>
      <c r="H84" s="34"/>
      <c r="I84" s="34"/>
      <c r="J84" s="34"/>
      <c r="K84" s="34"/>
      <c r="L84" s="11"/>
      <c r="M84" s="190"/>
    </row>
    <row r="85" spans="1:14" ht="17.100000000000001" customHeight="1">
      <c r="A85" s="13"/>
      <c r="B85" s="11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116"/>
    </row>
    <row r="86" spans="1:14" ht="17.100000000000001" customHeight="1">
      <c r="A86" s="13"/>
      <c r="B86" s="115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116"/>
    </row>
    <row r="87" spans="1:14" ht="17.100000000000001" customHeight="1">
      <c r="A87" s="13"/>
      <c r="B87" s="115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116"/>
    </row>
    <row r="88" spans="1:14" ht="17.100000000000001" customHeight="1">
      <c r="A88" s="13"/>
      <c r="B88" s="11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16"/>
    </row>
    <row r="89" spans="1:14" ht="17.100000000000001" customHeight="1">
      <c r="A89" s="13"/>
      <c r="B89" s="11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16"/>
    </row>
    <row r="90" spans="1:14" ht="17.100000000000001" customHeight="1">
      <c r="A90" s="13"/>
      <c r="B90" s="11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16"/>
    </row>
    <row r="91" spans="1:14" ht="17.100000000000001" customHeight="1">
      <c r="A91" s="13"/>
      <c r="B91" s="11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16"/>
    </row>
    <row r="92" spans="1:14" ht="17.100000000000001" customHeight="1">
      <c r="B92" s="11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16"/>
    </row>
    <row r="93" spans="1:14" ht="17.100000000000001" customHeight="1">
      <c r="B93" s="11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116"/>
    </row>
    <row r="94" spans="1:14" ht="17.100000000000001" customHeight="1">
      <c r="A94" s="13"/>
      <c r="B94" s="11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116"/>
    </row>
    <row r="95" spans="1:14" ht="17.100000000000001" customHeight="1">
      <c r="A95" s="13"/>
      <c r="B95" s="11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6"/>
    </row>
    <row r="96" spans="1:14" ht="17.100000000000001" customHeight="1">
      <c r="A96" s="13"/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16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7.100000000000001" customHeight="1">
      <c r="A98" s="13"/>
      <c r="B98" s="115"/>
      <c r="C98" s="11"/>
      <c r="D98" s="11"/>
      <c r="E98" s="11"/>
      <c r="F98" s="11"/>
      <c r="G98" s="11"/>
      <c r="H98" s="11"/>
      <c r="I98" s="11"/>
      <c r="J98" s="11"/>
      <c r="K98" s="11"/>
      <c r="L98" s="137"/>
      <c r="M98" s="116"/>
    </row>
    <row r="99" spans="1:13" ht="17.100000000000001" customHeight="1">
      <c r="A99" s="13"/>
    </row>
    <row r="100" spans="1:13" ht="17.100000000000001" customHeight="1">
      <c r="A100" s="13"/>
    </row>
    <row r="101" spans="1:13" ht="17.100000000000001" customHeight="1">
      <c r="A101" s="13"/>
    </row>
    <row r="102" spans="1:13" ht="17.100000000000001" customHeight="1">
      <c r="A102" s="13"/>
    </row>
    <row r="103" spans="1:13" ht="17.100000000000001" customHeight="1">
      <c r="A103" s="13"/>
    </row>
    <row r="104" spans="1:13" ht="17.100000000000001" customHeight="1">
      <c r="A104" s="13"/>
    </row>
    <row r="105" spans="1:13" ht="17.100000000000001" customHeight="1">
      <c r="A105" s="13"/>
    </row>
    <row r="106" spans="1:13" ht="17.100000000000001" customHeight="1">
      <c r="A106" s="13"/>
    </row>
    <row r="107" spans="1:13" ht="17.100000000000001" customHeight="1">
      <c r="A107" s="13"/>
    </row>
    <row r="108" spans="1:13" ht="17.100000000000001" customHeight="1">
      <c r="A108" s="13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5" spans="1:1" ht="17.100000000000001" customHeight="1">
      <c r="A125" s="13"/>
    </row>
  </sheetData>
  <mergeCells count="61">
    <mergeCell ref="C63:I63"/>
    <mergeCell ref="C64:I64"/>
    <mergeCell ref="C74:I74"/>
    <mergeCell ref="C75:I75"/>
    <mergeCell ref="D56:I56"/>
    <mergeCell ref="D57:I57"/>
    <mergeCell ref="D58:I58"/>
    <mergeCell ref="J58:K58"/>
    <mergeCell ref="L58:M58"/>
    <mergeCell ref="C62:I62"/>
    <mergeCell ref="D54:I54"/>
    <mergeCell ref="J54:K54"/>
    <mergeCell ref="L54:M54"/>
    <mergeCell ref="D55:I55"/>
    <mergeCell ref="J55:K55"/>
    <mergeCell ref="L55:M55"/>
    <mergeCell ref="D51:I51"/>
    <mergeCell ref="D52:I52"/>
    <mergeCell ref="L52:M52"/>
    <mergeCell ref="D53:I53"/>
    <mergeCell ref="J53:K53"/>
    <mergeCell ref="L53:M53"/>
    <mergeCell ref="D49:I49"/>
    <mergeCell ref="J49:K49"/>
    <mergeCell ref="L49:M49"/>
    <mergeCell ref="D50:I50"/>
    <mergeCell ref="J50:K50"/>
    <mergeCell ref="L50:M50"/>
    <mergeCell ref="C43:G43"/>
    <mergeCell ref="K43:M43"/>
    <mergeCell ref="D47:I47"/>
    <mergeCell ref="J47:K47"/>
    <mergeCell ref="L47:M47"/>
    <mergeCell ref="D48:I48"/>
    <mergeCell ref="J48:K48"/>
    <mergeCell ref="L48:M48"/>
    <mergeCell ref="C38:G38"/>
    <mergeCell ref="K38:M38"/>
    <mergeCell ref="C39:G39"/>
    <mergeCell ref="K39:M39"/>
    <mergeCell ref="C42:G42"/>
    <mergeCell ref="K42:M42"/>
    <mergeCell ref="C35:G35"/>
    <mergeCell ref="K35:M35"/>
    <mergeCell ref="C36:G36"/>
    <mergeCell ref="K36:M36"/>
    <mergeCell ref="C37:G37"/>
    <mergeCell ref="K37:M37"/>
    <mergeCell ref="C32:G32"/>
    <mergeCell ref="K32:M32"/>
    <mergeCell ref="C33:G33"/>
    <mergeCell ref="K33:M33"/>
    <mergeCell ref="C34:G34"/>
    <mergeCell ref="K34:M34"/>
    <mergeCell ref="A1:A5"/>
    <mergeCell ref="C6:D6"/>
    <mergeCell ref="C20:M20"/>
    <mergeCell ref="C30:G30"/>
    <mergeCell ref="K30:M30"/>
    <mergeCell ref="C31:G31"/>
    <mergeCell ref="K31:M31"/>
  </mergeCells>
  <phoneticPr fontId="2" type="noConversion"/>
  <dataValidations count="1">
    <dataValidation type="list" allowBlank="1" showInputMessage="1" showErrorMessage="1" sqref="I30:I43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5"/>
  <sheetViews>
    <sheetView showGridLines="0" zoomScaleNormal="100" zoomScaleSheetLayoutView="100" workbookViewId="0">
      <pane xSplit="1" ySplit="6" topLeftCell="B58" activePane="bottomRight" state="frozen"/>
      <selection sqref="A1:A5"/>
      <selection pane="topRight" sqref="A1:A5"/>
      <selection pane="bottomLeft" sqref="A1:A5"/>
      <selection pane="bottomRight" activeCell="L47" sqref="L47:M4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48" t="s">
        <v>25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49"/>
      <c r="B2" s="3" t="s">
        <v>53</v>
      </c>
      <c r="C2" s="4"/>
      <c r="D2" s="4"/>
      <c r="E2" s="4"/>
      <c r="F2" s="4"/>
      <c r="G2" s="4"/>
    </row>
    <row r="3" spans="1:13" s="6" customFormat="1" ht="17.100000000000001" customHeight="1">
      <c r="A3" s="349"/>
      <c r="G3" s="113"/>
    </row>
    <row r="4" spans="1:13" s="6" customFormat="1" ht="17.100000000000001" customHeight="1">
      <c r="A4" s="349"/>
      <c r="B4" s="7" t="s">
        <v>595</v>
      </c>
      <c r="G4" s="113"/>
    </row>
    <row r="5" spans="1:13" s="10" customFormat="1" ht="17.100000000000001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129" t="s">
        <v>27</v>
      </c>
      <c r="C6" s="371" t="s">
        <v>856</v>
      </c>
      <c r="D6" s="372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804</v>
      </c>
      <c r="J6" s="179"/>
      <c r="K6" s="114" t="s">
        <v>17</v>
      </c>
      <c r="L6" s="180">
        <v>43728</v>
      </c>
      <c r="M6" s="181"/>
    </row>
    <row r="7" spans="1:13" ht="15" customHeight="1">
      <c r="A7" s="13"/>
      <c r="B7" s="115"/>
      <c r="C7" s="11"/>
      <c r="D7" s="11"/>
      <c r="E7" s="11"/>
      <c r="F7" s="11"/>
      <c r="G7" s="11"/>
      <c r="H7" s="11"/>
      <c r="I7" s="11"/>
      <c r="J7" s="16"/>
      <c r="K7" s="309"/>
      <c r="L7" s="126"/>
      <c r="M7" s="186"/>
    </row>
    <row r="8" spans="1:13" ht="15" customHeight="1">
      <c r="A8" s="13"/>
      <c r="B8" s="115"/>
      <c r="C8" s="11"/>
      <c r="D8" s="11"/>
      <c r="E8" s="11"/>
      <c r="F8" s="11"/>
      <c r="G8" s="11"/>
      <c r="H8" s="11"/>
      <c r="I8" s="11"/>
      <c r="J8" s="16"/>
      <c r="K8" s="309"/>
      <c r="L8" s="126"/>
      <c r="M8" s="186"/>
    </row>
    <row r="9" spans="1:13" ht="15" customHeight="1">
      <c r="A9" s="13"/>
      <c r="B9" s="115"/>
      <c r="C9" s="11"/>
      <c r="D9" s="11"/>
      <c r="E9" s="11"/>
      <c r="F9" s="11"/>
      <c r="G9" s="11"/>
      <c r="H9" s="11"/>
      <c r="I9" s="11"/>
      <c r="J9" s="16"/>
      <c r="K9" s="309"/>
      <c r="L9" s="126"/>
      <c r="M9" s="186"/>
    </row>
    <row r="10" spans="1:13" ht="15" customHeight="1">
      <c r="A10" s="13"/>
      <c r="B10" s="115"/>
      <c r="C10" s="11"/>
      <c r="D10" s="11"/>
      <c r="E10" s="11"/>
      <c r="F10" s="11"/>
      <c r="G10" s="11"/>
      <c r="H10" s="11"/>
      <c r="I10" s="11"/>
      <c r="J10" s="16"/>
      <c r="K10" s="309"/>
      <c r="L10" s="126"/>
      <c r="M10" s="186"/>
    </row>
    <row r="11" spans="1:13" ht="15" customHeight="1">
      <c r="A11" s="13"/>
      <c r="B11" s="115"/>
      <c r="C11" s="11"/>
      <c r="D11" s="11"/>
      <c r="E11" s="11"/>
      <c r="F11" s="11"/>
      <c r="G11" s="11"/>
      <c r="H11" s="11"/>
      <c r="I11" s="11"/>
      <c r="J11" s="16"/>
      <c r="K11" s="309"/>
      <c r="L11" s="126"/>
      <c r="M11" s="186"/>
    </row>
    <row r="12" spans="1:13" ht="15" customHeight="1">
      <c r="A12" s="13"/>
      <c r="B12" s="115"/>
      <c r="C12" s="11"/>
      <c r="D12" s="11"/>
      <c r="E12" s="11"/>
      <c r="F12" s="11"/>
      <c r="G12" s="11"/>
      <c r="H12" s="11"/>
      <c r="I12" s="11"/>
      <c r="J12" s="16"/>
      <c r="K12" s="309"/>
      <c r="L12" s="126"/>
      <c r="M12" s="186"/>
    </row>
    <row r="13" spans="1:13" ht="15" customHeight="1">
      <c r="A13" s="13"/>
      <c r="B13" s="115"/>
      <c r="C13" s="11"/>
      <c r="D13" s="11"/>
      <c r="E13" s="11"/>
      <c r="F13" s="11"/>
      <c r="G13" s="11"/>
      <c r="H13" s="11"/>
      <c r="I13" s="11"/>
      <c r="J13" s="16"/>
      <c r="K13" s="309"/>
      <c r="L13" s="126"/>
      <c r="M13" s="186"/>
    </row>
    <row r="14" spans="1:13" ht="15" customHeight="1">
      <c r="A14" s="13"/>
      <c r="B14" s="115"/>
      <c r="C14" s="11"/>
      <c r="D14" s="11"/>
      <c r="E14" s="11"/>
      <c r="F14" s="11"/>
      <c r="G14" s="11"/>
      <c r="H14" s="11"/>
      <c r="I14" s="11"/>
      <c r="J14" s="16"/>
      <c r="K14" s="309"/>
      <c r="L14" s="126"/>
      <c r="M14" s="186"/>
    </row>
    <row r="15" spans="1:13" ht="15" customHeight="1">
      <c r="A15" s="13"/>
      <c r="B15" s="115"/>
      <c r="C15" s="11"/>
      <c r="D15" s="11"/>
      <c r="E15" s="11"/>
      <c r="F15" s="11"/>
      <c r="G15" s="11"/>
      <c r="H15" s="11"/>
      <c r="I15" s="11"/>
      <c r="J15" s="16"/>
      <c r="K15" s="309"/>
      <c r="L15" s="126"/>
      <c r="M15" s="186"/>
    </row>
    <row r="16" spans="1:13" ht="15" customHeight="1">
      <c r="A16" s="13"/>
      <c r="B16" s="115"/>
      <c r="C16" s="11"/>
      <c r="D16" s="11"/>
      <c r="E16" s="11"/>
      <c r="F16" s="11"/>
      <c r="G16" s="11"/>
      <c r="H16" s="11"/>
      <c r="I16" s="11"/>
      <c r="J16" s="16"/>
      <c r="K16" s="309"/>
      <c r="L16" s="126"/>
      <c r="M16" s="186"/>
    </row>
    <row r="17" spans="1:13" ht="15" customHeight="1">
      <c r="A17" s="13"/>
      <c r="B17" s="115"/>
      <c r="C17" s="11"/>
      <c r="D17" s="11"/>
      <c r="E17" s="11"/>
      <c r="F17" s="11"/>
      <c r="G17" s="11"/>
      <c r="H17" s="11"/>
      <c r="I17" s="11"/>
      <c r="J17" s="16"/>
      <c r="K17" s="309"/>
      <c r="L17" s="126"/>
      <c r="M17" s="186"/>
    </row>
    <row r="18" spans="1:13" ht="15" customHeight="1">
      <c r="A18" s="13"/>
      <c r="B18" s="318"/>
      <c r="C18" s="35"/>
      <c r="D18" s="35"/>
      <c r="E18" s="35"/>
      <c r="F18" s="35"/>
      <c r="G18" s="35"/>
      <c r="H18" s="35"/>
      <c r="I18" s="35"/>
      <c r="J18" s="35"/>
      <c r="K18" s="35"/>
      <c r="L18" s="16"/>
      <c r="M18" s="186"/>
    </row>
    <row r="19" spans="1:13" ht="163.5" customHeight="1" thickBot="1">
      <c r="A19" s="13"/>
      <c r="B19" s="319"/>
      <c r="C19" s="134"/>
      <c r="D19" s="134"/>
      <c r="E19" s="134"/>
      <c r="F19" s="134"/>
      <c r="G19" s="134"/>
      <c r="H19" s="134"/>
      <c r="I19" s="134"/>
      <c r="J19" s="134"/>
      <c r="K19" s="134"/>
      <c r="L19" s="118"/>
      <c r="M19" s="119"/>
    </row>
    <row r="20" spans="1:13" ht="17.100000000000001" customHeight="1">
      <c r="A20" s="13"/>
      <c r="B20" s="310" t="s">
        <v>83</v>
      </c>
      <c r="C20" s="374"/>
      <c r="D20" s="375"/>
      <c r="E20" s="375"/>
      <c r="F20" s="375"/>
      <c r="G20" s="375"/>
      <c r="H20" s="375"/>
      <c r="I20" s="375"/>
      <c r="J20" s="375"/>
      <c r="K20" s="375"/>
      <c r="L20" s="375"/>
      <c r="M20" s="375"/>
    </row>
    <row r="21" spans="1:13" ht="17.100000000000001" customHeight="1">
      <c r="A21" s="13"/>
      <c r="B21" s="78" t="s">
        <v>65</v>
      </c>
      <c r="C21" s="338" t="s">
        <v>660</v>
      </c>
      <c r="D21" s="339"/>
      <c r="E21" s="339"/>
      <c r="F21" s="339"/>
      <c r="G21" s="339"/>
      <c r="H21" s="339"/>
      <c r="I21" s="339"/>
      <c r="J21" s="339"/>
      <c r="K21" s="339"/>
      <c r="L21" s="339"/>
      <c r="M21" s="340"/>
    </row>
    <row r="22" spans="1:13" ht="17.100000000000001" customHeight="1">
      <c r="A22" s="13"/>
      <c r="B22" s="78" t="s">
        <v>857</v>
      </c>
      <c r="C22" s="338" t="s">
        <v>660</v>
      </c>
      <c r="D22" s="339"/>
      <c r="E22" s="339"/>
      <c r="F22" s="339"/>
      <c r="G22" s="339"/>
      <c r="H22" s="339"/>
      <c r="I22" s="339"/>
      <c r="J22" s="339"/>
      <c r="K22" s="339"/>
      <c r="L22" s="339"/>
      <c r="M22" s="340"/>
    </row>
    <row r="23" spans="1:13" ht="17.100000000000001" customHeight="1">
      <c r="A23" s="13"/>
      <c r="B23" s="78"/>
      <c r="C23" s="338"/>
      <c r="D23" s="339"/>
      <c r="E23" s="339"/>
      <c r="F23" s="339"/>
      <c r="G23" s="339"/>
      <c r="H23" s="339"/>
      <c r="I23" s="339"/>
      <c r="J23" s="339"/>
      <c r="K23" s="339"/>
      <c r="L23" s="339"/>
      <c r="M23" s="340"/>
    </row>
    <row r="24" spans="1:13" ht="17.100000000000001" customHeight="1">
      <c r="A24" s="13"/>
      <c r="B24" s="78"/>
      <c r="C24" s="338"/>
      <c r="D24" s="339"/>
      <c r="E24" s="339"/>
      <c r="F24" s="339"/>
      <c r="G24" s="339"/>
      <c r="H24" s="339"/>
      <c r="I24" s="339"/>
      <c r="J24" s="339"/>
      <c r="K24" s="339"/>
      <c r="L24" s="339"/>
      <c r="M24" s="340"/>
    </row>
    <row r="25" spans="1:13" ht="17.100000000000001" customHeight="1">
      <c r="B25" s="78"/>
      <c r="C25" s="338"/>
      <c r="D25" s="339"/>
      <c r="E25" s="339"/>
      <c r="F25" s="339"/>
      <c r="G25" s="339"/>
      <c r="H25" s="339"/>
      <c r="I25" s="339"/>
      <c r="J25" s="339"/>
      <c r="K25" s="339"/>
      <c r="L25" s="339"/>
      <c r="M25" s="340"/>
    </row>
    <row r="26" spans="1:13" ht="17.100000000000001" customHeight="1">
      <c r="B26" s="107"/>
      <c r="C26" s="338"/>
      <c r="D26" s="339"/>
      <c r="E26" s="339"/>
      <c r="F26" s="339"/>
      <c r="G26" s="339"/>
      <c r="H26" s="339"/>
      <c r="I26" s="339"/>
      <c r="J26" s="339"/>
      <c r="K26" s="339"/>
      <c r="L26" s="339"/>
      <c r="M26" s="340"/>
    </row>
    <row r="27" spans="1:13" ht="17.100000000000001" customHeight="1">
      <c r="B27" s="78"/>
      <c r="C27" s="338"/>
      <c r="D27" s="339"/>
      <c r="E27" s="339"/>
      <c r="F27" s="339"/>
      <c r="G27" s="339"/>
      <c r="H27" s="339"/>
      <c r="I27" s="339"/>
      <c r="J27" s="339"/>
      <c r="K27" s="339"/>
      <c r="L27" s="339"/>
      <c r="M27" s="340"/>
    </row>
    <row r="28" spans="1:13" ht="17.100000000000001" customHeight="1">
      <c r="B28" s="70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</row>
    <row r="29" spans="1:13" ht="17.100000000000001" customHeight="1">
      <c r="B29" s="293" t="s">
        <v>55</v>
      </c>
      <c r="C29" s="123" t="s">
        <v>600</v>
      </c>
    </row>
    <row r="30" spans="1:13" ht="17.100000000000001" customHeight="1">
      <c r="A30" s="13"/>
      <c r="B30" s="382" t="s">
        <v>828</v>
      </c>
      <c r="C30" s="355" t="s">
        <v>840</v>
      </c>
      <c r="D30" s="356"/>
      <c r="E30" s="356"/>
      <c r="F30" s="356"/>
      <c r="G30" s="357"/>
      <c r="H30" s="12" t="s">
        <v>601</v>
      </c>
      <c r="I30" s="333" t="s">
        <v>821</v>
      </c>
      <c r="J30" s="12" t="s">
        <v>58</v>
      </c>
      <c r="K30" s="352"/>
      <c r="L30" s="353"/>
      <c r="M30" s="354"/>
    </row>
    <row r="31" spans="1:13" ht="17.100000000000001" customHeight="1">
      <c r="A31" s="13"/>
      <c r="B31" s="383" t="s">
        <v>822</v>
      </c>
      <c r="C31" s="363" t="s">
        <v>841</v>
      </c>
      <c r="D31" s="365"/>
      <c r="E31" s="365"/>
      <c r="F31" s="365"/>
      <c r="G31" s="366"/>
      <c r="H31" s="12" t="s">
        <v>601</v>
      </c>
      <c r="I31" s="333" t="s">
        <v>821</v>
      </c>
      <c r="J31" s="12" t="s">
        <v>58</v>
      </c>
      <c r="K31" s="352"/>
      <c r="L31" s="353"/>
      <c r="M31" s="354"/>
    </row>
    <row r="32" spans="1:13" ht="17.100000000000001" customHeight="1">
      <c r="A32" s="13"/>
      <c r="B32" s="384" t="s">
        <v>824</v>
      </c>
      <c r="C32" s="363" t="s">
        <v>842</v>
      </c>
      <c r="D32" s="365"/>
      <c r="E32" s="365"/>
      <c r="F32" s="365"/>
      <c r="G32" s="366"/>
      <c r="H32" s="12" t="s">
        <v>601</v>
      </c>
      <c r="I32" s="333" t="s">
        <v>821</v>
      </c>
      <c r="J32" s="12" t="s">
        <v>58</v>
      </c>
      <c r="K32" s="352"/>
      <c r="L32" s="353"/>
      <c r="M32" s="354"/>
    </row>
    <row r="33" spans="1:13" ht="17.100000000000001" customHeight="1">
      <c r="A33" s="13"/>
      <c r="B33" s="384" t="s">
        <v>829</v>
      </c>
      <c r="C33" s="363" t="s">
        <v>843</v>
      </c>
      <c r="D33" s="365"/>
      <c r="E33" s="365"/>
      <c r="F33" s="365"/>
      <c r="G33" s="366"/>
      <c r="H33" s="12" t="s">
        <v>601</v>
      </c>
      <c r="I33" s="333" t="s">
        <v>835</v>
      </c>
      <c r="J33" s="12" t="s">
        <v>58</v>
      </c>
      <c r="K33" s="352"/>
      <c r="L33" s="353"/>
      <c r="M33" s="354"/>
    </row>
    <row r="34" spans="1:13" ht="17.100000000000001" customHeight="1">
      <c r="A34" s="13"/>
      <c r="B34" s="384" t="s">
        <v>830</v>
      </c>
      <c r="C34" s="355" t="s">
        <v>844</v>
      </c>
      <c r="D34" s="356"/>
      <c r="E34" s="356"/>
      <c r="F34" s="356"/>
      <c r="G34" s="357"/>
      <c r="H34" s="12" t="s">
        <v>601</v>
      </c>
      <c r="I34" s="333" t="s">
        <v>821</v>
      </c>
      <c r="J34" s="12" t="s">
        <v>58</v>
      </c>
      <c r="K34" s="385" t="s">
        <v>852</v>
      </c>
      <c r="L34" s="353"/>
      <c r="M34" s="354"/>
    </row>
    <row r="35" spans="1:13" ht="17.100000000000001" customHeight="1">
      <c r="A35" s="13"/>
      <c r="B35" s="384" t="s">
        <v>826</v>
      </c>
      <c r="C35" s="355" t="s">
        <v>845</v>
      </c>
      <c r="D35" s="356"/>
      <c r="E35" s="356"/>
      <c r="F35" s="356"/>
      <c r="G35" s="357"/>
      <c r="H35" s="12" t="s">
        <v>601</v>
      </c>
      <c r="I35" s="333" t="s">
        <v>821</v>
      </c>
      <c r="J35" s="12" t="s">
        <v>58</v>
      </c>
      <c r="K35" s="352"/>
      <c r="L35" s="353"/>
      <c r="M35" s="354"/>
    </row>
    <row r="36" spans="1:13" ht="17.100000000000001" customHeight="1">
      <c r="A36" s="13"/>
      <c r="B36" s="384" t="s">
        <v>831</v>
      </c>
      <c r="C36" s="355" t="s">
        <v>846</v>
      </c>
      <c r="D36" s="356"/>
      <c r="E36" s="356"/>
      <c r="F36" s="356"/>
      <c r="G36" s="357"/>
      <c r="H36" s="12" t="s">
        <v>601</v>
      </c>
      <c r="I36" s="333" t="s">
        <v>835</v>
      </c>
      <c r="J36" s="12" t="s">
        <v>58</v>
      </c>
      <c r="K36" s="352"/>
      <c r="L36" s="353"/>
      <c r="M36" s="354"/>
    </row>
    <row r="37" spans="1:13" ht="17.100000000000001" customHeight="1">
      <c r="A37" s="13"/>
      <c r="B37" s="79" t="s">
        <v>832</v>
      </c>
      <c r="C37" s="355" t="s">
        <v>847</v>
      </c>
      <c r="D37" s="356"/>
      <c r="E37" s="356"/>
      <c r="F37" s="356"/>
      <c r="G37" s="357"/>
      <c r="H37" s="12" t="s">
        <v>601</v>
      </c>
      <c r="I37" s="333" t="s">
        <v>835</v>
      </c>
      <c r="J37" s="12" t="s">
        <v>58</v>
      </c>
      <c r="K37" s="352"/>
      <c r="L37" s="353"/>
      <c r="M37" s="354"/>
    </row>
    <row r="38" spans="1:13" ht="17.100000000000001" customHeight="1">
      <c r="A38" s="13"/>
      <c r="B38" s="382" t="s">
        <v>833</v>
      </c>
      <c r="C38" s="355" t="s">
        <v>848</v>
      </c>
      <c r="D38" s="356"/>
      <c r="E38" s="356"/>
      <c r="F38" s="356"/>
      <c r="G38" s="357"/>
      <c r="H38" s="12" t="s">
        <v>601</v>
      </c>
      <c r="I38" s="333" t="s">
        <v>835</v>
      </c>
      <c r="J38" s="12" t="s">
        <v>58</v>
      </c>
      <c r="K38" s="352"/>
      <c r="L38" s="353"/>
      <c r="M38" s="354"/>
    </row>
    <row r="39" spans="1:13" ht="17.100000000000001" customHeight="1">
      <c r="A39" s="13"/>
      <c r="B39" s="383" t="s">
        <v>834</v>
      </c>
      <c r="C39" s="363" t="s">
        <v>849</v>
      </c>
      <c r="D39" s="365"/>
      <c r="E39" s="365"/>
      <c r="F39" s="365"/>
      <c r="G39" s="366"/>
      <c r="H39" s="12" t="s">
        <v>601</v>
      </c>
      <c r="I39" s="333" t="s">
        <v>835</v>
      </c>
      <c r="J39" s="12" t="s">
        <v>58</v>
      </c>
      <c r="K39" s="352"/>
      <c r="L39" s="353"/>
      <c r="M39" s="354"/>
    </row>
    <row r="40" spans="1:13" ht="17.100000000000001" customHeight="1">
      <c r="A40" s="13"/>
      <c r="B40" s="383"/>
      <c r="C40" s="335"/>
      <c r="D40" s="336"/>
      <c r="E40" s="336"/>
      <c r="F40" s="336"/>
      <c r="G40" s="337"/>
      <c r="H40" s="12" t="s">
        <v>839</v>
      </c>
      <c r="I40" s="333"/>
      <c r="J40" s="12" t="s">
        <v>838</v>
      </c>
      <c r="K40" s="332"/>
      <c r="L40" s="333"/>
      <c r="M40" s="334"/>
    </row>
    <row r="41" spans="1:13" ht="17.100000000000001" customHeight="1">
      <c r="A41" s="13"/>
      <c r="B41" s="383"/>
      <c r="C41" s="335"/>
      <c r="D41" s="336"/>
      <c r="E41" s="336"/>
      <c r="F41" s="336"/>
      <c r="G41" s="337"/>
      <c r="H41" s="12" t="s">
        <v>839</v>
      </c>
      <c r="I41" s="333"/>
      <c r="J41" s="12" t="s">
        <v>838</v>
      </c>
      <c r="K41" s="332"/>
      <c r="L41" s="333"/>
      <c r="M41" s="334"/>
    </row>
    <row r="42" spans="1:13" ht="17.100000000000001" customHeight="1">
      <c r="A42" s="13"/>
      <c r="B42" s="384"/>
      <c r="C42" s="363"/>
      <c r="D42" s="365"/>
      <c r="E42" s="365"/>
      <c r="F42" s="365"/>
      <c r="G42" s="366"/>
      <c r="H42" s="12" t="s">
        <v>601</v>
      </c>
      <c r="I42" s="333"/>
      <c r="J42" s="12" t="s">
        <v>58</v>
      </c>
      <c r="K42" s="352"/>
      <c r="L42" s="353"/>
      <c r="M42" s="354"/>
    </row>
    <row r="43" spans="1:13" ht="17.100000000000001" customHeight="1">
      <c r="A43" s="13"/>
      <c r="B43" s="384"/>
      <c r="C43" s="363"/>
      <c r="D43" s="365"/>
      <c r="E43" s="365"/>
      <c r="F43" s="365"/>
      <c r="G43" s="366"/>
      <c r="H43" s="12" t="s">
        <v>601</v>
      </c>
      <c r="I43" s="333"/>
      <c r="J43" s="12" t="s">
        <v>58</v>
      </c>
      <c r="K43" s="352"/>
      <c r="L43" s="353"/>
      <c r="M43" s="354"/>
    </row>
    <row r="44" spans="1:13" ht="17.100000000000001" customHeight="1">
      <c r="A44" s="13"/>
    </row>
    <row r="45" spans="1:13" ht="17.100000000000001" customHeight="1">
      <c r="A45" s="13"/>
      <c r="B45" s="121" t="s">
        <v>604</v>
      </c>
      <c r="C45" s="123" t="s">
        <v>60</v>
      </c>
      <c r="J45" s="13" t="s">
        <v>860</v>
      </c>
    </row>
    <row r="46" spans="1:13" ht="17.100000000000001" customHeight="1">
      <c r="A46" s="13"/>
      <c r="B46" s="122" t="s">
        <v>335</v>
      </c>
      <c r="C46" s="148" t="s">
        <v>607</v>
      </c>
      <c r="D46" s="149" t="s">
        <v>608</v>
      </c>
      <c r="E46" s="150"/>
      <c r="F46" s="150"/>
      <c r="G46" s="150"/>
      <c r="H46" s="150"/>
      <c r="I46" s="150"/>
      <c r="J46" s="149" t="s">
        <v>337</v>
      </c>
      <c r="K46" s="151"/>
      <c r="L46" s="149" t="s">
        <v>610</v>
      </c>
      <c r="M46" s="151"/>
    </row>
    <row r="47" spans="1:13" ht="17.100000000000001" customHeight="1">
      <c r="A47" s="13"/>
      <c r="B47" s="112">
        <v>1</v>
      </c>
      <c r="C47" s="341" t="s">
        <v>858</v>
      </c>
      <c r="D47" s="361" t="s">
        <v>811</v>
      </c>
      <c r="E47" s="364"/>
      <c r="F47" s="364"/>
      <c r="G47" s="364"/>
      <c r="H47" s="364"/>
      <c r="I47" s="362"/>
      <c r="J47" s="358" t="s">
        <v>859</v>
      </c>
      <c r="K47" s="360"/>
      <c r="L47" s="361"/>
      <c r="M47" s="360"/>
    </row>
    <row r="48" spans="1:13" ht="17.100000000000001" customHeight="1">
      <c r="A48" s="13"/>
      <c r="B48" s="112">
        <v>2</v>
      </c>
      <c r="C48" s="341" t="s">
        <v>857</v>
      </c>
      <c r="D48" s="363" t="s">
        <v>813</v>
      </c>
      <c r="E48" s="365"/>
      <c r="F48" s="365"/>
      <c r="G48" s="365"/>
      <c r="H48" s="365"/>
      <c r="I48" s="366"/>
      <c r="J48" s="358" t="s">
        <v>819</v>
      </c>
      <c r="K48" s="360"/>
      <c r="L48" s="361"/>
      <c r="M48" s="370"/>
    </row>
    <row r="49" spans="1:15" ht="17.100000000000001" customHeight="1">
      <c r="A49" s="13"/>
      <c r="B49" s="112">
        <v>3</v>
      </c>
      <c r="C49" s="341"/>
      <c r="D49" s="361"/>
      <c r="E49" s="368"/>
      <c r="F49" s="368"/>
      <c r="G49" s="368"/>
      <c r="H49" s="368"/>
      <c r="I49" s="369"/>
      <c r="J49" s="358"/>
      <c r="K49" s="360"/>
      <c r="L49" s="361"/>
      <c r="M49" s="370"/>
    </row>
    <row r="50" spans="1:15" ht="17.100000000000001" customHeight="1">
      <c r="A50" s="13"/>
      <c r="B50" s="112">
        <v>4</v>
      </c>
      <c r="C50" s="332"/>
      <c r="D50" s="361"/>
      <c r="E50" s="364"/>
      <c r="F50" s="364"/>
      <c r="G50" s="364"/>
      <c r="H50" s="364"/>
      <c r="I50" s="362"/>
      <c r="J50" s="358"/>
      <c r="K50" s="360"/>
      <c r="L50" s="361"/>
      <c r="M50" s="370"/>
    </row>
    <row r="51" spans="1:15" ht="17.100000000000001" customHeight="1">
      <c r="A51" s="13"/>
      <c r="B51" s="112">
        <v>5</v>
      </c>
      <c r="C51" s="332"/>
      <c r="D51" s="361"/>
      <c r="E51" s="367"/>
      <c r="F51" s="367"/>
      <c r="G51" s="367"/>
      <c r="H51" s="367"/>
      <c r="I51" s="359"/>
      <c r="J51" s="341"/>
      <c r="K51" s="342"/>
      <c r="L51" s="343"/>
      <c r="M51" s="344"/>
    </row>
    <row r="52" spans="1:15" ht="17.100000000000001" customHeight="1">
      <c r="A52" s="13"/>
      <c r="B52" s="112">
        <v>6</v>
      </c>
      <c r="C52" s="332"/>
      <c r="D52" s="361"/>
      <c r="E52" s="364"/>
      <c r="F52" s="364"/>
      <c r="G52" s="364"/>
      <c r="H52" s="364"/>
      <c r="I52" s="362"/>
      <c r="J52" s="341"/>
      <c r="K52" s="342"/>
      <c r="L52" s="363"/>
      <c r="M52" s="366"/>
    </row>
    <row r="53" spans="1:15" ht="17.100000000000001" customHeight="1">
      <c r="A53" s="13"/>
      <c r="B53" s="112">
        <v>7</v>
      </c>
      <c r="C53" s="332"/>
      <c r="D53" s="361"/>
      <c r="E53" s="368"/>
      <c r="F53" s="368"/>
      <c r="G53" s="368"/>
      <c r="H53" s="368"/>
      <c r="I53" s="369"/>
      <c r="J53" s="358"/>
      <c r="K53" s="369"/>
      <c r="L53" s="361"/>
      <c r="M53" s="369"/>
    </row>
    <row r="54" spans="1:15" ht="17.100000000000001" customHeight="1">
      <c r="A54" s="13"/>
      <c r="B54" s="112">
        <v>8</v>
      </c>
      <c r="C54" s="332"/>
      <c r="D54" s="361"/>
      <c r="E54" s="364"/>
      <c r="F54" s="364"/>
      <c r="G54" s="364"/>
      <c r="H54" s="364"/>
      <c r="I54" s="362"/>
      <c r="J54" s="358"/>
      <c r="K54" s="359"/>
      <c r="L54" s="361"/>
      <c r="M54" s="370"/>
    </row>
    <row r="55" spans="1:15" ht="17.100000000000001" customHeight="1">
      <c r="A55" s="13"/>
      <c r="B55" s="112">
        <v>9</v>
      </c>
      <c r="C55" s="332"/>
      <c r="D55" s="361"/>
      <c r="E55" s="364"/>
      <c r="F55" s="364"/>
      <c r="G55" s="364"/>
      <c r="H55" s="364"/>
      <c r="I55" s="362"/>
      <c r="J55" s="358"/>
      <c r="K55" s="359"/>
      <c r="L55" s="358"/>
      <c r="M55" s="359"/>
    </row>
    <row r="56" spans="1:15" ht="17.100000000000001" customHeight="1">
      <c r="A56" s="13"/>
      <c r="B56" s="112"/>
      <c r="C56" s="332"/>
      <c r="D56" s="363"/>
      <c r="E56" s="365"/>
      <c r="F56" s="365"/>
      <c r="G56" s="365"/>
      <c r="H56" s="365"/>
      <c r="I56" s="366"/>
      <c r="J56" s="341"/>
      <c r="K56" s="346"/>
      <c r="L56" s="341"/>
      <c r="M56" s="346"/>
    </row>
    <row r="57" spans="1:15" ht="17.100000000000001" customHeight="1">
      <c r="A57" s="13"/>
      <c r="B57" s="112"/>
      <c r="C57" s="332"/>
      <c r="D57" s="363"/>
      <c r="E57" s="365"/>
      <c r="F57" s="365"/>
      <c r="G57" s="365"/>
      <c r="H57" s="365"/>
      <c r="I57" s="366"/>
      <c r="J57" s="341"/>
      <c r="K57" s="346"/>
      <c r="L57" s="341"/>
      <c r="M57" s="346"/>
    </row>
    <row r="58" spans="1:15" ht="17.100000000000001" customHeight="1">
      <c r="A58" s="13"/>
      <c r="B58" s="112"/>
      <c r="C58" s="324"/>
      <c r="D58" s="361"/>
      <c r="E58" s="367"/>
      <c r="F58" s="367"/>
      <c r="G58" s="367"/>
      <c r="H58" s="367"/>
      <c r="I58" s="359"/>
      <c r="J58" s="358"/>
      <c r="K58" s="360"/>
      <c r="L58" s="361"/>
      <c r="M58" s="362"/>
    </row>
    <row r="59" spans="1:15" s="220" customFormat="1" ht="17.100000000000001" customHeight="1"/>
    <row r="60" spans="1:15" ht="17.100000000000001" customHeight="1">
      <c r="A60" s="13"/>
      <c r="B60" s="204" t="s">
        <v>63</v>
      </c>
      <c r="C60" s="123" t="s">
        <v>616</v>
      </c>
    </row>
    <row r="61" spans="1:15" ht="17.100000000000001" customHeight="1">
      <c r="A61" s="13"/>
      <c r="B61" s="152"/>
      <c r="C61" s="153"/>
      <c r="D61" s="154"/>
      <c r="E61" s="154"/>
      <c r="F61" s="154"/>
      <c r="G61" s="154"/>
      <c r="H61" s="154"/>
      <c r="I61" s="154"/>
      <c r="J61" s="155" t="s">
        <v>617</v>
      </c>
      <c r="K61" s="155" t="s">
        <v>64</v>
      </c>
      <c r="L61" s="155" t="s">
        <v>619</v>
      </c>
      <c r="M61" s="155" t="s">
        <v>341</v>
      </c>
      <c r="N61" s="156"/>
      <c r="O61" s="16"/>
    </row>
    <row r="62" spans="1:15" ht="17.100000000000001" customHeight="1">
      <c r="A62" s="13"/>
      <c r="B62" s="78" t="s">
        <v>823</v>
      </c>
      <c r="C62" s="355"/>
      <c r="D62" s="356"/>
      <c r="E62" s="356"/>
      <c r="F62" s="356"/>
      <c r="G62" s="356"/>
      <c r="H62" s="356"/>
      <c r="I62" s="357"/>
      <c r="J62" s="78"/>
      <c r="K62" s="112" t="s">
        <v>855</v>
      </c>
      <c r="L62" s="112" t="s">
        <v>835</v>
      </c>
      <c r="M62" s="78"/>
      <c r="N62" s="156"/>
      <c r="O62" s="16"/>
    </row>
    <row r="63" spans="1:15" ht="17.100000000000001" customHeight="1">
      <c r="A63" s="13" t="s">
        <v>51</v>
      </c>
      <c r="B63" s="78" t="s">
        <v>825</v>
      </c>
      <c r="C63" s="355"/>
      <c r="D63" s="356"/>
      <c r="E63" s="356"/>
      <c r="F63" s="356"/>
      <c r="G63" s="356"/>
      <c r="H63" s="356"/>
      <c r="I63" s="357"/>
      <c r="J63" s="78"/>
      <c r="K63" s="112" t="s">
        <v>855</v>
      </c>
      <c r="L63" s="112" t="s">
        <v>835</v>
      </c>
      <c r="M63" s="78"/>
      <c r="N63" s="156"/>
      <c r="O63" s="16"/>
    </row>
    <row r="64" spans="1:15" ht="17.100000000000001" customHeight="1">
      <c r="A64" s="13"/>
      <c r="B64" s="78" t="s">
        <v>850</v>
      </c>
      <c r="C64" s="363"/>
      <c r="D64" s="356"/>
      <c r="E64" s="356"/>
      <c r="F64" s="356"/>
      <c r="G64" s="356"/>
      <c r="H64" s="356"/>
      <c r="I64" s="357"/>
      <c r="J64" s="78"/>
      <c r="K64" s="112" t="s">
        <v>855</v>
      </c>
      <c r="L64" s="112" t="s">
        <v>835</v>
      </c>
      <c r="M64" s="78"/>
      <c r="N64" s="156"/>
      <c r="O64" s="16"/>
    </row>
    <row r="65" spans="1:15" ht="17.100000000000001" customHeight="1">
      <c r="A65" s="13"/>
      <c r="B65" s="78" t="s">
        <v>851</v>
      </c>
      <c r="C65" s="341"/>
      <c r="D65" s="345"/>
      <c r="E65" s="345"/>
      <c r="F65" s="345"/>
      <c r="G65" s="345"/>
      <c r="H65" s="345"/>
      <c r="I65" s="345"/>
      <c r="J65" s="78"/>
      <c r="K65" s="112" t="s">
        <v>855</v>
      </c>
      <c r="L65" s="112" t="s">
        <v>835</v>
      </c>
      <c r="M65" s="78"/>
      <c r="N65" s="156"/>
      <c r="O65" s="16"/>
    </row>
    <row r="66" spans="1:15" ht="17.100000000000001" customHeight="1">
      <c r="A66" s="13"/>
      <c r="B66" s="78" t="s">
        <v>853</v>
      </c>
      <c r="C66" s="341"/>
      <c r="D66" s="345"/>
      <c r="E66" s="345"/>
      <c r="F66" s="345"/>
      <c r="G66" s="345"/>
      <c r="H66" s="345"/>
      <c r="I66" s="345"/>
      <c r="J66" s="78"/>
      <c r="K66" s="112" t="s">
        <v>855</v>
      </c>
      <c r="L66" s="112" t="s">
        <v>835</v>
      </c>
      <c r="M66" s="78"/>
      <c r="N66" s="156"/>
      <c r="O66" s="16"/>
    </row>
    <row r="67" spans="1:15" ht="17.100000000000001" customHeight="1">
      <c r="A67" s="13"/>
      <c r="B67" s="14" t="s">
        <v>854</v>
      </c>
      <c r="C67" s="281"/>
      <c r="D67" s="61"/>
      <c r="E67" s="61"/>
      <c r="F67" s="61"/>
      <c r="G67" s="61"/>
      <c r="H67" s="61"/>
      <c r="I67" s="61"/>
      <c r="J67" s="78"/>
      <c r="K67" s="112" t="s">
        <v>855</v>
      </c>
      <c r="L67" s="112" t="s">
        <v>835</v>
      </c>
      <c r="M67" s="78"/>
      <c r="N67" s="156"/>
      <c r="O67" s="16"/>
    </row>
    <row r="68" spans="1:15" ht="17.100000000000001" customHeight="1">
      <c r="A68" s="13"/>
      <c r="B68" s="14" t="s">
        <v>827</v>
      </c>
      <c r="C68" s="38"/>
      <c r="D68" s="61"/>
      <c r="E68" s="61"/>
      <c r="F68" s="61"/>
      <c r="G68" s="61"/>
      <c r="H68" s="61"/>
      <c r="I68" s="61"/>
      <c r="J68" s="78"/>
      <c r="K68" s="112" t="s">
        <v>855</v>
      </c>
      <c r="L68" s="112" t="s">
        <v>835</v>
      </c>
      <c r="M68" s="78"/>
      <c r="N68" s="156"/>
      <c r="O68" s="16"/>
    </row>
    <row r="69" spans="1:15" ht="17.100000000000001" customHeight="1">
      <c r="A69" s="13"/>
      <c r="B69" s="14"/>
      <c r="C69" s="38"/>
      <c r="D69" s="61"/>
      <c r="E69" s="61"/>
      <c r="F69" s="61"/>
      <c r="G69" s="61"/>
      <c r="H69" s="61"/>
      <c r="I69" s="61"/>
      <c r="J69" s="78"/>
      <c r="K69" s="112"/>
      <c r="L69" s="112"/>
      <c r="M69" s="78"/>
      <c r="N69" s="156"/>
      <c r="O69" s="16"/>
    </row>
    <row r="70" spans="1:15" ht="17.100000000000001" customHeight="1">
      <c r="A70" s="13"/>
      <c r="B70" s="78"/>
      <c r="C70" s="341"/>
      <c r="D70" s="345"/>
      <c r="E70" s="345"/>
      <c r="F70" s="345"/>
      <c r="G70" s="345"/>
      <c r="H70" s="345"/>
      <c r="I70" s="345"/>
      <c r="J70" s="78"/>
      <c r="K70" s="112"/>
      <c r="L70" s="112"/>
      <c r="M70" s="78"/>
      <c r="N70" s="156"/>
      <c r="O70" s="16"/>
    </row>
    <row r="71" spans="1:15" ht="17.100000000000001" customHeight="1">
      <c r="A71" s="13"/>
      <c r="B71" s="78"/>
      <c r="C71" s="341"/>
      <c r="D71" s="345"/>
      <c r="E71" s="345"/>
      <c r="F71" s="345"/>
      <c r="G71" s="345"/>
      <c r="H71" s="345"/>
      <c r="I71" s="345"/>
      <c r="J71" s="78"/>
      <c r="K71" s="112"/>
      <c r="L71" s="112"/>
      <c r="M71" s="78"/>
      <c r="N71" s="156"/>
      <c r="O71" s="16"/>
    </row>
    <row r="72" spans="1:15" ht="17.100000000000001" customHeight="1">
      <c r="A72" s="13"/>
      <c r="B72" s="78"/>
      <c r="C72" s="341"/>
      <c r="D72" s="345"/>
      <c r="E72" s="345"/>
      <c r="F72" s="345"/>
      <c r="G72" s="345"/>
      <c r="H72" s="345"/>
      <c r="I72" s="345"/>
      <c r="J72" s="78"/>
      <c r="K72" s="112"/>
      <c r="L72" s="112"/>
      <c r="M72" s="78"/>
      <c r="N72" s="156"/>
      <c r="O72" s="16"/>
    </row>
    <row r="73" spans="1:15" ht="17.100000000000001" customHeight="1">
      <c r="A73" s="13"/>
      <c r="B73" s="78"/>
      <c r="C73" s="341"/>
      <c r="D73" s="345"/>
      <c r="E73" s="345"/>
      <c r="F73" s="345"/>
      <c r="G73" s="345"/>
      <c r="H73" s="345"/>
      <c r="I73" s="345"/>
      <c r="J73" s="223"/>
      <c r="K73" s="112"/>
      <c r="L73" s="112"/>
      <c r="M73" s="78"/>
      <c r="N73" s="156"/>
      <c r="O73" s="16"/>
    </row>
    <row r="74" spans="1:15" ht="17.100000000000001" customHeight="1">
      <c r="A74" s="13"/>
      <c r="B74" s="78"/>
      <c r="C74" s="355"/>
      <c r="D74" s="356"/>
      <c r="E74" s="356"/>
      <c r="F74" s="356"/>
      <c r="G74" s="356"/>
      <c r="H74" s="356"/>
      <c r="I74" s="357"/>
      <c r="J74" s="78"/>
      <c r="K74" s="112"/>
      <c r="L74" s="112"/>
      <c r="M74" s="78"/>
      <c r="N74" s="156"/>
      <c r="O74" s="16"/>
    </row>
    <row r="75" spans="1:15" ht="17.100000000000001" customHeight="1">
      <c r="A75" s="13"/>
      <c r="B75" s="78"/>
      <c r="C75" s="355"/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7.100000000000001" customHeight="1">
      <c r="A76" s="13"/>
      <c r="B76" s="78"/>
      <c r="C76" s="250"/>
      <c r="D76" s="345"/>
      <c r="E76" s="345"/>
      <c r="F76" s="345"/>
      <c r="G76" s="345"/>
      <c r="H76" s="345"/>
      <c r="I76" s="345"/>
      <c r="J76" s="78"/>
      <c r="K76" s="112"/>
      <c r="L76" s="112"/>
      <c r="M76" s="78"/>
      <c r="N76" s="156"/>
      <c r="O76" s="16"/>
    </row>
    <row r="77" spans="1:15" ht="17.100000000000001" customHeight="1" thickBot="1">
      <c r="A77" s="13"/>
    </row>
    <row r="78" spans="1:15" ht="17.100000000000001" customHeight="1" thickBot="1">
      <c r="A78" s="13"/>
      <c r="B78" s="129" t="s">
        <v>622</v>
      </c>
      <c r="C78" s="130"/>
      <c r="D78" s="131"/>
      <c r="E78" s="131"/>
      <c r="F78" s="131"/>
      <c r="G78" s="131"/>
      <c r="H78" s="131"/>
      <c r="I78" s="131"/>
      <c r="J78" s="132"/>
      <c r="K78" s="131"/>
      <c r="L78" s="133"/>
      <c r="M78" s="134"/>
    </row>
    <row r="79" spans="1:15" ht="17.100000000000001" customHeight="1">
      <c r="A79" s="13"/>
      <c r="B79" s="20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84"/>
    </row>
    <row r="80" spans="1:15" ht="17.100000000000001" customHeight="1">
      <c r="A80" s="13"/>
      <c r="B80" s="115"/>
      <c r="C80" s="35"/>
      <c r="D80" s="126"/>
      <c r="E80" s="16"/>
      <c r="F80" s="34"/>
      <c r="G80" s="34"/>
      <c r="H80" s="34"/>
      <c r="I80" s="34"/>
      <c r="J80" s="16"/>
      <c r="K80" s="11"/>
      <c r="L80" s="11"/>
      <c r="M80" s="116"/>
    </row>
    <row r="81" spans="1:14" ht="17.100000000000001" customHeight="1">
      <c r="A81" s="13"/>
      <c r="B81" s="115"/>
      <c r="C81" s="35"/>
      <c r="D81" s="126"/>
      <c r="E81" s="128"/>
      <c r="F81" s="135"/>
      <c r="H81" s="16"/>
      <c r="I81" s="16"/>
      <c r="J81" s="16"/>
      <c r="K81" s="11"/>
      <c r="L81" s="11"/>
      <c r="M81" s="116"/>
    </row>
    <row r="82" spans="1:14" ht="17.100000000000001" customHeight="1">
      <c r="A82" s="13"/>
      <c r="B82" s="115"/>
      <c r="C82" s="35"/>
      <c r="D82" s="127"/>
      <c r="E82" s="128"/>
      <c r="F82" s="16"/>
      <c r="G82" s="16"/>
      <c r="H82" s="16"/>
      <c r="I82" s="16"/>
      <c r="J82" s="16"/>
      <c r="K82" s="11"/>
      <c r="L82" s="11"/>
      <c r="M82" s="116"/>
    </row>
    <row r="83" spans="1:14" ht="17.100000000000001" customHeight="1">
      <c r="A83" s="13"/>
      <c r="B83" s="115"/>
      <c r="C83" s="16"/>
      <c r="D83" s="16"/>
      <c r="E83" s="16"/>
      <c r="F83" s="16"/>
      <c r="G83" s="16"/>
      <c r="H83" s="16"/>
      <c r="I83" s="16"/>
      <c r="J83" s="16"/>
      <c r="K83" s="11"/>
      <c r="L83" s="136"/>
      <c r="M83" s="116"/>
      <c r="N83" s="347"/>
    </row>
    <row r="84" spans="1:14" ht="17.100000000000001" customHeight="1">
      <c r="A84" s="13"/>
      <c r="B84" s="115"/>
      <c r="C84" s="34"/>
      <c r="D84" s="34"/>
      <c r="E84" s="34"/>
      <c r="F84" s="34"/>
      <c r="G84" s="34"/>
      <c r="H84" s="34"/>
      <c r="I84" s="34"/>
      <c r="J84" s="34"/>
      <c r="K84" s="34"/>
      <c r="L84" s="11"/>
      <c r="M84" s="190"/>
    </row>
    <row r="85" spans="1:14" ht="17.100000000000001" customHeight="1">
      <c r="A85" s="13"/>
      <c r="B85" s="11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116"/>
    </row>
    <row r="86" spans="1:14" ht="17.100000000000001" customHeight="1">
      <c r="A86" s="13"/>
      <c r="B86" s="115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116"/>
    </row>
    <row r="87" spans="1:14" ht="17.100000000000001" customHeight="1">
      <c r="A87" s="13"/>
      <c r="B87" s="115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116"/>
    </row>
    <row r="88" spans="1:14" ht="17.100000000000001" customHeight="1">
      <c r="A88" s="13"/>
      <c r="B88" s="11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16"/>
    </row>
    <row r="89" spans="1:14" ht="17.100000000000001" customHeight="1">
      <c r="A89" s="13"/>
      <c r="B89" s="11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16"/>
    </row>
    <row r="90" spans="1:14" ht="17.100000000000001" customHeight="1">
      <c r="A90" s="13"/>
      <c r="B90" s="11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16"/>
    </row>
    <row r="91" spans="1:14" ht="17.100000000000001" customHeight="1">
      <c r="A91" s="13"/>
      <c r="B91" s="11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16"/>
    </row>
    <row r="92" spans="1:14" ht="17.100000000000001" customHeight="1">
      <c r="B92" s="11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16"/>
    </row>
    <row r="93" spans="1:14" ht="17.100000000000001" customHeight="1">
      <c r="B93" s="11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116"/>
    </row>
    <row r="94" spans="1:14" ht="17.100000000000001" customHeight="1">
      <c r="A94" s="13"/>
      <c r="B94" s="11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116"/>
    </row>
    <row r="95" spans="1:14" ht="17.100000000000001" customHeight="1">
      <c r="A95" s="13"/>
      <c r="B95" s="11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6"/>
    </row>
    <row r="96" spans="1:14" ht="17.100000000000001" customHeight="1">
      <c r="A96" s="13"/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16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7.100000000000001" customHeight="1">
      <c r="A98" s="13"/>
      <c r="B98" s="115"/>
      <c r="C98" s="11"/>
      <c r="D98" s="11"/>
      <c r="E98" s="11"/>
      <c r="F98" s="11"/>
      <c r="G98" s="11"/>
      <c r="H98" s="11"/>
      <c r="I98" s="11"/>
      <c r="J98" s="11"/>
      <c r="K98" s="11"/>
      <c r="L98" s="137"/>
      <c r="M98" s="116"/>
    </row>
    <row r="99" spans="1:13" ht="17.100000000000001" customHeight="1">
      <c r="A99" s="13"/>
    </row>
    <row r="100" spans="1:13" ht="17.100000000000001" customHeight="1">
      <c r="A100" s="13"/>
    </row>
    <row r="101" spans="1:13" ht="17.100000000000001" customHeight="1">
      <c r="A101" s="13"/>
    </row>
    <row r="102" spans="1:13" ht="17.100000000000001" customHeight="1">
      <c r="A102" s="13"/>
    </row>
    <row r="103" spans="1:13" ht="17.100000000000001" customHeight="1">
      <c r="A103" s="13"/>
    </row>
    <row r="104" spans="1:13" ht="17.100000000000001" customHeight="1">
      <c r="A104" s="13"/>
    </row>
    <row r="105" spans="1:13" ht="17.100000000000001" customHeight="1">
      <c r="A105" s="13"/>
    </row>
    <row r="106" spans="1:13" ht="17.100000000000001" customHeight="1">
      <c r="A106" s="13"/>
    </row>
    <row r="107" spans="1:13" ht="17.100000000000001" customHeight="1">
      <c r="A107" s="13"/>
    </row>
    <row r="108" spans="1:13" ht="17.100000000000001" customHeight="1">
      <c r="A108" s="13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5" spans="1:1" ht="17.100000000000001" customHeight="1">
      <c r="A125" s="13"/>
    </row>
  </sheetData>
  <mergeCells count="61">
    <mergeCell ref="C63:I63"/>
    <mergeCell ref="C64:I64"/>
    <mergeCell ref="C74:I74"/>
    <mergeCell ref="C75:I75"/>
    <mergeCell ref="J48:K48"/>
    <mergeCell ref="D56:I56"/>
    <mergeCell ref="D57:I57"/>
    <mergeCell ref="D58:I58"/>
    <mergeCell ref="J58:K58"/>
    <mergeCell ref="L58:M58"/>
    <mergeCell ref="C62:I62"/>
    <mergeCell ref="D54:I54"/>
    <mergeCell ref="J54:K54"/>
    <mergeCell ref="L54:M54"/>
    <mergeCell ref="D55:I55"/>
    <mergeCell ref="J55:K55"/>
    <mergeCell ref="L55:M55"/>
    <mergeCell ref="D51:I51"/>
    <mergeCell ref="D52:I52"/>
    <mergeCell ref="L52:M52"/>
    <mergeCell ref="D53:I53"/>
    <mergeCell ref="J53:K53"/>
    <mergeCell ref="L53:M53"/>
    <mergeCell ref="D49:I49"/>
    <mergeCell ref="J49:K49"/>
    <mergeCell ref="L49:M49"/>
    <mergeCell ref="D50:I50"/>
    <mergeCell ref="J50:K50"/>
    <mergeCell ref="L50:M50"/>
    <mergeCell ref="C43:G43"/>
    <mergeCell ref="K43:M43"/>
    <mergeCell ref="D47:I47"/>
    <mergeCell ref="J47:K47"/>
    <mergeCell ref="L47:M47"/>
    <mergeCell ref="D48:I48"/>
    <mergeCell ref="L48:M48"/>
    <mergeCell ref="C38:G38"/>
    <mergeCell ref="K38:M38"/>
    <mergeCell ref="C39:G39"/>
    <mergeCell ref="K39:M39"/>
    <mergeCell ref="C42:G42"/>
    <mergeCell ref="K42:M42"/>
    <mergeCell ref="C35:G35"/>
    <mergeCell ref="K35:M35"/>
    <mergeCell ref="C36:G36"/>
    <mergeCell ref="K36:M36"/>
    <mergeCell ref="C37:G37"/>
    <mergeCell ref="K37:M37"/>
    <mergeCell ref="C32:G32"/>
    <mergeCell ref="K32:M32"/>
    <mergeCell ref="C33:G33"/>
    <mergeCell ref="K33:M33"/>
    <mergeCell ref="C34:G34"/>
    <mergeCell ref="K34:M34"/>
    <mergeCell ref="A1:A5"/>
    <mergeCell ref="C6:D6"/>
    <mergeCell ref="C20:M20"/>
    <mergeCell ref="C30:G30"/>
    <mergeCell ref="K30:M30"/>
    <mergeCell ref="C31:G31"/>
    <mergeCell ref="K31:M31"/>
  </mergeCells>
  <phoneticPr fontId="2" type="noConversion"/>
  <dataValidations count="1">
    <dataValidation type="list" allowBlank="1" showInputMessage="1" showErrorMessage="1" sqref="I30:I43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25"/>
  <sheetViews>
    <sheetView showGridLines="0" zoomScaleNormal="100" zoomScaleSheetLayoutView="100" workbookViewId="0">
      <pane xSplit="1" ySplit="6" topLeftCell="B46" activePane="bottomRight" state="frozen"/>
      <selection sqref="A1:A5"/>
      <selection pane="topRight" sqref="A1:A5"/>
      <selection pane="bottomLeft" sqref="A1:A5"/>
      <selection pane="bottomRight" activeCell="L47" sqref="L47:M47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48" t="s">
        <v>25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49"/>
      <c r="B2" s="3" t="s">
        <v>53</v>
      </c>
      <c r="C2" s="4"/>
      <c r="D2" s="4"/>
      <c r="E2" s="4"/>
      <c r="F2" s="4"/>
      <c r="G2" s="4"/>
    </row>
    <row r="3" spans="1:13" s="6" customFormat="1" ht="17.100000000000001" customHeight="1">
      <c r="A3" s="349"/>
      <c r="G3" s="113"/>
    </row>
    <row r="4" spans="1:13" s="6" customFormat="1" ht="17.100000000000001" customHeight="1">
      <c r="A4" s="349"/>
      <c r="B4" s="7" t="s">
        <v>595</v>
      </c>
      <c r="G4" s="113"/>
    </row>
    <row r="5" spans="1:13" s="10" customFormat="1" ht="17.100000000000001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129" t="s">
        <v>27</v>
      </c>
      <c r="C6" s="371" t="s">
        <v>803</v>
      </c>
      <c r="D6" s="372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">
        <v>804</v>
      </c>
      <c r="J6" s="179"/>
      <c r="K6" s="114" t="s">
        <v>17</v>
      </c>
      <c r="L6" s="180">
        <v>43728</v>
      </c>
      <c r="M6" s="181"/>
    </row>
    <row r="7" spans="1:13" ht="15" customHeight="1">
      <c r="A7" s="13"/>
      <c r="B7" s="115"/>
      <c r="C7" s="11"/>
      <c r="D7" s="11"/>
      <c r="E7" s="11"/>
      <c r="F7" s="11"/>
      <c r="G7" s="11"/>
      <c r="H7" s="11"/>
      <c r="I7" s="11"/>
      <c r="J7" s="16"/>
      <c r="K7" s="309"/>
      <c r="L7" s="126"/>
      <c r="M7" s="186"/>
    </row>
    <row r="8" spans="1:13" ht="15" customHeight="1">
      <c r="A8" s="13"/>
      <c r="B8" s="115"/>
      <c r="C8" s="11"/>
      <c r="D8" s="11"/>
      <c r="E8" s="11"/>
      <c r="F8" s="11"/>
      <c r="G8" s="11"/>
      <c r="H8" s="11"/>
      <c r="I8" s="11"/>
      <c r="J8" s="16"/>
      <c r="K8" s="309"/>
      <c r="L8" s="126"/>
      <c r="M8" s="186"/>
    </row>
    <row r="9" spans="1:13" ht="15" customHeight="1">
      <c r="A9" s="13"/>
      <c r="B9" s="115"/>
      <c r="C9" s="11"/>
      <c r="D9" s="11"/>
      <c r="E9" s="11"/>
      <c r="F9" s="11"/>
      <c r="G9" s="11"/>
      <c r="H9" s="11"/>
      <c r="I9" s="11"/>
      <c r="J9" s="16"/>
      <c r="K9" s="309"/>
      <c r="L9" s="126"/>
      <c r="M9" s="186"/>
    </row>
    <row r="10" spans="1:13" ht="15" customHeight="1">
      <c r="A10" s="13"/>
      <c r="B10" s="115"/>
      <c r="C10" s="11"/>
      <c r="D10" s="11"/>
      <c r="E10" s="11"/>
      <c r="F10" s="11"/>
      <c r="G10" s="11"/>
      <c r="H10" s="11"/>
      <c r="I10" s="11"/>
      <c r="J10" s="16"/>
      <c r="K10" s="309"/>
      <c r="L10" s="126"/>
      <c r="M10" s="186"/>
    </row>
    <row r="11" spans="1:13" ht="15" customHeight="1">
      <c r="A11" s="13"/>
      <c r="B11" s="115"/>
      <c r="C11" s="11"/>
      <c r="D11" s="11"/>
      <c r="E11" s="11"/>
      <c r="F11" s="11"/>
      <c r="G11" s="11"/>
      <c r="H11" s="11"/>
      <c r="I11" s="11"/>
      <c r="J11" s="16"/>
      <c r="K11" s="309"/>
      <c r="L11" s="126"/>
      <c r="M11" s="186"/>
    </row>
    <row r="12" spans="1:13" ht="15" customHeight="1">
      <c r="A12" s="13"/>
      <c r="B12" s="115"/>
      <c r="C12" s="11"/>
      <c r="D12" s="11"/>
      <c r="E12" s="11"/>
      <c r="F12" s="11"/>
      <c r="G12" s="11"/>
      <c r="H12" s="11"/>
      <c r="I12" s="11"/>
      <c r="J12" s="16"/>
      <c r="K12" s="309"/>
      <c r="L12" s="126"/>
      <c r="M12" s="186"/>
    </row>
    <row r="13" spans="1:13" ht="15" customHeight="1">
      <c r="A13" s="13"/>
      <c r="B13" s="115"/>
      <c r="C13" s="11"/>
      <c r="D13" s="11"/>
      <c r="E13" s="11"/>
      <c r="F13" s="11"/>
      <c r="G13" s="11"/>
      <c r="H13" s="11"/>
      <c r="I13" s="11"/>
      <c r="J13" s="16"/>
      <c r="K13" s="309"/>
      <c r="L13" s="126"/>
      <c r="M13" s="186"/>
    </row>
    <row r="14" spans="1:13" ht="15" customHeight="1">
      <c r="A14" s="13"/>
      <c r="B14" s="115"/>
      <c r="C14" s="11"/>
      <c r="D14" s="11"/>
      <c r="E14" s="11"/>
      <c r="F14" s="11"/>
      <c r="G14" s="11"/>
      <c r="H14" s="11"/>
      <c r="I14" s="11"/>
      <c r="J14" s="16"/>
      <c r="K14" s="309"/>
      <c r="L14" s="126"/>
      <c r="M14" s="186"/>
    </row>
    <row r="15" spans="1:13" ht="15" customHeight="1">
      <c r="A15" s="13"/>
      <c r="B15" s="115"/>
      <c r="C15" s="11"/>
      <c r="D15" s="11"/>
      <c r="E15" s="11"/>
      <c r="F15" s="11"/>
      <c r="G15" s="11"/>
      <c r="H15" s="11"/>
      <c r="I15" s="11"/>
      <c r="J15" s="16"/>
      <c r="K15" s="309"/>
      <c r="L15" s="126"/>
      <c r="M15" s="186"/>
    </row>
    <row r="16" spans="1:13" ht="15" customHeight="1">
      <c r="A16" s="13"/>
      <c r="B16" s="115"/>
      <c r="C16" s="11"/>
      <c r="D16" s="11"/>
      <c r="E16" s="11"/>
      <c r="F16" s="11"/>
      <c r="G16" s="11"/>
      <c r="H16" s="11"/>
      <c r="I16" s="11"/>
      <c r="J16" s="16"/>
      <c r="K16" s="309"/>
      <c r="L16" s="126"/>
      <c r="M16" s="186"/>
    </row>
    <row r="17" spans="1:13" ht="15" customHeight="1">
      <c r="A17" s="13"/>
      <c r="B17" s="115"/>
      <c r="C17" s="11"/>
      <c r="D17" s="11"/>
      <c r="E17" s="11"/>
      <c r="F17" s="11"/>
      <c r="G17" s="11"/>
      <c r="H17" s="11"/>
      <c r="I17" s="11"/>
      <c r="J17" s="16"/>
      <c r="K17" s="309"/>
      <c r="L17" s="126"/>
      <c r="M17" s="186"/>
    </row>
    <row r="18" spans="1:13" ht="15" customHeight="1">
      <c r="A18" s="13"/>
      <c r="B18" s="318"/>
      <c r="C18" s="35"/>
      <c r="D18" s="35"/>
      <c r="E18" s="35"/>
      <c r="F18" s="35"/>
      <c r="G18" s="35"/>
      <c r="H18" s="35"/>
      <c r="I18" s="35"/>
      <c r="J18" s="35"/>
      <c r="K18" s="35"/>
      <c r="L18" s="16"/>
      <c r="M18" s="186"/>
    </row>
    <row r="19" spans="1:13" ht="216.75" customHeight="1" thickBot="1">
      <c r="A19" s="13"/>
      <c r="B19" s="319"/>
      <c r="C19" s="134"/>
      <c r="D19" s="134"/>
      <c r="E19" s="134"/>
      <c r="F19" s="134"/>
      <c r="G19" s="134"/>
      <c r="H19" s="134"/>
      <c r="I19" s="134"/>
      <c r="J19" s="134"/>
      <c r="K19" s="134"/>
      <c r="L19" s="118"/>
      <c r="M19" s="119"/>
    </row>
    <row r="20" spans="1:13" ht="17.100000000000001" customHeight="1">
      <c r="A20" s="13"/>
      <c r="B20" s="310" t="s">
        <v>83</v>
      </c>
      <c r="C20" s="374"/>
      <c r="D20" s="375"/>
      <c r="E20" s="375"/>
      <c r="F20" s="375"/>
      <c r="G20" s="375"/>
      <c r="H20" s="375"/>
      <c r="I20" s="375"/>
      <c r="J20" s="375"/>
      <c r="K20" s="375"/>
      <c r="L20" s="375"/>
      <c r="M20" s="375"/>
    </row>
    <row r="21" spans="1:13" ht="17.100000000000001" customHeight="1">
      <c r="A21" s="13"/>
      <c r="B21" s="78" t="s">
        <v>65</v>
      </c>
      <c r="C21" s="338" t="s">
        <v>660</v>
      </c>
      <c r="D21" s="339"/>
      <c r="E21" s="339"/>
      <c r="F21" s="339"/>
      <c r="G21" s="339"/>
      <c r="H21" s="339"/>
      <c r="I21" s="339"/>
      <c r="J21" s="339"/>
      <c r="K21" s="339"/>
      <c r="L21" s="339"/>
      <c r="M21" s="340"/>
    </row>
    <row r="22" spans="1:13" ht="17.100000000000001" customHeight="1">
      <c r="A22" s="13"/>
      <c r="B22" s="78" t="s">
        <v>598</v>
      </c>
      <c r="C22" s="338" t="s">
        <v>660</v>
      </c>
      <c r="D22" s="339"/>
      <c r="E22" s="339"/>
      <c r="F22" s="339"/>
      <c r="G22" s="339"/>
      <c r="H22" s="339"/>
      <c r="I22" s="339"/>
      <c r="J22" s="339"/>
      <c r="K22" s="339"/>
      <c r="L22" s="339"/>
      <c r="M22" s="340"/>
    </row>
    <row r="23" spans="1:13" ht="17.100000000000001" customHeight="1">
      <c r="A23" s="13"/>
      <c r="B23" s="78"/>
      <c r="C23" s="338"/>
      <c r="D23" s="339"/>
      <c r="E23" s="339"/>
      <c r="F23" s="339"/>
      <c r="G23" s="339"/>
      <c r="H23" s="339"/>
      <c r="I23" s="339"/>
      <c r="J23" s="339"/>
      <c r="K23" s="339"/>
      <c r="L23" s="339"/>
      <c r="M23" s="340"/>
    </row>
    <row r="24" spans="1:13" ht="17.100000000000001" customHeight="1">
      <c r="A24" s="13"/>
      <c r="B24" s="78"/>
      <c r="C24" s="338"/>
      <c r="D24" s="339"/>
      <c r="E24" s="339"/>
      <c r="F24" s="339"/>
      <c r="G24" s="339"/>
      <c r="H24" s="339"/>
      <c r="I24" s="339"/>
      <c r="J24" s="339"/>
      <c r="K24" s="339"/>
      <c r="L24" s="339"/>
      <c r="M24" s="340"/>
    </row>
    <row r="25" spans="1:13" ht="17.100000000000001" customHeight="1">
      <c r="B25" s="78"/>
      <c r="C25" s="338"/>
      <c r="D25" s="339"/>
      <c r="E25" s="339"/>
      <c r="F25" s="339"/>
      <c r="G25" s="339"/>
      <c r="H25" s="339"/>
      <c r="I25" s="339"/>
      <c r="J25" s="339"/>
      <c r="K25" s="339"/>
      <c r="L25" s="339"/>
      <c r="M25" s="340"/>
    </row>
    <row r="26" spans="1:13" ht="17.100000000000001" customHeight="1">
      <c r="B26" s="107"/>
      <c r="C26" s="338"/>
      <c r="D26" s="339"/>
      <c r="E26" s="339"/>
      <c r="F26" s="339"/>
      <c r="G26" s="339"/>
      <c r="H26" s="339"/>
      <c r="I26" s="339"/>
      <c r="J26" s="339"/>
      <c r="K26" s="339"/>
      <c r="L26" s="339"/>
      <c r="M26" s="340"/>
    </row>
    <row r="27" spans="1:13" ht="17.100000000000001" customHeight="1">
      <c r="B27" s="78"/>
      <c r="C27" s="338"/>
      <c r="D27" s="339"/>
      <c r="E27" s="339"/>
      <c r="F27" s="339"/>
      <c r="G27" s="339"/>
      <c r="H27" s="339"/>
      <c r="I27" s="339"/>
      <c r="J27" s="339"/>
      <c r="K27" s="339"/>
      <c r="L27" s="339"/>
      <c r="M27" s="340"/>
    </row>
    <row r="28" spans="1:13" ht="17.100000000000001" customHeight="1">
      <c r="B28" s="70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</row>
    <row r="29" spans="1:13" ht="17.100000000000001" customHeight="1">
      <c r="B29" s="293" t="s">
        <v>55</v>
      </c>
      <c r="C29" s="123" t="s">
        <v>600</v>
      </c>
    </row>
    <row r="30" spans="1:13" ht="17.100000000000001" customHeight="1">
      <c r="A30" s="13"/>
      <c r="B30" s="383" t="s">
        <v>805</v>
      </c>
      <c r="C30" s="335" t="s">
        <v>836</v>
      </c>
      <c r="D30" s="336"/>
      <c r="E30" s="336"/>
      <c r="F30" s="336"/>
      <c r="G30" s="337"/>
      <c r="H30" s="12" t="s">
        <v>601</v>
      </c>
      <c r="I30" s="333" t="s">
        <v>821</v>
      </c>
      <c r="J30" s="12" t="s">
        <v>58</v>
      </c>
      <c r="K30" s="352">
        <v>10</v>
      </c>
      <c r="L30" s="353"/>
      <c r="M30" s="354"/>
    </row>
    <row r="31" spans="1:13" ht="17.100000000000001" customHeight="1">
      <c r="A31" s="13"/>
      <c r="B31" s="383" t="s">
        <v>806</v>
      </c>
      <c r="C31" s="335" t="s">
        <v>837</v>
      </c>
      <c r="D31" s="336"/>
      <c r="E31" s="336"/>
      <c r="F31" s="336"/>
      <c r="G31" s="337"/>
      <c r="H31" s="12" t="s">
        <v>601</v>
      </c>
      <c r="I31" s="333" t="s">
        <v>821</v>
      </c>
      <c r="J31" s="12" t="s">
        <v>58</v>
      </c>
      <c r="K31" s="352">
        <v>1</v>
      </c>
      <c r="L31" s="353"/>
      <c r="M31" s="354"/>
    </row>
    <row r="32" spans="1:13" ht="17.100000000000001" customHeight="1">
      <c r="A32" s="13"/>
      <c r="B32" s="384" t="s">
        <v>812</v>
      </c>
      <c r="C32" s="363" t="s">
        <v>808</v>
      </c>
      <c r="D32" s="365"/>
      <c r="E32" s="365"/>
      <c r="F32" s="365"/>
      <c r="G32" s="366"/>
      <c r="H32" s="12" t="s">
        <v>601</v>
      </c>
      <c r="I32" s="333" t="s">
        <v>835</v>
      </c>
      <c r="J32" s="12" t="s">
        <v>58</v>
      </c>
      <c r="K32" s="352"/>
      <c r="L32" s="353"/>
      <c r="M32" s="354"/>
    </row>
    <row r="33" spans="1:13" ht="17.100000000000001" customHeight="1">
      <c r="A33" s="13"/>
      <c r="B33" s="384" t="s">
        <v>807</v>
      </c>
      <c r="C33" s="363" t="s">
        <v>809</v>
      </c>
      <c r="D33" s="365"/>
      <c r="E33" s="365"/>
      <c r="F33" s="365"/>
      <c r="G33" s="366"/>
      <c r="H33" s="12" t="s">
        <v>601</v>
      </c>
      <c r="I33" s="333" t="s">
        <v>835</v>
      </c>
      <c r="J33" s="12" t="s">
        <v>58</v>
      </c>
      <c r="K33" s="352"/>
      <c r="L33" s="353"/>
      <c r="M33" s="354"/>
    </row>
    <row r="34" spans="1:13" ht="17.100000000000001" customHeight="1">
      <c r="A34" s="13"/>
      <c r="B34" s="384"/>
      <c r="C34" s="355"/>
      <c r="D34" s="356"/>
      <c r="E34" s="356"/>
      <c r="F34" s="356"/>
      <c r="G34" s="357"/>
      <c r="H34" s="12" t="s">
        <v>601</v>
      </c>
      <c r="I34" s="333"/>
      <c r="J34" s="12" t="s">
        <v>58</v>
      </c>
      <c r="K34" s="385"/>
      <c r="L34" s="353"/>
      <c r="M34" s="354"/>
    </row>
    <row r="35" spans="1:13" ht="17.100000000000001" customHeight="1">
      <c r="A35" s="13"/>
      <c r="B35" s="384"/>
      <c r="C35" s="355"/>
      <c r="D35" s="356"/>
      <c r="E35" s="356"/>
      <c r="F35" s="356"/>
      <c r="G35" s="357"/>
      <c r="H35" s="12" t="s">
        <v>601</v>
      </c>
      <c r="I35" s="333"/>
      <c r="J35" s="12" t="s">
        <v>58</v>
      </c>
      <c r="K35" s="352"/>
      <c r="L35" s="353"/>
      <c r="M35" s="354"/>
    </row>
    <row r="36" spans="1:13" ht="17.100000000000001" customHeight="1">
      <c r="A36" s="13"/>
      <c r="B36" s="384"/>
      <c r="C36" s="355"/>
      <c r="D36" s="356"/>
      <c r="E36" s="356"/>
      <c r="F36" s="356"/>
      <c r="G36" s="357"/>
      <c r="H36" s="12" t="s">
        <v>601</v>
      </c>
      <c r="I36" s="333"/>
      <c r="J36" s="12" t="s">
        <v>58</v>
      </c>
      <c r="K36" s="352"/>
      <c r="L36" s="353"/>
      <c r="M36" s="354"/>
    </row>
    <row r="37" spans="1:13" ht="17.100000000000001" customHeight="1">
      <c r="A37" s="13"/>
      <c r="B37" s="79"/>
      <c r="C37" s="355"/>
      <c r="D37" s="356"/>
      <c r="E37" s="356"/>
      <c r="F37" s="356"/>
      <c r="G37" s="357"/>
      <c r="H37" s="12" t="s">
        <v>601</v>
      </c>
      <c r="I37" s="333"/>
      <c r="J37" s="12" t="s">
        <v>58</v>
      </c>
      <c r="K37" s="352"/>
      <c r="L37" s="353"/>
      <c r="M37" s="354"/>
    </row>
    <row r="38" spans="1:13" ht="17.100000000000001" customHeight="1">
      <c r="A38" s="13"/>
      <c r="B38" s="382"/>
      <c r="C38" s="355"/>
      <c r="D38" s="356"/>
      <c r="E38" s="356"/>
      <c r="F38" s="356"/>
      <c r="G38" s="357"/>
      <c r="H38" s="12" t="s">
        <v>601</v>
      </c>
      <c r="I38" s="333"/>
      <c r="J38" s="12" t="s">
        <v>58</v>
      </c>
      <c r="K38" s="352"/>
      <c r="L38" s="353"/>
      <c r="M38" s="354"/>
    </row>
    <row r="39" spans="1:13" ht="17.100000000000001" customHeight="1">
      <c r="A39" s="13"/>
      <c r="B39" s="383"/>
      <c r="C39" s="363"/>
      <c r="D39" s="365"/>
      <c r="E39" s="365"/>
      <c r="F39" s="365"/>
      <c r="G39" s="366"/>
      <c r="H39" s="12" t="s">
        <v>601</v>
      </c>
      <c r="I39" s="333"/>
      <c r="J39" s="12" t="s">
        <v>58</v>
      </c>
      <c r="K39" s="352"/>
      <c r="L39" s="353"/>
      <c r="M39" s="354"/>
    </row>
    <row r="40" spans="1:13" ht="17.100000000000001" customHeight="1">
      <c r="A40" s="13"/>
      <c r="B40" s="383"/>
      <c r="C40" s="335"/>
      <c r="D40" s="336"/>
      <c r="E40" s="336"/>
      <c r="F40" s="336"/>
      <c r="G40" s="337"/>
      <c r="H40" s="12" t="s">
        <v>839</v>
      </c>
      <c r="I40" s="333"/>
      <c r="J40" s="12" t="s">
        <v>838</v>
      </c>
      <c r="K40" s="332"/>
      <c r="L40" s="333"/>
      <c r="M40" s="334"/>
    </row>
    <row r="41" spans="1:13" ht="17.100000000000001" customHeight="1">
      <c r="A41" s="13"/>
      <c r="B41" s="383"/>
      <c r="C41" s="335"/>
      <c r="D41" s="336"/>
      <c r="E41" s="336"/>
      <c r="F41" s="336"/>
      <c r="G41" s="337"/>
      <c r="H41" s="12" t="s">
        <v>839</v>
      </c>
      <c r="I41" s="333"/>
      <c r="J41" s="12" t="s">
        <v>838</v>
      </c>
      <c r="K41" s="332"/>
      <c r="L41" s="333"/>
      <c r="M41" s="334"/>
    </row>
    <row r="42" spans="1:13" ht="17.100000000000001" customHeight="1">
      <c r="A42" s="13"/>
      <c r="B42" s="384"/>
      <c r="C42" s="363"/>
      <c r="D42" s="365"/>
      <c r="E42" s="365"/>
      <c r="F42" s="365"/>
      <c r="G42" s="366"/>
      <c r="H42" s="12" t="s">
        <v>601</v>
      </c>
      <c r="I42" s="333"/>
      <c r="J42" s="12" t="s">
        <v>58</v>
      </c>
      <c r="K42" s="352"/>
      <c r="L42" s="353"/>
      <c r="M42" s="354"/>
    </row>
    <row r="43" spans="1:13" ht="17.100000000000001" customHeight="1">
      <c r="A43" s="13"/>
      <c r="B43" s="384"/>
      <c r="C43" s="363"/>
      <c r="D43" s="365"/>
      <c r="E43" s="365"/>
      <c r="F43" s="365"/>
      <c r="G43" s="366"/>
      <c r="H43" s="12" t="s">
        <v>601</v>
      </c>
      <c r="I43" s="333"/>
      <c r="J43" s="12" t="s">
        <v>58</v>
      </c>
      <c r="K43" s="352"/>
      <c r="L43" s="353"/>
      <c r="M43" s="354"/>
    </row>
    <row r="44" spans="1:13" ht="17.100000000000001" customHeight="1">
      <c r="A44" s="13"/>
    </row>
    <row r="45" spans="1:13" ht="17.100000000000001" customHeight="1">
      <c r="A45" s="13"/>
      <c r="B45" s="121" t="s">
        <v>604</v>
      </c>
      <c r="C45" s="123" t="s">
        <v>60</v>
      </c>
      <c r="J45" s="13" t="s">
        <v>815</v>
      </c>
    </row>
    <row r="46" spans="1:13" ht="17.100000000000001" customHeight="1">
      <c r="A46" s="13"/>
      <c r="B46" s="122" t="s">
        <v>335</v>
      </c>
      <c r="C46" s="148" t="s">
        <v>607</v>
      </c>
      <c r="D46" s="149" t="s">
        <v>608</v>
      </c>
      <c r="E46" s="150"/>
      <c r="F46" s="150"/>
      <c r="G46" s="150"/>
      <c r="H46" s="150"/>
      <c r="I46" s="150"/>
      <c r="J46" s="149" t="s">
        <v>337</v>
      </c>
      <c r="K46" s="151"/>
      <c r="L46" s="149" t="s">
        <v>610</v>
      </c>
      <c r="M46" s="151"/>
    </row>
    <row r="47" spans="1:13" ht="17.100000000000001" customHeight="1">
      <c r="A47" s="13"/>
      <c r="B47" s="112">
        <v>1</v>
      </c>
      <c r="C47" s="341" t="s">
        <v>810</v>
      </c>
      <c r="D47" s="361" t="s">
        <v>811</v>
      </c>
      <c r="E47" s="364"/>
      <c r="F47" s="364"/>
      <c r="G47" s="364"/>
      <c r="H47" s="364"/>
      <c r="I47" s="362"/>
      <c r="J47" s="358" t="s">
        <v>816</v>
      </c>
      <c r="K47" s="360"/>
      <c r="L47" s="361" t="s">
        <v>817</v>
      </c>
      <c r="M47" s="360"/>
    </row>
    <row r="48" spans="1:13" ht="17.100000000000001" customHeight="1">
      <c r="A48" s="13"/>
      <c r="B48" s="112">
        <v>2</v>
      </c>
      <c r="C48" s="341" t="s">
        <v>818</v>
      </c>
      <c r="D48" s="363" t="s">
        <v>813</v>
      </c>
      <c r="E48" s="365"/>
      <c r="F48" s="365"/>
      <c r="G48" s="365"/>
      <c r="H48" s="365"/>
      <c r="I48" s="366"/>
      <c r="J48" s="13" t="s">
        <v>820</v>
      </c>
      <c r="L48" s="361"/>
      <c r="M48" s="370"/>
    </row>
    <row r="49" spans="1:15" ht="17.100000000000001" customHeight="1">
      <c r="A49" s="13"/>
      <c r="B49" s="112">
        <v>3</v>
      </c>
      <c r="C49" s="341" t="s">
        <v>814</v>
      </c>
      <c r="D49" s="361" t="s">
        <v>814</v>
      </c>
      <c r="E49" s="368"/>
      <c r="F49" s="368"/>
      <c r="G49" s="368"/>
      <c r="H49" s="368"/>
      <c r="I49" s="369"/>
      <c r="J49" s="358" t="s">
        <v>819</v>
      </c>
      <c r="K49" s="360"/>
      <c r="L49" s="361"/>
      <c r="M49" s="370"/>
    </row>
    <row r="50" spans="1:15" ht="17.100000000000001" customHeight="1">
      <c r="A50" s="13"/>
      <c r="B50" s="112">
        <v>4</v>
      </c>
      <c r="C50" s="332"/>
      <c r="D50" s="361"/>
      <c r="E50" s="364"/>
      <c r="F50" s="364"/>
      <c r="G50" s="364"/>
      <c r="H50" s="364"/>
      <c r="I50" s="362"/>
      <c r="J50" s="358"/>
      <c r="K50" s="360"/>
      <c r="L50" s="361"/>
      <c r="M50" s="370"/>
    </row>
    <row r="51" spans="1:15" ht="17.100000000000001" customHeight="1">
      <c r="A51" s="13"/>
      <c r="B51" s="112">
        <v>5</v>
      </c>
      <c r="C51" s="332"/>
      <c r="D51" s="361"/>
      <c r="E51" s="367"/>
      <c r="F51" s="367"/>
      <c r="G51" s="367"/>
      <c r="H51" s="367"/>
      <c r="I51" s="359"/>
      <c r="J51" s="341"/>
      <c r="K51" s="342"/>
      <c r="L51" s="343"/>
      <c r="M51" s="344"/>
    </row>
    <row r="52" spans="1:15" ht="17.100000000000001" customHeight="1">
      <c r="A52" s="13"/>
      <c r="B52" s="112">
        <v>6</v>
      </c>
      <c r="C52" s="332"/>
      <c r="D52" s="361"/>
      <c r="E52" s="364"/>
      <c r="F52" s="364"/>
      <c r="G52" s="364"/>
      <c r="H52" s="364"/>
      <c r="I52" s="362"/>
      <c r="J52" s="341"/>
      <c r="K52" s="342"/>
      <c r="L52" s="363"/>
      <c r="M52" s="366"/>
    </row>
    <row r="53" spans="1:15" ht="17.100000000000001" customHeight="1">
      <c r="A53" s="13"/>
      <c r="B53" s="112">
        <v>7</v>
      </c>
      <c r="C53" s="332"/>
      <c r="D53" s="361"/>
      <c r="E53" s="368"/>
      <c r="F53" s="368"/>
      <c r="G53" s="368"/>
      <c r="H53" s="368"/>
      <c r="I53" s="369"/>
      <c r="J53" s="358"/>
      <c r="K53" s="369"/>
      <c r="L53" s="361"/>
      <c r="M53" s="369"/>
    </row>
    <row r="54" spans="1:15" ht="17.100000000000001" customHeight="1">
      <c r="A54" s="13"/>
      <c r="B54" s="112">
        <v>8</v>
      </c>
      <c r="C54" s="332"/>
      <c r="D54" s="361"/>
      <c r="E54" s="364"/>
      <c r="F54" s="364"/>
      <c r="G54" s="364"/>
      <c r="H54" s="364"/>
      <c r="I54" s="362"/>
      <c r="J54" s="358"/>
      <c r="K54" s="359"/>
      <c r="L54" s="361"/>
      <c r="M54" s="370"/>
    </row>
    <row r="55" spans="1:15" ht="17.100000000000001" customHeight="1">
      <c r="A55" s="13"/>
      <c r="B55" s="112">
        <v>9</v>
      </c>
      <c r="C55" s="332"/>
      <c r="D55" s="361"/>
      <c r="E55" s="364"/>
      <c r="F55" s="364"/>
      <c r="G55" s="364"/>
      <c r="H55" s="364"/>
      <c r="I55" s="362"/>
      <c r="J55" s="358"/>
      <c r="K55" s="359"/>
      <c r="L55" s="358"/>
      <c r="M55" s="359"/>
    </row>
    <row r="56" spans="1:15" ht="17.100000000000001" customHeight="1">
      <c r="A56" s="13"/>
      <c r="B56" s="112"/>
      <c r="C56" s="332"/>
      <c r="D56" s="363"/>
      <c r="E56" s="365"/>
      <c r="F56" s="365"/>
      <c r="G56" s="365"/>
      <c r="H56" s="365"/>
      <c r="I56" s="366"/>
      <c r="J56" s="341"/>
      <c r="K56" s="346"/>
      <c r="L56" s="341"/>
      <c r="M56" s="346"/>
    </row>
    <row r="57" spans="1:15" ht="17.100000000000001" customHeight="1">
      <c r="A57" s="13"/>
      <c r="B57" s="112"/>
      <c r="C57" s="332"/>
      <c r="D57" s="363"/>
      <c r="E57" s="365"/>
      <c r="F57" s="365"/>
      <c r="G57" s="365"/>
      <c r="H57" s="365"/>
      <c r="I57" s="366"/>
      <c r="J57" s="341"/>
      <c r="K57" s="346"/>
      <c r="L57" s="341"/>
      <c r="M57" s="346"/>
    </row>
    <row r="58" spans="1:15" ht="17.100000000000001" customHeight="1">
      <c r="A58" s="13"/>
      <c r="B58" s="112"/>
      <c r="C58" s="324"/>
      <c r="D58" s="361"/>
      <c r="E58" s="367"/>
      <c r="F58" s="367"/>
      <c r="G58" s="367"/>
      <c r="H58" s="367"/>
      <c r="I58" s="359"/>
      <c r="J58" s="358"/>
      <c r="K58" s="360"/>
      <c r="L58" s="361"/>
      <c r="M58" s="362"/>
    </row>
    <row r="59" spans="1:15" s="220" customFormat="1" ht="17.100000000000001" customHeight="1"/>
    <row r="60" spans="1:15" ht="17.100000000000001" customHeight="1">
      <c r="A60" s="13"/>
      <c r="B60" s="204" t="s">
        <v>63</v>
      </c>
      <c r="C60" s="123" t="s">
        <v>616</v>
      </c>
    </row>
    <row r="61" spans="1:15" ht="17.100000000000001" customHeight="1">
      <c r="A61" s="13"/>
      <c r="B61" s="152"/>
      <c r="C61" s="153"/>
      <c r="D61" s="154"/>
      <c r="E61" s="154"/>
      <c r="F61" s="154"/>
      <c r="G61" s="154"/>
      <c r="H61" s="154"/>
      <c r="I61" s="154"/>
      <c r="J61" s="155" t="s">
        <v>617</v>
      </c>
      <c r="K61" s="155" t="s">
        <v>64</v>
      </c>
      <c r="L61" s="155" t="s">
        <v>619</v>
      </c>
      <c r="M61" s="155" t="s">
        <v>341</v>
      </c>
      <c r="N61" s="156"/>
      <c r="O61" s="16"/>
    </row>
    <row r="62" spans="1:15" ht="17.100000000000001" customHeight="1">
      <c r="A62" s="13"/>
      <c r="B62" s="78" t="s">
        <v>823</v>
      </c>
      <c r="C62" s="355"/>
      <c r="D62" s="356"/>
      <c r="E62" s="356"/>
      <c r="F62" s="356"/>
      <c r="G62" s="356"/>
      <c r="H62" s="356"/>
      <c r="I62" s="357"/>
      <c r="J62" s="78"/>
      <c r="K62" s="112" t="s">
        <v>855</v>
      </c>
      <c r="L62" s="112" t="s">
        <v>835</v>
      </c>
      <c r="M62" s="78"/>
      <c r="N62" s="156"/>
      <c r="O62" s="16"/>
    </row>
    <row r="63" spans="1:15" ht="17.100000000000001" customHeight="1">
      <c r="A63" s="13" t="s">
        <v>51</v>
      </c>
      <c r="B63" s="78" t="s">
        <v>825</v>
      </c>
      <c r="C63" s="355"/>
      <c r="D63" s="356"/>
      <c r="E63" s="356"/>
      <c r="F63" s="356"/>
      <c r="G63" s="356"/>
      <c r="H63" s="356"/>
      <c r="I63" s="357"/>
      <c r="J63" s="78"/>
      <c r="K63" s="112" t="s">
        <v>855</v>
      </c>
      <c r="L63" s="112" t="s">
        <v>835</v>
      </c>
      <c r="M63" s="78"/>
      <c r="N63" s="156"/>
      <c r="O63" s="16"/>
    </row>
    <row r="64" spans="1:15" ht="17.100000000000001" customHeight="1">
      <c r="A64" s="13"/>
      <c r="B64" s="78" t="s">
        <v>850</v>
      </c>
      <c r="C64" s="363"/>
      <c r="D64" s="356"/>
      <c r="E64" s="356"/>
      <c r="F64" s="356"/>
      <c r="G64" s="356"/>
      <c r="H64" s="356"/>
      <c r="I64" s="357"/>
      <c r="J64" s="78"/>
      <c r="K64" s="112" t="s">
        <v>855</v>
      </c>
      <c r="L64" s="112" t="s">
        <v>835</v>
      </c>
      <c r="M64" s="78"/>
      <c r="N64" s="156"/>
      <c r="O64" s="16"/>
    </row>
    <row r="65" spans="1:15" ht="17.100000000000001" customHeight="1">
      <c r="A65" s="13"/>
      <c r="B65" s="78" t="s">
        <v>851</v>
      </c>
      <c r="C65" s="341"/>
      <c r="D65" s="345"/>
      <c r="E65" s="345"/>
      <c r="F65" s="345"/>
      <c r="G65" s="345"/>
      <c r="H65" s="345"/>
      <c r="I65" s="345"/>
      <c r="J65" s="78"/>
      <c r="K65" s="112" t="s">
        <v>855</v>
      </c>
      <c r="L65" s="112" t="s">
        <v>835</v>
      </c>
      <c r="M65" s="78"/>
      <c r="N65" s="156"/>
      <c r="O65" s="16"/>
    </row>
    <row r="66" spans="1:15" ht="17.100000000000001" customHeight="1">
      <c r="A66" s="13"/>
      <c r="B66" s="78" t="s">
        <v>853</v>
      </c>
      <c r="C66" s="341"/>
      <c r="D66" s="345"/>
      <c r="E66" s="345"/>
      <c r="F66" s="345"/>
      <c r="G66" s="345"/>
      <c r="H66" s="345"/>
      <c r="I66" s="345"/>
      <c r="J66" s="78"/>
      <c r="K66" s="112" t="s">
        <v>855</v>
      </c>
      <c r="L66" s="112" t="s">
        <v>835</v>
      </c>
      <c r="M66" s="78"/>
      <c r="N66" s="156"/>
      <c r="O66" s="16"/>
    </row>
    <row r="67" spans="1:15" ht="17.100000000000001" customHeight="1">
      <c r="A67" s="13"/>
      <c r="B67" s="14" t="s">
        <v>854</v>
      </c>
      <c r="C67" s="281"/>
      <c r="D67" s="61"/>
      <c r="E67" s="61"/>
      <c r="F67" s="61"/>
      <c r="G67" s="61"/>
      <c r="H67" s="61"/>
      <c r="I67" s="61"/>
      <c r="J67" s="78"/>
      <c r="K67" s="112" t="s">
        <v>855</v>
      </c>
      <c r="L67" s="112" t="s">
        <v>835</v>
      </c>
      <c r="M67" s="78"/>
      <c r="N67" s="156"/>
      <c r="O67" s="16"/>
    </row>
    <row r="68" spans="1:15" ht="17.100000000000001" customHeight="1">
      <c r="A68" s="13"/>
      <c r="B68" s="14" t="s">
        <v>827</v>
      </c>
      <c r="C68" s="38"/>
      <c r="D68" s="61"/>
      <c r="E68" s="61"/>
      <c r="F68" s="61"/>
      <c r="G68" s="61"/>
      <c r="H68" s="61"/>
      <c r="I68" s="61"/>
      <c r="J68" s="78"/>
      <c r="K68" s="112" t="s">
        <v>855</v>
      </c>
      <c r="L68" s="112" t="s">
        <v>835</v>
      </c>
      <c r="M68" s="78"/>
      <c r="N68" s="156"/>
      <c r="O68" s="16"/>
    </row>
    <row r="69" spans="1:15" ht="17.100000000000001" customHeight="1">
      <c r="A69" s="13"/>
      <c r="B69" s="14"/>
      <c r="C69" s="38"/>
      <c r="D69" s="61"/>
      <c r="E69" s="61"/>
      <c r="F69" s="61"/>
      <c r="G69" s="61"/>
      <c r="H69" s="61"/>
      <c r="I69" s="61"/>
      <c r="J69" s="78"/>
      <c r="K69" s="112"/>
      <c r="L69" s="112"/>
      <c r="M69" s="78"/>
      <c r="N69" s="156"/>
      <c r="O69" s="16"/>
    </row>
    <row r="70" spans="1:15" ht="17.100000000000001" customHeight="1">
      <c r="A70" s="13"/>
      <c r="B70" s="78"/>
      <c r="C70" s="341"/>
      <c r="D70" s="345"/>
      <c r="E70" s="345"/>
      <c r="F70" s="345"/>
      <c r="G70" s="345"/>
      <c r="H70" s="345"/>
      <c r="I70" s="345"/>
      <c r="J70" s="78"/>
      <c r="K70" s="112"/>
      <c r="L70" s="112"/>
      <c r="M70" s="78"/>
      <c r="N70" s="156"/>
      <c r="O70" s="16"/>
    </row>
    <row r="71" spans="1:15" ht="17.100000000000001" customHeight="1">
      <c r="A71" s="13"/>
      <c r="B71" s="78"/>
      <c r="C71" s="341"/>
      <c r="D71" s="345"/>
      <c r="E71" s="345"/>
      <c r="F71" s="345"/>
      <c r="G71" s="345"/>
      <c r="H71" s="345"/>
      <c r="I71" s="345"/>
      <c r="J71" s="78"/>
      <c r="K71" s="112"/>
      <c r="L71" s="112"/>
      <c r="M71" s="78"/>
      <c r="N71" s="156"/>
      <c r="O71" s="16"/>
    </row>
    <row r="72" spans="1:15" ht="17.100000000000001" customHeight="1">
      <c r="A72" s="13"/>
      <c r="B72" s="78"/>
      <c r="C72" s="341"/>
      <c r="D72" s="345"/>
      <c r="E72" s="345"/>
      <c r="F72" s="345"/>
      <c r="G72" s="345"/>
      <c r="H72" s="345"/>
      <c r="I72" s="345"/>
      <c r="J72" s="78"/>
      <c r="K72" s="112"/>
      <c r="L72" s="112"/>
      <c r="M72" s="78"/>
      <c r="N72" s="156"/>
      <c r="O72" s="16"/>
    </row>
    <row r="73" spans="1:15" ht="17.100000000000001" customHeight="1">
      <c r="A73" s="13"/>
      <c r="B73" s="78"/>
      <c r="C73" s="341"/>
      <c r="D73" s="345"/>
      <c r="E73" s="345"/>
      <c r="F73" s="345"/>
      <c r="G73" s="345"/>
      <c r="H73" s="345"/>
      <c r="I73" s="345"/>
      <c r="J73" s="223"/>
      <c r="K73" s="112"/>
      <c r="L73" s="112"/>
      <c r="M73" s="78"/>
      <c r="N73" s="156"/>
      <c r="O73" s="16"/>
    </row>
    <row r="74" spans="1:15" ht="17.100000000000001" customHeight="1">
      <c r="A74" s="13"/>
      <c r="B74" s="78"/>
      <c r="C74" s="355"/>
      <c r="D74" s="356"/>
      <c r="E74" s="356"/>
      <c r="F74" s="356"/>
      <c r="G74" s="356"/>
      <c r="H74" s="356"/>
      <c r="I74" s="357"/>
      <c r="J74" s="78"/>
      <c r="K74" s="112"/>
      <c r="L74" s="112"/>
      <c r="M74" s="78"/>
      <c r="N74" s="156"/>
      <c r="O74" s="16"/>
    </row>
    <row r="75" spans="1:15" ht="17.100000000000001" customHeight="1">
      <c r="A75" s="13"/>
      <c r="B75" s="78"/>
      <c r="C75" s="355"/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7.100000000000001" customHeight="1">
      <c r="A76" s="13"/>
      <c r="B76" s="78"/>
      <c r="C76" s="250"/>
      <c r="D76" s="345"/>
      <c r="E76" s="345"/>
      <c r="F76" s="345"/>
      <c r="G76" s="345"/>
      <c r="H76" s="345"/>
      <c r="I76" s="345"/>
      <c r="J76" s="78"/>
      <c r="K76" s="112"/>
      <c r="L76" s="112"/>
      <c r="M76" s="78"/>
      <c r="N76" s="156"/>
      <c r="O76" s="16"/>
    </row>
    <row r="77" spans="1:15" ht="17.100000000000001" customHeight="1" thickBot="1">
      <c r="A77" s="13"/>
    </row>
    <row r="78" spans="1:15" ht="17.100000000000001" customHeight="1" thickBot="1">
      <c r="A78" s="13"/>
      <c r="B78" s="129" t="s">
        <v>622</v>
      </c>
      <c r="C78" s="130"/>
      <c r="D78" s="131"/>
      <c r="E78" s="131"/>
      <c r="F78" s="131"/>
      <c r="G78" s="131"/>
      <c r="H78" s="131"/>
      <c r="I78" s="131"/>
      <c r="J78" s="132"/>
      <c r="K78" s="131"/>
      <c r="L78" s="133"/>
      <c r="M78" s="134"/>
    </row>
    <row r="79" spans="1:15" ht="17.100000000000001" customHeight="1">
      <c r="A79" s="13"/>
      <c r="B79" s="205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84"/>
    </row>
    <row r="80" spans="1:15" ht="17.100000000000001" customHeight="1">
      <c r="A80" s="13"/>
      <c r="B80" s="115"/>
      <c r="C80" s="35"/>
      <c r="D80" s="126"/>
      <c r="E80" s="16"/>
      <c r="F80" s="34"/>
      <c r="G80" s="34"/>
      <c r="H80" s="34"/>
      <c r="I80" s="34"/>
      <c r="J80" s="16"/>
      <c r="K80" s="11"/>
      <c r="L80" s="11"/>
      <c r="M80" s="116"/>
    </row>
    <row r="81" spans="1:14" ht="17.100000000000001" customHeight="1">
      <c r="A81" s="13"/>
      <c r="B81" s="115"/>
      <c r="C81" s="35"/>
      <c r="D81" s="126"/>
      <c r="E81" s="128"/>
      <c r="F81" s="135"/>
      <c r="H81" s="16"/>
      <c r="I81" s="16"/>
      <c r="J81" s="16"/>
      <c r="K81" s="11"/>
      <c r="L81" s="11"/>
      <c r="M81" s="116"/>
    </row>
    <row r="82" spans="1:14" ht="17.100000000000001" customHeight="1">
      <c r="A82" s="13"/>
      <c r="B82" s="115"/>
      <c r="C82" s="35"/>
      <c r="D82" s="127"/>
      <c r="E82" s="128"/>
      <c r="F82" s="16"/>
      <c r="G82" s="16"/>
      <c r="H82" s="16"/>
      <c r="I82" s="16"/>
      <c r="J82" s="16"/>
      <c r="K82" s="11"/>
      <c r="L82" s="11"/>
      <c r="M82" s="116"/>
    </row>
    <row r="83" spans="1:14" ht="17.100000000000001" customHeight="1">
      <c r="A83" s="13"/>
      <c r="B83" s="115"/>
      <c r="C83" s="16"/>
      <c r="D83" s="16"/>
      <c r="E83" s="16"/>
      <c r="F83" s="16"/>
      <c r="G83" s="16"/>
      <c r="H83" s="16"/>
      <c r="I83" s="16"/>
      <c r="J83" s="16"/>
      <c r="K83" s="11"/>
      <c r="L83" s="136"/>
      <c r="M83" s="116"/>
      <c r="N83" s="347"/>
    </row>
    <row r="84" spans="1:14" ht="17.100000000000001" customHeight="1">
      <c r="A84" s="13"/>
      <c r="B84" s="115"/>
      <c r="C84" s="34"/>
      <c r="D84" s="34"/>
      <c r="E84" s="34"/>
      <c r="F84" s="34"/>
      <c r="G84" s="34"/>
      <c r="H84" s="34"/>
      <c r="I84" s="34"/>
      <c r="J84" s="34"/>
      <c r="K84" s="34"/>
      <c r="L84" s="11"/>
      <c r="M84" s="190"/>
    </row>
    <row r="85" spans="1:14" ht="17.100000000000001" customHeight="1">
      <c r="A85" s="13"/>
      <c r="B85" s="11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116"/>
    </row>
    <row r="86" spans="1:14" ht="17.100000000000001" customHeight="1">
      <c r="A86" s="13"/>
      <c r="B86" s="115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116"/>
    </row>
    <row r="87" spans="1:14" ht="17.100000000000001" customHeight="1">
      <c r="A87" s="13"/>
      <c r="B87" s="115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116"/>
    </row>
    <row r="88" spans="1:14" ht="17.100000000000001" customHeight="1">
      <c r="A88" s="13"/>
      <c r="B88" s="11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116"/>
    </row>
    <row r="89" spans="1:14" ht="17.100000000000001" customHeight="1">
      <c r="A89" s="13"/>
      <c r="B89" s="11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116"/>
    </row>
    <row r="90" spans="1:14" ht="17.100000000000001" customHeight="1">
      <c r="A90" s="13"/>
      <c r="B90" s="11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116"/>
    </row>
    <row r="91" spans="1:14" ht="17.100000000000001" customHeight="1">
      <c r="A91" s="13"/>
      <c r="B91" s="11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116"/>
    </row>
    <row r="92" spans="1:14" ht="17.100000000000001" customHeight="1">
      <c r="B92" s="11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116"/>
    </row>
    <row r="93" spans="1:14" ht="17.100000000000001" customHeight="1">
      <c r="B93" s="11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116"/>
    </row>
    <row r="94" spans="1:14" ht="17.100000000000001" customHeight="1">
      <c r="A94" s="13"/>
      <c r="B94" s="11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116"/>
    </row>
    <row r="95" spans="1:14" ht="17.100000000000001" customHeight="1">
      <c r="A95" s="13"/>
      <c r="B95" s="11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116"/>
    </row>
    <row r="96" spans="1:14" ht="17.100000000000001" customHeight="1">
      <c r="A96" s="13"/>
      <c r="B96" s="11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116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116"/>
    </row>
    <row r="98" spans="1:13" ht="17.100000000000001" customHeight="1">
      <c r="A98" s="13"/>
      <c r="B98" s="115"/>
      <c r="C98" s="11"/>
      <c r="D98" s="11"/>
      <c r="E98" s="11"/>
      <c r="F98" s="11"/>
      <c r="G98" s="11"/>
      <c r="H98" s="11"/>
      <c r="I98" s="11"/>
      <c r="J98" s="11"/>
      <c r="K98" s="11"/>
      <c r="L98" s="137"/>
      <c r="M98" s="116"/>
    </row>
    <row r="99" spans="1:13" ht="17.100000000000001" customHeight="1">
      <c r="A99" s="13"/>
    </row>
    <row r="100" spans="1:13" ht="17.100000000000001" customHeight="1">
      <c r="A100" s="13"/>
    </row>
    <row r="101" spans="1:13" ht="17.100000000000001" customHeight="1">
      <c r="A101" s="13"/>
    </row>
    <row r="102" spans="1:13" ht="17.100000000000001" customHeight="1">
      <c r="A102" s="13"/>
    </row>
    <row r="103" spans="1:13" ht="17.100000000000001" customHeight="1">
      <c r="A103" s="13"/>
    </row>
    <row r="104" spans="1:13" ht="17.100000000000001" customHeight="1">
      <c r="A104" s="13"/>
    </row>
    <row r="105" spans="1:13" ht="17.100000000000001" customHeight="1">
      <c r="A105" s="13"/>
    </row>
    <row r="106" spans="1:13" ht="17.100000000000001" customHeight="1">
      <c r="A106" s="13"/>
    </row>
    <row r="107" spans="1:13" ht="17.100000000000001" customHeight="1">
      <c r="A107" s="13"/>
    </row>
    <row r="108" spans="1:13" ht="17.100000000000001" customHeight="1">
      <c r="A108" s="13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5" spans="1:1" ht="17.100000000000001" customHeight="1">
      <c r="A125" s="13"/>
    </row>
  </sheetData>
  <mergeCells count="58">
    <mergeCell ref="C62:I62"/>
    <mergeCell ref="C63:I63"/>
    <mergeCell ref="C64:I64"/>
    <mergeCell ref="C74:I74"/>
    <mergeCell ref="C75:I75"/>
    <mergeCell ref="D55:I55"/>
    <mergeCell ref="J55:K55"/>
    <mergeCell ref="L55:M55"/>
    <mergeCell ref="D56:I56"/>
    <mergeCell ref="D57:I57"/>
    <mergeCell ref="D58:I58"/>
    <mergeCell ref="J58:K58"/>
    <mergeCell ref="L58:M58"/>
    <mergeCell ref="D53:I53"/>
    <mergeCell ref="J53:K53"/>
    <mergeCell ref="L53:M53"/>
    <mergeCell ref="D54:I54"/>
    <mergeCell ref="J54:K54"/>
    <mergeCell ref="L54:M54"/>
    <mergeCell ref="D50:I50"/>
    <mergeCell ref="J50:K50"/>
    <mergeCell ref="L50:M50"/>
    <mergeCell ref="D51:I51"/>
    <mergeCell ref="D52:I52"/>
    <mergeCell ref="L52:M52"/>
    <mergeCell ref="D48:I48"/>
    <mergeCell ref="J47:K47"/>
    <mergeCell ref="L48:M48"/>
    <mergeCell ref="D49:I49"/>
    <mergeCell ref="J49:K49"/>
    <mergeCell ref="L49:M49"/>
    <mergeCell ref="C42:G42"/>
    <mergeCell ref="K42:M42"/>
    <mergeCell ref="C43:G43"/>
    <mergeCell ref="K43:M43"/>
    <mergeCell ref="D47:I47"/>
    <mergeCell ref="L47:M47"/>
    <mergeCell ref="C37:G37"/>
    <mergeCell ref="K37:M37"/>
    <mergeCell ref="C38:G38"/>
    <mergeCell ref="K38:M38"/>
    <mergeCell ref="C39:G39"/>
    <mergeCell ref="K39:M39"/>
    <mergeCell ref="C34:G34"/>
    <mergeCell ref="K34:M34"/>
    <mergeCell ref="C35:G35"/>
    <mergeCell ref="K35:M35"/>
    <mergeCell ref="C36:G36"/>
    <mergeCell ref="K36:M36"/>
    <mergeCell ref="K31:M31"/>
    <mergeCell ref="C32:G32"/>
    <mergeCell ref="K32:M32"/>
    <mergeCell ref="C33:G33"/>
    <mergeCell ref="K33:M33"/>
    <mergeCell ref="A1:A5"/>
    <mergeCell ref="C6:D6"/>
    <mergeCell ref="C20:M20"/>
    <mergeCell ref="K30:M30"/>
  </mergeCells>
  <phoneticPr fontId="2" type="noConversion"/>
  <dataValidations count="1">
    <dataValidation type="list" allowBlank="1" showInputMessage="1" showErrorMessage="1" sqref="I30:I43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8"/>
  <sheetViews>
    <sheetView showGridLines="0" zoomScaleNormal="10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E38" sqref="E38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48" t="s">
        <v>594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49"/>
      <c r="B2" s="3" t="s">
        <v>53</v>
      </c>
      <c r="C2" s="4"/>
      <c r="D2" s="4"/>
      <c r="E2" s="4"/>
      <c r="F2" s="4"/>
      <c r="G2" s="4"/>
    </row>
    <row r="3" spans="1:16" s="6" customFormat="1" ht="17.100000000000001" customHeight="1">
      <c r="A3" s="349"/>
      <c r="G3" s="113"/>
    </row>
    <row r="4" spans="1:16" s="6" customFormat="1" ht="17.100000000000001" customHeight="1">
      <c r="A4" s="349"/>
      <c r="B4" s="7" t="s">
        <v>595</v>
      </c>
      <c r="G4" s="113"/>
    </row>
    <row r="5" spans="1:16" s="10" customFormat="1" ht="17.100000000000001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129" t="s">
        <v>27</v>
      </c>
      <c r="C6" s="371" t="s">
        <v>662</v>
      </c>
      <c r="D6" s="372"/>
      <c r="E6" s="180" t="str">
        <f>IF(ISNA(VLOOKUP(C6,'[1]프로그램 목록'!$P$7:$V$30,6,FALSE)),"",VLOOKUP(C6,'[1]프로그램 목록'!$P$7:$V$30,6,FALSE))</f>
        <v/>
      </c>
      <c r="F6" s="178"/>
      <c r="G6" s="178"/>
      <c r="H6" s="114" t="s">
        <v>16</v>
      </c>
      <c r="I6" s="180" t="str">
        <f>IF( ISNA( VLOOKUP(C6,'[1]프로그램 목록'!$P$8:$X$30,8,FALSE)),"", VLOOKUP(C6,'[1]프로그램 목록'!$P$8:$X$30,8,FALSE) )</f>
        <v/>
      </c>
      <c r="J6" s="179"/>
      <c r="K6" s="114" t="s">
        <v>17</v>
      </c>
      <c r="L6" s="180" t="str">
        <f>IF( ISNA( VLOOKUP(C6,'[1]프로그램 목록'!$P$8:$AJ$30,21,FALSE)),"", VLOOKUP(C6,'[1]프로그램 목록'!$P$8:$AJ$30,21,FALSE) )</f>
        <v/>
      </c>
      <c r="M6" s="181"/>
    </row>
    <row r="7" spans="1:16" ht="17.100000000000001" customHeight="1">
      <c r="B7" s="182"/>
      <c r="C7" s="312"/>
      <c r="D7" s="313"/>
      <c r="E7" s="313"/>
      <c r="F7" s="314"/>
      <c r="G7" s="315"/>
      <c r="H7" s="316"/>
      <c r="I7" s="317"/>
      <c r="J7" s="183"/>
      <c r="K7" s="183"/>
      <c r="L7" s="183"/>
      <c r="M7" s="184"/>
    </row>
    <row r="8" spans="1:16" ht="15" customHeight="1">
      <c r="A8" s="13"/>
      <c r="B8" s="115"/>
      <c r="C8" s="294"/>
      <c r="D8" s="295"/>
      <c r="E8" s="296"/>
      <c r="F8" s="16"/>
      <c r="G8" s="16" t="s">
        <v>627</v>
      </c>
      <c r="H8" s="16"/>
      <c r="I8" s="16"/>
      <c r="J8" s="136" t="s">
        <v>639</v>
      </c>
      <c r="K8" s="11"/>
      <c r="L8" s="11"/>
      <c r="M8" s="186"/>
    </row>
    <row r="9" spans="1:16" ht="15" customHeight="1">
      <c r="A9" s="13"/>
      <c r="B9" s="115"/>
      <c r="C9" s="297"/>
      <c r="D9" s="34"/>
      <c r="E9" s="298"/>
      <c r="F9" s="308"/>
      <c r="G9" s="35" t="s">
        <v>628</v>
      </c>
      <c r="H9" s="34"/>
      <c r="I9" s="34"/>
      <c r="K9" s="11"/>
      <c r="L9" s="11"/>
      <c r="M9" s="186"/>
    </row>
    <row r="10" spans="1:16" ht="15" customHeight="1">
      <c r="A10" s="13"/>
      <c r="B10" s="115"/>
      <c r="C10" s="297"/>
      <c r="E10" s="298"/>
      <c r="F10" s="308"/>
      <c r="G10" s="11" t="s">
        <v>630</v>
      </c>
      <c r="H10" s="185"/>
      <c r="I10" s="185"/>
      <c r="J10" s="35"/>
      <c r="K10" s="136" t="s">
        <v>643</v>
      </c>
      <c r="L10" s="35"/>
      <c r="M10" s="186"/>
    </row>
    <row r="11" spans="1:16" ht="15" customHeight="1">
      <c r="A11" s="13"/>
      <c r="B11" s="115"/>
      <c r="C11" s="299"/>
      <c r="D11" s="16"/>
      <c r="E11" s="298"/>
      <c r="F11" s="308"/>
      <c r="G11" s="35" t="s">
        <v>629</v>
      </c>
      <c r="H11" s="185"/>
      <c r="I11" s="185"/>
      <c r="J11" s="35"/>
      <c r="K11" s="35" t="s">
        <v>637</v>
      </c>
      <c r="L11" s="35" t="s">
        <v>17</v>
      </c>
      <c r="M11" s="186"/>
    </row>
    <row r="12" spans="1:16" ht="15" customHeight="1">
      <c r="A12" s="13"/>
      <c r="B12" s="115"/>
      <c r="C12" s="300"/>
      <c r="D12" s="321" t="s">
        <v>623</v>
      </c>
      <c r="E12" s="298"/>
      <c r="F12" s="308"/>
      <c r="G12" s="14" t="s">
        <v>646</v>
      </c>
      <c r="H12" s="185"/>
      <c r="I12" s="185"/>
      <c r="J12" s="35"/>
      <c r="K12" s="35" t="s">
        <v>641</v>
      </c>
      <c r="L12" s="35"/>
      <c r="M12" s="186"/>
    </row>
    <row r="13" spans="1:16" ht="15" customHeight="1">
      <c r="A13" s="13"/>
      <c r="B13" s="115"/>
      <c r="C13" s="301"/>
      <c r="D13" s="16"/>
      <c r="E13" s="298"/>
      <c r="F13" s="308"/>
      <c r="G13" s="35"/>
      <c r="H13" s="185"/>
      <c r="I13" s="185"/>
      <c r="J13" s="35"/>
      <c r="K13" s="35" t="s">
        <v>642</v>
      </c>
      <c r="L13" s="35" t="s">
        <v>17</v>
      </c>
      <c r="M13" s="186"/>
    </row>
    <row r="14" spans="1:16" ht="15" customHeight="1">
      <c r="B14" s="115"/>
      <c r="C14" s="301"/>
      <c r="D14" s="16"/>
      <c r="E14" s="298"/>
      <c r="F14" s="308"/>
      <c r="G14" s="35"/>
      <c r="H14" s="185"/>
      <c r="I14" s="185"/>
      <c r="J14" s="35"/>
      <c r="K14" s="35"/>
      <c r="L14" s="35"/>
      <c r="M14" s="186"/>
    </row>
    <row r="15" spans="1:16" ht="15" customHeight="1">
      <c r="A15" s="13"/>
      <c r="B15" s="115"/>
      <c r="C15" s="301"/>
      <c r="D15" s="16"/>
      <c r="E15" s="298"/>
      <c r="F15" s="308"/>
      <c r="G15" s="35"/>
      <c r="H15" s="185"/>
      <c r="I15" s="185"/>
      <c r="J15" s="35"/>
      <c r="K15" s="35"/>
      <c r="L15" s="35"/>
      <c r="M15" s="190"/>
      <c r="N15" s="189"/>
    </row>
    <row r="16" spans="1:16" ht="15" customHeight="1">
      <c r="A16" s="13"/>
      <c r="B16" s="115"/>
      <c r="C16" s="302"/>
      <c r="D16" s="16"/>
      <c r="E16" s="298"/>
      <c r="F16" s="308"/>
      <c r="G16" s="35"/>
      <c r="H16" s="185"/>
      <c r="I16" s="185"/>
      <c r="J16" s="16"/>
      <c r="K16" s="136" t="s">
        <v>640</v>
      </c>
      <c r="L16" s="35"/>
      <c r="M16" s="177"/>
      <c r="N16" s="311"/>
      <c r="O16" s="185"/>
      <c r="P16" s="185"/>
    </row>
    <row r="17" spans="1:16" ht="15" customHeight="1">
      <c r="A17" s="13"/>
      <c r="B17" s="115"/>
      <c r="C17" s="303"/>
      <c r="D17" s="95"/>
      <c r="E17" s="304"/>
      <c r="F17" s="308"/>
      <c r="G17" s="35"/>
      <c r="H17" s="185"/>
      <c r="I17" s="185"/>
      <c r="J17" s="16"/>
      <c r="K17" s="35" t="s">
        <v>637</v>
      </c>
      <c r="L17" s="35" t="s">
        <v>17</v>
      </c>
      <c r="M17" s="177"/>
      <c r="N17" s="311"/>
      <c r="O17" s="185"/>
      <c r="P17" s="185"/>
    </row>
    <row r="18" spans="1:16" ht="15" customHeight="1">
      <c r="A18" s="13"/>
      <c r="B18" s="115"/>
      <c r="C18" s="322" t="s">
        <v>624</v>
      </c>
      <c r="D18" s="322" t="s">
        <v>625</v>
      </c>
      <c r="E18" s="306" t="s">
        <v>626</v>
      </c>
      <c r="F18" s="308"/>
      <c r="G18" s="67">
        <v>1</v>
      </c>
      <c r="H18" s="185"/>
      <c r="I18" s="185"/>
      <c r="J18" s="16"/>
      <c r="K18" s="35" t="s">
        <v>641</v>
      </c>
      <c r="L18" s="35"/>
      <c r="M18" s="177"/>
      <c r="N18" s="311"/>
      <c r="O18" s="185"/>
      <c r="P18" s="185"/>
    </row>
    <row r="19" spans="1:16" ht="15" customHeight="1">
      <c r="A19" s="13"/>
      <c r="B19" s="115"/>
      <c r="C19" s="305"/>
      <c r="D19" s="305"/>
      <c r="E19" s="307"/>
      <c r="F19" s="308"/>
      <c r="G19" s="35"/>
      <c r="H19" s="373"/>
      <c r="I19" s="373"/>
      <c r="J19" s="16"/>
      <c r="K19" s="35"/>
      <c r="L19" s="35"/>
      <c r="M19" s="177"/>
      <c r="N19" s="280"/>
    </row>
    <row r="20" spans="1:16" ht="15" customHeight="1">
      <c r="A20" s="13"/>
      <c r="B20" s="115"/>
      <c r="C20" s="35"/>
      <c r="D20" s="35"/>
      <c r="E20" s="35"/>
      <c r="F20" s="35"/>
      <c r="G20" s="35"/>
      <c r="H20" s="35"/>
      <c r="I20" s="35"/>
      <c r="J20" s="16"/>
      <c r="K20" s="16"/>
      <c r="L20" s="126"/>
      <c r="M20" s="186"/>
    </row>
    <row r="21" spans="1:16" ht="15" customHeight="1">
      <c r="A21" s="13"/>
      <c r="B21" s="115"/>
      <c r="C21" s="14" t="s">
        <v>631</v>
      </c>
      <c r="D21" s="14" t="s">
        <v>632</v>
      </c>
      <c r="E21" s="14" t="s">
        <v>633</v>
      </c>
      <c r="F21" s="14" t="s">
        <v>634</v>
      </c>
      <c r="G21" s="35"/>
      <c r="H21" s="35"/>
      <c r="I21" s="35"/>
      <c r="J21" s="16"/>
      <c r="K21" s="16"/>
      <c r="L21" s="126"/>
      <c r="M21" s="186"/>
    </row>
    <row r="22" spans="1:16" ht="15" customHeight="1">
      <c r="A22" s="13"/>
      <c r="B22" s="115"/>
      <c r="C22" s="11"/>
      <c r="D22" s="11"/>
      <c r="E22" s="11"/>
      <c r="F22" s="11"/>
      <c r="G22" s="11"/>
      <c r="H22" s="11"/>
      <c r="I22" s="11"/>
      <c r="J22" s="16"/>
      <c r="K22" s="309"/>
      <c r="L22" s="126"/>
      <c r="M22" s="186"/>
    </row>
    <row r="23" spans="1:16" ht="15" customHeight="1">
      <c r="A23" s="13"/>
      <c r="B23" s="318"/>
      <c r="C23" s="11"/>
      <c r="D23" s="136" t="s">
        <v>635</v>
      </c>
      <c r="E23" s="11"/>
      <c r="F23" s="11"/>
      <c r="H23" s="309" t="s">
        <v>644</v>
      </c>
      <c r="J23" s="35"/>
      <c r="L23" s="16"/>
      <c r="M23" s="186"/>
    </row>
    <row r="24" spans="1:16" ht="15" customHeight="1">
      <c r="A24" s="13"/>
      <c r="B24" s="318"/>
      <c r="C24" s="11"/>
      <c r="D24" s="11"/>
      <c r="E24" s="320" t="s">
        <v>636</v>
      </c>
      <c r="F24" s="11"/>
      <c r="H24" s="309"/>
      <c r="J24" s="35"/>
      <c r="L24" s="16"/>
      <c r="M24" s="186"/>
    </row>
    <row r="25" spans="1:16" ht="15" customHeight="1">
      <c r="A25" s="13"/>
      <c r="B25" s="318"/>
      <c r="C25" s="11"/>
      <c r="D25" s="11"/>
      <c r="E25" s="136" t="s">
        <v>658</v>
      </c>
      <c r="F25" s="112" t="s">
        <v>638</v>
      </c>
      <c r="H25" s="309"/>
      <c r="J25" s="35"/>
      <c r="L25" s="16"/>
      <c r="M25" s="186"/>
    </row>
    <row r="26" spans="1:16" ht="15" customHeight="1">
      <c r="A26" s="13"/>
      <c r="B26" s="318"/>
      <c r="C26" s="35"/>
      <c r="D26" s="35"/>
      <c r="E26" s="35" t="s">
        <v>637</v>
      </c>
      <c r="F26" s="35"/>
      <c r="H26" s="309"/>
      <c r="J26" s="35"/>
      <c r="L26" s="16"/>
      <c r="M26" s="186"/>
    </row>
    <row r="27" spans="1:16" ht="15" customHeight="1">
      <c r="A27" s="13"/>
      <c r="B27" s="318"/>
      <c r="C27" s="35"/>
      <c r="D27" s="35"/>
      <c r="E27" s="35" t="s">
        <v>658</v>
      </c>
      <c r="F27" s="35" t="s">
        <v>17</v>
      </c>
      <c r="H27" s="309"/>
      <c r="J27" s="35"/>
      <c r="L27" s="16"/>
      <c r="M27" s="186"/>
    </row>
    <row r="28" spans="1:16" ht="15" customHeight="1">
      <c r="A28" s="13"/>
      <c r="B28" s="318"/>
      <c r="C28" s="35"/>
      <c r="D28" s="35"/>
      <c r="E28" s="35"/>
      <c r="F28" s="35"/>
      <c r="H28" s="309"/>
      <c r="J28" s="35"/>
      <c r="L28" s="16"/>
      <c r="M28" s="186"/>
    </row>
    <row r="29" spans="1:16" ht="15" customHeight="1">
      <c r="A29" s="13"/>
      <c r="B29" s="318"/>
      <c r="C29" s="35"/>
      <c r="D29" s="35"/>
      <c r="E29" s="35"/>
      <c r="F29" s="35"/>
      <c r="H29" s="35" t="s">
        <v>645</v>
      </c>
      <c r="J29" s="35"/>
      <c r="L29" s="16"/>
      <c r="M29" s="186"/>
    </row>
    <row r="30" spans="1:16" ht="15" customHeight="1">
      <c r="A30" s="13"/>
      <c r="B30" s="318"/>
      <c r="C30" s="35"/>
      <c r="D30" s="35"/>
      <c r="E30" s="35"/>
      <c r="F30" s="35"/>
      <c r="H30" s="35"/>
      <c r="J30" s="35"/>
      <c r="L30" s="16"/>
      <c r="M30" s="186"/>
    </row>
    <row r="31" spans="1:16" ht="15" customHeight="1">
      <c r="A31" s="13"/>
      <c r="B31" s="318"/>
      <c r="C31" s="35"/>
      <c r="D31" s="35"/>
      <c r="E31" s="35"/>
      <c r="F31" s="35"/>
      <c r="G31" s="35"/>
      <c r="H31" s="35"/>
      <c r="I31" s="35"/>
      <c r="J31" s="35"/>
      <c r="L31" s="16"/>
      <c r="M31" s="186"/>
    </row>
    <row r="32" spans="1:16" ht="15" customHeight="1">
      <c r="A32" s="13"/>
      <c r="B32" s="318"/>
      <c r="C32" s="35"/>
      <c r="D32" s="35"/>
      <c r="E32" s="35"/>
      <c r="F32" s="35"/>
      <c r="G32" s="35"/>
      <c r="H32" s="35"/>
      <c r="I32" s="35"/>
      <c r="J32" s="35"/>
      <c r="K32" s="35"/>
      <c r="L32" s="16"/>
      <c r="M32" s="186"/>
    </row>
    <row r="33" spans="1:13" ht="15" customHeight="1">
      <c r="A33" s="13"/>
      <c r="B33" s="318"/>
      <c r="C33" s="35"/>
      <c r="D33" s="35"/>
      <c r="E33" s="35"/>
      <c r="F33" s="35"/>
      <c r="G33" s="35"/>
      <c r="H33" s="35"/>
      <c r="I33" s="35"/>
      <c r="J33" s="35"/>
      <c r="K33" s="35"/>
      <c r="L33" s="16"/>
      <c r="M33" s="186"/>
    </row>
    <row r="34" spans="1:13" ht="17.100000000000001" customHeight="1" thickBot="1">
      <c r="A34" s="13"/>
      <c r="B34" s="319"/>
      <c r="C34" s="134"/>
      <c r="D34" s="134"/>
      <c r="E34" s="134"/>
      <c r="F34" s="134"/>
      <c r="G34" s="134"/>
      <c r="H34" s="134"/>
      <c r="I34" s="134"/>
      <c r="J34" s="134"/>
      <c r="K34" s="134"/>
      <c r="L34" s="118"/>
      <c r="M34" s="119"/>
    </row>
    <row r="35" spans="1:13" ht="17.100000000000001" customHeight="1">
      <c r="A35" s="13"/>
      <c r="B35" s="310" t="s">
        <v>597</v>
      </c>
      <c r="C35" s="374"/>
      <c r="D35" s="375"/>
      <c r="E35" s="375"/>
      <c r="F35" s="375"/>
      <c r="G35" s="375"/>
      <c r="H35" s="375"/>
      <c r="I35" s="375"/>
      <c r="J35" s="375"/>
      <c r="K35" s="375"/>
      <c r="L35" s="375"/>
      <c r="M35" s="375"/>
    </row>
    <row r="36" spans="1:13" ht="17.100000000000001" customHeight="1">
      <c r="A36" s="13"/>
      <c r="B36" s="78" t="s">
        <v>65</v>
      </c>
      <c r="C36" s="218" t="s">
        <v>660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7.100000000000001" customHeight="1">
      <c r="A37" s="13"/>
      <c r="B37" s="78" t="s">
        <v>598</v>
      </c>
      <c r="C37" s="218" t="s">
        <v>660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7.100000000000001" customHeight="1">
      <c r="A38" s="13"/>
      <c r="B38" s="78"/>
      <c r="C38" s="218"/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7.100000000000001" customHeight="1">
      <c r="A39" s="13"/>
      <c r="B39" s="78"/>
      <c r="C39" s="218"/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7.100000000000001" customHeight="1">
      <c r="B40" s="78"/>
      <c r="C40" s="218"/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7.100000000000001" customHeight="1">
      <c r="B41" s="107"/>
      <c r="C41" s="218"/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7.100000000000001" customHeight="1">
      <c r="B42" s="78"/>
      <c r="C42" s="218"/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7.100000000000001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7.100000000000001" customHeight="1">
      <c r="B44" s="293" t="s">
        <v>599</v>
      </c>
      <c r="C44" s="123" t="s">
        <v>600</v>
      </c>
    </row>
    <row r="45" spans="1:13" ht="17.100000000000001" customHeight="1">
      <c r="A45" s="13"/>
      <c r="B45" s="76" t="s">
        <v>596</v>
      </c>
      <c r="C45" s="355" t="s">
        <v>647</v>
      </c>
      <c r="D45" s="356"/>
      <c r="E45" s="356"/>
      <c r="F45" s="356"/>
      <c r="G45" s="357"/>
      <c r="H45" s="12" t="s">
        <v>601</v>
      </c>
      <c r="I45" s="76" t="s">
        <v>602</v>
      </c>
      <c r="J45" s="12" t="s">
        <v>603</v>
      </c>
      <c r="K45" s="352"/>
      <c r="L45" s="353"/>
      <c r="M45" s="354"/>
    </row>
    <row r="46" spans="1:13" ht="17.100000000000001" customHeight="1">
      <c r="A46" s="13"/>
      <c r="B46" s="292" t="s">
        <v>648</v>
      </c>
      <c r="C46" s="363"/>
      <c r="D46" s="365"/>
      <c r="E46" s="365"/>
      <c r="F46" s="365"/>
      <c r="G46" s="366"/>
      <c r="H46" s="12" t="s">
        <v>601</v>
      </c>
      <c r="I46" s="76" t="s">
        <v>76</v>
      </c>
      <c r="J46" s="12" t="s">
        <v>603</v>
      </c>
      <c r="K46" s="352">
        <v>1</v>
      </c>
      <c r="L46" s="353"/>
      <c r="M46" s="354"/>
    </row>
    <row r="47" spans="1:13" ht="17.100000000000001" customHeight="1">
      <c r="A47" s="13"/>
      <c r="B47" s="292" t="s">
        <v>649</v>
      </c>
      <c r="C47" s="355"/>
      <c r="D47" s="356"/>
      <c r="E47" s="356"/>
      <c r="F47" s="356"/>
      <c r="G47" s="357"/>
      <c r="H47" s="12" t="s">
        <v>601</v>
      </c>
      <c r="I47" s="76" t="s">
        <v>602</v>
      </c>
      <c r="J47" s="12" t="s">
        <v>603</v>
      </c>
      <c r="K47" s="352">
        <v>1</v>
      </c>
      <c r="L47" s="353"/>
      <c r="M47" s="354"/>
    </row>
    <row r="48" spans="1:13" ht="17.100000000000001" customHeight="1">
      <c r="A48" s="13"/>
      <c r="B48" s="292"/>
      <c r="C48" s="355"/>
      <c r="D48" s="356"/>
      <c r="E48" s="356"/>
      <c r="F48" s="356"/>
      <c r="G48" s="357"/>
      <c r="H48" s="12" t="s">
        <v>601</v>
      </c>
      <c r="I48" s="76"/>
      <c r="J48" s="12" t="s">
        <v>603</v>
      </c>
      <c r="K48" s="352"/>
      <c r="L48" s="353"/>
      <c r="M48" s="354"/>
    </row>
    <row r="49" spans="1:13" ht="17.100000000000001" customHeight="1">
      <c r="A49" s="13"/>
      <c r="B49" s="292"/>
      <c r="C49" s="355"/>
      <c r="D49" s="356"/>
      <c r="E49" s="356"/>
      <c r="F49" s="356"/>
      <c r="G49" s="357"/>
      <c r="H49" s="12" t="s">
        <v>601</v>
      </c>
      <c r="I49" s="76"/>
      <c r="J49" s="12" t="s">
        <v>603</v>
      </c>
      <c r="K49" s="352"/>
      <c r="L49" s="353"/>
      <c r="M49" s="354"/>
    </row>
    <row r="50" spans="1:13" ht="17.100000000000001" customHeight="1">
      <c r="A50" s="13"/>
      <c r="B50" s="292"/>
      <c r="C50" s="355"/>
      <c r="D50" s="356"/>
      <c r="E50" s="356"/>
      <c r="F50" s="356"/>
      <c r="G50" s="357"/>
      <c r="H50" s="12" t="s">
        <v>601</v>
      </c>
      <c r="I50" s="76"/>
      <c r="J50" s="12" t="s">
        <v>603</v>
      </c>
      <c r="K50" s="352"/>
      <c r="L50" s="353"/>
      <c r="M50" s="354"/>
    </row>
    <row r="51" spans="1:13" ht="17.100000000000001" customHeight="1">
      <c r="A51" s="13"/>
      <c r="B51" s="292"/>
      <c r="C51" s="355"/>
      <c r="D51" s="356"/>
      <c r="E51" s="356"/>
      <c r="F51" s="356"/>
      <c r="G51" s="357"/>
      <c r="H51" s="12" t="s">
        <v>601</v>
      </c>
      <c r="I51" s="76"/>
      <c r="J51" s="12" t="s">
        <v>603</v>
      </c>
      <c r="K51" s="352"/>
      <c r="L51" s="353"/>
      <c r="M51" s="354"/>
    </row>
    <row r="52" spans="1:13" ht="17.100000000000001" customHeight="1">
      <c r="A52" s="13"/>
      <c r="B52" s="112"/>
      <c r="C52" s="355"/>
      <c r="D52" s="356"/>
      <c r="E52" s="356"/>
      <c r="F52" s="356"/>
      <c r="G52" s="357"/>
      <c r="H52" s="12" t="s">
        <v>601</v>
      </c>
      <c r="I52" s="76"/>
      <c r="J52" s="12" t="s">
        <v>603</v>
      </c>
      <c r="K52" s="352"/>
      <c r="L52" s="353"/>
      <c r="M52" s="354"/>
    </row>
    <row r="53" spans="1:13" ht="17.100000000000001" customHeight="1">
      <c r="A53" s="13"/>
      <c r="B53" s="112"/>
      <c r="C53" s="363"/>
      <c r="D53" s="365"/>
      <c r="E53" s="365"/>
      <c r="F53" s="365"/>
      <c r="G53" s="366"/>
      <c r="H53" s="12" t="s">
        <v>601</v>
      </c>
      <c r="I53" s="76"/>
      <c r="J53" s="12" t="s">
        <v>603</v>
      </c>
      <c r="K53" s="352"/>
      <c r="L53" s="353"/>
      <c r="M53" s="354"/>
    </row>
    <row r="54" spans="1:13" ht="17.100000000000001" customHeight="1">
      <c r="A54" s="13"/>
      <c r="B54" s="323"/>
      <c r="C54" s="355"/>
      <c r="D54" s="356"/>
      <c r="E54" s="356"/>
      <c r="F54" s="356"/>
      <c r="G54" s="357"/>
      <c r="H54" s="12" t="s">
        <v>601</v>
      </c>
      <c r="I54" s="76"/>
      <c r="J54" s="12" t="s">
        <v>603</v>
      </c>
      <c r="K54" s="352"/>
      <c r="L54" s="353"/>
      <c r="M54" s="354"/>
    </row>
    <row r="55" spans="1:13" ht="17.100000000000001" customHeight="1">
      <c r="A55" s="13"/>
      <c r="B55" s="323"/>
      <c r="C55" s="355"/>
      <c r="D55" s="356"/>
      <c r="E55" s="356"/>
      <c r="F55" s="356"/>
      <c r="G55" s="357"/>
      <c r="H55" s="12" t="s">
        <v>601</v>
      </c>
      <c r="I55" s="76"/>
      <c r="J55" s="12" t="s">
        <v>603</v>
      </c>
      <c r="K55" s="352"/>
      <c r="L55" s="353"/>
      <c r="M55" s="354"/>
    </row>
    <row r="56" spans="1:13" ht="17.100000000000001" customHeight="1">
      <c r="A56" s="13"/>
      <c r="B56" s="323"/>
      <c r="C56" s="355"/>
      <c r="D56" s="356"/>
      <c r="E56" s="356"/>
      <c r="F56" s="356"/>
      <c r="G56" s="357"/>
      <c r="H56" s="12" t="s">
        <v>601</v>
      </c>
      <c r="I56" s="76"/>
      <c r="J56" s="12" t="s">
        <v>603</v>
      </c>
      <c r="K56" s="352"/>
      <c r="L56" s="353"/>
      <c r="M56" s="354"/>
    </row>
    <row r="57" spans="1:13" ht="17.100000000000001" customHeight="1">
      <c r="A57" s="13"/>
    </row>
    <row r="58" spans="1:13" ht="17.100000000000001" customHeight="1">
      <c r="A58" s="13"/>
      <c r="B58" s="121" t="s">
        <v>604</v>
      </c>
      <c r="C58" s="123" t="s">
        <v>605</v>
      </c>
      <c r="J58" s="13" t="s">
        <v>651</v>
      </c>
    </row>
    <row r="59" spans="1:13" ht="17.100000000000001" customHeight="1">
      <c r="A59" s="13"/>
      <c r="B59" s="122" t="s">
        <v>606</v>
      </c>
      <c r="C59" s="148" t="s">
        <v>607</v>
      </c>
      <c r="D59" s="149" t="s">
        <v>608</v>
      </c>
      <c r="E59" s="150"/>
      <c r="F59" s="150"/>
      <c r="G59" s="150"/>
      <c r="H59" s="150"/>
      <c r="I59" s="150"/>
      <c r="J59" s="149" t="s">
        <v>609</v>
      </c>
      <c r="K59" s="151"/>
      <c r="L59" s="149" t="s">
        <v>610</v>
      </c>
      <c r="M59" s="151"/>
    </row>
    <row r="60" spans="1:13" ht="17.100000000000001" customHeight="1">
      <c r="A60" s="13"/>
      <c r="B60" s="112">
        <v>1</v>
      </c>
      <c r="C60" s="291"/>
      <c r="D60" s="361" t="s">
        <v>652</v>
      </c>
      <c r="E60" s="368"/>
      <c r="F60" s="368"/>
      <c r="G60" s="368"/>
      <c r="H60" s="368"/>
      <c r="I60" s="369"/>
      <c r="J60" s="358"/>
      <c r="K60" s="360"/>
      <c r="L60" s="361"/>
      <c r="M60" s="360"/>
    </row>
    <row r="61" spans="1:13" ht="17.100000000000001" customHeight="1">
      <c r="A61" s="13"/>
      <c r="B61" s="112">
        <v>2</v>
      </c>
      <c r="C61" s="291"/>
      <c r="D61" s="361" t="s">
        <v>653</v>
      </c>
      <c r="E61" s="364"/>
      <c r="F61" s="364"/>
      <c r="G61" s="364"/>
      <c r="H61" s="364"/>
      <c r="I61" s="362"/>
      <c r="J61" s="358" t="s">
        <v>611</v>
      </c>
      <c r="K61" s="360"/>
      <c r="L61" s="361" t="s">
        <v>612</v>
      </c>
      <c r="M61" s="370"/>
    </row>
    <row r="62" spans="1:13" ht="17.100000000000001" customHeight="1">
      <c r="A62" s="13"/>
      <c r="B62" s="112">
        <v>3</v>
      </c>
      <c r="C62" s="291"/>
      <c r="D62" s="363" t="s">
        <v>654</v>
      </c>
      <c r="E62" s="365"/>
      <c r="F62" s="365"/>
      <c r="G62" s="365"/>
      <c r="H62" s="365"/>
      <c r="I62" s="366"/>
      <c r="J62" s="358"/>
      <c r="K62" s="360"/>
      <c r="L62" s="361"/>
      <c r="M62" s="370"/>
    </row>
    <row r="63" spans="1:13" ht="17.100000000000001" customHeight="1">
      <c r="A63" s="13"/>
      <c r="B63" s="112">
        <v>4</v>
      </c>
      <c r="C63" s="291"/>
      <c r="D63" s="361" t="s">
        <v>655</v>
      </c>
      <c r="E63" s="368"/>
      <c r="F63" s="368"/>
      <c r="G63" s="368"/>
      <c r="H63" s="368"/>
      <c r="I63" s="369"/>
      <c r="J63" s="358"/>
      <c r="K63" s="360"/>
      <c r="L63" s="361"/>
      <c r="M63" s="370"/>
    </row>
    <row r="64" spans="1:13" ht="17.100000000000001" customHeight="1">
      <c r="A64" s="13"/>
      <c r="B64" s="112">
        <v>5</v>
      </c>
      <c r="C64" s="291"/>
      <c r="D64" s="361" t="s">
        <v>656</v>
      </c>
      <c r="E64" s="367"/>
      <c r="F64" s="367"/>
      <c r="G64" s="367"/>
      <c r="H64" s="367"/>
      <c r="I64" s="359"/>
      <c r="J64" s="105"/>
      <c r="K64" s="238"/>
      <c r="L64" s="203"/>
      <c r="M64" s="227"/>
    </row>
    <row r="65" spans="1:15" ht="17.100000000000001" customHeight="1">
      <c r="A65" s="13"/>
      <c r="B65" s="112">
        <v>6</v>
      </c>
      <c r="C65" s="291"/>
      <c r="D65" s="361" t="s">
        <v>657</v>
      </c>
      <c r="E65" s="364"/>
      <c r="F65" s="364"/>
      <c r="G65" s="364"/>
      <c r="H65" s="364"/>
      <c r="I65" s="362"/>
      <c r="J65" s="105"/>
      <c r="K65" s="238"/>
      <c r="L65" s="363"/>
      <c r="M65" s="366"/>
    </row>
    <row r="66" spans="1:15" ht="17.100000000000001" customHeight="1">
      <c r="A66" s="13"/>
      <c r="B66" s="112">
        <v>7</v>
      </c>
      <c r="C66" s="291"/>
      <c r="D66" s="361" t="s">
        <v>659</v>
      </c>
      <c r="E66" s="368"/>
      <c r="F66" s="368"/>
      <c r="G66" s="368"/>
      <c r="H66" s="368"/>
      <c r="I66" s="369"/>
      <c r="J66" s="358" t="s">
        <v>613</v>
      </c>
      <c r="K66" s="369"/>
      <c r="L66" s="361" t="s">
        <v>614</v>
      </c>
      <c r="M66" s="369"/>
    </row>
    <row r="67" spans="1:15" ht="17.100000000000001" customHeight="1">
      <c r="A67" s="13"/>
      <c r="B67" s="112">
        <v>8</v>
      </c>
      <c r="C67" s="291"/>
      <c r="D67" s="361" t="s">
        <v>650</v>
      </c>
      <c r="E67" s="364"/>
      <c r="F67" s="364"/>
      <c r="G67" s="364"/>
      <c r="H67" s="364"/>
      <c r="I67" s="362"/>
      <c r="J67" s="358"/>
      <c r="K67" s="359"/>
      <c r="L67" s="361"/>
      <c r="M67" s="370"/>
    </row>
    <row r="68" spans="1:15" ht="17.100000000000001" customHeight="1">
      <c r="A68" s="13"/>
      <c r="B68" s="112">
        <v>9</v>
      </c>
      <c r="C68" s="291"/>
      <c r="D68" s="361" t="s">
        <v>661</v>
      </c>
      <c r="E68" s="364"/>
      <c r="F68" s="364"/>
      <c r="G68" s="364"/>
      <c r="H68" s="364"/>
      <c r="I68" s="362"/>
      <c r="J68" s="358"/>
      <c r="K68" s="359"/>
      <c r="L68" s="358"/>
      <c r="M68" s="359"/>
    </row>
    <row r="69" spans="1:15" ht="17.100000000000001" customHeight="1">
      <c r="A69" s="13"/>
      <c r="B69" s="112"/>
      <c r="C69" s="291"/>
      <c r="D69" s="363"/>
      <c r="E69" s="365"/>
      <c r="F69" s="365"/>
      <c r="G69" s="365"/>
      <c r="H69" s="365"/>
      <c r="I69" s="366"/>
      <c r="J69" s="105"/>
      <c r="K69" s="202"/>
      <c r="L69" s="105"/>
      <c r="M69" s="202"/>
    </row>
    <row r="70" spans="1:15" ht="17.100000000000001" customHeight="1">
      <c r="A70" s="13"/>
      <c r="B70" s="112"/>
      <c r="C70" s="291"/>
      <c r="D70" s="363"/>
      <c r="E70" s="365"/>
      <c r="F70" s="365"/>
      <c r="G70" s="365"/>
      <c r="H70" s="365"/>
      <c r="I70" s="366"/>
      <c r="J70" s="105"/>
      <c r="K70" s="202"/>
      <c r="L70" s="105"/>
      <c r="M70" s="202"/>
    </row>
    <row r="71" spans="1:15" ht="17.100000000000001" customHeight="1">
      <c r="A71" s="13"/>
      <c r="B71" s="112"/>
      <c r="C71" s="324"/>
      <c r="D71" s="361"/>
      <c r="E71" s="367"/>
      <c r="F71" s="367"/>
      <c r="G71" s="367"/>
      <c r="H71" s="367"/>
      <c r="I71" s="359"/>
      <c r="J71" s="358"/>
      <c r="K71" s="360"/>
      <c r="L71" s="361"/>
      <c r="M71" s="362"/>
    </row>
    <row r="72" spans="1:15" s="220" customFormat="1" ht="17.100000000000001" customHeight="1"/>
    <row r="73" spans="1:15" ht="17.100000000000001" customHeight="1">
      <c r="A73" s="13"/>
      <c r="B73" s="204" t="s">
        <v>615</v>
      </c>
      <c r="C73" s="123" t="s">
        <v>616</v>
      </c>
    </row>
    <row r="74" spans="1:15" ht="17.100000000000001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617</v>
      </c>
      <c r="K74" s="155" t="s">
        <v>618</v>
      </c>
      <c r="L74" s="155" t="s">
        <v>619</v>
      </c>
      <c r="M74" s="155" t="s">
        <v>620</v>
      </c>
      <c r="N74" s="156"/>
      <c r="O74" s="16"/>
    </row>
    <row r="75" spans="1:15" ht="17.100000000000001" customHeight="1">
      <c r="A75" s="13"/>
      <c r="B75" s="78"/>
      <c r="C75" s="355"/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7.100000000000001" customHeight="1">
      <c r="A76" s="13" t="s">
        <v>621</v>
      </c>
      <c r="B76" s="78"/>
      <c r="C76" s="355"/>
      <c r="D76" s="356"/>
      <c r="E76" s="356"/>
      <c r="F76" s="356"/>
      <c r="G76" s="356"/>
      <c r="H76" s="356"/>
      <c r="I76" s="357"/>
      <c r="J76" s="78"/>
      <c r="K76" s="112"/>
      <c r="L76" s="112"/>
      <c r="M76" s="78"/>
      <c r="N76" s="156"/>
      <c r="O76" s="16"/>
    </row>
    <row r="77" spans="1:15" ht="17.100000000000001" customHeight="1">
      <c r="A77" s="13"/>
      <c r="B77" s="78"/>
      <c r="C77" s="363"/>
      <c r="D77" s="356"/>
      <c r="E77" s="356"/>
      <c r="F77" s="356"/>
      <c r="G77" s="356"/>
      <c r="H77" s="356"/>
      <c r="I77" s="357"/>
      <c r="J77" s="78"/>
      <c r="K77" s="112"/>
      <c r="L77" s="112"/>
      <c r="M77" s="78"/>
      <c r="N77" s="156"/>
      <c r="O77" s="16"/>
    </row>
    <row r="78" spans="1:15" ht="17.100000000000001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7.100000000000001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7.100000000000001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7.100000000000001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7.100000000000001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7.100000000000001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7.100000000000001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7.100000000000001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17.100000000000001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7.100000000000001" customHeight="1">
      <c r="A87" s="13"/>
      <c r="B87" s="78"/>
      <c r="C87" s="355"/>
      <c r="D87" s="356"/>
      <c r="E87" s="356"/>
      <c r="F87" s="356"/>
      <c r="G87" s="356"/>
      <c r="H87" s="356"/>
      <c r="I87" s="357"/>
      <c r="J87" s="78"/>
      <c r="K87" s="112"/>
      <c r="L87" s="112"/>
      <c r="M87" s="78"/>
      <c r="N87" s="156"/>
      <c r="O87" s="16"/>
    </row>
    <row r="88" spans="1:15" ht="17.100000000000001" customHeight="1">
      <c r="A88" s="13"/>
      <c r="B88" s="78"/>
      <c r="C88" s="355"/>
      <c r="D88" s="356"/>
      <c r="E88" s="356"/>
      <c r="F88" s="356"/>
      <c r="G88" s="356"/>
      <c r="H88" s="356"/>
      <c r="I88" s="357"/>
      <c r="J88" s="78"/>
      <c r="K88" s="112"/>
      <c r="L88" s="112"/>
      <c r="M88" s="78"/>
      <c r="N88" s="156"/>
      <c r="O88" s="16"/>
    </row>
    <row r="89" spans="1:15" ht="17.100000000000001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7.100000000000001" customHeight="1" thickBot="1">
      <c r="A90" s="13"/>
    </row>
    <row r="91" spans="1:15" ht="17.100000000000001" customHeight="1" thickBot="1">
      <c r="A91" s="13"/>
      <c r="B91" s="129" t="s">
        <v>622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7.100000000000001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7.100000000000001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7.100000000000001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7.100000000000001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7.100000000000001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7.100000000000001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7.100000000000001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7.100000000000001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7.100000000000001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7.100000000000001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7.100000000000001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7.100000000000001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7.100000000000001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7.100000000000001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7.100000000000001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7.100000000000001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7.100000000000001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7.100000000000001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7.100000000000001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7.100000000000001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  <row r="124" spans="1:1" ht="17.100000000000001" customHeight="1">
      <c r="A124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  <row r="136" spans="1:1" ht="17.100000000000001" customHeight="1">
      <c r="A136" s="13"/>
    </row>
    <row r="137" spans="1:1" ht="17.100000000000001" customHeight="1">
      <c r="A137" s="13"/>
    </row>
    <row r="138" spans="1:1" ht="17.100000000000001" customHeight="1">
      <c r="A138" s="13"/>
    </row>
  </sheetData>
  <mergeCells count="62">
    <mergeCell ref="A1:A5"/>
    <mergeCell ref="C6:D6"/>
    <mergeCell ref="K51:M51"/>
    <mergeCell ref="H19:I19"/>
    <mergeCell ref="C35:M35"/>
    <mergeCell ref="C46:G46"/>
    <mergeCell ref="C47:G47"/>
    <mergeCell ref="C48:G48"/>
    <mergeCell ref="C49:G49"/>
    <mergeCell ref="K50:M50"/>
    <mergeCell ref="K52:M52"/>
    <mergeCell ref="L60:M60"/>
    <mergeCell ref="K53:M53"/>
    <mergeCell ref="K54:M54"/>
    <mergeCell ref="C55:G55"/>
    <mergeCell ref="C56:G56"/>
    <mergeCell ref="C52:G52"/>
    <mergeCell ref="C53:G53"/>
    <mergeCell ref="C54:G54"/>
    <mergeCell ref="J60:K60"/>
    <mergeCell ref="J61:K61"/>
    <mergeCell ref="L61:M61"/>
    <mergeCell ref="K56:M56"/>
    <mergeCell ref="K55:M55"/>
    <mergeCell ref="D62:I62"/>
    <mergeCell ref="J62:K62"/>
    <mergeCell ref="L62:M62"/>
    <mergeCell ref="D60:I60"/>
    <mergeCell ref="J63:K63"/>
    <mergeCell ref="L63:M63"/>
    <mergeCell ref="D64:I64"/>
    <mergeCell ref="D65:I65"/>
    <mergeCell ref="L65:M65"/>
    <mergeCell ref="J66:K66"/>
    <mergeCell ref="L66:M66"/>
    <mergeCell ref="D67:I67"/>
    <mergeCell ref="J67:K67"/>
    <mergeCell ref="L67:M67"/>
    <mergeCell ref="C76:I76"/>
    <mergeCell ref="C77:I77"/>
    <mergeCell ref="C87:I87"/>
    <mergeCell ref="C88:I88"/>
    <mergeCell ref="C45:G45"/>
    <mergeCell ref="D68:I68"/>
    <mergeCell ref="D69:I69"/>
    <mergeCell ref="D70:I70"/>
    <mergeCell ref="D71:I71"/>
    <mergeCell ref="D66:I66"/>
    <mergeCell ref="D63:I63"/>
    <mergeCell ref="D61:I61"/>
    <mergeCell ref="C50:G50"/>
    <mergeCell ref="C51:G51"/>
    <mergeCell ref="C75:I75"/>
    <mergeCell ref="J68:K68"/>
    <mergeCell ref="L68:M68"/>
    <mergeCell ref="J71:K71"/>
    <mergeCell ref="L71:M71"/>
    <mergeCell ref="K46:M46"/>
    <mergeCell ref="K45:M45"/>
    <mergeCell ref="K47:M47"/>
    <mergeCell ref="K48:M48"/>
    <mergeCell ref="K49:M49"/>
  </mergeCells>
  <phoneticPr fontId="2" type="noConversion"/>
  <dataValidations count="5"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I45:I56">
      <formula1>여부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G12">
      <formula1>"초록색, 파랑, 빨강"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6"/>
  <dimension ref="A1:P196"/>
  <sheetViews>
    <sheetView showGridLines="0" view="pageBreakPreview" zoomScaleNormal="90" zoomScaleSheetLayoutView="95" workbookViewId="0">
      <pane xSplit="1" ySplit="6" topLeftCell="B7" activePane="bottomRight" state="frozen"/>
      <selection activeCell="B83" sqref="B83"/>
      <selection pane="topRight" activeCell="B83" sqref="B83"/>
      <selection pane="bottomLeft" activeCell="B83" sqref="B83"/>
      <selection pane="bottomRight" activeCell="B1" sqref="B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8" t="s">
        <v>105</v>
      </c>
      <c r="B1" s="1"/>
      <c r="C1" s="1"/>
      <c r="D1" s="1"/>
      <c r="E1" s="1"/>
      <c r="F1" s="1"/>
      <c r="G1" s="1"/>
    </row>
    <row r="2" spans="1:16" s="2" customFormat="1" ht="16.5" customHeight="1">
      <c r="A2" s="34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49"/>
      <c r="G3" s="113"/>
    </row>
    <row r="4" spans="1:16" s="6" customFormat="1" ht="16.5" customHeight="1">
      <c r="A4" s="349"/>
      <c r="B4" s="7" t="s">
        <v>54</v>
      </c>
      <c r="G4" s="113"/>
    </row>
    <row r="5" spans="1:16" s="10" customFormat="1" ht="16.5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80" t="s">
        <v>535</v>
      </c>
      <c r="D6" s="381"/>
      <c r="E6" s="180" t="s">
        <v>537</v>
      </c>
      <c r="F6" s="178"/>
      <c r="G6" s="178"/>
      <c r="H6" s="114" t="s">
        <v>52</v>
      </c>
      <c r="I6" s="180" t="s">
        <v>536</v>
      </c>
      <c r="J6" s="179"/>
      <c r="K6" s="114" t="s">
        <v>50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79"/>
      <c r="F15" s="379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78"/>
      <c r="F16" s="378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78"/>
      <c r="F17" s="378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78"/>
      <c r="F18" s="378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79"/>
      <c r="F19" s="378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93"/>
      <c r="D20" s="193"/>
      <c r="E20" s="189"/>
      <c r="F20" s="279"/>
      <c r="G20" s="193"/>
      <c r="H20" s="193"/>
      <c r="I20" s="194"/>
      <c r="J20" s="193"/>
      <c r="K20" s="194"/>
      <c r="L20" s="194"/>
      <c r="M20" s="177"/>
      <c r="N20" s="280"/>
    </row>
    <row r="21" spans="1:16" ht="22.5" customHeight="1">
      <c r="A21" s="13"/>
      <c r="B21" s="115"/>
      <c r="C21" s="193"/>
      <c r="D21" s="193"/>
      <c r="E21" s="189"/>
      <c r="F21" s="279"/>
      <c r="G21" s="193"/>
      <c r="H21" s="193"/>
      <c r="I21" s="194"/>
      <c r="J21" s="193"/>
      <c r="K21" s="194"/>
      <c r="L21" s="194"/>
      <c r="M21" s="177"/>
      <c r="N21" s="280"/>
    </row>
    <row r="22" spans="1:16" ht="22.5" customHeight="1">
      <c r="A22" s="13"/>
      <c r="B22" s="115"/>
      <c r="C22" s="193"/>
      <c r="D22" s="193"/>
      <c r="E22" s="189"/>
      <c r="F22" s="279"/>
      <c r="G22" s="193"/>
      <c r="H22" s="193"/>
      <c r="I22" s="194"/>
      <c r="J22" s="193"/>
      <c r="K22" s="194"/>
      <c r="L22" s="194"/>
      <c r="M22" s="177"/>
      <c r="N22" s="280"/>
    </row>
    <row r="23" spans="1:16" ht="22.5" customHeight="1">
      <c r="A23" s="13"/>
      <c r="B23" s="115"/>
      <c r="C23" s="193"/>
      <c r="D23" s="193"/>
      <c r="E23" s="189"/>
      <c r="F23" s="279"/>
      <c r="G23" s="193"/>
      <c r="H23" s="193"/>
      <c r="I23" s="194"/>
      <c r="J23" s="193"/>
      <c r="K23" s="194"/>
      <c r="L23" s="194"/>
      <c r="M23" s="177"/>
      <c r="N23" s="280"/>
    </row>
    <row r="24" spans="1:16" ht="22.5" customHeight="1">
      <c r="A24" s="13"/>
      <c r="B24" s="115"/>
      <c r="C24" s="193"/>
      <c r="D24" s="193"/>
      <c r="E24" s="189"/>
      <c r="F24" s="279"/>
      <c r="G24" s="193"/>
      <c r="H24" s="193"/>
      <c r="I24" s="194"/>
      <c r="J24" s="193"/>
      <c r="K24" s="194"/>
      <c r="L24" s="194"/>
      <c r="M24" s="177"/>
      <c r="N24" s="280"/>
    </row>
    <row r="25" spans="1:16" ht="22.5" customHeight="1">
      <c r="A25" s="13"/>
      <c r="B25" s="115"/>
      <c r="C25" s="193"/>
      <c r="D25" s="193"/>
      <c r="E25" s="189"/>
      <c r="F25" s="279"/>
      <c r="G25" s="193"/>
      <c r="H25" s="193"/>
      <c r="I25" s="194"/>
      <c r="J25" s="193"/>
      <c r="K25" s="194"/>
      <c r="L25" s="194"/>
      <c r="M25" s="177"/>
      <c r="N25" s="280"/>
    </row>
    <row r="26" spans="1:16" ht="22.5" customHeight="1">
      <c r="A26" s="13"/>
      <c r="B26" s="115"/>
      <c r="C26" s="193"/>
      <c r="D26" s="193"/>
      <c r="E26" s="189"/>
      <c r="F26" s="279"/>
      <c r="G26" s="193"/>
      <c r="H26" s="193"/>
      <c r="I26" s="194"/>
      <c r="J26" s="193"/>
      <c r="K26" s="194"/>
      <c r="L26" s="194"/>
      <c r="M26" s="177"/>
      <c r="N26" s="280"/>
    </row>
    <row r="27" spans="1:16" ht="22.5" customHeight="1">
      <c r="A27" s="13"/>
      <c r="B27" s="115"/>
      <c r="C27" s="193"/>
      <c r="D27" s="193"/>
      <c r="E27" s="189"/>
      <c r="F27" s="279"/>
      <c r="G27" s="193"/>
      <c r="H27" s="193"/>
      <c r="I27" s="194"/>
      <c r="J27" s="193"/>
      <c r="K27" s="194"/>
      <c r="L27" s="194"/>
      <c r="M27" s="177"/>
      <c r="N27" s="280"/>
    </row>
    <row r="28" spans="1:16" ht="22.5" customHeight="1">
      <c r="A28" s="13"/>
      <c r="B28" s="115"/>
      <c r="C28" s="193"/>
      <c r="D28" s="193"/>
      <c r="E28" s="189"/>
      <c r="F28" s="279"/>
      <c r="G28" s="193"/>
      <c r="H28" s="193"/>
      <c r="I28" s="194"/>
      <c r="J28" s="193"/>
      <c r="K28" s="194"/>
      <c r="L28" s="194"/>
      <c r="M28" s="177"/>
      <c r="N28" s="280"/>
    </row>
    <row r="29" spans="1:16" ht="22.5" customHeight="1">
      <c r="A29" s="13"/>
      <c r="B29" s="115"/>
      <c r="C29" s="193"/>
      <c r="D29" s="193"/>
      <c r="E29" s="189"/>
      <c r="F29" s="279"/>
      <c r="G29" s="193"/>
      <c r="H29" s="193"/>
      <c r="I29" s="194"/>
      <c r="J29" s="193"/>
      <c r="K29" s="194"/>
      <c r="L29" s="194"/>
      <c r="M29" s="177"/>
      <c r="N29" s="280"/>
    </row>
    <row r="30" spans="1:16" ht="22.5" customHeight="1">
      <c r="A30" s="13"/>
      <c r="B30" s="115"/>
      <c r="C30" s="193"/>
      <c r="D30" s="193"/>
      <c r="E30" s="189"/>
      <c r="F30" s="279"/>
      <c r="G30" s="193"/>
      <c r="H30" s="193"/>
      <c r="I30" s="194"/>
      <c r="J30" s="193"/>
      <c r="K30" s="194"/>
      <c r="L30" s="194"/>
      <c r="M30" s="177"/>
      <c r="N30" s="280"/>
    </row>
    <row r="31" spans="1:16" ht="22.5" customHeight="1">
      <c r="A31" s="13"/>
      <c r="B31" s="115"/>
      <c r="C31" s="193"/>
      <c r="D31" s="193"/>
      <c r="E31" s="189"/>
      <c r="F31" s="279"/>
      <c r="G31" s="193"/>
      <c r="H31" s="193"/>
      <c r="I31" s="194"/>
      <c r="J31" s="193"/>
      <c r="K31" s="194"/>
      <c r="L31" s="194"/>
      <c r="M31" s="177"/>
      <c r="N31" s="280"/>
    </row>
    <row r="32" spans="1:16" ht="22.5" customHeight="1">
      <c r="A32" s="13"/>
      <c r="B32" s="115"/>
      <c r="C32" s="193"/>
      <c r="D32" s="193"/>
      <c r="E32" s="189"/>
      <c r="F32" s="279"/>
      <c r="G32" s="193"/>
      <c r="H32" s="193"/>
      <c r="I32" s="194"/>
      <c r="J32" s="193"/>
      <c r="K32" s="194"/>
      <c r="L32" s="194"/>
      <c r="M32" s="177"/>
      <c r="N32" s="280"/>
    </row>
    <row r="33" spans="1:15" ht="22.5" customHeight="1">
      <c r="A33" s="13"/>
      <c r="B33" s="115"/>
      <c r="C33" s="193"/>
      <c r="D33" s="193"/>
      <c r="E33" s="189"/>
      <c r="F33" s="279"/>
      <c r="G33" s="193"/>
      <c r="H33" s="193"/>
      <c r="I33" s="194"/>
      <c r="J33" s="193"/>
      <c r="K33" s="194"/>
      <c r="L33" s="194"/>
      <c r="M33" s="177"/>
      <c r="N33" s="280"/>
    </row>
    <row r="34" spans="1:15" ht="22.5" customHeight="1">
      <c r="A34" s="13"/>
      <c r="B34" s="115"/>
      <c r="C34" s="193"/>
      <c r="D34" s="193"/>
      <c r="E34" s="189"/>
      <c r="F34" s="279"/>
      <c r="G34" s="193"/>
      <c r="H34" s="193"/>
      <c r="I34" s="194"/>
      <c r="J34" s="193"/>
      <c r="K34" s="194"/>
      <c r="L34" s="194"/>
      <c r="M34" s="177"/>
      <c r="N34" s="280"/>
    </row>
    <row r="35" spans="1:15" ht="22.5" customHeight="1">
      <c r="A35" s="13"/>
      <c r="B35" s="115"/>
      <c r="C35" s="193"/>
      <c r="D35" s="193"/>
      <c r="E35" s="189"/>
      <c r="F35" s="279"/>
      <c r="G35" s="193"/>
      <c r="H35" s="193"/>
      <c r="I35" s="194"/>
      <c r="J35" s="193"/>
      <c r="K35" s="194"/>
      <c r="L35" s="194"/>
      <c r="M35" s="177"/>
      <c r="N35" s="280"/>
    </row>
    <row r="36" spans="1:15" ht="22.5" customHeight="1">
      <c r="A36" s="13"/>
      <c r="B36" s="115"/>
      <c r="C36" s="193"/>
      <c r="D36" s="193"/>
      <c r="E36" s="189"/>
      <c r="F36" s="279"/>
      <c r="G36" s="193"/>
      <c r="H36" s="193"/>
      <c r="I36" s="194"/>
      <c r="J36" s="193"/>
      <c r="K36" s="194"/>
      <c r="L36" s="194"/>
      <c r="M36" s="177"/>
      <c r="N36" s="280"/>
    </row>
    <row r="37" spans="1:15" ht="22.5" customHeight="1">
      <c r="A37" s="13"/>
      <c r="B37" s="115"/>
      <c r="C37" s="193"/>
      <c r="D37" s="193"/>
      <c r="E37" s="189"/>
      <c r="F37" s="279"/>
      <c r="G37" s="193"/>
      <c r="H37" s="193"/>
      <c r="I37" s="194"/>
      <c r="J37" s="193"/>
      <c r="K37" s="194"/>
      <c r="L37" s="194"/>
      <c r="M37" s="177"/>
      <c r="N37" s="280"/>
    </row>
    <row r="38" spans="1:15" ht="22.5" customHeight="1">
      <c r="A38" s="13"/>
      <c r="B38" s="115"/>
      <c r="C38" s="193"/>
      <c r="D38" s="193"/>
      <c r="E38" s="189"/>
      <c r="F38" s="279"/>
      <c r="G38" s="193"/>
      <c r="H38" s="193"/>
      <c r="I38" s="194"/>
      <c r="J38" s="193"/>
      <c r="K38" s="194"/>
      <c r="L38" s="194"/>
      <c r="M38" s="177"/>
      <c r="N38" s="280"/>
    </row>
    <row r="39" spans="1:15" ht="22.5" customHeight="1">
      <c r="A39" s="13"/>
      <c r="B39" s="1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86"/>
    </row>
    <row r="40" spans="1:15" ht="16.5" customHeight="1">
      <c r="A40" s="13"/>
      <c r="B40" s="115"/>
      <c r="C40" s="188"/>
      <c r="D40" s="16"/>
      <c r="E40" s="16"/>
      <c r="F40" s="16"/>
      <c r="G40" s="16"/>
      <c r="H40" s="16"/>
      <c r="I40" s="16"/>
      <c r="J40" s="16"/>
      <c r="K40" s="16"/>
      <c r="L40" s="16"/>
      <c r="M40" s="186"/>
    </row>
    <row r="41" spans="1:15" ht="16.5" customHeight="1">
      <c r="A41" s="13"/>
      <c r="B41" s="1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86"/>
    </row>
    <row r="42" spans="1:15" ht="16.5" customHeight="1">
      <c r="A42" s="13"/>
      <c r="B42" s="115"/>
      <c r="C42" s="16"/>
      <c r="D42" s="16"/>
      <c r="E42" s="16"/>
      <c r="F42" s="16"/>
      <c r="G42" s="16"/>
      <c r="H42" s="34"/>
      <c r="I42" s="16"/>
      <c r="J42" s="16"/>
      <c r="K42" s="16"/>
      <c r="L42" s="16"/>
      <c r="M42" s="186"/>
    </row>
    <row r="43" spans="1:15" ht="11.25">
      <c r="A43" s="13"/>
      <c r="B43" s="115"/>
      <c r="C43" s="189"/>
      <c r="D43" s="189"/>
      <c r="E43" s="189"/>
      <c r="F43" s="189"/>
      <c r="G43" s="189"/>
      <c r="H43" s="189"/>
      <c r="I43" s="16"/>
      <c r="J43" s="16"/>
      <c r="K43" s="16"/>
      <c r="L43" s="16"/>
      <c r="M43" s="186"/>
      <c r="N43" s="11"/>
      <c r="O43" s="11"/>
    </row>
    <row r="44" spans="1:15" ht="11.25">
      <c r="A44" s="13"/>
      <c r="B44" s="115"/>
      <c r="C44" s="198"/>
      <c r="D44" s="193"/>
      <c r="E44" s="199"/>
      <c r="F44" s="200"/>
      <c r="G44" s="201"/>
      <c r="H44" s="201"/>
      <c r="I44" s="16"/>
      <c r="J44" s="16"/>
      <c r="K44" s="16"/>
      <c r="L44" s="16"/>
      <c r="M44" s="186"/>
      <c r="N44" s="11"/>
      <c r="O44" s="11"/>
    </row>
    <row r="45" spans="1:15" ht="11.25">
      <c r="A45" s="13"/>
      <c r="B45" s="115"/>
      <c r="C45" s="198"/>
      <c r="D45" s="193"/>
      <c r="E45" s="199"/>
      <c r="F45" s="200"/>
      <c r="G45" s="201"/>
      <c r="H45" s="201"/>
      <c r="I45" s="16"/>
      <c r="J45" s="16"/>
      <c r="K45" s="16"/>
      <c r="L45" s="16"/>
      <c r="M45" s="186"/>
      <c r="N45" s="11"/>
      <c r="O45" s="11"/>
    </row>
    <row r="46" spans="1:15" ht="11.25">
      <c r="A46" s="13"/>
      <c r="B46" s="115"/>
      <c r="C46" s="198"/>
      <c r="D46" s="193"/>
      <c r="E46" s="199"/>
      <c r="F46" s="200"/>
      <c r="G46" s="201"/>
      <c r="H46" s="201"/>
      <c r="I46" s="16"/>
      <c r="J46" s="16"/>
      <c r="K46" s="16"/>
      <c r="L46" s="16"/>
      <c r="M46" s="186"/>
      <c r="N46" s="11"/>
      <c r="O46" s="11"/>
    </row>
    <row r="47" spans="1:15" ht="11.25">
      <c r="A47" s="13"/>
      <c r="B47" s="115"/>
      <c r="C47" s="198"/>
      <c r="D47" s="193"/>
      <c r="E47" s="199"/>
      <c r="F47" s="200"/>
      <c r="G47" s="201"/>
      <c r="H47" s="201"/>
      <c r="I47" s="16"/>
      <c r="J47" s="16"/>
      <c r="K47" s="16"/>
      <c r="L47" s="16"/>
      <c r="M47" s="186"/>
      <c r="N47" s="11"/>
      <c r="O47" s="11"/>
    </row>
    <row r="48" spans="1:15" ht="11.25">
      <c r="A48" s="13"/>
      <c r="B48" s="115"/>
      <c r="C48" s="198"/>
      <c r="D48" s="193"/>
      <c r="E48" s="199"/>
      <c r="F48" s="200"/>
      <c r="G48" s="201"/>
      <c r="H48" s="201"/>
      <c r="I48" s="16"/>
      <c r="J48" s="16"/>
      <c r="K48" s="16"/>
      <c r="L48" s="16"/>
      <c r="M48" s="186"/>
      <c r="N48" s="11"/>
      <c r="O48" s="11"/>
    </row>
    <row r="49" spans="1:15" ht="11.25">
      <c r="A49" s="13"/>
      <c r="B49" s="115"/>
      <c r="C49" s="198"/>
      <c r="D49" s="193"/>
      <c r="E49" s="199"/>
      <c r="F49" s="200"/>
      <c r="G49" s="201"/>
      <c r="H49" s="201"/>
      <c r="I49" s="16"/>
      <c r="J49" s="16"/>
      <c r="K49" s="16"/>
      <c r="L49" s="16"/>
      <c r="M49" s="186"/>
      <c r="N49" s="11"/>
      <c r="O49" s="11"/>
    </row>
    <row r="50" spans="1:15" ht="11.25">
      <c r="A50" s="13"/>
      <c r="B50" s="115"/>
      <c r="C50" s="198"/>
      <c r="D50" s="193"/>
      <c r="E50" s="199"/>
      <c r="F50" s="200"/>
      <c r="G50" s="201"/>
      <c r="H50" s="201"/>
      <c r="I50" s="16"/>
      <c r="J50" s="16"/>
      <c r="K50" s="16"/>
      <c r="L50" s="16"/>
      <c r="M50" s="186"/>
      <c r="N50" s="11"/>
      <c r="O50" s="11"/>
    </row>
    <row r="51" spans="1:15" ht="11.25">
      <c r="A51" s="13"/>
      <c r="B51" s="115"/>
      <c r="C51" s="198"/>
      <c r="D51" s="193"/>
      <c r="E51" s="199"/>
      <c r="F51" s="200"/>
      <c r="G51" s="201"/>
      <c r="H51" s="201"/>
      <c r="I51" s="16"/>
      <c r="J51" s="16"/>
      <c r="K51" s="16"/>
      <c r="L51" s="16"/>
      <c r="M51" s="186"/>
      <c r="N51" s="11"/>
      <c r="O51" s="11"/>
    </row>
    <row r="52" spans="1:15" ht="11.25">
      <c r="A52" s="13"/>
      <c r="B52" s="115"/>
      <c r="C52" s="198"/>
      <c r="D52" s="193"/>
      <c r="E52" s="199"/>
      <c r="F52" s="200"/>
      <c r="G52" s="201"/>
      <c r="H52" s="201"/>
      <c r="I52" s="16"/>
      <c r="J52" s="16"/>
      <c r="K52" s="16"/>
      <c r="L52" s="16"/>
      <c r="M52" s="186"/>
      <c r="N52" s="11"/>
      <c r="O52" s="11"/>
    </row>
    <row r="53" spans="1:15" ht="11.25">
      <c r="A53" s="13"/>
      <c r="B53" s="115"/>
      <c r="C53" s="198"/>
      <c r="D53" s="193"/>
      <c r="E53" s="199"/>
      <c r="F53" s="200"/>
      <c r="G53" s="201"/>
      <c r="H53" s="201"/>
      <c r="I53" s="16"/>
      <c r="J53" s="16"/>
      <c r="K53" s="16"/>
      <c r="L53" s="16"/>
      <c r="M53" s="186"/>
      <c r="N53" s="11"/>
      <c r="O53" s="11"/>
    </row>
    <row r="54" spans="1:15" ht="11.25">
      <c r="A54" s="13"/>
      <c r="B54" s="115"/>
      <c r="C54" s="198"/>
      <c r="D54" s="193"/>
      <c r="E54" s="199"/>
      <c r="F54" s="200"/>
      <c r="G54" s="201"/>
      <c r="H54" s="201"/>
      <c r="I54" s="16"/>
      <c r="J54" s="16"/>
      <c r="K54" s="16"/>
      <c r="L54" s="16"/>
      <c r="M54" s="186"/>
      <c r="N54" s="11"/>
      <c r="O54" s="11"/>
    </row>
    <row r="55" spans="1:15" ht="11.25">
      <c r="A55" s="13"/>
      <c r="B55" s="115"/>
      <c r="C55" s="198"/>
      <c r="D55" s="193"/>
      <c r="E55" s="199"/>
      <c r="F55" s="200"/>
      <c r="G55" s="201"/>
      <c r="H55" s="201"/>
      <c r="I55" s="16"/>
      <c r="J55" s="16"/>
      <c r="K55" s="16"/>
      <c r="L55" s="16"/>
      <c r="M55" s="186"/>
      <c r="N55" s="11"/>
      <c r="O55" s="11"/>
    </row>
    <row r="56" spans="1:15" ht="11.25">
      <c r="A56" s="13"/>
      <c r="B56" s="115"/>
      <c r="C56" s="198"/>
      <c r="D56" s="193"/>
      <c r="E56" s="199"/>
      <c r="F56" s="200"/>
      <c r="G56" s="201"/>
      <c r="H56" s="201"/>
      <c r="I56" s="16"/>
      <c r="J56" s="16"/>
      <c r="K56" s="16"/>
      <c r="L56" s="16"/>
      <c r="M56" s="186"/>
      <c r="N56" s="11"/>
      <c r="O56" s="11"/>
    </row>
    <row r="57" spans="1:15" ht="11.25">
      <c r="A57" s="13"/>
      <c r="B57" s="115"/>
      <c r="C57" s="198"/>
      <c r="D57" s="193"/>
      <c r="E57" s="199"/>
      <c r="F57" s="200"/>
      <c r="G57" s="201"/>
      <c r="H57" s="201"/>
      <c r="I57" s="16"/>
      <c r="J57" s="16"/>
      <c r="K57" s="16"/>
      <c r="L57" s="16"/>
      <c r="M57" s="186"/>
      <c r="N57" s="11"/>
      <c r="O57" s="11"/>
    </row>
    <row r="58" spans="1:15" ht="11.25">
      <c r="A58" s="13"/>
      <c r="B58" s="115"/>
      <c r="C58" s="198"/>
      <c r="D58" s="193"/>
      <c r="E58" s="199"/>
      <c r="F58" s="200"/>
      <c r="G58" s="201"/>
      <c r="H58" s="201"/>
      <c r="I58" s="16"/>
      <c r="J58" s="16"/>
      <c r="K58" s="16"/>
      <c r="L58" s="16"/>
      <c r="M58" s="186"/>
      <c r="N58" s="11"/>
      <c r="O58" s="11"/>
    </row>
    <row r="59" spans="1:15" ht="11.25">
      <c r="A59" s="13"/>
      <c r="B59" s="115"/>
      <c r="C59" s="198"/>
      <c r="D59" s="193"/>
      <c r="E59" s="199"/>
      <c r="F59" s="200"/>
      <c r="G59" s="201"/>
      <c r="H59" s="201"/>
      <c r="I59" s="16"/>
      <c r="J59" s="16"/>
      <c r="K59" s="16"/>
      <c r="L59" s="16"/>
      <c r="M59" s="186"/>
      <c r="N59" s="11"/>
      <c r="O59" s="11"/>
    </row>
    <row r="60" spans="1:15" ht="11.25">
      <c r="A60" s="13"/>
      <c r="B60" s="115"/>
      <c r="C60" s="198"/>
      <c r="D60" s="193"/>
      <c r="E60" s="199"/>
      <c r="F60" s="200"/>
      <c r="G60" s="201"/>
      <c r="H60" s="201"/>
      <c r="I60" s="16"/>
      <c r="J60" s="16"/>
      <c r="K60" s="16"/>
      <c r="L60" s="16"/>
      <c r="M60" s="186"/>
      <c r="N60" s="11"/>
      <c r="O60" s="11"/>
    </row>
    <row r="61" spans="1:15" ht="11.25">
      <c r="A61" s="13"/>
      <c r="B61" s="115"/>
      <c r="C61" s="198"/>
      <c r="D61" s="193"/>
      <c r="E61" s="199"/>
      <c r="F61" s="200"/>
      <c r="G61" s="201"/>
      <c r="H61" s="201"/>
      <c r="I61" s="16"/>
      <c r="J61" s="16"/>
      <c r="K61" s="16"/>
      <c r="L61" s="16"/>
      <c r="M61" s="186"/>
      <c r="N61" s="11"/>
      <c r="O61" s="11"/>
    </row>
    <row r="62" spans="1:15" ht="11.25">
      <c r="A62" s="13"/>
      <c r="B62" s="115"/>
      <c r="C62" s="198"/>
      <c r="D62" s="193"/>
      <c r="E62" s="199"/>
      <c r="F62" s="200"/>
      <c r="G62" s="201"/>
      <c r="H62" s="201"/>
      <c r="I62" s="16"/>
      <c r="J62" s="16"/>
      <c r="K62" s="16"/>
      <c r="L62" s="16"/>
      <c r="M62" s="186"/>
      <c r="N62" s="11"/>
      <c r="O62" s="11"/>
    </row>
    <row r="63" spans="1:15" ht="11.25">
      <c r="A63" s="13"/>
      <c r="B63" s="115"/>
      <c r="C63" s="198"/>
      <c r="D63" s="193"/>
      <c r="E63" s="199"/>
      <c r="F63" s="200"/>
      <c r="G63" s="201"/>
      <c r="H63" s="201"/>
      <c r="I63" s="16"/>
      <c r="J63" s="16"/>
      <c r="K63" s="16"/>
      <c r="L63" s="16"/>
      <c r="M63" s="186"/>
      <c r="N63" s="11"/>
      <c r="O63" s="11"/>
    </row>
    <row r="64" spans="1:15" ht="11.25">
      <c r="A64" s="13"/>
      <c r="B64" s="115"/>
      <c r="C64" s="198"/>
      <c r="D64" s="193"/>
      <c r="E64" s="199"/>
      <c r="F64" s="200"/>
      <c r="G64" s="201"/>
      <c r="H64" s="201"/>
      <c r="I64" s="16"/>
      <c r="J64" s="16"/>
      <c r="K64" s="16"/>
      <c r="L64" s="16"/>
      <c r="M64" s="186"/>
      <c r="N64" s="11"/>
      <c r="O64" s="11"/>
    </row>
    <row r="65" spans="1:15" ht="11.25">
      <c r="A65" s="13"/>
      <c r="B65" s="115"/>
      <c r="C65" s="198"/>
      <c r="D65" s="193"/>
      <c r="E65" s="199"/>
      <c r="F65" s="200"/>
      <c r="G65" s="201"/>
      <c r="H65" s="201"/>
      <c r="I65" s="16"/>
      <c r="J65" s="16"/>
      <c r="K65" s="16"/>
      <c r="L65" s="16"/>
      <c r="M65" s="186"/>
      <c r="N65" s="11"/>
      <c r="O65" s="11"/>
    </row>
    <row r="66" spans="1:15" ht="11.25">
      <c r="A66" s="13"/>
      <c r="B66" s="115"/>
      <c r="C66" s="198"/>
      <c r="D66" s="193"/>
      <c r="E66" s="199"/>
      <c r="F66" s="200"/>
      <c r="G66" s="201"/>
      <c r="H66" s="201"/>
      <c r="I66" s="16"/>
      <c r="J66" s="16"/>
      <c r="K66" s="16"/>
      <c r="L66" s="16"/>
      <c r="M66" s="186"/>
      <c r="N66" s="11"/>
      <c r="O66" s="11"/>
    </row>
    <row r="67" spans="1:15" ht="11.25">
      <c r="A67" s="13"/>
      <c r="B67" s="115"/>
      <c r="C67" s="198"/>
      <c r="D67" s="193"/>
      <c r="E67" s="199"/>
      <c r="F67" s="200"/>
      <c r="G67" s="201"/>
      <c r="H67" s="201"/>
      <c r="I67" s="16"/>
      <c r="J67" s="16"/>
      <c r="K67" s="16"/>
      <c r="L67" s="16"/>
      <c r="M67" s="186"/>
      <c r="N67" s="11"/>
      <c r="O67" s="11"/>
    </row>
    <row r="68" spans="1:15" ht="11.25">
      <c r="A68" s="13"/>
      <c r="B68" s="115"/>
      <c r="C68" s="198"/>
      <c r="D68" s="193"/>
      <c r="E68" s="199"/>
      <c r="F68" s="200"/>
      <c r="G68" s="201"/>
      <c r="H68" s="201"/>
      <c r="I68" s="16"/>
      <c r="J68" s="16"/>
      <c r="K68" s="16"/>
      <c r="L68" s="16"/>
      <c r="M68" s="186"/>
      <c r="N68" s="11"/>
      <c r="O68" s="11"/>
    </row>
    <row r="69" spans="1:15" ht="11.25">
      <c r="A69" s="13"/>
      <c r="B69" s="115"/>
      <c r="C69" s="198"/>
      <c r="D69" s="193"/>
      <c r="E69" s="199"/>
      <c r="F69" s="200"/>
      <c r="G69" s="201"/>
      <c r="H69" s="201"/>
      <c r="I69" s="16"/>
      <c r="J69" s="16"/>
      <c r="K69" s="16"/>
      <c r="L69" s="16"/>
      <c r="M69" s="186"/>
      <c r="N69" s="11"/>
      <c r="O69" s="11"/>
    </row>
    <row r="70" spans="1:15" ht="11.25">
      <c r="A70" s="13"/>
      <c r="B70" s="115"/>
      <c r="C70" s="198"/>
      <c r="D70" s="193"/>
      <c r="E70" s="199"/>
      <c r="F70" s="200"/>
      <c r="G70" s="201"/>
      <c r="H70" s="201"/>
      <c r="I70" s="16"/>
      <c r="J70" s="16"/>
      <c r="K70" s="16"/>
      <c r="L70" s="16"/>
      <c r="M70" s="186"/>
      <c r="N70" s="11"/>
      <c r="O70" s="11"/>
    </row>
    <row r="71" spans="1:15" ht="11.25">
      <c r="A71" s="13"/>
      <c r="B71" s="115"/>
      <c r="C71" s="198"/>
      <c r="D71" s="193"/>
      <c r="E71" s="199"/>
      <c r="F71" s="200"/>
      <c r="G71" s="201"/>
      <c r="H71" s="201"/>
      <c r="I71" s="16"/>
      <c r="J71" s="16"/>
      <c r="K71" s="16"/>
      <c r="L71" s="16"/>
      <c r="M71" s="186"/>
      <c r="N71" s="11"/>
      <c r="O71" s="11"/>
    </row>
    <row r="72" spans="1:15" ht="11.25">
      <c r="A72" s="13"/>
      <c r="B72" s="115"/>
      <c r="C72" s="198"/>
      <c r="D72" s="193"/>
      <c r="E72" s="199"/>
      <c r="F72" s="200"/>
      <c r="G72" s="201"/>
      <c r="H72" s="201"/>
      <c r="I72" s="16"/>
      <c r="J72" s="16"/>
      <c r="K72" s="16"/>
      <c r="L72" s="16"/>
      <c r="M72" s="186"/>
      <c r="N72" s="11"/>
      <c r="O72" s="11"/>
    </row>
    <row r="73" spans="1:15" ht="11.25">
      <c r="A73" s="13"/>
      <c r="B73" s="115"/>
      <c r="C73" s="198"/>
      <c r="D73" s="193"/>
      <c r="E73" s="199"/>
      <c r="F73" s="200"/>
      <c r="G73" s="201"/>
      <c r="H73" s="201"/>
      <c r="I73" s="16"/>
      <c r="J73" s="16"/>
      <c r="K73" s="16"/>
      <c r="L73" s="16"/>
      <c r="M73" s="186"/>
      <c r="N73" s="11"/>
      <c r="O73" s="11"/>
    </row>
    <row r="74" spans="1:15" ht="11.25">
      <c r="A74" s="13"/>
      <c r="B74" s="115"/>
      <c r="C74" s="198"/>
      <c r="D74" s="193"/>
      <c r="E74" s="199"/>
      <c r="F74" s="200"/>
      <c r="G74" s="201"/>
      <c r="H74" s="201"/>
      <c r="I74" s="16"/>
      <c r="J74" s="16"/>
      <c r="K74" s="16"/>
      <c r="L74" s="16"/>
      <c r="M74" s="186"/>
      <c r="N74" s="11"/>
      <c r="O74" s="11"/>
    </row>
    <row r="75" spans="1:15" ht="11.25">
      <c r="A75" s="13"/>
      <c r="B75" s="115"/>
      <c r="C75" s="198"/>
      <c r="D75" s="193"/>
      <c r="E75" s="199"/>
      <c r="F75" s="200"/>
      <c r="G75" s="201"/>
      <c r="H75" s="201"/>
      <c r="I75" s="16"/>
      <c r="J75" s="16"/>
      <c r="K75" s="16"/>
      <c r="L75" s="16"/>
      <c r="M75" s="186"/>
      <c r="N75" s="11"/>
      <c r="O75" s="11"/>
    </row>
    <row r="76" spans="1:15" ht="11.25">
      <c r="A76" s="13"/>
      <c r="B76" s="115"/>
      <c r="C76" s="198"/>
      <c r="D76" s="193"/>
      <c r="E76" s="199"/>
      <c r="F76" s="200"/>
      <c r="G76" s="201"/>
      <c r="H76" s="201"/>
      <c r="I76" s="16"/>
      <c r="J76" s="16"/>
      <c r="K76" s="16"/>
      <c r="L76" s="16"/>
      <c r="M76" s="186"/>
      <c r="N76" s="11"/>
      <c r="O76" s="11"/>
    </row>
    <row r="77" spans="1:15" ht="11.25">
      <c r="A77" s="13"/>
      <c r="B77" s="115"/>
      <c r="C77" s="198"/>
      <c r="D77" s="193"/>
      <c r="E77" s="199"/>
      <c r="F77" s="200"/>
      <c r="G77" s="201"/>
      <c r="H77" s="201"/>
      <c r="I77" s="16"/>
      <c r="J77" s="16"/>
      <c r="K77" s="16"/>
      <c r="L77" s="16"/>
      <c r="M77" s="186"/>
      <c r="N77" s="11"/>
      <c r="O77" s="11"/>
    </row>
    <row r="78" spans="1:15" ht="11.25">
      <c r="A78" s="13"/>
      <c r="B78" s="115"/>
      <c r="C78" s="198"/>
      <c r="D78" s="193"/>
      <c r="E78" s="199"/>
      <c r="F78" s="200"/>
      <c r="G78" s="201"/>
      <c r="H78" s="201"/>
      <c r="I78" s="16"/>
      <c r="J78" s="16"/>
      <c r="K78" s="16"/>
      <c r="L78" s="16"/>
      <c r="M78" s="186"/>
      <c r="N78" s="11"/>
      <c r="O78" s="11"/>
    </row>
    <row r="79" spans="1:15" ht="11.25">
      <c r="A79" s="13"/>
      <c r="B79" s="115"/>
      <c r="C79" s="198"/>
      <c r="D79" s="193"/>
      <c r="E79" s="199"/>
      <c r="F79" s="200"/>
      <c r="G79" s="201"/>
      <c r="H79" s="201"/>
      <c r="I79" s="16"/>
      <c r="J79" s="16"/>
      <c r="K79" s="16"/>
      <c r="L79" s="16"/>
      <c r="M79" s="186"/>
      <c r="N79" s="11"/>
      <c r="O79" s="11"/>
    </row>
    <row r="80" spans="1:15" ht="11.25">
      <c r="A80" s="13"/>
      <c r="B80" s="115"/>
      <c r="C80" s="198"/>
      <c r="D80" s="193"/>
      <c r="E80" s="199"/>
      <c r="F80" s="200"/>
      <c r="G80" s="201"/>
      <c r="H80" s="201"/>
      <c r="I80" s="16"/>
      <c r="J80" s="16"/>
      <c r="K80" s="16"/>
      <c r="L80" s="16"/>
      <c r="M80" s="186"/>
      <c r="N80" s="11"/>
      <c r="O80" s="11"/>
    </row>
    <row r="81" spans="1:15" ht="11.25">
      <c r="A81" s="13"/>
      <c r="B81" s="115"/>
      <c r="C81" s="198"/>
      <c r="D81" s="193"/>
      <c r="E81" s="199"/>
      <c r="F81" s="200"/>
      <c r="G81" s="201"/>
      <c r="H81" s="201"/>
      <c r="I81" s="16"/>
      <c r="J81" s="16"/>
      <c r="K81" s="16"/>
      <c r="L81" s="16"/>
      <c r="M81" s="186"/>
      <c r="N81" s="11"/>
      <c r="O81" s="11"/>
    </row>
    <row r="82" spans="1:15" ht="11.25">
      <c r="A82" s="13"/>
      <c r="B82" s="115"/>
      <c r="C82" s="198"/>
      <c r="D82" s="193"/>
      <c r="E82" s="199"/>
      <c r="F82" s="200"/>
      <c r="G82" s="201"/>
      <c r="H82" s="201"/>
      <c r="I82" s="16"/>
      <c r="J82" s="16"/>
      <c r="K82" s="16"/>
      <c r="L82" s="16"/>
      <c r="M82" s="186"/>
      <c r="N82" s="11"/>
      <c r="O82" s="11"/>
    </row>
    <row r="83" spans="1:15" ht="11.25">
      <c r="A83" s="13"/>
      <c r="B83" s="115"/>
      <c r="C83" s="198"/>
      <c r="D83" s="193"/>
      <c r="E83" s="199"/>
      <c r="F83" s="200"/>
      <c r="G83" s="201"/>
      <c r="H83" s="201"/>
      <c r="I83" s="16"/>
      <c r="J83" s="16"/>
      <c r="K83" s="16"/>
      <c r="L83" s="16"/>
      <c r="M83" s="186"/>
      <c r="N83" s="11"/>
      <c r="O83" s="11"/>
    </row>
    <row r="84" spans="1:15" ht="11.25">
      <c r="A84" s="13"/>
      <c r="B84" s="115"/>
      <c r="C84" s="198"/>
      <c r="D84" s="193"/>
      <c r="E84" s="199"/>
      <c r="F84" s="200"/>
      <c r="G84" s="201"/>
      <c r="H84" s="201"/>
      <c r="I84" s="16"/>
      <c r="J84" s="16"/>
      <c r="K84" s="16"/>
      <c r="L84" s="16"/>
      <c r="M84" s="186"/>
      <c r="N84" s="11"/>
      <c r="O84" s="11"/>
    </row>
    <row r="85" spans="1:15" ht="11.25">
      <c r="A85" s="13"/>
      <c r="B85" s="115"/>
      <c r="C85" s="198"/>
      <c r="D85" s="193"/>
      <c r="E85" s="199"/>
      <c r="F85" s="200"/>
      <c r="G85" s="201"/>
      <c r="H85" s="201"/>
      <c r="I85" s="16"/>
      <c r="J85" s="16"/>
      <c r="K85" s="16"/>
      <c r="L85" s="16"/>
      <c r="M85" s="186"/>
      <c r="N85" s="11"/>
      <c r="O85" s="11"/>
    </row>
    <row r="86" spans="1:15" ht="11.25">
      <c r="A86" s="13"/>
      <c r="B86" s="115"/>
      <c r="C86" s="198"/>
      <c r="D86" s="193"/>
      <c r="E86" s="199"/>
      <c r="F86" s="200"/>
      <c r="G86" s="201"/>
      <c r="H86" s="201"/>
      <c r="I86" s="16"/>
      <c r="J86" s="16"/>
      <c r="K86" s="16"/>
      <c r="L86" s="16"/>
      <c r="M86" s="186"/>
      <c r="N86" s="11"/>
      <c r="O86" s="11"/>
    </row>
    <row r="87" spans="1:15" ht="11.25">
      <c r="A87" s="13"/>
      <c r="B87" s="115"/>
      <c r="C87" s="198"/>
      <c r="D87" s="193"/>
      <c r="E87" s="199"/>
      <c r="F87" s="200"/>
      <c r="G87" s="201"/>
      <c r="H87" s="201"/>
      <c r="I87" s="16"/>
      <c r="J87" s="16"/>
      <c r="K87" s="16"/>
      <c r="L87" s="16"/>
      <c r="M87" s="186"/>
      <c r="N87" s="11"/>
      <c r="O87" s="11"/>
    </row>
    <row r="88" spans="1:15" ht="11.25">
      <c r="A88" s="13"/>
      <c r="B88" s="115"/>
      <c r="C88" s="198"/>
      <c r="D88" s="193"/>
      <c r="E88" s="199"/>
      <c r="F88" s="200"/>
      <c r="G88" s="201"/>
      <c r="H88" s="201"/>
      <c r="I88" s="16"/>
      <c r="J88" s="16"/>
      <c r="K88" s="16"/>
      <c r="L88" s="16"/>
      <c r="M88" s="186"/>
      <c r="N88" s="11"/>
      <c r="O88" s="11"/>
    </row>
    <row r="89" spans="1:15" ht="11.25">
      <c r="A89" s="13"/>
      <c r="B89" s="1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86"/>
      <c r="N89" s="11"/>
      <c r="O89" s="11"/>
    </row>
    <row r="90" spans="1:15" ht="16.5" customHeight="1">
      <c r="A90" s="13"/>
      <c r="B90" s="115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6"/>
    </row>
    <row r="91" spans="1:15" ht="16.5" customHeight="1" thickBot="1">
      <c r="A91" s="13"/>
      <c r="B91" s="117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9"/>
    </row>
    <row r="92" spans="1:15" ht="16.5" customHeight="1" thickBot="1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5" ht="16.5" customHeight="1">
      <c r="A93" s="13"/>
      <c r="B93" s="217" t="s">
        <v>83</v>
      </c>
      <c r="C93" s="376"/>
      <c r="D93" s="377"/>
      <c r="E93" s="377"/>
      <c r="F93" s="377"/>
      <c r="G93" s="377"/>
      <c r="H93" s="377"/>
      <c r="I93" s="377"/>
      <c r="J93" s="377"/>
      <c r="K93" s="377"/>
      <c r="L93" s="377"/>
      <c r="M93" s="377"/>
    </row>
    <row r="94" spans="1:15" ht="16.5" customHeight="1">
      <c r="A94" s="13"/>
      <c r="B94" s="78" t="s">
        <v>65</v>
      </c>
      <c r="C94" s="218" t="s">
        <v>7</v>
      </c>
      <c r="D94" s="75"/>
      <c r="E94" s="75"/>
      <c r="F94" s="75"/>
      <c r="G94" s="75"/>
      <c r="H94" s="75"/>
      <c r="I94" s="75"/>
      <c r="J94" s="75"/>
      <c r="K94" s="75"/>
      <c r="L94" s="75"/>
      <c r="M94" s="219"/>
    </row>
    <row r="95" spans="1:15" ht="16.5" customHeight="1">
      <c r="A95" s="13"/>
      <c r="B95" s="78" t="s">
        <v>84</v>
      </c>
      <c r="C95" s="218" t="s">
        <v>7</v>
      </c>
      <c r="D95" s="75"/>
      <c r="E95" s="75"/>
      <c r="F95" s="75"/>
      <c r="G95" s="75"/>
      <c r="H95" s="75"/>
      <c r="I95" s="75"/>
      <c r="J95" s="75"/>
      <c r="K95" s="75"/>
      <c r="L95" s="75"/>
      <c r="M95" s="219"/>
    </row>
    <row r="96" spans="1:15" ht="16.5" customHeight="1">
      <c r="A96" s="13"/>
      <c r="B96" s="78" t="s">
        <v>30</v>
      </c>
      <c r="C96" s="218" t="s">
        <v>107</v>
      </c>
      <c r="D96" s="75"/>
      <c r="E96" s="75"/>
      <c r="F96" s="75"/>
      <c r="G96" s="75"/>
      <c r="H96" s="75"/>
      <c r="I96" s="75"/>
      <c r="J96" s="75"/>
      <c r="K96" s="75"/>
      <c r="L96" s="75"/>
      <c r="M96" s="219"/>
    </row>
    <row r="97" spans="1:13" ht="16.5" customHeight="1">
      <c r="A97" s="13"/>
      <c r="B97" s="78" t="s">
        <v>31</v>
      </c>
      <c r="C97" s="218" t="s">
        <v>7</v>
      </c>
      <c r="D97" s="75"/>
      <c r="E97" s="75"/>
      <c r="F97" s="75"/>
      <c r="G97" s="75"/>
      <c r="H97" s="75"/>
      <c r="I97" s="75"/>
      <c r="J97" s="75"/>
      <c r="K97" s="75"/>
      <c r="L97" s="75"/>
      <c r="M97" s="219"/>
    </row>
    <row r="98" spans="1:13" ht="16.5" customHeight="1">
      <c r="B98" s="78" t="s">
        <v>85</v>
      </c>
      <c r="C98" s="218" t="s">
        <v>7</v>
      </c>
      <c r="D98" s="75"/>
      <c r="E98" s="75"/>
      <c r="F98" s="75"/>
      <c r="G98" s="75"/>
      <c r="H98" s="75"/>
      <c r="I98" s="75"/>
      <c r="J98" s="75"/>
      <c r="K98" s="75"/>
      <c r="L98" s="75"/>
      <c r="M98" s="219"/>
    </row>
    <row r="99" spans="1:13" ht="16.5" customHeight="1">
      <c r="B99" s="107" t="s">
        <v>29</v>
      </c>
      <c r="C99" s="218" t="s">
        <v>7</v>
      </c>
      <c r="D99" s="75"/>
      <c r="E99" s="75"/>
      <c r="F99" s="75"/>
      <c r="G99" s="75"/>
      <c r="H99" s="75"/>
      <c r="I99" s="75"/>
      <c r="J99" s="75"/>
      <c r="K99" s="75"/>
      <c r="L99" s="75"/>
      <c r="M99" s="219"/>
    </row>
    <row r="100" spans="1:13" ht="16.5" customHeight="1">
      <c r="B100" s="78" t="s">
        <v>11</v>
      </c>
      <c r="C100" s="218" t="s">
        <v>7</v>
      </c>
      <c r="D100" s="75"/>
      <c r="E100" s="75"/>
      <c r="F100" s="75"/>
      <c r="G100" s="75"/>
      <c r="H100" s="75"/>
      <c r="I100" s="75"/>
      <c r="J100" s="75"/>
      <c r="K100" s="75"/>
      <c r="L100" s="75"/>
      <c r="M100" s="219"/>
    </row>
    <row r="101" spans="1:13" ht="16.5" customHeight="1">
      <c r="B101" s="70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</row>
    <row r="102" spans="1:13" ht="16.5" customHeight="1">
      <c r="B102" s="222" t="s">
        <v>55</v>
      </c>
      <c r="C102" s="123" t="s">
        <v>56</v>
      </c>
    </row>
    <row r="103" spans="1:13" ht="16.5" customHeight="1">
      <c r="A103" s="13"/>
      <c r="B103" s="78" t="s">
        <v>540</v>
      </c>
      <c r="C103" s="105" t="s">
        <v>540</v>
      </c>
      <c r="D103" s="106"/>
      <c r="E103" s="106"/>
      <c r="F103" s="106"/>
      <c r="G103" s="106"/>
      <c r="H103" s="12" t="s">
        <v>57</v>
      </c>
      <c r="I103" s="106" t="s">
        <v>76</v>
      </c>
      <c r="J103" s="12" t="s">
        <v>58</v>
      </c>
      <c r="K103" s="106"/>
      <c r="L103" s="99"/>
      <c r="M103" s="120"/>
    </row>
    <row r="104" spans="1:13" ht="16.5" customHeight="1">
      <c r="A104" s="13"/>
      <c r="B104" s="78" t="s">
        <v>541</v>
      </c>
      <c r="C104" s="105" t="s">
        <v>541</v>
      </c>
      <c r="D104" s="106"/>
      <c r="E104" s="106"/>
      <c r="F104" s="106"/>
      <c r="G104" s="106"/>
      <c r="H104" s="12" t="s">
        <v>57</v>
      </c>
      <c r="I104" s="106" t="s">
        <v>76</v>
      </c>
      <c r="J104" s="12" t="s">
        <v>58</v>
      </c>
      <c r="K104" s="106"/>
      <c r="L104" s="99"/>
      <c r="M104" s="120"/>
    </row>
    <row r="105" spans="1:13" ht="16.5" customHeight="1">
      <c r="A105" s="13"/>
      <c r="B105" s="78" t="s">
        <v>542</v>
      </c>
      <c r="C105" s="105" t="s">
        <v>542</v>
      </c>
      <c r="D105" s="106"/>
      <c r="E105" s="106"/>
      <c r="F105" s="106"/>
      <c r="G105" s="106"/>
      <c r="H105" s="12" t="s">
        <v>561</v>
      </c>
      <c r="I105" s="106" t="s">
        <v>563</v>
      </c>
      <c r="J105" s="12" t="s">
        <v>562</v>
      </c>
      <c r="K105" s="106"/>
      <c r="L105" s="99"/>
      <c r="M105" s="120"/>
    </row>
    <row r="106" spans="1:13" ht="16.5" customHeight="1">
      <c r="A106" s="13"/>
      <c r="B106" s="78" t="s">
        <v>543</v>
      </c>
      <c r="C106" s="105" t="s">
        <v>543</v>
      </c>
      <c r="D106" s="106"/>
      <c r="E106" s="106"/>
      <c r="F106" s="106"/>
      <c r="G106" s="106"/>
      <c r="H106" s="12" t="s">
        <v>57</v>
      </c>
      <c r="I106" s="106" t="s">
        <v>76</v>
      </c>
      <c r="J106" s="12" t="s">
        <v>58</v>
      </c>
      <c r="K106" s="106"/>
      <c r="L106" s="99"/>
      <c r="M106" s="120"/>
    </row>
    <row r="107" spans="1:13" ht="16.5" customHeight="1">
      <c r="A107" s="13"/>
      <c r="B107" s="78" t="s">
        <v>544</v>
      </c>
      <c r="C107" s="105" t="s">
        <v>544</v>
      </c>
      <c r="D107" s="106"/>
      <c r="E107" s="106"/>
      <c r="F107" s="106"/>
      <c r="G107" s="106"/>
      <c r="H107" s="12" t="s">
        <v>57</v>
      </c>
      <c r="I107" s="106" t="s">
        <v>76</v>
      </c>
      <c r="J107" s="12" t="s">
        <v>58</v>
      </c>
      <c r="K107" s="106"/>
      <c r="L107" s="99"/>
      <c r="M107" s="120"/>
    </row>
    <row r="108" spans="1:13" ht="16.5" customHeight="1">
      <c r="A108" s="13"/>
      <c r="B108" s="78" t="s">
        <v>545</v>
      </c>
      <c r="C108" s="105" t="s">
        <v>545</v>
      </c>
      <c r="D108" s="106"/>
      <c r="E108" s="106"/>
      <c r="F108" s="106"/>
      <c r="G108" s="106"/>
      <c r="H108" s="12" t="s">
        <v>57</v>
      </c>
      <c r="I108" s="106" t="s">
        <v>101</v>
      </c>
      <c r="J108" s="12" t="s">
        <v>58</v>
      </c>
      <c r="K108" s="106"/>
      <c r="L108" s="99"/>
      <c r="M108" s="120"/>
    </row>
    <row r="109" spans="1:13" ht="16.5" customHeight="1">
      <c r="A109" s="13"/>
      <c r="B109" s="78" t="s">
        <v>546</v>
      </c>
      <c r="C109" s="105" t="s">
        <v>546</v>
      </c>
      <c r="D109" s="106"/>
      <c r="E109" s="106"/>
      <c r="F109" s="106"/>
      <c r="G109" s="106"/>
      <c r="H109" s="12" t="s">
        <v>57</v>
      </c>
      <c r="I109" s="106" t="s">
        <v>191</v>
      </c>
      <c r="J109" s="12" t="s">
        <v>58</v>
      </c>
      <c r="K109" s="106"/>
      <c r="L109" s="99"/>
      <c r="M109" s="120"/>
    </row>
    <row r="110" spans="1:13" ht="16.5" customHeight="1">
      <c r="A110" s="13"/>
      <c r="B110" s="78" t="s">
        <v>547</v>
      </c>
      <c r="C110" s="105" t="s">
        <v>547</v>
      </c>
      <c r="D110" s="106"/>
      <c r="E110" s="106"/>
      <c r="F110" s="106"/>
      <c r="G110" s="106"/>
      <c r="H110" s="12" t="s">
        <v>57</v>
      </c>
      <c r="I110" s="106" t="s">
        <v>101</v>
      </c>
      <c r="J110" s="12" t="s">
        <v>58</v>
      </c>
      <c r="K110" s="106"/>
      <c r="L110" s="99"/>
      <c r="M110" s="120"/>
    </row>
    <row r="111" spans="1:13" ht="16.5" customHeight="1">
      <c r="A111" s="13"/>
      <c r="B111" s="78" t="s">
        <v>548</v>
      </c>
      <c r="C111" s="363" t="s">
        <v>548</v>
      </c>
      <c r="D111" s="365"/>
      <c r="E111" s="365"/>
      <c r="F111" s="365"/>
      <c r="G111" s="366"/>
      <c r="H111" s="12" t="s">
        <v>57</v>
      </c>
      <c r="I111" s="106" t="s">
        <v>101</v>
      </c>
      <c r="J111" s="12" t="s">
        <v>58</v>
      </c>
      <c r="K111" s="106"/>
      <c r="L111" s="99"/>
      <c r="M111" s="120"/>
    </row>
    <row r="112" spans="1:13" ht="25.5" customHeight="1">
      <c r="A112" s="13"/>
      <c r="B112" s="223" t="s">
        <v>32</v>
      </c>
      <c r="C112" s="105" t="s">
        <v>9</v>
      </c>
      <c r="D112" s="106"/>
      <c r="E112" s="106"/>
      <c r="F112" s="106"/>
      <c r="G112" s="106"/>
      <c r="H112" s="12" t="s">
        <v>57</v>
      </c>
      <c r="I112" s="106" t="s">
        <v>191</v>
      </c>
      <c r="J112" s="12" t="s">
        <v>58</v>
      </c>
      <c r="K112" s="106"/>
      <c r="L112" s="99"/>
      <c r="M112" s="120"/>
    </row>
    <row r="113" spans="1:13" ht="24.75" customHeight="1">
      <c r="A113" s="13"/>
      <c r="B113" s="223" t="s">
        <v>100</v>
      </c>
      <c r="C113" s="105" t="s">
        <v>10</v>
      </c>
      <c r="D113" s="106"/>
      <c r="E113" s="106"/>
      <c r="F113" s="106"/>
      <c r="G113" s="106"/>
      <c r="H113" s="12" t="s">
        <v>57</v>
      </c>
      <c r="I113" s="106" t="s">
        <v>191</v>
      </c>
      <c r="J113" s="12" t="s">
        <v>58</v>
      </c>
      <c r="K113" s="106"/>
      <c r="L113" s="99"/>
      <c r="M113" s="120"/>
    </row>
    <row r="114" spans="1:13" ht="24" customHeight="1">
      <c r="A114" s="13"/>
      <c r="B114" s="223" t="s">
        <v>33</v>
      </c>
      <c r="C114" s="105" t="s">
        <v>28</v>
      </c>
      <c r="D114" s="106"/>
      <c r="E114" s="106"/>
      <c r="F114" s="106"/>
      <c r="G114" s="106"/>
      <c r="H114" s="12" t="s">
        <v>57</v>
      </c>
      <c r="I114" s="106" t="s">
        <v>191</v>
      </c>
      <c r="J114" s="12" t="s">
        <v>58</v>
      </c>
      <c r="K114" s="106"/>
      <c r="L114" s="99"/>
      <c r="M114" s="120"/>
    </row>
    <row r="115" spans="1:13" ht="16.5" customHeight="1">
      <c r="A115" s="13"/>
    </row>
    <row r="116" spans="1:13" ht="16.5" customHeight="1">
      <c r="A116" s="13"/>
      <c r="B116" s="121" t="s">
        <v>59</v>
      </c>
      <c r="C116" s="123" t="s">
        <v>60</v>
      </c>
    </row>
    <row r="117" spans="1:13" ht="16.5" customHeight="1">
      <c r="A117" s="13"/>
      <c r="B117" s="122" t="s">
        <v>335</v>
      </c>
      <c r="C117" s="148" t="s">
        <v>336</v>
      </c>
      <c r="D117" s="149" t="s">
        <v>61</v>
      </c>
      <c r="E117" s="150"/>
      <c r="F117" s="150"/>
      <c r="G117" s="150"/>
      <c r="H117" s="150"/>
      <c r="I117" s="150"/>
      <c r="J117" s="149" t="s">
        <v>337</v>
      </c>
      <c r="K117" s="151"/>
      <c r="L117" s="149" t="s">
        <v>62</v>
      </c>
      <c r="M117" s="151"/>
    </row>
    <row r="118" spans="1:13" ht="33.75" customHeight="1">
      <c r="A118" s="13"/>
      <c r="B118" s="112">
        <v>1</v>
      </c>
      <c r="C118" s="105" t="s">
        <v>549</v>
      </c>
      <c r="D118" s="361" t="s">
        <v>553</v>
      </c>
      <c r="E118" s="368"/>
      <c r="F118" s="368"/>
      <c r="G118" s="368"/>
      <c r="H118" s="368"/>
      <c r="I118" s="369"/>
      <c r="J118" s="358"/>
      <c r="K118" s="360"/>
      <c r="L118" s="361"/>
      <c r="M118" s="360"/>
    </row>
    <row r="119" spans="1:13" ht="24.95" customHeight="1">
      <c r="A119" s="13"/>
      <c r="B119" s="112">
        <v>2</v>
      </c>
      <c r="C119" s="105" t="s">
        <v>550</v>
      </c>
      <c r="D119" s="361" t="s">
        <v>554</v>
      </c>
      <c r="E119" s="364"/>
      <c r="F119" s="364"/>
      <c r="G119" s="364"/>
      <c r="H119" s="364"/>
      <c r="I119" s="362"/>
      <c r="J119" s="352"/>
      <c r="K119" s="354"/>
      <c r="L119" s="105"/>
      <c r="M119" s="202"/>
    </row>
    <row r="120" spans="1:13" ht="24.95" customHeight="1">
      <c r="A120" s="13"/>
      <c r="B120" s="112">
        <v>3</v>
      </c>
      <c r="C120" s="105" t="s">
        <v>551</v>
      </c>
      <c r="D120" s="361" t="s">
        <v>555</v>
      </c>
      <c r="E120" s="364"/>
      <c r="F120" s="364"/>
      <c r="G120" s="364"/>
      <c r="H120" s="364"/>
      <c r="I120" s="362"/>
      <c r="J120" s="358"/>
      <c r="K120" s="360"/>
      <c r="L120" s="361"/>
      <c r="M120" s="370"/>
    </row>
    <row r="121" spans="1:13" ht="77.25" customHeight="1">
      <c r="A121" s="13"/>
      <c r="B121" s="112">
        <v>4</v>
      </c>
      <c r="C121" s="105" t="s">
        <v>552</v>
      </c>
      <c r="D121" s="361" t="s">
        <v>556</v>
      </c>
      <c r="E121" s="364"/>
      <c r="F121" s="364"/>
      <c r="G121" s="364"/>
      <c r="H121" s="364"/>
      <c r="I121" s="362"/>
      <c r="J121" s="358"/>
      <c r="K121" s="360"/>
      <c r="L121" s="361"/>
      <c r="M121" s="370"/>
    </row>
    <row r="122" spans="1:13" ht="27" customHeight="1">
      <c r="A122" s="13"/>
      <c r="B122" s="112">
        <v>5</v>
      </c>
      <c r="C122" s="105"/>
      <c r="D122" s="361"/>
      <c r="E122" s="367"/>
      <c r="F122" s="367"/>
      <c r="G122" s="367"/>
      <c r="H122" s="367"/>
      <c r="I122" s="359"/>
      <c r="J122" s="105"/>
      <c r="K122" s="238"/>
      <c r="L122" s="203"/>
      <c r="M122" s="227"/>
    </row>
    <row r="123" spans="1:13" ht="42" customHeight="1">
      <c r="A123" s="13"/>
      <c r="B123" s="112">
        <v>6</v>
      </c>
      <c r="C123" s="105"/>
      <c r="D123" s="361"/>
      <c r="E123" s="364"/>
      <c r="F123" s="364"/>
      <c r="G123" s="364"/>
      <c r="H123" s="364"/>
      <c r="I123" s="362"/>
      <c r="J123" s="105"/>
      <c r="K123" s="238"/>
      <c r="L123" s="363"/>
      <c r="M123" s="366"/>
    </row>
    <row r="124" spans="1:13" ht="47.25" customHeight="1">
      <c r="A124" s="13"/>
      <c r="B124" s="112">
        <v>7</v>
      </c>
      <c r="C124" s="105"/>
      <c r="D124" s="361"/>
      <c r="E124" s="368"/>
      <c r="F124" s="368"/>
      <c r="G124" s="368"/>
      <c r="H124" s="368"/>
      <c r="I124" s="369"/>
      <c r="J124" s="358"/>
      <c r="K124" s="369"/>
      <c r="L124" s="358"/>
      <c r="M124" s="369"/>
    </row>
    <row r="125" spans="1:13" ht="97.5" customHeight="1">
      <c r="A125" s="13"/>
      <c r="B125" s="112">
        <v>8</v>
      </c>
      <c r="C125" s="105"/>
      <c r="D125" s="361"/>
      <c r="E125" s="364"/>
      <c r="F125" s="364"/>
      <c r="G125" s="364"/>
      <c r="H125" s="364"/>
      <c r="I125" s="362"/>
      <c r="J125" s="358"/>
      <c r="K125" s="359"/>
      <c r="L125" s="361"/>
      <c r="M125" s="370"/>
    </row>
    <row r="126" spans="1:13" ht="92.25" customHeight="1">
      <c r="A126" s="13"/>
      <c r="B126" s="112">
        <v>9</v>
      </c>
      <c r="C126" s="105"/>
      <c r="D126" s="361"/>
      <c r="E126" s="364"/>
      <c r="F126" s="364"/>
      <c r="G126" s="364"/>
      <c r="H126" s="364"/>
      <c r="I126" s="362"/>
      <c r="J126" s="358"/>
      <c r="K126" s="359"/>
      <c r="L126" s="358"/>
      <c r="M126" s="359"/>
    </row>
    <row r="127" spans="1:13" ht="27" customHeight="1">
      <c r="A127" s="13"/>
      <c r="B127" s="112">
        <v>10</v>
      </c>
      <c r="C127" s="105"/>
      <c r="D127" s="363"/>
      <c r="E127" s="365"/>
      <c r="F127" s="365"/>
      <c r="G127" s="365"/>
      <c r="H127" s="365"/>
      <c r="I127" s="366"/>
      <c r="J127" s="105"/>
      <c r="K127" s="202"/>
      <c r="L127" s="105"/>
      <c r="M127" s="202"/>
    </row>
    <row r="128" spans="1:13" ht="33" customHeight="1">
      <c r="A128" s="13"/>
      <c r="B128" s="112">
        <v>11</v>
      </c>
      <c r="C128" s="105"/>
      <c r="D128" s="363"/>
      <c r="E128" s="365"/>
      <c r="F128" s="365"/>
      <c r="G128" s="365"/>
      <c r="H128" s="365"/>
      <c r="I128" s="366"/>
      <c r="J128" s="105"/>
      <c r="K128" s="202"/>
      <c r="L128" s="105"/>
      <c r="M128" s="202"/>
    </row>
    <row r="129" spans="1:15" ht="84.75" customHeight="1">
      <c r="A129" s="13"/>
      <c r="B129" s="112">
        <v>12</v>
      </c>
      <c r="C129" s="203"/>
      <c r="D129" s="361"/>
      <c r="E129" s="367"/>
      <c r="F129" s="367"/>
      <c r="G129" s="367"/>
      <c r="H129" s="367"/>
      <c r="I129" s="359"/>
      <c r="J129" s="358"/>
      <c r="K129" s="360"/>
      <c r="L129" s="361"/>
      <c r="M129" s="362"/>
    </row>
    <row r="130" spans="1:15" s="220" customFormat="1" ht="16.5" customHeight="1"/>
    <row r="131" spans="1:15" ht="16.5" customHeight="1">
      <c r="A131" s="13"/>
      <c r="B131" s="204" t="s">
        <v>63</v>
      </c>
      <c r="C131" s="123" t="s">
        <v>338</v>
      </c>
    </row>
    <row r="132" spans="1:15" ht="16.5" customHeight="1">
      <c r="A132" s="13"/>
      <c r="B132" s="152"/>
      <c r="C132" s="153"/>
      <c r="D132" s="154"/>
      <c r="E132" s="154"/>
      <c r="F132" s="154"/>
      <c r="G132" s="154"/>
      <c r="H132" s="154"/>
      <c r="I132" s="154"/>
      <c r="J132" s="155" t="s">
        <v>339</v>
      </c>
      <c r="K132" s="155" t="s">
        <v>64</v>
      </c>
      <c r="L132" s="155" t="s">
        <v>340</v>
      </c>
      <c r="M132" s="155" t="s">
        <v>341</v>
      </c>
      <c r="N132" s="156"/>
      <c r="O132" s="16"/>
    </row>
    <row r="133" spans="1:15" ht="16.5" customHeight="1">
      <c r="A133" s="13"/>
      <c r="B133" s="78" t="s">
        <v>584</v>
      </c>
      <c r="C133" s="105" t="s">
        <v>584</v>
      </c>
      <c r="D133" s="106"/>
      <c r="E133" s="106"/>
      <c r="F133" s="106"/>
      <c r="G133" s="106"/>
      <c r="H133" s="106"/>
      <c r="I133" s="106"/>
      <c r="J133" s="78"/>
      <c r="K133" s="112" t="s">
        <v>91</v>
      </c>
      <c r="L133" s="112" t="s">
        <v>90</v>
      </c>
      <c r="M133" s="78"/>
      <c r="N133" s="156"/>
      <c r="O133" s="16"/>
    </row>
    <row r="134" spans="1:15" ht="16.5" customHeight="1">
      <c r="A134" s="13" t="s">
        <v>51</v>
      </c>
      <c r="B134" s="78" t="s">
        <v>585</v>
      </c>
      <c r="C134" s="105" t="s">
        <v>585</v>
      </c>
      <c r="D134" s="106"/>
      <c r="E134" s="106"/>
      <c r="F134" s="106"/>
      <c r="G134" s="106"/>
      <c r="H134" s="106"/>
      <c r="I134" s="106"/>
      <c r="J134" s="78"/>
      <c r="K134" s="112" t="s">
        <v>91</v>
      </c>
      <c r="L134" s="112" t="s">
        <v>90</v>
      </c>
      <c r="M134" s="78"/>
      <c r="N134" s="156"/>
      <c r="O134" s="16"/>
    </row>
    <row r="135" spans="1:15" ht="16.5" customHeight="1">
      <c r="A135" s="13"/>
      <c r="B135" s="78" t="s">
        <v>586</v>
      </c>
      <c r="C135" s="105" t="s">
        <v>586</v>
      </c>
      <c r="D135" s="106"/>
      <c r="E135" s="106"/>
      <c r="F135" s="106"/>
      <c r="G135" s="106"/>
      <c r="H135" s="106"/>
      <c r="I135" s="106"/>
      <c r="J135" s="78"/>
      <c r="K135" s="112" t="s">
        <v>89</v>
      </c>
      <c r="L135" s="112" t="s">
        <v>90</v>
      </c>
      <c r="M135" s="78"/>
      <c r="N135" s="156"/>
      <c r="O135" s="16"/>
    </row>
    <row r="136" spans="1:15" ht="16.5" customHeight="1">
      <c r="A136" s="13"/>
      <c r="B136" s="78" t="s">
        <v>587</v>
      </c>
      <c r="C136" s="105" t="s">
        <v>587</v>
      </c>
      <c r="D136" s="106"/>
      <c r="E136" s="106"/>
      <c r="F136" s="106"/>
      <c r="G136" s="106"/>
      <c r="H136" s="106"/>
      <c r="I136" s="106"/>
      <c r="J136" s="78"/>
      <c r="K136" s="112" t="s">
        <v>89</v>
      </c>
      <c r="L136" s="112" t="s">
        <v>90</v>
      </c>
      <c r="M136" s="78"/>
      <c r="N136" s="156"/>
      <c r="O136" s="16"/>
    </row>
    <row r="137" spans="1:15" ht="16.5" customHeight="1">
      <c r="A137" s="13"/>
      <c r="B137" s="78" t="s">
        <v>588</v>
      </c>
      <c r="C137" s="105" t="s">
        <v>588</v>
      </c>
      <c r="D137" s="106"/>
      <c r="E137" s="106"/>
      <c r="F137" s="106"/>
      <c r="G137" s="106"/>
      <c r="H137" s="106"/>
      <c r="I137" s="106"/>
      <c r="J137" s="78"/>
      <c r="K137" s="112" t="s">
        <v>91</v>
      </c>
      <c r="L137" s="112" t="s">
        <v>90</v>
      </c>
      <c r="M137" s="78"/>
      <c r="N137" s="156"/>
      <c r="O137" s="16"/>
    </row>
    <row r="138" spans="1:15" ht="16.5" customHeight="1">
      <c r="A138" s="13"/>
      <c r="B138" s="14"/>
      <c r="C138" s="281"/>
      <c r="D138" s="61"/>
      <c r="E138" s="61"/>
      <c r="F138" s="61"/>
      <c r="G138" s="61"/>
      <c r="H138" s="61"/>
      <c r="I138" s="61"/>
      <c r="J138" s="78"/>
      <c r="K138" s="112"/>
      <c r="L138" s="112"/>
      <c r="M138" s="78"/>
      <c r="N138" s="156"/>
      <c r="O138" s="16"/>
    </row>
    <row r="139" spans="1:15" ht="16.5" customHeight="1">
      <c r="A139" s="13"/>
      <c r="B139" s="14"/>
      <c r="C139" s="38"/>
      <c r="D139" s="61"/>
      <c r="E139" s="61"/>
      <c r="F139" s="61"/>
      <c r="G139" s="61"/>
      <c r="H139" s="61"/>
      <c r="I139" s="61"/>
      <c r="J139" s="78"/>
      <c r="K139" s="112"/>
      <c r="L139" s="112"/>
      <c r="M139" s="78"/>
      <c r="N139" s="156"/>
      <c r="O139" s="16"/>
    </row>
    <row r="140" spans="1:15" ht="16.5" customHeight="1">
      <c r="A140" s="13"/>
      <c r="B140" s="14"/>
      <c r="C140" s="38"/>
      <c r="D140" s="61"/>
      <c r="E140" s="61"/>
      <c r="F140" s="61"/>
      <c r="G140" s="61"/>
      <c r="H140" s="61"/>
      <c r="I140" s="61"/>
      <c r="J140" s="78"/>
      <c r="K140" s="112"/>
      <c r="L140" s="112"/>
      <c r="M140" s="78"/>
      <c r="N140" s="156"/>
      <c r="O140" s="16"/>
    </row>
    <row r="141" spans="1:15" ht="16.5" customHeight="1">
      <c r="A141" s="13"/>
      <c r="B141" s="14"/>
      <c r="C141" s="38"/>
      <c r="D141" s="61"/>
      <c r="E141" s="61"/>
      <c r="F141" s="61"/>
      <c r="G141" s="61"/>
      <c r="H141" s="61"/>
      <c r="I141" s="61"/>
      <c r="J141" s="78"/>
      <c r="K141" s="112"/>
      <c r="L141" s="112"/>
      <c r="M141" s="78"/>
      <c r="N141" s="156"/>
      <c r="O141" s="16"/>
    </row>
    <row r="142" spans="1:15" ht="16.5" customHeight="1">
      <c r="A142" s="13"/>
      <c r="B142" s="78"/>
      <c r="C142" s="105"/>
      <c r="D142" s="106"/>
      <c r="E142" s="106"/>
      <c r="F142" s="106"/>
      <c r="G142" s="106"/>
      <c r="H142" s="106"/>
      <c r="I142" s="106"/>
      <c r="J142" s="78"/>
      <c r="K142" s="112"/>
      <c r="L142" s="112"/>
      <c r="M142" s="78"/>
      <c r="N142" s="156"/>
      <c r="O142" s="16"/>
    </row>
    <row r="143" spans="1:15" ht="16.5" customHeight="1">
      <c r="A143" s="13"/>
      <c r="B143" s="78"/>
      <c r="C143" s="105"/>
      <c r="D143" s="106"/>
      <c r="E143" s="106"/>
      <c r="F143" s="106"/>
      <c r="G143" s="106"/>
      <c r="H143" s="106"/>
      <c r="I143" s="106"/>
      <c r="J143" s="78"/>
      <c r="K143" s="112"/>
      <c r="L143" s="112"/>
      <c r="M143" s="78"/>
      <c r="N143" s="156"/>
      <c r="O143" s="16"/>
    </row>
    <row r="144" spans="1:15" ht="24.75" customHeight="1">
      <c r="A144" s="13"/>
      <c r="B144" s="78"/>
      <c r="C144" s="105"/>
      <c r="D144" s="106"/>
      <c r="E144" s="106"/>
      <c r="F144" s="106"/>
      <c r="G144" s="106"/>
      <c r="H144" s="106"/>
      <c r="I144" s="106"/>
      <c r="J144" s="223"/>
      <c r="K144" s="112"/>
      <c r="L144" s="112"/>
      <c r="M144" s="78"/>
      <c r="N144" s="156"/>
      <c r="O144" s="16"/>
    </row>
    <row r="145" spans="1:15" ht="16.5" customHeight="1">
      <c r="A145" s="13"/>
      <c r="B145" s="78"/>
      <c r="C145" s="355"/>
      <c r="D145" s="356"/>
      <c r="E145" s="356"/>
      <c r="F145" s="356"/>
      <c r="G145" s="356"/>
      <c r="H145" s="356"/>
      <c r="I145" s="357"/>
      <c r="J145" s="78"/>
      <c r="K145" s="112"/>
      <c r="L145" s="112"/>
      <c r="M145" s="78"/>
      <c r="N145" s="156"/>
      <c r="O145" s="16"/>
    </row>
    <row r="146" spans="1:15" ht="16.5" customHeight="1">
      <c r="A146" s="13"/>
      <c r="B146" s="78"/>
      <c r="C146" s="355"/>
      <c r="D146" s="356"/>
      <c r="E146" s="356"/>
      <c r="F146" s="356"/>
      <c r="G146" s="356"/>
      <c r="H146" s="356"/>
      <c r="I146" s="357"/>
      <c r="J146" s="78"/>
      <c r="K146" s="112"/>
      <c r="L146" s="112"/>
      <c r="M146" s="78"/>
      <c r="N146" s="156"/>
      <c r="O146" s="16"/>
    </row>
    <row r="147" spans="1:15" ht="16.5" customHeight="1">
      <c r="A147" s="13"/>
      <c r="B147" s="78"/>
      <c r="C147" s="250"/>
      <c r="D147" s="106"/>
      <c r="E147" s="106"/>
      <c r="F147" s="106"/>
      <c r="G147" s="106"/>
      <c r="H147" s="106"/>
      <c r="I147" s="106"/>
      <c r="J147" s="78"/>
      <c r="K147" s="112"/>
      <c r="L147" s="112"/>
      <c r="M147" s="78"/>
      <c r="N147" s="156"/>
      <c r="O147" s="16"/>
    </row>
    <row r="148" spans="1:15" ht="16.5" customHeight="1" thickBot="1">
      <c r="A148" s="13"/>
    </row>
    <row r="149" spans="1:15" ht="16.5" customHeight="1" thickBot="1">
      <c r="A149" s="13"/>
      <c r="B149" s="129" t="s">
        <v>342</v>
      </c>
      <c r="C149" s="130"/>
      <c r="D149" s="131"/>
      <c r="E149" s="131"/>
      <c r="F149" s="131"/>
      <c r="G149" s="131"/>
      <c r="H149" s="131"/>
      <c r="I149" s="131"/>
      <c r="J149" s="132"/>
      <c r="K149" s="131"/>
      <c r="L149" s="133"/>
      <c r="M149" s="134"/>
    </row>
    <row r="150" spans="1:15" ht="16.5" customHeight="1">
      <c r="A150" s="13"/>
      <c r="B150" s="20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84"/>
    </row>
    <row r="151" spans="1:15" ht="16.5" customHeight="1">
      <c r="A151" s="13"/>
      <c r="B151" s="115"/>
      <c r="C151" s="35"/>
      <c r="D151" s="126"/>
      <c r="E151" s="16"/>
      <c r="F151" s="34"/>
      <c r="G151" s="34"/>
      <c r="H151" s="34"/>
      <c r="I151" s="34"/>
      <c r="J151" s="16"/>
      <c r="K151" s="11"/>
      <c r="L151" s="11"/>
      <c r="M151" s="116"/>
    </row>
    <row r="152" spans="1:15" ht="16.5" customHeight="1">
      <c r="A152" s="13"/>
      <c r="B152" s="115"/>
      <c r="C152" s="35"/>
      <c r="D152" s="126"/>
      <c r="E152" s="128"/>
      <c r="F152" s="135"/>
      <c r="H152" s="16"/>
      <c r="I152" s="16"/>
      <c r="J152" s="16"/>
      <c r="K152" s="11"/>
      <c r="L152" s="11"/>
      <c r="M152" s="116"/>
    </row>
    <row r="153" spans="1:15" ht="16.5" customHeight="1">
      <c r="A153" s="13"/>
      <c r="B153" s="115"/>
      <c r="C153" s="35"/>
      <c r="D153" s="127"/>
      <c r="E153" s="128"/>
      <c r="F153" s="16"/>
      <c r="G153" s="16"/>
      <c r="H153" s="16"/>
      <c r="I153" s="16"/>
      <c r="J153" s="16"/>
      <c r="K153" s="11"/>
      <c r="L153" s="11"/>
      <c r="M153" s="116"/>
    </row>
    <row r="154" spans="1:15" ht="16.5" customHeight="1">
      <c r="A154" s="13"/>
      <c r="B154" s="115"/>
      <c r="C154" s="16"/>
      <c r="D154" s="16"/>
      <c r="E154" s="16"/>
      <c r="F154" s="16"/>
      <c r="G154" s="16"/>
      <c r="H154" s="16"/>
      <c r="I154" s="16"/>
      <c r="J154" s="16"/>
      <c r="K154" s="11"/>
      <c r="L154" s="136"/>
      <c r="M154" s="116"/>
      <c r="N154" s="189"/>
    </row>
    <row r="155" spans="1:15" ht="16.5" customHeight="1">
      <c r="A155" s="13"/>
      <c r="B155" s="115"/>
      <c r="C155" s="34"/>
      <c r="D155" s="34"/>
      <c r="E155" s="34"/>
      <c r="F155" s="34"/>
      <c r="G155" s="34"/>
      <c r="H155" s="34"/>
      <c r="I155" s="34"/>
      <c r="J155" s="34"/>
      <c r="K155" s="34"/>
      <c r="L155" s="11"/>
      <c r="M155" s="190"/>
    </row>
    <row r="156" spans="1:15" ht="16.5" customHeight="1">
      <c r="A156" s="13"/>
      <c r="B156" s="11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116"/>
    </row>
    <row r="157" spans="1:15" ht="16.5" customHeight="1">
      <c r="A157" s="13"/>
      <c r="B157" s="11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116"/>
    </row>
    <row r="158" spans="1:15" ht="16.5" customHeight="1">
      <c r="A158" s="13"/>
      <c r="B158" s="11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116"/>
    </row>
    <row r="159" spans="1:15" ht="16.5" customHeight="1">
      <c r="A159" s="13"/>
      <c r="B159" s="11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116"/>
    </row>
    <row r="160" spans="1:15" ht="16.5" customHeight="1">
      <c r="A160" s="13"/>
      <c r="B160" s="11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116"/>
    </row>
    <row r="161" spans="1:13" ht="16.5" customHeight="1">
      <c r="A161" s="13"/>
      <c r="B161" s="11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116"/>
    </row>
    <row r="162" spans="1:13" ht="16.5" customHeight="1">
      <c r="A162" s="13"/>
      <c r="B162" s="11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116"/>
    </row>
    <row r="163" spans="1:13" ht="16.5" customHeight="1">
      <c r="B163" s="11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116"/>
    </row>
    <row r="164" spans="1:13" ht="16.5" customHeight="1">
      <c r="B164" s="11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116"/>
    </row>
    <row r="165" spans="1:13" ht="16.5" customHeight="1">
      <c r="A165" s="13"/>
      <c r="B165" s="11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116"/>
    </row>
    <row r="166" spans="1:13" ht="16.5" customHeight="1">
      <c r="A166" s="13"/>
      <c r="B166" s="11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116"/>
    </row>
    <row r="167" spans="1:13" ht="16.5" customHeight="1">
      <c r="A167" s="13"/>
      <c r="B167" s="11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116"/>
    </row>
    <row r="168" spans="1:13" ht="16.5" customHeight="1">
      <c r="A168" s="13"/>
      <c r="B168" s="11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116"/>
    </row>
    <row r="169" spans="1:13" ht="16.5" customHeight="1">
      <c r="A169" s="13"/>
      <c r="B169" s="115"/>
      <c r="C169" s="11"/>
      <c r="D169" s="11"/>
      <c r="E169" s="11"/>
      <c r="F169" s="11"/>
      <c r="G169" s="11"/>
      <c r="H169" s="11"/>
      <c r="I169" s="11"/>
      <c r="J169" s="11"/>
      <c r="K169" s="11"/>
      <c r="L169" s="137"/>
      <c r="M169" s="116"/>
    </row>
    <row r="170" spans="1:13" ht="16.5" customHeight="1">
      <c r="A170" s="13"/>
    </row>
    <row r="171" spans="1:13" ht="16.5" customHeight="1">
      <c r="A171" s="13"/>
    </row>
    <row r="172" spans="1:13" ht="16.5" customHeight="1">
      <c r="A172" s="13"/>
    </row>
    <row r="173" spans="1:13" ht="16.5" customHeight="1">
      <c r="A173" s="13"/>
    </row>
    <row r="174" spans="1:13" ht="16.5" customHeight="1">
      <c r="A174" s="13"/>
    </row>
    <row r="175" spans="1:13" ht="16.5" customHeight="1">
      <c r="A175" s="13"/>
    </row>
    <row r="176" spans="1:13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  <row r="185" spans="1:1" ht="16.5" customHeight="1">
      <c r="A185" s="13"/>
    </row>
    <row r="186" spans="1:1" ht="16.5" customHeight="1">
      <c r="A186" s="13"/>
    </row>
    <row r="187" spans="1:1" ht="16.5" customHeight="1">
      <c r="A187" s="13"/>
    </row>
    <row r="188" spans="1:1" ht="16.5" customHeight="1">
      <c r="A188" s="13"/>
    </row>
    <row r="189" spans="1:1" ht="16.5" customHeight="1">
      <c r="A189" s="13"/>
    </row>
    <row r="190" spans="1:1" ht="16.5" customHeight="1">
      <c r="A190" s="13"/>
    </row>
    <row r="191" spans="1:1" ht="16.5" customHeight="1">
      <c r="A191" s="13"/>
    </row>
    <row r="192" spans="1:1" ht="16.5" customHeight="1">
      <c r="A192" s="13"/>
    </row>
    <row r="193" spans="1:1" ht="16.5" customHeight="1">
      <c r="A193" s="13"/>
    </row>
    <row r="194" spans="1:1" ht="16.5" customHeight="1">
      <c r="A194" s="13"/>
    </row>
    <row r="195" spans="1:1" ht="16.5" customHeight="1">
      <c r="A195" s="13"/>
    </row>
    <row r="196" spans="1:1" ht="16.5" customHeight="1">
      <c r="A196" s="13"/>
    </row>
  </sheetData>
  <mergeCells count="39">
    <mergeCell ref="C145:I145"/>
    <mergeCell ref="C146:I146"/>
    <mergeCell ref="L129:M129"/>
    <mergeCell ref="J129:K129"/>
    <mergeCell ref="D122:I122"/>
    <mergeCell ref="D129:I129"/>
    <mergeCell ref="D123:I123"/>
    <mergeCell ref="D126:I126"/>
    <mergeCell ref="D127:I127"/>
    <mergeCell ref="D128:I128"/>
    <mergeCell ref="J126:K126"/>
    <mergeCell ref="L126:M126"/>
    <mergeCell ref="D121:I121"/>
    <mergeCell ref="J121:K121"/>
    <mergeCell ref="L121:M121"/>
    <mergeCell ref="L123:M123"/>
    <mergeCell ref="D124:I124"/>
    <mergeCell ref="J124:K124"/>
    <mergeCell ref="L124:M124"/>
    <mergeCell ref="D125:I125"/>
    <mergeCell ref="D118:I118"/>
    <mergeCell ref="J119:K119"/>
    <mergeCell ref="D120:I120"/>
    <mergeCell ref="J120:K120"/>
    <mergeCell ref="D119:I119"/>
    <mergeCell ref="J125:K125"/>
    <mergeCell ref="L125:M125"/>
    <mergeCell ref="L120:M120"/>
    <mergeCell ref="J118:K118"/>
    <mergeCell ref="L118:M118"/>
    <mergeCell ref="C111:G111"/>
    <mergeCell ref="C93:M93"/>
    <mergeCell ref="A1:A5"/>
    <mergeCell ref="E17:F17"/>
    <mergeCell ref="E18:F18"/>
    <mergeCell ref="E19:F19"/>
    <mergeCell ref="E15:F15"/>
    <mergeCell ref="E16:F16"/>
    <mergeCell ref="C6:D6"/>
  </mergeCells>
  <phoneticPr fontId="2" type="noConversion"/>
  <dataValidations count="1">
    <dataValidation type="list" allowBlank="1" showInputMessage="1" showErrorMessage="1" sqref="I103:I11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22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8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4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49"/>
      <c r="G3" s="113"/>
    </row>
    <row r="4" spans="1:16" s="6" customFormat="1" ht="16.5" customHeight="1">
      <c r="A4" s="349"/>
      <c r="B4" s="7" t="s">
        <v>54</v>
      </c>
      <c r="G4" s="113"/>
    </row>
    <row r="5" spans="1:16" s="10" customFormat="1" ht="16.5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80" t="s">
        <v>535</v>
      </c>
      <c r="D6" s="381"/>
      <c r="E6" s="180" t="s">
        <v>531</v>
      </c>
      <c r="F6" s="178"/>
      <c r="G6" s="178"/>
      <c r="H6" s="114" t="s">
        <v>16</v>
      </c>
      <c r="I6" s="180" t="s">
        <v>557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79"/>
      <c r="F15" s="379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78"/>
      <c r="F16" s="378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78"/>
      <c r="F17" s="378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78"/>
      <c r="F18" s="378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79"/>
      <c r="F19" s="378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76"/>
      <c r="D35" s="377"/>
      <c r="E35" s="377"/>
      <c r="F35" s="377"/>
      <c r="G35" s="377"/>
      <c r="H35" s="377"/>
      <c r="I35" s="377"/>
      <c r="J35" s="377"/>
      <c r="K35" s="377"/>
      <c r="L35" s="377"/>
      <c r="M35" s="377"/>
    </row>
    <row r="36" spans="1:13" ht="16.5" customHeight="1">
      <c r="A36" s="13"/>
      <c r="B36" s="78" t="s">
        <v>65</v>
      </c>
      <c r="C36" s="218" t="s">
        <v>558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 t="s">
        <v>559</v>
      </c>
      <c r="C45" s="105" t="s">
        <v>565</v>
      </c>
      <c r="D45" s="106"/>
      <c r="E45" s="106"/>
      <c r="F45" s="106"/>
      <c r="G45" s="106"/>
      <c r="H45" s="12" t="s">
        <v>57</v>
      </c>
      <c r="I45" s="106" t="s">
        <v>76</v>
      </c>
      <c r="J45" s="12" t="s">
        <v>58</v>
      </c>
      <c r="K45" s="106" t="s">
        <v>564</v>
      </c>
      <c r="L45" s="99"/>
      <c r="M45" s="120"/>
    </row>
    <row r="46" spans="1:13" ht="16.5" customHeight="1">
      <c r="A46" s="13"/>
      <c r="B46" s="78" t="s">
        <v>560</v>
      </c>
      <c r="C46" s="105" t="s">
        <v>566</v>
      </c>
      <c r="D46" s="106"/>
      <c r="E46" s="106"/>
      <c r="F46" s="106"/>
      <c r="G46" s="106"/>
      <c r="H46" s="12" t="s">
        <v>57</v>
      </c>
      <c r="I46" s="106" t="s">
        <v>76</v>
      </c>
      <c r="J46" s="12" t="s">
        <v>58</v>
      </c>
      <c r="K46" s="106" t="s">
        <v>108</v>
      </c>
      <c r="L46" s="99"/>
      <c r="M46" s="120"/>
    </row>
    <row r="47" spans="1:13" ht="16.5" customHeight="1">
      <c r="A47" s="13"/>
      <c r="B47" s="78"/>
      <c r="C47" s="105"/>
      <c r="D47" s="106"/>
      <c r="E47" s="106"/>
      <c r="F47" s="106"/>
      <c r="G47" s="106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105"/>
      <c r="D48" s="106"/>
      <c r="E48" s="106"/>
      <c r="F48" s="106"/>
      <c r="G48" s="106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105"/>
      <c r="D49" s="106"/>
      <c r="E49" s="106"/>
      <c r="F49" s="106"/>
      <c r="G49" s="106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105"/>
      <c r="D50" s="106"/>
      <c r="E50" s="106"/>
      <c r="F50" s="106"/>
      <c r="G50" s="106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105"/>
      <c r="D51" s="106"/>
      <c r="E51" s="106"/>
      <c r="F51" s="106"/>
      <c r="G51" s="106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105"/>
      <c r="D52" s="106"/>
      <c r="E52" s="106"/>
      <c r="F52" s="106"/>
      <c r="G52" s="106"/>
      <c r="H52" s="12" t="s">
        <v>57</v>
      </c>
      <c r="I52" s="106"/>
      <c r="J52" s="12" t="s">
        <v>58</v>
      </c>
      <c r="K52" s="106"/>
      <c r="L52" s="99"/>
      <c r="M52" s="120"/>
    </row>
    <row r="53" spans="1:13" ht="155.25" customHeight="1">
      <c r="A53" s="13"/>
      <c r="B53" s="78"/>
      <c r="C53" s="363"/>
      <c r="D53" s="365"/>
      <c r="E53" s="365"/>
      <c r="F53" s="365"/>
      <c r="G53" s="366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105"/>
      <c r="D54" s="106"/>
      <c r="E54" s="106"/>
      <c r="F54" s="106"/>
      <c r="G54" s="106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105"/>
      <c r="D55" s="106"/>
      <c r="E55" s="106"/>
      <c r="F55" s="106"/>
      <c r="G55" s="106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105"/>
      <c r="D56" s="106"/>
      <c r="E56" s="106"/>
      <c r="F56" s="106"/>
      <c r="G56" s="106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3.75" customHeight="1">
      <c r="A60" s="13"/>
      <c r="B60" s="112">
        <v>1</v>
      </c>
      <c r="C60" s="105" t="s">
        <v>567</v>
      </c>
      <c r="D60" s="361" t="s">
        <v>570</v>
      </c>
      <c r="E60" s="368"/>
      <c r="F60" s="368"/>
      <c r="G60" s="368"/>
      <c r="H60" s="368"/>
      <c r="I60" s="369"/>
      <c r="J60" s="358"/>
      <c r="K60" s="360"/>
      <c r="L60" s="361"/>
      <c r="M60" s="360"/>
    </row>
    <row r="61" spans="1:13" ht="24.95" customHeight="1">
      <c r="A61" s="13"/>
      <c r="B61" s="112">
        <v>2</v>
      </c>
      <c r="C61" s="105" t="s">
        <v>568</v>
      </c>
      <c r="D61" s="361" t="s">
        <v>571</v>
      </c>
      <c r="E61" s="364"/>
      <c r="F61" s="364"/>
      <c r="G61" s="364"/>
      <c r="H61" s="364"/>
      <c r="I61" s="362"/>
      <c r="J61" s="352"/>
      <c r="K61" s="354"/>
      <c r="L61" s="105"/>
      <c r="M61" s="202"/>
    </row>
    <row r="62" spans="1:13" ht="24.95" customHeight="1">
      <c r="A62" s="13"/>
      <c r="B62" s="112">
        <v>3</v>
      </c>
      <c r="C62" s="105" t="s">
        <v>569</v>
      </c>
      <c r="D62" s="363" t="s">
        <v>572</v>
      </c>
      <c r="E62" s="365"/>
      <c r="F62" s="365"/>
      <c r="G62" s="365"/>
      <c r="H62" s="365"/>
      <c r="I62" s="366"/>
      <c r="J62" s="358"/>
      <c r="K62" s="360"/>
      <c r="L62" s="361"/>
      <c r="M62" s="370"/>
    </row>
    <row r="63" spans="1:13" ht="77.25" customHeight="1">
      <c r="A63" s="13"/>
      <c r="B63" s="112"/>
      <c r="C63" s="105"/>
      <c r="D63" s="361"/>
      <c r="E63" s="368"/>
      <c r="F63" s="368"/>
      <c r="G63" s="368"/>
      <c r="H63" s="368"/>
      <c r="I63" s="369"/>
      <c r="J63" s="358"/>
      <c r="K63" s="360"/>
      <c r="L63" s="361"/>
      <c r="M63" s="370"/>
    </row>
    <row r="64" spans="1:13" ht="27" customHeight="1">
      <c r="A64" s="13"/>
      <c r="B64" s="112"/>
      <c r="C64" s="105"/>
      <c r="D64" s="361"/>
      <c r="E64" s="367"/>
      <c r="F64" s="367"/>
      <c r="G64" s="367"/>
      <c r="H64" s="367"/>
      <c r="I64" s="359"/>
      <c r="J64" s="105"/>
      <c r="K64" s="238"/>
      <c r="L64" s="203"/>
      <c r="M64" s="227"/>
    </row>
    <row r="65" spans="1:15" ht="42" customHeight="1">
      <c r="A65" s="13"/>
      <c r="B65" s="112"/>
      <c r="C65" s="105"/>
      <c r="D65" s="361"/>
      <c r="E65" s="364"/>
      <c r="F65" s="364"/>
      <c r="G65" s="364"/>
      <c r="H65" s="364"/>
      <c r="I65" s="362"/>
      <c r="J65" s="105"/>
      <c r="K65" s="238"/>
      <c r="L65" s="363"/>
      <c r="M65" s="366"/>
    </row>
    <row r="66" spans="1:15" ht="47.25" customHeight="1">
      <c r="A66" s="13"/>
      <c r="B66" s="112"/>
      <c r="C66" s="105"/>
      <c r="D66" s="361"/>
      <c r="E66" s="368"/>
      <c r="F66" s="368"/>
      <c r="G66" s="368"/>
      <c r="H66" s="368"/>
      <c r="I66" s="369"/>
      <c r="J66" s="358"/>
      <c r="K66" s="369"/>
      <c r="L66" s="358"/>
      <c r="M66" s="369"/>
    </row>
    <row r="67" spans="1:15" ht="97.5" customHeight="1">
      <c r="A67" s="13"/>
      <c r="B67" s="112"/>
      <c r="C67" s="105"/>
      <c r="D67" s="361"/>
      <c r="E67" s="364"/>
      <c r="F67" s="364"/>
      <c r="G67" s="364"/>
      <c r="H67" s="364"/>
      <c r="I67" s="362"/>
      <c r="J67" s="358"/>
      <c r="K67" s="359"/>
      <c r="L67" s="361"/>
      <c r="M67" s="370"/>
    </row>
    <row r="68" spans="1:15" ht="92.25" customHeight="1">
      <c r="A68" s="13"/>
      <c r="B68" s="112"/>
      <c r="C68" s="105"/>
      <c r="D68" s="361"/>
      <c r="E68" s="364"/>
      <c r="F68" s="364"/>
      <c r="G68" s="364"/>
      <c r="H68" s="364"/>
      <c r="I68" s="362"/>
      <c r="J68" s="358"/>
      <c r="K68" s="359"/>
      <c r="L68" s="358"/>
      <c r="M68" s="359"/>
    </row>
    <row r="69" spans="1:15" ht="27" customHeight="1">
      <c r="A69" s="13"/>
      <c r="B69" s="112"/>
      <c r="C69" s="105"/>
      <c r="D69" s="363"/>
      <c r="E69" s="365"/>
      <c r="F69" s="365"/>
      <c r="G69" s="365"/>
      <c r="H69" s="365"/>
      <c r="I69" s="366"/>
      <c r="J69" s="105"/>
      <c r="K69" s="202"/>
      <c r="L69" s="105"/>
      <c r="M69" s="202"/>
    </row>
    <row r="70" spans="1:15" ht="33" customHeight="1">
      <c r="A70" s="13"/>
      <c r="B70" s="112"/>
      <c r="C70" s="105"/>
      <c r="D70" s="363"/>
      <c r="E70" s="365"/>
      <c r="F70" s="365"/>
      <c r="G70" s="365"/>
      <c r="H70" s="365"/>
      <c r="I70" s="366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61"/>
      <c r="E71" s="367"/>
      <c r="F71" s="367"/>
      <c r="G71" s="367"/>
      <c r="H71" s="367"/>
      <c r="I71" s="359"/>
      <c r="J71" s="358"/>
      <c r="K71" s="360"/>
      <c r="L71" s="361"/>
      <c r="M71" s="362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/>
      <c r="C75" s="105"/>
      <c r="D75" s="106"/>
      <c r="E75" s="106"/>
      <c r="F75" s="106"/>
      <c r="G75" s="106"/>
      <c r="H75" s="106"/>
      <c r="I75" s="106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/>
      <c r="C76" s="105"/>
      <c r="D76" s="106"/>
      <c r="E76" s="106"/>
      <c r="F76" s="106"/>
      <c r="G76" s="106"/>
      <c r="H76" s="106"/>
      <c r="I76" s="106"/>
      <c r="J76" s="78"/>
      <c r="K76" s="112"/>
      <c r="L76" s="112"/>
      <c r="M76" s="78"/>
      <c r="N76" s="156"/>
      <c r="O76" s="16"/>
    </row>
    <row r="77" spans="1:15" ht="16.5" customHeight="1">
      <c r="A77" s="13"/>
      <c r="B77" s="78"/>
      <c r="C77" s="105"/>
      <c r="D77" s="106"/>
      <c r="E77" s="106"/>
      <c r="F77" s="106"/>
      <c r="G77" s="106"/>
      <c r="H77" s="106"/>
      <c r="I77" s="106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5"/>
      <c r="D87" s="356"/>
      <c r="E87" s="356"/>
      <c r="F87" s="356"/>
      <c r="G87" s="356"/>
      <c r="H87" s="356"/>
      <c r="I87" s="357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5"/>
      <c r="D88" s="356"/>
      <c r="E88" s="356"/>
      <c r="F88" s="356"/>
      <c r="G88" s="356"/>
      <c r="H88" s="356"/>
      <c r="I88" s="357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D68:I68"/>
    <mergeCell ref="J68:K68"/>
    <mergeCell ref="L68:M68"/>
    <mergeCell ref="C88:I88"/>
    <mergeCell ref="D69:I69"/>
    <mergeCell ref="D70:I70"/>
    <mergeCell ref="D71:I71"/>
    <mergeCell ref="J71:K71"/>
    <mergeCell ref="L71:M71"/>
    <mergeCell ref="C87:I87"/>
    <mergeCell ref="D66:I66"/>
    <mergeCell ref="J66:K66"/>
    <mergeCell ref="L66:M66"/>
    <mergeCell ref="D67:I67"/>
    <mergeCell ref="J67:K67"/>
    <mergeCell ref="L67:M67"/>
    <mergeCell ref="D63:I63"/>
    <mergeCell ref="J63:K63"/>
    <mergeCell ref="L63:M63"/>
    <mergeCell ref="D64:I64"/>
    <mergeCell ref="D65:I65"/>
    <mergeCell ref="L65:M65"/>
    <mergeCell ref="D61:I61"/>
    <mergeCell ref="J61:K61"/>
    <mergeCell ref="D62:I62"/>
    <mergeCell ref="J62:K62"/>
    <mergeCell ref="L62:M62"/>
    <mergeCell ref="E18:F18"/>
    <mergeCell ref="E19:F19"/>
    <mergeCell ref="C35:M35"/>
    <mergeCell ref="C53:G53"/>
    <mergeCell ref="D60:I60"/>
    <mergeCell ref="J60:K60"/>
    <mergeCell ref="L60:M60"/>
    <mergeCell ref="A1:A5"/>
    <mergeCell ref="C6:D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38"/>
  <sheetViews>
    <sheetView showGridLines="0" view="pageBreakPreview" zoomScaleNormal="90" zoomScaleSheetLayoutView="9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48" t="s">
        <v>25</v>
      </c>
      <c r="B1" s="1"/>
      <c r="C1" s="1"/>
      <c r="D1" s="1"/>
      <c r="E1" s="1"/>
      <c r="F1" s="1"/>
      <c r="G1" s="1"/>
    </row>
    <row r="2" spans="1:16" s="2" customFormat="1" ht="16.5" customHeight="1">
      <c r="A2" s="349"/>
      <c r="B2" s="3" t="s">
        <v>53</v>
      </c>
      <c r="C2" s="4"/>
      <c r="D2" s="4"/>
      <c r="E2" s="4"/>
      <c r="F2" s="4"/>
      <c r="G2" s="4"/>
    </row>
    <row r="3" spans="1:16" s="6" customFormat="1" ht="16.5" customHeight="1">
      <c r="A3" s="349"/>
      <c r="G3" s="113"/>
    </row>
    <row r="4" spans="1:16" s="6" customFormat="1" ht="16.5" customHeight="1">
      <c r="A4" s="349"/>
      <c r="B4" s="7" t="s">
        <v>54</v>
      </c>
      <c r="G4" s="113"/>
    </row>
    <row r="5" spans="1:16" s="10" customFormat="1" ht="16.5" customHeight="1" thickBot="1">
      <c r="A5" s="350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129" t="s">
        <v>27</v>
      </c>
      <c r="C6" s="380" t="s">
        <v>574</v>
      </c>
      <c r="D6" s="381"/>
      <c r="E6" s="180" t="s">
        <v>575</v>
      </c>
      <c r="F6" s="178"/>
      <c r="G6" s="178"/>
      <c r="H6" s="114" t="s">
        <v>16</v>
      </c>
      <c r="I6" s="180" t="s">
        <v>573</v>
      </c>
      <c r="J6" s="179"/>
      <c r="K6" s="114" t="s">
        <v>17</v>
      </c>
      <c r="L6" s="180">
        <v>42884</v>
      </c>
      <c r="M6" s="181"/>
    </row>
    <row r="7" spans="1:16" ht="16.5" customHeight="1">
      <c r="B7" s="182"/>
      <c r="C7" s="11"/>
      <c r="D7" s="11"/>
      <c r="E7" s="183"/>
      <c r="F7" s="183"/>
      <c r="G7" s="183"/>
      <c r="H7" s="183"/>
      <c r="I7" s="183"/>
      <c r="J7" s="183"/>
      <c r="K7" s="183"/>
      <c r="L7" s="183"/>
      <c r="M7" s="184"/>
    </row>
    <row r="8" spans="1:16" ht="16.5" customHeight="1">
      <c r="A8" s="13"/>
      <c r="B8" s="115"/>
      <c r="C8" s="185"/>
      <c r="D8" s="126"/>
      <c r="E8" s="16"/>
      <c r="F8" s="16"/>
      <c r="G8" s="16"/>
      <c r="H8" s="16"/>
      <c r="I8" s="16"/>
      <c r="J8" s="16"/>
      <c r="K8" s="34"/>
      <c r="L8" s="16"/>
      <c r="M8" s="186"/>
    </row>
    <row r="9" spans="1:16" ht="16.5" customHeight="1">
      <c r="A9" s="13"/>
      <c r="B9" s="115"/>
      <c r="C9" s="185"/>
      <c r="D9" s="126"/>
      <c r="E9" s="16"/>
      <c r="F9" s="187"/>
      <c r="G9" s="16"/>
      <c r="H9" s="16"/>
      <c r="I9" s="16"/>
      <c r="J9" s="16"/>
      <c r="K9" s="16"/>
      <c r="L9" s="16"/>
      <c r="M9" s="186"/>
    </row>
    <row r="10" spans="1:16" ht="16.5" customHeight="1">
      <c r="A10" s="13"/>
      <c r="B10" s="115"/>
      <c r="C10" s="185"/>
      <c r="D10" s="127"/>
      <c r="E10" s="127"/>
      <c r="F10" s="187"/>
      <c r="G10" s="16"/>
      <c r="H10" s="16"/>
      <c r="I10" s="16"/>
      <c r="J10" s="16"/>
      <c r="K10" s="16"/>
      <c r="L10" s="16"/>
      <c r="M10" s="186"/>
    </row>
    <row r="11" spans="1:16" ht="16.5" customHeight="1">
      <c r="A11" s="13"/>
      <c r="B11" s="1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6"/>
    </row>
    <row r="12" spans="1:16" ht="16.5" customHeight="1">
      <c r="A12" s="13"/>
      <c r="B12" s="1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6"/>
    </row>
    <row r="13" spans="1:16" ht="16.5" customHeight="1">
      <c r="A13" s="13"/>
      <c r="B13" s="1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6"/>
    </row>
    <row r="14" spans="1:16" ht="16.5" customHeight="1">
      <c r="B14" s="115"/>
      <c r="C14" s="188"/>
      <c r="D14" s="16"/>
      <c r="E14" s="16"/>
      <c r="F14" s="16"/>
      <c r="G14" s="16"/>
      <c r="H14" s="16"/>
      <c r="I14" s="16"/>
      <c r="J14" s="16"/>
      <c r="K14" s="34"/>
      <c r="L14" s="16"/>
      <c r="M14" s="186"/>
    </row>
    <row r="15" spans="1:16" ht="11.25">
      <c r="A15" s="13"/>
      <c r="B15" s="115"/>
      <c r="C15" s="189"/>
      <c r="D15" s="189"/>
      <c r="E15" s="379"/>
      <c r="F15" s="379"/>
      <c r="G15" s="189"/>
      <c r="H15" s="189"/>
      <c r="I15" s="189"/>
      <c r="J15" s="189"/>
      <c r="K15" s="189"/>
      <c r="L15" s="189"/>
      <c r="M15" s="190"/>
      <c r="N15" s="191"/>
    </row>
    <row r="16" spans="1:16" ht="22.5" customHeight="1">
      <c r="A16" s="13"/>
      <c r="B16" s="115"/>
      <c r="C16" s="192"/>
      <c r="D16" s="189"/>
      <c r="E16" s="378"/>
      <c r="F16" s="378"/>
      <c r="G16" s="193"/>
      <c r="H16" s="193"/>
      <c r="I16" s="194"/>
      <c r="J16" s="195"/>
      <c r="K16" s="194"/>
      <c r="L16" s="194"/>
      <c r="M16" s="177"/>
      <c r="N16" s="196"/>
      <c r="O16" s="185"/>
      <c r="P16" s="185"/>
    </row>
    <row r="17" spans="1:16" ht="22.5" customHeight="1">
      <c r="A17" s="13"/>
      <c r="B17" s="115"/>
      <c r="C17" s="192"/>
      <c r="D17" s="189"/>
      <c r="E17" s="378"/>
      <c r="F17" s="378"/>
      <c r="G17" s="193"/>
      <c r="H17" s="193"/>
      <c r="I17" s="194"/>
      <c r="J17" s="195"/>
      <c r="K17" s="194"/>
      <c r="L17" s="194"/>
      <c r="M17" s="177"/>
      <c r="N17" s="196"/>
      <c r="O17" s="185"/>
      <c r="P17" s="185"/>
    </row>
    <row r="18" spans="1:16" ht="22.5" customHeight="1">
      <c r="A18" s="13"/>
      <c r="B18" s="115"/>
      <c r="C18" s="192"/>
      <c r="D18" s="189"/>
      <c r="E18" s="378"/>
      <c r="F18" s="378"/>
      <c r="G18" s="193"/>
      <c r="H18" s="193"/>
      <c r="I18" s="194"/>
      <c r="J18" s="195"/>
      <c r="K18" s="194"/>
      <c r="L18" s="194"/>
      <c r="M18" s="177"/>
      <c r="N18" s="196"/>
      <c r="O18" s="185"/>
      <c r="P18" s="185"/>
    </row>
    <row r="19" spans="1:16" ht="22.5" customHeight="1">
      <c r="A19" s="13"/>
      <c r="B19" s="115"/>
      <c r="C19" s="193"/>
      <c r="D19" s="193"/>
      <c r="E19" s="379"/>
      <c r="F19" s="378"/>
      <c r="G19" s="193"/>
      <c r="H19" s="193"/>
      <c r="I19" s="194"/>
      <c r="J19" s="193"/>
      <c r="K19" s="194"/>
      <c r="L19" s="194"/>
      <c r="M19" s="177"/>
      <c r="N19" s="197"/>
    </row>
    <row r="20" spans="1:16" ht="22.5" customHeight="1">
      <c r="A20" s="13"/>
      <c r="B20" s="1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6"/>
    </row>
    <row r="21" spans="1:16" ht="16.5" customHeight="1">
      <c r="A21" s="13"/>
      <c r="B21" s="115"/>
      <c r="C21" s="188"/>
      <c r="D21" s="16"/>
      <c r="E21" s="16"/>
      <c r="F21" s="16"/>
      <c r="G21" s="16"/>
      <c r="H21" s="16"/>
      <c r="I21" s="16"/>
      <c r="J21" s="16"/>
      <c r="K21" s="16"/>
      <c r="L21" s="16"/>
      <c r="M21" s="186"/>
    </row>
    <row r="22" spans="1:16" ht="16.5" customHeight="1">
      <c r="A22" s="13"/>
      <c r="B22" s="1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86"/>
    </row>
    <row r="23" spans="1:16" ht="16.5" customHeight="1">
      <c r="A23" s="13"/>
      <c r="B23" s="115"/>
      <c r="C23" s="16"/>
      <c r="D23" s="16"/>
      <c r="E23" s="16"/>
      <c r="F23" s="16"/>
      <c r="G23" s="16"/>
      <c r="H23" s="34"/>
      <c r="I23" s="16"/>
      <c r="J23" s="16"/>
      <c r="K23" s="16"/>
      <c r="L23" s="16"/>
      <c r="M23" s="186"/>
    </row>
    <row r="24" spans="1:16" ht="11.25">
      <c r="A24" s="13"/>
      <c r="B24" s="115"/>
      <c r="C24" s="189"/>
      <c r="D24" s="189"/>
      <c r="E24" s="189"/>
      <c r="F24" s="189"/>
      <c r="G24" s="189"/>
      <c r="H24" s="189"/>
      <c r="I24" s="16"/>
      <c r="J24" s="16"/>
      <c r="K24" s="16"/>
      <c r="L24" s="16"/>
      <c r="M24" s="186"/>
      <c r="N24" s="11"/>
      <c r="O24" s="11"/>
    </row>
    <row r="25" spans="1:16" ht="11.25">
      <c r="A25" s="13"/>
      <c r="B25" s="115"/>
      <c r="C25" s="198"/>
      <c r="D25" s="193"/>
      <c r="E25" s="199"/>
      <c r="F25" s="200"/>
      <c r="G25" s="201"/>
      <c r="H25" s="201"/>
      <c r="I25" s="16"/>
      <c r="J25" s="16"/>
      <c r="K25" s="16"/>
      <c r="L25" s="16"/>
      <c r="M25" s="186"/>
      <c r="N25" s="11"/>
      <c r="O25" s="11"/>
    </row>
    <row r="26" spans="1:16" ht="11.25">
      <c r="A26" s="13"/>
      <c r="B26" s="115"/>
      <c r="C26" s="198"/>
      <c r="D26" s="193"/>
      <c r="E26" s="199"/>
      <c r="F26" s="200"/>
      <c r="G26" s="201"/>
      <c r="H26" s="201"/>
      <c r="I26" s="16"/>
      <c r="J26" s="16"/>
      <c r="K26" s="16"/>
      <c r="L26" s="16"/>
      <c r="M26" s="186"/>
      <c r="N26" s="11"/>
      <c r="O26" s="11"/>
    </row>
    <row r="27" spans="1:16" ht="11.25">
      <c r="A27" s="13"/>
      <c r="B27" s="115"/>
      <c r="C27" s="198"/>
      <c r="D27" s="193"/>
      <c r="E27" s="199"/>
      <c r="F27" s="200"/>
      <c r="G27" s="201"/>
      <c r="H27" s="201"/>
      <c r="I27" s="16"/>
      <c r="J27" s="16"/>
      <c r="K27" s="16"/>
      <c r="L27" s="16"/>
      <c r="M27" s="186"/>
      <c r="N27" s="11"/>
      <c r="O27" s="11"/>
    </row>
    <row r="28" spans="1:16" ht="11.25">
      <c r="A28" s="13"/>
      <c r="B28" s="115"/>
      <c r="C28" s="198"/>
      <c r="D28" s="193"/>
      <c r="E28" s="199"/>
      <c r="F28" s="200"/>
      <c r="G28" s="201"/>
      <c r="H28" s="201"/>
      <c r="I28" s="16"/>
      <c r="J28" s="16"/>
      <c r="K28" s="16"/>
      <c r="L28" s="16"/>
      <c r="M28" s="186"/>
      <c r="N28" s="11"/>
      <c r="O28" s="11"/>
    </row>
    <row r="29" spans="1:16" ht="11.25">
      <c r="A29" s="13"/>
      <c r="B29" s="115"/>
      <c r="C29" s="198"/>
      <c r="D29" s="193"/>
      <c r="E29" s="199"/>
      <c r="F29" s="200"/>
      <c r="G29" s="201"/>
      <c r="H29" s="201"/>
      <c r="I29" s="16"/>
      <c r="J29" s="16"/>
      <c r="K29" s="16"/>
      <c r="L29" s="16"/>
      <c r="M29" s="186"/>
      <c r="N29" s="11"/>
      <c r="O29" s="11"/>
    </row>
    <row r="30" spans="1:16" ht="11.25">
      <c r="A30" s="13"/>
      <c r="B30" s="115"/>
      <c r="C30" s="198"/>
      <c r="D30" s="193"/>
      <c r="E30" s="199"/>
      <c r="F30" s="200"/>
      <c r="G30" s="201"/>
      <c r="H30" s="201"/>
      <c r="I30" s="16"/>
      <c r="J30" s="16"/>
      <c r="K30" s="16"/>
      <c r="L30" s="16"/>
      <c r="M30" s="186"/>
      <c r="N30" s="11"/>
      <c r="O30" s="11"/>
    </row>
    <row r="31" spans="1:16" ht="11.25">
      <c r="A31" s="13"/>
      <c r="B31" s="1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86"/>
      <c r="N31" s="11"/>
      <c r="O31" s="11"/>
    </row>
    <row r="32" spans="1:16" ht="16.5" customHeight="1">
      <c r="A32" s="13"/>
      <c r="B32" s="11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6"/>
    </row>
    <row r="33" spans="1:13" ht="16.5" customHeight="1" thickBot="1">
      <c r="A33" s="13"/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9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217" t="s">
        <v>83</v>
      </c>
      <c r="C35" s="376"/>
      <c r="D35" s="377"/>
      <c r="E35" s="377"/>
      <c r="F35" s="377"/>
      <c r="G35" s="377"/>
      <c r="H35" s="377"/>
      <c r="I35" s="377"/>
      <c r="J35" s="377"/>
      <c r="K35" s="377"/>
      <c r="L35" s="377"/>
      <c r="M35" s="377"/>
    </row>
    <row r="36" spans="1:13" ht="16.5" customHeight="1">
      <c r="A36" s="13"/>
      <c r="B36" s="78" t="s">
        <v>65</v>
      </c>
      <c r="C36" s="218" t="s">
        <v>7</v>
      </c>
      <c r="D36" s="75"/>
      <c r="E36" s="75"/>
      <c r="F36" s="75"/>
      <c r="G36" s="75"/>
      <c r="H36" s="75"/>
      <c r="I36" s="75"/>
      <c r="J36" s="75"/>
      <c r="K36" s="75"/>
      <c r="L36" s="75"/>
      <c r="M36" s="219"/>
    </row>
    <row r="37" spans="1:13" ht="16.5" customHeight="1">
      <c r="A37" s="13"/>
      <c r="B37" s="78" t="s">
        <v>84</v>
      </c>
      <c r="C37" s="218" t="s">
        <v>7</v>
      </c>
      <c r="D37" s="75"/>
      <c r="E37" s="75"/>
      <c r="F37" s="75"/>
      <c r="G37" s="75"/>
      <c r="H37" s="75"/>
      <c r="I37" s="75"/>
      <c r="J37" s="75"/>
      <c r="K37" s="75"/>
      <c r="L37" s="75"/>
      <c r="M37" s="219"/>
    </row>
    <row r="38" spans="1:13" ht="16.5" customHeight="1">
      <c r="A38" s="13"/>
      <c r="B38" s="78" t="s">
        <v>30</v>
      </c>
      <c r="C38" s="218" t="s">
        <v>7</v>
      </c>
      <c r="D38" s="75"/>
      <c r="E38" s="75"/>
      <c r="F38" s="75"/>
      <c r="G38" s="75"/>
      <c r="H38" s="75"/>
      <c r="I38" s="75"/>
      <c r="J38" s="75"/>
      <c r="K38" s="75"/>
      <c r="L38" s="75"/>
      <c r="M38" s="219"/>
    </row>
    <row r="39" spans="1:13" ht="16.5" customHeight="1">
      <c r="A39" s="13"/>
      <c r="B39" s="78" t="s">
        <v>31</v>
      </c>
      <c r="C39" s="218" t="s">
        <v>7</v>
      </c>
      <c r="D39" s="75"/>
      <c r="E39" s="75"/>
      <c r="F39" s="75"/>
      <c r="G39" s="75"/>
      <c r="H39" s="75"/>
      <c r="I39" s="75"/>
      <c r="J39" s="75"/>
      <c r="K39" s="75"/>
      <c r="L39" s="75"/>
      <c r="M39" s="219"/>
    </row>
    <row r="40" spans="1:13" ht="16.5" customHeight="1">
      <c r="B40" s="78" t="s">
        <v>85</v>
      </c>
      <c r="C40" s="218" t="s">
        <v>7</v>
      </c>
      <c r="D40" s="75"/>
      <c r="E40" s="75"/>
      <c r="F40" s="75"/>
      <c r="G40" s="75"/>
      <c r="H40" s="75"/>
      <c r="I40" s="75"/>
      <c r="J40" s="75"/>
      <c r="K40" s="75"/>
      <c r="L40" s="75"/>
      <c r="M40" s="219"/>
    </row>
    <row r="41" spans="1:13" ht="16.5" customHeight="1">
      <c r="B41" s="107" t="s">
        <v>29</v>
      </c>
      <c r="C41" s="218" t="s">
        <v>7</v>
      </c>
      <c r="D41" s="75"/>
      <c r="E41" s="75"/>
      <c r="F41" s="75"/>
      <c r="G41" s="75"/>
      <c r="H41" s="75"/>
      <c r="I41" s="75"/>
      <c r="J41" s="75"/>
      <c r="K41" s="75"/>
      <c r="L41" s="75"/>
      <c r="M41" s="219"/>
    </row>
    <row r="42" spans="1:13" ht="16.5" customHeight="1">
      <c r="B42" s="78" t="s">
        <v>11</v>
      </c>
      <c r="C42" s="218" t="s">
        <v>7</v>
      </c>
      <c r="D42" s="75"/>
      <c r="E42" s="75"/>
      <c r="F42" s="75"/>
      <c r="G42" s="75"/>
      <c r="H42" s="75"/>
      <c r="I42" s="75"/>
      <c r="J42" s="75"/>
      <c r="K42" s="75"/>
      <c r="L42" s="75"/>
      <c r="M42" s="219"/>
    </row>
    <row r="43" spans="1:13" ht="16.5" customHeight="1">
      <c r="B43" s="70"/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</row>
    <row r="44" spans="1:13" ht="16.5" customHeight="1">
      <c r="B44" s="222" t="s">
        <v>55</v>
      </c>
      <c r="C44" s="123" t="s">
        <v>56</v>
      </c>
    </row>
    <row r="45" spans="1:13" ht="16.5" customHeight="1">
      <c r="A45" s="13"/>
      <c r="B45" s="78"/>
      <c r="C45" s="105"/>
      <c r="D45" s="106"/>
      <c r="E45" s="106"/>
      <c r="F45" s="106"/>
      <c r="G45" s="106"/>
      <c r="H45" s="12" t="s">
        <v>57</v>
      </c>
      <c r="I45" s="106"/>
      <c r="J45" s="12" t="s">
        <v>58</v>
      </c>
      <c r="K45" s="106"/>
      <c r="L45" s="99"/>
      <c r="M45" s="120"/>
    </row>
    <row r="46" spans="1:13" ht="33.75" customHeight="1">
      <c r="A46" s="13"/>
      <c r="B46" s="78"/>
      <c r="C46" s="363"/>
      <c r="D46" s="365"/>
      <c r="E46" s="365"/>
      <c r="F46" s="365"/>
      <c r="G46" s="366"/>
      <c r="H46" s="12" t="s">
        <v>57</v>
      </c>
      <c r="I46" s="106"/>
      <c r="J46" s="12" t="s">
        <v>58</v>
      </c>
      <c r="K46" s="106"/>
      <c r="L46" s="99"/>
      <c r="M46" s="120"/>
    </row>
    <row r="47" spans="1:13" ht="16.5" customHeight="1">
      <c r="A47" s="13"/>
      <c r="B47" s="78"/>
      <c r="C47" s="355"/>
      <c r="D47" s="356"/>
      <c r="E47" s="356"/>
      <c r="F47" s="356"/>
      <c r="G47" s="357"/>
      <c r="H47" s="12" t="s">
        <v>561</v>
      </c>
      <c r="I47" s="106"/>
      <c r="J47" s="12" t="s">
        <v>562</v>
      </c>
      <c r="K47" s="106"/>
      <c r="L47" s="99"/>
      <c r="M47" s="120"/>
    </row>
    <row r="48" spans="1:13" ht="16.5" customHeight="1">
      <c r="A48" s="13"/>
      <c r="B48" s="78"/>
      <c r="C48" s="355"/>
      <c r="D48" s="356"/>
      <c r="E48" s="356"/>
      <c r="F48" s="356"/>
      <c r="G48" s="357"/>
      <c r="H48" s="12" t="s">
        <v>57</v>
      </c>
      <c r="I48" s="106"/>
      <c r="J48" s="12" t="s">
        <v>58</v>
      </c>
      <c r="K48" s="106"/>
      <c r="L48" s="99"/>
      <c r="M48" s="120"/>
    </row>
    <row r="49" spans="1:13" ht="16.5" customHeight="1">
      <c r="A49" s="13"/>
      <c r="B49" s="78"/>
      <c r="C49" s="355"/>
      <c r="D49" s="356"/>
      <c r="E49" s="356"/>
      <c r="F49" s="356"/>
      <c r="G49" s="357"/>
      <c r="H49" s="12" t="s">
        <v>57</v>
      </c>
      <c r="I49" s="106"/>
      <c r="J49" s="12" t="s">
        <v>58</v>
      </c>
      <c r="K49" s="106"/>
      <c r="L49" s="99"/>
      <c r="M49" s="120"/>
    </row>
    <row r="50" spans="1:13" ht="16.5" customHeight="1">
      <c r="A50" s="13"/>
      <c r="B50" s="78"/>
      <c r="C50" s="355"/>
      <c r="D50" s="356"/>
      <c r="E50" s="356"/>
      <c r="F50" s="356"/>
      <c r="G50" s="357"/>
      <c r="H50" s="12" t="s">
        <v>57</v>
      </c>
      <c r="I50" s="106"/>
      <c r="J50" s="12" t="s">
        <v>58</v>
      </c>
      <c r="K50" s="106"/>
      <c r="L50" s="99"/>
      <c r="M50" s="120"/>
    </row>
    <row r="51" spans="1:13" ht="16.5" customHeight="1">
      <c r="A51" s="13"/>
      <c r="B51" s="78"/>
      <c r="C51" s="355"/>
      <c r="D51" s="356"/>
      <c r="E51" s="356"/>
      <c r="F51" s="356"/>
      <c r="G51" s="357"/>
      <c r="H51" s="12" t="s">
        <v>57</v>
      </c>
      <c r="I51" s="106"/>
      <c r="J51" s="12" t="s">
        <v>58</v>
      </c>
      <c r="K51" s="106"/>
      <c r="L51" s="99"/>
      <c r="M51" s="120"/>
    </row>
    <row r="52" spans="1:13" ht="16.5" customHeight="1">
      <c r="A52" s="13"/>
      <c r="B52" s="78"/>
      <c r="C52" s="355"/>
      <c r="D52" s="356"/>
      <c r="E52" s="356"/>
      <c r="F52" s="356"/>
      <c r="G52" s="357"/>
      <c r="H52" s="12" t="s">
        <v>57</v>
      </c>
      <c r="I52" s="106"/>
      <c r="J52" s="12" t="s">
        <v>58</v>
      </c>
      <c r="K52" s="106"/>
      <c r="L52" s="99"/>
      <c r="M52" s="120"/>
    </row>
    <row r="53" spans="1:13" ht="16.5" customHeight="1">
      <c r="A53" s="13"/>
      <c r="B53" s="78"/>
      <c r="C53" s="363"/>
      <c r="D53" s="365"/>
      <c r="E53" s="365"/>
      <c r="F53" s="365"/>
      <c r="G53" s="366"/>
      <c r="H53" s="12" t="s">
        <v>57</v>
      </c>
      <c r="I53" s="106"/>
      <c r="J53" s="12" t="s">
        <v>58</v>
      </c>
      <c r="K53" s="106"/>
      <c r="L53" s="99"/>
      <c r="M53" s="120"/>
    </row>
    <row r="54" spans="1:13" ht="25.5" customHeight="1">
      <c r="A54" s="13"/>
      <c r="B54" s="223"/>
      <c r="C54" s="355"/>
      <c r="D54" s="356"/>
      <c r="E54" s="356"/>
      <c r="F54" s="356"/>
      <c r="G54" s="357"/>
      <c r="H54" s="12" t="s">
        <v>57</v>
      </c>
      <c r="I54" s="106"/>
      <c r="J54" s="12" t="s">
        <v>58</v>
      </c>
      <c r="K54" s="106"/>
      <c r="L54" s="99"/>
      <c r="M54" s="120"/>
    </row>
    <row r="55" spans="1:13" ht="24.75" customHeight="1">
      <c r="A55" s="13"/>
      <c r="B55" s="223"/>
      <c r="C55" s="355"/>
      <c r="D55" s="356"/>
      <c r="E55" s="356"/>
      <c r="F55" s="356"/>
      <c r="G55" s="357"/>
      <c r="H55" s="12" t="s">
        <v>57</v>
      </c>
      <c r="I55" s="106"/>
      <c r="J55" s="12" t="s">
        <v>58</v>
      </c>
      <c r="K55" s="106"/>
      <c r="L55" s="99"/>
      <c r="M55" s="120"/>
    </row>
    <row r="56" spans="1:13" ht="24" customHeight="1">
      <c r="A56" s="13"/>
      <c r="B56" s="223"/>
      <c r="C56" s="355"/>
      <c r="D56" s="356"/>
      <c r="E56" s="356"/>
      <c r="F56" s="356"/>
      <c r="G56" s="357"/>
      <c r="H56" s="12" t="s">
        <v>57</v>
      </c>
      <c r="I56" s="106"/>
      <c r="J56" s="12" t="s">
        <v>58</v>
      </c>
      <c r="K56" s="106"/>
      <c r="L56" s="99"/>
      <c r="M56" s="120"/>
    </row>
    <row r="57" spans="1:13" ht="16.5" customHeight="1">
      <c r="A57" s="13"/>
    </row>
    <row r="58" spans="1:13" ht="16.5" customHeight="1">
      <c r="A58" s="13"/>
      <c r="B58" s="121" t="s">
        <v>59</v>
      </c>
      <c r="C58" s="123" t="s">
        <v>60</v>
      </c>
    </row>
    <row r="59" spans="1:13" ht="16.5" customHeight="1">
      <c r="A59" s="13"/>
      <c r="B59" s="122" t="s">
        <v>335</v>
      </c>
      <c r="C59" s="148" t="s">
        <v>336</v>
      </c>
      <c r="D59" s="149" t="s">
        <v>61</v>
      </c>
      <c r="E59" s="150"/>
      <c r="F59" s="150"/>
      <c r="G59" s="150"/>
      <c r="H59" s="150"/>
      <c r="I59" s="150"/>
      <c r="J59" s="149" t="s">
        <v>337</v>
      </c>
      <c r="K59" s="151"/>
      <c r="L59" s="149" t="s">
        <v>62</v>
      </c>
      <c r="M59" s="151"/>
    </row>
    <row r="60" spans="1:13" ht="34.5" customHeight="1">
      <c r="A60" s="13"/>
      <c r="B60" s="112">
        <v>1</v>
      </c>
      <c r="C60" s="105" t="s">
        <v>576</v>
      </c>
      <c r="D60" s="361" t="s">
        <v>577</v>
      </c>
      <c r="E60" s="368"/>
      <c r="F60" s="368"/>
      <c r="G60" s="368"/>
      <c r="H60" s="368"/>
      <c r="I60" s="369"/>
      <c r="J60" s="358"/>
      <c r="K60" s="360"/>
      <c r="L60" s="361"/>
      <c r="M60" s="360"/>
    </row>
    <row r="61" spans="1:13" ht="24.95" customHeight="1">
      <c r="A61" s="13"/>
      <c r="B61" s="112"/>
      <c r="C61" s="105"/>
      <c r="D61" s="361"/>
      <c r="E61" s="364"/>
      <c r="F61" s="364"/>
      <c r="G61" s="364"/>
      <c r="H61" s="364"/>
      <c r="I61" s="362"/>
      <c r="J61" s="352"/>
      <c r="K61" s="354"/>
      <c r="L61" s="105"/>
      <c r="M61" s="202"/>
    </row>
    <row r="62" spans="1:13" ht="24.95" customHeight="1">
      <c r="A62" s="13"/>
      <c r="B62" s="112"/>
      <c r="C62" s="105"/>
      <c r="D62" s="363"/>
      <c r="E62" s="365"/>
      <c r="F62" s="365"/>
      <c r="G62" s="365"/>
      <c r="H62" s="365"/>
      <c r="I62" s="366"/>
      <c r="J62" s="358"/>
      <c r="K62" s="360"/>
      <c r="L62" s="361"/>
      <c r="M62" s="370"/>
    </row>
    <row r="63" spans="1:13" ht="77.25" customHeight="1">
      <c r="A63" s="13"/>
      <c r="B63" s="112"/>
      <c r="C63" s="105"/>
      <c r="D63" s="361"/>
      <c r="E63" s="368"/>
      <c r="F63" s="368"/>
      <c r="G63" s="368"/>
      <c r="H63" s="368"/>
      <c r="I63" s="369"/>
      <c r="J63" s="358"/>
      <c r="K63" s="360"/>
      <c r="L63" s="361"/>
      <c r="M63" s="370"/>
    </row>
    <row r="64" spans="1:13" ht="27" customHeight="1">
      <c r="A64" s="13"/>
      <c r="B64" s="112"/>
      <c r="C64" s="105"/>
      <c r="D64" s="361"/>
      <c r="E64" s="367"/>
      <c r="F64" s="367"/>
      <c r="G64" s="367"/>
      <c r="H64" s="367"/>
      <c r="I64" s="359"/>
      <c r="J64" s="105"/>
      <c r="K64" s="238"/>
      <c r="L64" s="203"/>
      <c r="M64" s="227"/>
    </row>
    <row r="65" spans="1:15" ht="42" customHeight="1">
      <c r="A65" s="13"/>
      <c r="B65" s="112"/>
      <c r="C65" s="105"/>
      <c r="D65" s="361"/>
      <c r="E65" s="364"/>
      <c r="F65" s="364"/>
      <c r="G65" s="364"/>
      <c r="H65" s="364"/>
      <c r="I65" s="362"/>
      <c r="J65" s="105"/>
      <c r="K65" s="238"/>
      <c r="L65" s="363"/>
      <c r="M65" s="366"/>
    </row>
    <row r="66" spans="1:15" ht="47.25" customHeight="1">
      <c r="A66" s="13"/>
      <c r="B66" s="112"/>
      <c r="C66" s="105"/>
      <c r="D66" s="361"/>
      <c r="E66" s="368"/>
      <c r="F66" s="368"/>
      <c r="G66" s="368"/>
      <c r="H66" s="368"/>
      <c r="I66" s="369"/>
      <c r="J66" s="358"/>
      <c r="K66" s="369"/>
      <c r="L66" s="358"/>
      <c r="M66" s="369"/>
    </row>
    <row r="67" spans="1:15" ht="97.5" customHeight="1">
      <c r="A67" s="13"/>
      <c r="B67" s="112"/>
      <c r="C67" s="105"/>
      <c r="D67" s="361"/>
      <c r="E67" s="364"/>
      <c r="F67" s="364"/>
      <c r="G67" s="364"/>
      <c r="H67" s="364"/>
      <c r="I67" s="362"/>
      <c r="J67" s="358"/>
      <c r="K67" s="359"/>
      <c r="L67" s="361"/>
      <c r="M67" s="370"/>
    </row>
    <row r="68" spans="1:15" ht="92.25" customHeight="1">
      <c r="A68" s="13"/>
      <c r="B68" s="112"/>
      <c r="C68" s="105"/>
      <c r="D68" s="361"/>
      <c r="E68" s="364"/>
      <c r="F68" s="364"/>
      <c r="G68" s="364"/>
      <c r="H68" s="364"/>
      <c r="I68" s="362"/>
      <c r="J68" s="358"/>
      <c r="K68" s="359"/>
      <c r="L68" s="358"/>
      <c r="M68" s="359"/>
    </row>
    <row r="69" spans="1:15" ht="27" customHeight="1">
      <c r="A69" s="13"/>
      <c r="B69" s="112"/>
      <c r="C69" s="105"/>
      <c r="D69" s="363"/>
      <c r="E69" s="365"/>
      <c r="F69" s="365"/>
      <c r="G69" s="365"/>
      <c r="H69" s="365"/>
      <c r="I69" s="366"/>
      <c r="J69" s="105"/>
      <c r="K69" s="202"/>
      <c r="L69" s="105"/>
      <c r="M69" s="202"/>
    </row>
    <row r="70" spans="1:15" ht="33" customHeight="1">
      <c r="A70" s="13"/>
      <c r="B70" s="112"/>
      <c r="C70" s="105"/>
      <c r="D70" s="363"/>
      <c r="E70" s="365"/>
      <c r="F70" s="365"/>
      <c r="G70" s="365"/>
      <c r="H70" s="365"/>
      <c r="I70" s="366"/>
      <c r="J70" s="105"/>
      <c r="K70" s="202"/>
      <c r="L70" s="105"/>
      <c r="M70" s="202"/>
    </row>
    <row r="71" spans="1:15" ht="84.75" customHeight="1">
      <c r="A71" s="13"/>
      <c r="B71" s="112"/>
      <c r="C71" s="203"/>
      <c r="D71" s="361"/>
      <c r="E71" s="367"/>
      <c r="F71" s="367"/>
      <c r="G71" s="367"/>
      <c r="H71" s="367"/>
      <c r="I71" s="359"/>
      <c r="J71" s="358"/>
      <c r="K71" s="360"/>
      <c r="L71" s="361"/>
      <c r="M71" s="362"/>
    </row>
    <row r="72" spans="1:15" s="220" customFormat="1" ht="16.5" customHeight="1"/>
    <row r="73" spans="1:15" ht="16.5" customHeight="1">
      <c r="A73" s="13"/>
      <c r="B73" s="204" t="s">
        <v>63</v>
      </c>
      <c r="C73" s="123" t="s">
        <v>338</v>
      </c>
    </row>
    <row r="74" spans="1:15" ht="16.5" customHeight="1">
      <c r="A74" s="13"/>
      <c r="B74" s="152"/>
      <c r="C74" s="153"/>
      <c r="D74" s="154"/>
      <c r="E74" s="154"/>
      <c r="F74" s="154"/>
      <c r="G74" s="154"/>
      <c r="H74" s="154"/>
      <c r="I74" s="154"/>
      <c r="J74" s="155" t="s">
        <v>339</v>
      </c>
      <c r="K74" s="155" t="s">
        <v>64</v>
      </c>
      <c r="L74" s="155" t="s">
        <v>340</v>
      </c>
      <c r="M74" s="155" t="s">
        <v>341</v>
      </c>
      <c r="N74" s="156"/>
      <c r="O74" s="16"/>
    </row>
    <row r="75" spans="1:15" ht="16.5" customHeight="1">
      <c r="A75" s="13"/>
      <c r="B75" s="78" t="s">
        <v>578</v>
      </c>
      <c r="C75" s="355" t="s">
        <v>581</v>
      </c>
      <c r="D75" s="356"/>
      <c r="E75" s="356"/>
      <c r="F75" s="356"/>
      <c r="G75" s="356"/>
      <c r="H75" s="356"/>
      <c r="I75" s="357"/>
      <c r="J75" s="78"/>
      <c r="K75" s="112"/>
      <c r="L75" s="112"/>
      <c r="M75" s="78"/>
      <c r="N75" s="156"/>
      <c r="O75" s="16"/>
    </row>
    <row r="76" spans="1:15" ht="16.5" customHeight="1">
      <c r="A76" s="13" t="s">
        <v>51</v>
      </c>
      <c r="B76" s="78" t="s">
        <v>579</v>
      </c>
      <c r="C76" s="355" t="s">
        <v>582</v>
      </c>
      <c r="D76" s="356"/>
      <c r="E76" s="356"/>
      <c r="F76" s="356"/>
      <c r="G76" s="356"/>
      <c r="H76" s="356"/>
      <c r="I76" s="357"/>
      <c r="J76" s="78"/>
      <c r="K76" s="112"/>
      <c r="L76" s="112"/>
      <c r="M76" s="78"/>
      <c r="N76" s="156"/>
      <c r="O76" s="16"/>
    </row>
    <row r="77" spans="1:15" ht="33" customHeight="1">
      <c r="A77" s="13"/>
      <c r="B77" s="78" t="s">
        <v>580</v>
      </c>
      <c r="C77" s="363" t="s">
        <v>583</v>
      </c>
      <c r="D77" s="356"/>
      <c r="E77" s="356"/>
      <c r="F77" s="356"/>
      <c r="G77" s="356"/>
      <c r="H77" s="356"/>
      <c r="I77" s="357"/>
      <c r="J77" s="78"/>
      <c r="K77" s="112"/>
      <c r="L77" s="112"/>
      <c r="M77" s="78"/>
      <c r="N77" s="156"/>
      <c r="O77" s="16"/>
    </row>
    <row r="78" spans="1:15" ht="16.5" customHeight="1">
      <c r="A78" s="13"/>
      <c r="B78" s="78"/>
      <c r="C78" s="105"/>
      <c r="D78" s="106"/>
      <c r="E78" s="106"/>
      <c r="F78" s="106"/>
      <c r="G78" s="106"/>
      <c r="H78" s="106"/>
      <c r="I78" s="106"/>
      <c r="J78" s="78"/>
      <c r="K78" s="112"/>
      <c r="L78" s="112"/>
      <c r="M78" s="78"/>
      <c r="N78" s="156"/>
      <c r="O78" s="16"/>
    </row>
    <row r="79" spans="1:15" ht="16.5" customHeight="1">
      <c r="A79" s="13"/>
      <c r="B79" s="78"/>
      <c r="C79" s="105"/>
      <c r="D79" s="106"/>
      <c r="E79" s="106"/>
      <c r="F79" s="106"/>
      <c r="G79" s="106"/>
      <c r="H79" s="106"/>
      <c r="I79" s="106"/>
      <c r="J79" s="78"/>
      <c r="K79" s="112"/>
      <c r="L79" s="112"/>
      <c r="M79" s="78"/>
      <c r="N79" s="156"/>
      <c r="O79" s="16"/>
    </row>
    <row r="80" spans="1:15" ht="16.5" customHeight="1">
      <c r="A80" s="13"/>
      <c r="B80" s="14"/>
      <c r="C80" s="281"/>
      <c r="D80" s="61"/>
      <c r="E80" s="61"/>
      <c r="F80" s="61"/>
      <c r="G80" s="61"/>
      <c r="H80" s="61"/>
      <c r="I80" s="61"/>
      <c r="J80" s="78"/>
      <c r="K80" s="112"/>
      <c r="L80" s="112"/>
      <c r="M80" s="78"/>
      <c r="N80" s="156"/>
      <c r="O80" s="16"/>
    </row>
    <row r="81" spans="1:15" ht="16.5" customHeight="1">
      <c r="A81" s="13"/>
      <c r="B81" s="14"/>
      <c r="C81" s="38"/>
      <c r="D81" s="61"/>
      <c r="E81" s="61"/>
      <c r="F81" s="61"/>
      <c r="G81" s="61"/>
      <c r="H81" s="61"/>
      <c r="I81" s="61"/>
      <c r="J81" s="78"/>
      <c r="K81" s="112"/>
      <c r="L81" s="112"/>
      <c r="M81" s="78"/>
      <c r="N81" s="156"/>
      <c r="O81" s="16"/>
    </row>
    <row r="82" spans="1:15" ht="16.5" customHeight="1">
      <c r="A82" s="13"/>
      <c r="B82" s="14"/>
      <c r="C82" s="38"/>
      <c r="D82" s="61"/>
      <c r="E82" s="61"/>
      <c r="F82" s="61"/>
      <c r="G82" s="61"/>
      <c r="H82" s="61"/>
      <c r="I82" s="61"/>
      <c r="J82" s="78"/>
      <c r="K82" s="112"/>
      <c r="L82" s="112"/>
      <c r="M82" s="78"/>
      <c r="N82" s="156"/>
      <c r="O82" s="16"/>
    </row>
    <row r="83" spans="1:15" ht="16.5" customHeight="1">
      <c r="A83" s="13"/>
      <c r="B83" s="78"/>
      <c r="C83" s="105"/>
      <c r="D83" s="106"/>
      <c r="E83" s="106"/>
      <c r="F83" s="106"/>
      <c r="G83" s="106"/>
      <c r="H83" s="106"/>
      <c r="I83" s="106"/>
      <c r="J83" s="78"/>
      <c r="K83" s="112"/>
      <c r="L83" s="112"/>
      <c r="M83" s="78"/>
      <c r="N83" s="156"/>
      <c r="O83" s="16"/>
    </row>
    <row r="84" spans="1:15" ht="16.5" customHeight="1">
      <c r="A84" s="13"/>
      <c r="B84" s="78"/>
      <c r="C84" s="105"/>
      <c r="D84" s="106"/>
      <c r="E84" s="106"/>
      <c r="F84" s="106"/>
      <c r="G84" s="106"/>
      <c r="H84" s="106"/>
      <c r="I84" s="106"/>
      <c r="J84" s="78"/>
      <c r="K84" s="112"/>
      <c r="L84" s="112"/>
      <c r="M84" s="78"/>
      <c r="N84" s="156"/>
      <c r="O84" s="16"/>
    </row>
    <row r="85" spans="1:15" ht="16.5" customHeight="1">
      <c r="A85" s="13"/>
      <c r="B85" s="78"/>
      <c r="C85" s="105"/>
      <c r="D85" s="106"/>
      <c r="E85" s="106"/>
      <c r="F85" s="106"/>
      <c r="G85" s="106"/>
      <c r="H85" s="106"/>
      <c r="I85" s="106"/>
      <c r="J85" s="78"/>
      <c r="K85" s="112"/>
      <c r="L85" s="112"/>
      <c r="M85" s="78"/>
      <c r="N85" s="156"/>
      <c r="O85" s="16"/>
    </row>
    <row r="86" spans="1:15" ht="24.75" customHeight="1">
      <c r="A86" s="13"/>
      <c r="B86" s="78"/>
      <c r="C86" s="105"/>
      <c r="D86" s="106"/>
      <c r="E86" s="106"/>
      <c r="F86" s="106"/>
      <c r="G86" s="106"/>
      <c r="H86" s="106"/>
      <c r="I86" s="106"/>
      <c r="J86" s="223"/>
      <c r="K86" s="112"/>
      <c r="L86" s="112"/>
      <c r="M86" s="78"/>
      <c r="N86" s="156"/>
      <c r="O86" s="16"/>
    </row>
    <row r="87" spans="1:15" ht="16.5" customHeight="1">
      <c r="A87" s="13"/>
      <c r="B87" s="78"/>
      <c r="C87" s="355"/>
      <c r="D87" s="356"/>
      <c r="E87" s="356"/>
      <c r="F87" s="356"/>
      <c r="G87" s="356"/>
      <c r="H87" s="356"/>
      <c r="I87" s="357"/>
      <c r="J87" s="78"/>
      <c r="K87" s="112"/>
      <c r="L87" s="112"/>
      <c r="M87" s="78"/>
      <c r="N87" s="156"/>
      <c r="O87" s="16"/>
    </row>
    <row r="88" spans="1:15" ht="16.5" customHeight="1">
      <c r="A88" s="13"/>
      <c r="B88" s="78"/>
      <c r="C88" s="355"/>
      <c r="D88" s="356"/>
      <c r="E88" s="356"/>
      <c r="F88" s="356"/>
      <c r="G88" s="356"/>
      <c r="H88" s="356"/>
      <c r="I88" s="357"/>
      <c r="J88" s="78"/>
      <c r="K88" s="112"/>
      <c r="L88" s="112"/>
      <c r="M88" s="78"/>
      <c r="N88" s="156"/>
      <c r="O88" s="16"/>
    </row>
    <row r="89" spans="1:15" ht="16.5" customHeight="1">
      <c r="A89" s="13"/>
      <c r="B89" s="78"/>
      <c r="C89" s="250"/>
      <c r="D89" s="106"/>
      <c r="E89" s="106"/>
      <c r="F89" s="106"/>
      <c r="G89" s="106"/>
      <c r="H89" s="106"/>
      <c r="I89" s="106"/>
      <c r="J89" s="78"/>
      <c r="K89" s="112"/>
      <c r="L89" s="112"/>
      <c r="M89" s="78"/>
      <c r="N89" s="156"/>
      <c r="O89" s="16"/>
    </row>
    <row r="90" spans="1:15" ht="16.5" customHeight="1" thickBot="1">
      <c r="A90" s="13"/>
    </row>
    <row r="91" spans="1:15" ht="16.5" customHeight="1" thickBot="1">
      <c r="A91" s="13"/>
      <c r="B91" s="129" t="s">
        <v>342</v>
      </c>
      <c r="C91" s="130"/>
      <c r="D91" s="131"/>
      <c r="E91" s="131"/>
      <c r="F91" s="131"/>
      <c r="G91" s="131"/>
      <c r="H91" s="131"/>
      <c r="I91" s="131"/>
      <c r="J91" s="132"/>
      <c r="K91" s="131"/>
      <c r="L91" s="133"/>
      <c r="M91" s="134"/>
    </row>
    <row r="92" spans="1:15" ht="16.5" customHeight="1">
      <c r="A92" s="13"/>
      <c r="B92" s="205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84"/>
    </row>
    <row r="93" spans="1:15" ht="16.5" customHeight="1">
      <c r="A93" s="13"/>
      <c r="B93" s="115"/>
      <c r="C93" s="35"/>
      <c r="D93" s="126"/>
      <c r="E93" s="16"/>
      <c r="F93" s="34"/>
      <c r="G93" s="34"/>
      <c r="H93" s="34"/>
      <c r="I93" s="34"/>
      <c r="J93" s="16"/>
      <c r="K93" s="11"/>
      <c r="L93" s="11"/>
      <c r="M93" s="116"/>
    </row>
    <row r="94" spans="1:15" ht="16.5" customHeight="1">
      <c r="A94" s="13"/>
      <c r="B94" s="115"/>
      <c r="C94" s="35"/>
      <c r="D94" s="126"/>
      <c r="E94" s="128"/>
      <c r="F94" s="135"/>
      <c r="H94" s="16"/>
      <c r="I94" s="16"/>
      <c r="J94" s="16"/>
      <c r="K94" s="11"/>
      <c r="L94" s="11"/>
      <c r="M94" s="116"/>
    </row>
    <row r="95" spans="1:15" ht="16.5" customHeight="1">
      <c r="A95" s="13"/>
      <c r="B95" s="115"/>
      <c r="C95" s="35"/>
      <c r="D95" s="127"/>
      <c r="E95" s="128"/>
      <c r="F95" s="16"/>
      <c r="G95" s="16"/>
      <c r="H95" s="16"/>
      <c r="I95" s="16"/>
      <c r="J95" s="16"/>
      <c r="K95" s="11"/>
      <c r="L95" s="11"/>
      <c r="M95" s="116"/>
    </row>
    <row r="96" spans="1:15" ht="16.5" customHeight="1">
      <c r="A96" s="13"/>
      <c r="B96" s="115"/>
      <c r="C96" s="16"/>
      <c r="D96" s="16"/>
      <c r="E96" s="16"/>
      <c r="F96" s="16"/>
      <c r="G96" s="16"/>
      <c r="H96" s="16"/>
      <c r="I96" s="16"/>
      <c r="J96" s="16"/>
      <c r="K96" s="11"/>
      <c r="L96" s="136"/>
      <c r="M96" s="116"/>
      <c r="N96" s="189"/>
    </row>
    <row r="97" spans="1:13" ht="16.5" customHeight="1">
      <c r="A97" s="13"/>
      <c r="B97" s="115"/>
      <c r="C97" s="34"/>
      <c r="D97" s="34"/>
      <c r="E97" s="34"/>
      <c r="F97" s="34"/>
      <c r="G97" s="34"/>
      <c r="H97" s="34"/>
      <c r="I97" s="34"/>
      <c r="J97" s="34"/>
      <c r="K97" s="34"/>
      <c r="L97" s="11"/>
      <c r="M97" s="190"/>
    </row>
    <row r="98" spans="1:13" ht="16.5" customHeight="1">
      <c r="A98" s="13"/>
      <c r="B98" s="11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116"/>
    </row>
    <row r="99" spans="1:13" ht="16.5" customHeight="1">
      <c r="A99" s="13"/>
      <c r="B99" s="11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116"/>
    </row>
    <row r="100" spans="1:13" ht="16.5" customHeight="1">
      <c r="A100" s="13"/>
      <c r="B100" s="11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116"/>
    </row>
    <row r="101" spans="1:13" ht="16.5" customHeight="1">
      <c r="A101" s="13"/>
      <c r="B101" s="11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116"/>
    </row>
    <row r="102" spans="1:13" ht="16.5" customHeight="1">
      <c r="A102" s="13"/>
      <c r="B102" s="11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116"/>
    </row>
    <row r="103" spans="1:13" ht="16.5" customHeight="1">
      <c r="A103" s="13"/>
      <c r="B103" s="11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116"/>
    </row>
    <row r="104" spans="1:13" ht="16.5" customHeight="1">
      <c r="A104" s="13"/>
      <c r="B104" s="11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116"/>
    </row>
    <row r="105" spans="1:13" ht="16.5" customHeight="1">
      <c r="B105" s="11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116"/>
    </row>
    <row r="106" spans="1:13" ht="16.5" customHeight="1">
      <c r="B106" s="11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116"/>
    </row>
    <row r="107" spans="1:13" ht="16.5" customHeight="1">
      <c r="A107" s="13"/>
      <c r="B107" s="11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116"/>
    </row>
    <row r="108" spans="1:13" ht="16.5" customHeight="1">
      <c r="A108" s="13"/>
      <c r="B108" s="11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116"/>
    </row>
    <row r="109" spans="1:13" ht="16.5" customHeight="1">
      <c r="A109" s="13"/>
      <c r="B109" s="11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116"/>
    </row>
    <row r="110" spans="1:13" ht="16.5" customHeight="1">
      <c r="A110" s="13"/>
      <c r="B110" s="11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116"/>
    </row>
    <row r="111" spans="1:13" ht="16.5" customHeight="1">
      <c r="A111" s="13"/>
      <c r="B111" s="115"/>
      <c r="C111" s="11"/>
      <c r="D111" s="11"/>
      <c r="E111" s="11"/>
      <c r="F111" s="11"/>
      <c r="G111" s="11"/>
      <c r="H111" s="11"/>
      <c r="I111" s="11"/>
      <c r="J111" s="11"/>
      <c r="K111" s="11"/>
      <c r="L111" s="137"/>
      <c r="M111" s="116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52">
    <mergeCell ref="C88:I88"/>
    <mergeCell ref="C75:I75"/>
    <mergeCell ref="C76:I76"/>
    <mergeCell ref="C77:I77"/>
    <mergeCell ref="D69:I69"/>
    <mergeCell ref="D70:I70"/>
    <mergeCell ref="D71:I71"/>
    <mergeCell ref="C87:I87"/>
    <mergeCell ref="D67:I67"/>
    <mergeCell ref="J67:K67"/>
    <mergeCell ref="L67:M67"/>
    <mergeCell ref="D68:I68"/>
    <mergeCell ref="J68:K68"/>
    <mergeCell ref="L68:M68"/>
    <mergeCell ref="D66:I66"/>
    <mergeCell ref="J66:K66"/>
    <mergeCell ref="L66:M66"/>
    <mergeCell ref="J71:K71"/>
    <mergeCell ref="L71:M71"/>
    <mergeCell ref="D63:I63"/>
    <mergeCell ref="J63:K63"/>
    <mergeCell ref="L63:M63"/>
    <mergeCell ref="D64:I64"/>
    <mergeCell ref="D65:I65"/>
    <mergeCell ref="L65:M65"/>
    <mergeCell ref="J60:K60"/>
    <mergeCell ref="L60:M60"/>
    <mergeCell ref="D61:I61"/>
    <mergeCell ref="J61:K61"/>
    <mergeCell ref="D62:I62"/>
    <mergeCell ref="J62:K62"/>
    <mergeCell ref="L62:M62"/>
    <mergeCell ref="C53:G53"/>
    <mergeCell ref="C54:G54"/>
    <mergeCell ref="C55:G55"/>
    <mergeCell ref="C56:G56"/>
    <mergeCell ref="D60:I60"/>
    <mergeCell ref="C48:G48"/>
    <mergeCell ref="C49:G49"/>
    <mergeCell ref="C50:G50"/>
    <mergeCell ref="C51:G51"/>
    <mergeCell ref="C52:G52"/>
    <mergeCell ref="E18:F18"/>
    <mergeCell ref="E19:F19"/>
    <mergeCell ref="C35:M35"/>
    <mergeCell ref="C46:G46"/>
    <mergeCell ref="C47:G47"/>
    <mergeCell ref="A1:A5"/>
    <mergeCell ref="C6:D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14</vt:i4>
      </vt:variant>
    </vt:vector>
  </HeadingPairs>
  <TitlesOfParts>
    <vt:vector size="25" baseType="lpstr">
      <vt:lpstr>Navigation</vt:lpstr>
      <vt:lpstr>프로그램 목록</vt:lpstr>
      <vt:lpstr>프로그램사양서_board_detail.jsp</vt:lpstr>
      <vt:lpstr>프로그램사양서_board_mng.jsp</vt:lpstr>
      <vt:lpstr>프로그램사양서_board_list.jsp</vt:lpstr>
      <vt:lpstr>프로그램사양서_product_detail.jsp</vt:lpstr>
      <vt:lpstr>프로그램사양서_전체</vt:lpstr>
      <vt:lpstr>프로그램사양서_LoginFX.fxml</vt:lpstr>
      <vt:lpstr>프로그램사양서_DataChartFX.fxml</vt:lpstr>
      <vt:lpstr>프로그램사양서_sifs2711a.pc</vt:lpstr>
      <vt:lpstr>데이터유효값정의</vt:lpstr>
      <vt:lpstr>Navigation!Print_Area</vt:lpstr>
      <vt:lpstr>'프로그램 목록'!Print_Area</vt:lpstr>
      <vt:lpstr>프로그램사양서_board_detail.jsp!Print_Area</vt:lpstr>
      <vt:lpstr>프로그램사양서_board_list.jsp!Print_Area</vt:lpstr>
      <vt:lpstr>프로그램사양서_board_mng.jsp!Print_Area</vt:lpstr>
      <vt:lpstr>프로그램사양서_DataChartFX.fxml!Print_Area</vt:lpstr>
      <vt:lpstr>프로그램사양서_LoginFX.fxml!Print_Area</vt:lpstr>
      <vt:lpstr>프로그램사양서_product_detail.jsp!Print_Area</vt:lpstr>
      <vt:lpstr>프로그램사양서_sifs2711a.pc!Print_Area</vt:lpstr>
      <vt:lpstr>프로그램사양서_전체!Print_Area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2019-09-20T08:52:41Z</dcterms:modified>
</cp:coreProperties>
</file>