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product_detail.jsp" sheetId="89" r:id="rId3"/>
    <sheet name="프로그램사양서_전체" sheetId="41" r:id="rId4"/>
    <sheet name="프로그램사양서_LoginFX.fxml" sheetId="81" r:id="rId5"/>
    <sheet name="프로그램사양서_DataChartFX.fxml" sheetId="88" r:id="rId6"/>
    <sheet name="프로그램사양서_sifs2711a.pc" sheetId="42" r:id="rId7"/>
    <sheet name="데이터유효값정의" sheetId="80" r:id="rId8"/>
  </sheets>
  <externalReferences>
    <externalReference r:id="rId9"/>
  </externalReferences>
  <definedNames>
    <definedName name="AccessDatabase" hidden="1">"C:\파생DESK\평가\월말평가\2001년11월\국내요약200111.mdb"</definedName>
    <definedName name="AP코드번호">#REF!</definedName>
    <definedName name="_xlnm.Print_Area" localSheetId="0">Navigation!$A$1:$O$12</definedName>
    <definedName name="_xlnm.Print_Area" localSheetId="1">'프로그램 목록'!$A$1:$AO$75</definedName>
    <definedName name="_xlnm.Print_Area" localSheetId="5">프로그램사양서_DataChartFX.fxml!$A$1:$N$111</definedName>
    <definedName name="_xlnm.Print_Area" localSheetId="4">프로그램사양서_LoginFX.fxml!$A$1:$N$111</definedName>
    <definedName name="_xlnm.Print_Area" localSheetId="2">프로그램사양서_product_detail.jsp!$A$1:$N$111</definedName>
    <definedName name="_xlnm.Print_Area" localSheetId="6">프로그램사양서_sifs2711a.pc!$A$1:$M$531</definedName>
    <definedName name="_xlnm.Print_Area" localSheetId="3">프로그램사양서_전체!$A$1:$N$169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 localSheetId="2">#REF!</definedName>
    <definedName name="모듈코드">'프로그램 목록'!$D$68:$D$72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>데이터유효값정의!$N$7:$N$8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 localSheetId="2">#REF!</definedName>
    <definedName name="프로그램구분">'프로그램 목록'!$M$68:$M$71</definedName>
    <definedName name="프로그램유형" localSheetId="2">#REF!</definedName>
    <definedName name="프로그램유형">'프로그램 목록'!$O$68:$O$72</definedName>
  </definedNames>
  <calcPr calcId="125725"/>
</workbook>
</file>

<file path=xl/calcChain.xml><?xml version="1.0" encoding="utf-8"?>
<calcChain xmlns="http://schemas.openxmlformats.org/spreadsheetml/2006/main">
  <c r="S41" i="79"/>
  <c r="S42"/>
  <c r="S43"/>
  <c r="S44"/>
  <c r="S45"/>
  <c r="S46"/>
  <c r="S47"/>
  <c r="S48"/>
  <c r="S49"/>
  <c r="S50"/>
  <c r="S51"/>
  <c r="S52"/>
  <c r="S53"/>
  <c r="S54"/>
  <c r="S40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L6" i="89"/>
  <c r="I6"/>
  <c r="E6"/>
  <c r="AP68" i="79"/>
  <c r="AP74" s="1"/>
  <c r="AQ68"/>
  <c r="AR68"/>
  <c r="AS68"/>
  <c r="AP69"/>
  <c r="AQ69"/>
  <c r="AR69"/>
  <c r="AS69"/>
  <c r="AP70"/>
  <c r="AQ70"/>
  <c r="AR70"/>
  <c r="AS70"/>
  <c r="AP71"/>
  <c r="AQ71"/>
  <c r="AR71"/>
  <c r="AS71"/>
  <c r="AS74" s="1"/>
  <c r="AP72"/>
  <c r="AQ72"/>
  <c r="AR72"/>
  <c r="AS72"/>
  <c r="AP73"/>
  <c r="AQ73"/>
  <c r="AR73"/>
  <c r="AR74" s="1"/>
  <c r="AS73"/>
  <c r="S37"/>
  <c r="S38"/>
  <c r="E72"/>
  <c r="E71"/>
  <c r="E70"/>
  <c r="E69"/>
  <c r="E68"/>
  <c r="C7" i="42"/>
  <c r="M7" i="19"/>
  <c r="M8"/>
  <c r="M9"/>
  <c r="M10"/>
  <c r="M11"/>
  <c r="F6" i="42"/>
  <c r="F7"/>
  <c r="E73" i="79" l="1"/>
  <c r="AQ74"/>
</calcChain>
</file>

<file path=xl/sharedStrings.xml><?xml version="1.0" encoding="utf-8"?>
<sst xmlns="http://schemas.openxmlformats.org/spreadsheetml/2006/main" count="1339" uniqueCount="786">
  <si>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</si>
  <si>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</si>
  <si>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</si>
  <si>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</si>
  <si>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</si>
  <si>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</si>
  <si>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</si>
  <si>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</si>
  <si>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</si>
  <si>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</si>
  <si>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</si>
  <si>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</si>
  <si>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</si>
  <si>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</si>
  <si>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</si>
  <si>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</si>
  <si>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</si>
  <si>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</si>
  <si>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</si>
  <si>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</si>
  <si>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</si>
  <si>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</si>
  <si>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</si>
  <si>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</si>
  <si>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</si>
  <si>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</si>
  <si>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</si>
  <si>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</si>
  <si>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</si>
  <si>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</si>
  <si>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</si>
  <si>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</si>
  <si>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</si>
  <si>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</si>
  <si>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</si>
  <si>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</si>
  <si>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</si>
  <si>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</si>
  <si>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</si>
  <si>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</si>
  <si>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</si>
  <si>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</si>
  <si>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</si>
  <si>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</si>
  <si>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</si>
  <si>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</si>
  <si>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</si>
  <si>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</si>
  <si>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</si>
  <si>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</si>
  <si>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</si>
  <si>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</si>
  <si>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</si>
  <si>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</si>
  <si>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</si>
  <si>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</si>
  <si>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</si>
  <si>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</si>
  <si>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</si>
  <si>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</si>
  <si>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</si>
  <si>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</si>
  <si>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</si>
  <si>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</si>
  <si>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</si>
  <si>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</si>
  <si>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</si>
  <si>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</si>
  <si>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</si>
  <si>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</si>
  <si>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</si>
  <si>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</si>
  <si>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</si>
  <si>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</si>
  <si>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</si>
  <si>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</si>
  <si>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</si>
  <si>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</si>
  <si>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</si>
  <si>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</si>
  <si>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</si>
  <si>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</si>
  <si>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</si>
  <si>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</si>
  <si>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</si>
  <si>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</si>
  <si>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</si>
  <si>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</si>
  <si>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</si>
  <si>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</si>
  <si>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</si>
  <si>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</si>
  <si>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</si>
  <si>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</si>
  <si>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</si>
  <si>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</si>
  <si>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</si>
  <si>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</si>
  <si>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</si>
  <si>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</si>
  <si>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</si>
  <si>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</si>
  <si>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</si>
  <si>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</si>
  <si>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</si>
  <si>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</si>
  <si>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</si>
  <si>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</si>
  <si>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</si>
  <si>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</si>
  <si>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</si>
  <si>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</si>
  <si>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</si>
  <si>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</si>
  <si>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</si>
  <si>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</si>
  <si>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</si>
  <si>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</si>
  <si>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</si>
  <si>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</si>
  <si>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</si>
  <si>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</si>
  <si>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</si>
  <si>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</si>
  <si>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</si>
  <si>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</si>
  <si>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</si>
  <si>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</si>
  <si>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</si>
  <si>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</si>
  <si>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</si>
  <si>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</si>
  <si>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</si>
  <si>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</si>
  <si>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</si>
  <si>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</si>
  <si>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</si>
  <si>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</si>
  <si>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</si>
  <si>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</si>
  <si>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</si>
  <si>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</si>
  <si>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</si>
  <si>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</si>
  <si>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</si>
  <si>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</si>
  <si>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</si>
  <si>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</si>
  <si>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</si>
  <si>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</si>
  <si>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</si>
  <si>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</si>
  <si>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</si>
  <si>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</si>
  <si>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</si>
  <si>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</si>
  <si>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</si>
  <si>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</si>
  <si>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</si>
  <si>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</si>
  <si>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</si>
  <si>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</si>
  <si>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</si>
  <si>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</si>
  <si>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</si>
  <si>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</si>
  <si>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</si>
  <si>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</si>
  <si>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</si>
  <si>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</si>
  <si>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</si>
  <si>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</si>
  <si>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</si>
  <si>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</si>
  <si>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</si>
  <si>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</si>
  <si>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</si>
  <si>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</si>
  <si>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</si>
  <si>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</si>
  <si>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</si>
  <si>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</si>
  <si>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</si>
  <si>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</si>
  <si>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</si>
  <si>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</si>
  <si>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</si>
  <si>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</si>
  <si>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</si>
  <si>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</si>
  <si>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</si>
  <si>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</si>
  <si>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</si>
  <si>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</si>
  <si>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</si>
  <si>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</si>
  <si>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</si>
  <si>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</si>
  <si>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</si>
  <si>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</si>
  <si>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</si>
  <si>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</si>
  <si>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</si>
  <si>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</si>
  <si>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</si>
  <si>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</si>
  <si>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</si>
  <si>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</si>
  <si>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</si>
  <si>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</si>
  <si>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</si>
  <si>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</si>
  <si>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</si>
  <si>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</si>
  <si>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</si>
  <si>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</si>
  <si>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</si>
  <si>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</si>
  <si>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</si>
  <si>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</si>
  <si>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</si>
  <si>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</si>
  <si>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</si>
  <si>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</si>
  <si>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</si>
  <si>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</si>
  <si>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</si>
  <si>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</si>
  <si>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</si>
  <si>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</si>
  <si>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</si>
  <si>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</si>
  <si>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</si>
  <si>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</si>
  <si>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</si>
  <si>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</si>
  <si>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</si>
  <si>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</si>
  <si>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</si>
  <si>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</si>
  <si>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</si>
  <si>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</si>
  <si>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</si>
  <si>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</si>
  <si>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</si>
  <si>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</si>
  <si>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</si>
  <si>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</si>
  <si>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</si>
  <si>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</si>
  <si>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</si>
  <si>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</si>
  <si>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</si>
  <si>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</si>
  <si>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</si>
  <si>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</si>
  <si>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</si>
  <si>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</si>
  <si>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</si>
  <si>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</si>
  <si>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</si>
  <si>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</si>
  <si>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</si>
  <si>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</si>
  <si>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</si>
  <si>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</si>
  <si>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</si>
  <si>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</si>
  <si>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</si>
  <si>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</si>
  <si>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</si>
  <si>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</si>
  <si>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</si>
  <si>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</si>
  <si>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</si>
  <si>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</si>
  <si>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</si>
  <si>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</si>
  <si>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</si>
  <si>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</si>
  <si>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</si>
  <si>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</si>
  <si>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</si>
  <si>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</si>
  <si>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</si>
  <si>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</si>
  <si>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</si>
  <si>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</si>
  <si>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</si>
  <si>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</si>
  <si>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</si>
  <si>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</si>
  <si>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</si>
  <si>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</si>
  <si>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</si>
  <si>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</si>
  <si>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</si>
  <si>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</si>
  <si>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</si>
  <si>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</si>
  <si>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</si>
  <si>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</si>
  <si>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</si>
  <si>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</si>
  <si>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</si>
  <si>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</si>
  <si>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</si>
  <si>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</si>
  <si>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</si>
  <si>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</si>
  <si>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</si>
  <si>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</si>
  <si>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</si>
  <si>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</si>
  <si>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</si>
  <si>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</si>
  <si>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</si>
  <si>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</si>
  <si>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</si>
  <si>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</si>
  <si>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</si>
  <si>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</si>
  <si>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</si>
  <si>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</si>
  <si>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</si>
  <si>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</si>
  <si>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</si>
  <si>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</si>
  <si>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</si>
  <si>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</si>
  <si>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</si>
  <si>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</si>
  <si>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</si>
  <si>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</si>
  <si>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</si>
  <si>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</si>
  <si>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</si>
  <si>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</si>
  <si>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</si>
  <si>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</si>
  <si>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</si>
  <si>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</si>
  <si>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</si>
  <si>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</si>
  <si>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</si>
  <si>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</si>
  <si>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</si>
  <si>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</si>
  <si>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</si>
  <si>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</si>
  <si>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</si>
  <si>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</si>
  <si>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</si>
  <si>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</si>
  <si>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</si>
  <si>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</si>
  <si>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</si>
  <si>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</si>
  <si>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</si>
  <si>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</si>
  <si>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</si>
  <si>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</si>
  <si>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</si>
  <si>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</si>
  <si>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</si>
  <si>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</si>
  <si>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</si>
  <si>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</si>
  <si>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</si>
  <si>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</si>
  <si>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</si>
  <si>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</si>
  <si>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</si>
  <si>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</si>
  <si>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</si>
  <si>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</si>
  <si>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</si>
  <si>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</si>
  <si>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</si>
  <si>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</si>
  <si>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</si>
  <si>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</si>
  <si>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</si>
  <si>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</si>
  <si>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</si>
  <si>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</si>
  <si>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</si>
  <si>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</si>
  <si>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</si>
  <si>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</si>
  <si>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</si>
  <si>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</si>
  <si>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</si>
  <si>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</si>
  <si>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</si>
  <si>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</si>
  <si>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</si>
  <si>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</si>
  <si>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</si>
  <si>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</si>
  <si>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</si>
  <si>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</si>
  <si>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</si>
  <si>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</si>
  <si>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</si>
  <si>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</si>
  <si>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</si>
  <si>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</si>
  <si>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</si>
  <si>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</si>
  <si>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</si>
  <si>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</si>
  <si>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</si>
  <si>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</si>
  <si>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</si>
  <si>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</si>
  <si>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</si>
  <si>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</si>
  <si>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</si>
  <si>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</si>
  <si>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</si>
  <si>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</si>
  <si>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</si>
  <si>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</si>
  <si>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</si>
  <si>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</si>
  <si>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</si>
  <si>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</si>
  <si>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</si>
  <si>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</si>
  <si>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</si>
  <si>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</si>
  <si>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</si>
  <si>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</si>
  <si>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</si>
  <si>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</si>
  <si>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</si>
  <si>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</si>
  <si>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</si>
  <si>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</si>
  <si>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</si>
  <si>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</si>
  <si>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</si>
  <si>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</si>
  <si>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</si>
  <si>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</si>
  <si>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</si>
  <si>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</si>
  <si>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</si>
  <si>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</si>
  <si>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</si>
  <si>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</si>
  <si>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</si>
  <si>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</si>
  <si>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</si>
  <si>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</si>
  <si>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</si>
  <si>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</si>
  <si>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</si>
  <si>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</si>
  <si>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</si>
  <si>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</si>
  <si>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</si>
  <si>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</si>
  <si>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</si>
  <si>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</si>
  <si>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</si>
  <si>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</si>
  <si>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</si>
  <si>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</si>
  <si>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</si>
  <si>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</si>
  <si>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</si>
  <si>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</si>
  <si>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</si>
  <si>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</si>
  <si>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</si>
  <si>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</si>
  <si>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</si>
  <si>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</si>
  <si>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</si>
  <si>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</si>
  <si>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</si>
  <si>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</si>
  <si>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</si>
  <si>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</si>
  <si>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</si>
  <si>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</si>
  <si>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</si>
  <si>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</si>
  <si>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</si>
  <si>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</si>
  <si>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</si>
  <si>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</si>
  <si>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</si>
  <si>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</si>
  <si>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</si>
  <si>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</si>
  <si>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</si>
  <si>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</si>
  <si>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</si>
  <si>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</si>
  <si>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</si>
  <si>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</si>
  <si>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</si>
  <si>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</si>
  <si>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</si>
  <si>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</si>
  <si>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</si>
  <si>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</si>
  <si>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</si>
  <si>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</si>
  <si>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</si>
  <si>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</si>
  <si>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</si>
  <si>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</si>
  <si>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</si>
  <si>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</si>
  <si>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</si>
  <si>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</si>
  <si>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</si>
  <si>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</si>
  <si>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</si>
  <si>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</si>
  <si>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</si>
  <si>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</si>
  <si>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</si>
  <si>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</si>
  <si>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</si>
  <si>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</si>
  <si>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</si>
  <si>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</si>
  <si>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</si>
  <si>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</si>
  <si>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</si>
  <si>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</si>
  <si>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</si>
  <si>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</si>
  <si>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</si>
  <si>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</si>
  <si>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</si>
  <si>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</si>
  <si>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</si>
  <si>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</si>
  <si>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</si>
  <si>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</si>
  <si>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</si>
  <si>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</si>
  <si>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</si>
  <si>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</si>
  <si>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</si>
  <si>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</si>
  <si>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</si>
  <si>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</si>
  <si>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</si>
  <si>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</si>
  <si>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</si>
  <si>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</si>
  <si>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</si>
  <si>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</si>
  <si>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</si>
  <si>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</si>
  <si>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</si>
  <si>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</si>
  <si>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</si>
  <si>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</si>
  <si>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</si>
  <si>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</si>
  <si>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</si>
  <si>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</si>
  <si>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</si>
  <si>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</si>
  <si>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</si>
  <si>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</si>
  <si>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</si>
  <si>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</si>
  <si>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</si>
  <si>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</si>
  <si>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</si>
  <si>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</si>
  <si>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</si>
  <si>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</si>
  <si>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</si>
  <si>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</si>
  <si>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</si>
  <si>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</si>
  <si>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</si>
  <si>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</si>
  <si>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</si>
  <si>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</si>
  <si>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</si>
  <si>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</si>
  <si>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</si>
  <si>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</si>
  <si>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</si>
  <si>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이벤트버튼은 황록색, 입력항목은 자주, 출력항목은 주황</t>
    <phoneticPr fontId="2" type="noConversion"/>
  </si>
  <si>
    <t>아이디</t>
    <phoneticPr fontId="2" type="noConversion"/>
  </si>
  <si>
    <t>권한</t>
    <phoneticPr fontId="2" type="noConversion"/>
  </si>
  <si>
    <t>조회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</si>
  <si>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</si>
  <si>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</si>
  <si>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</si>
  <si>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Y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</si>
  <si>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</si>
  <si>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</si>
  <si>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</si>
  <si>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이벤트 번호</t>
    <phoneticPr fontId="2" type="noConversion"/>
  </si>
  <si>
    <t>이벤트 정의</t>
    <phoneticPr fontId="2" type="noConversion"/>
  </si>
  <si>
    <t>내   용</t>
    <phoneticPr fontId="2" type="noConversion"/>
  </si>
  <si>
    <t>서비스프로그램</t>
    <phoneticPr fontId="2" type="noConversion"/>
  </si>
  <si>
    <t>전달항목</t>
    <phoneticPr fontId="2" type="noConversion"/>
  </si>
  <si>
    <t>user/get_retrieve.do</t>
    <phoneticPr fontId="2" type="noConversion"/>
  </si>
  <si>
    <t>pageSize=10,pageNum=1,searchDiv=,searchWord=</t>
    <phoneticPr fontId="2" type="noConversion"/>
  </si>
  <si>
    <t>user/do_insert.do</t>
    <phoneticPr fontId="2" type="noConversion"/>
  </si>
  <si>
    <t>u_id=jamesol
name=이상무
passwd=1234
hLevel=BASIC
login=0
recommend=0
email=jamesol@paran.com</t>
    <phoneticPr fontId="2" type="noConversion"/>
  </si>
  <si>
    <t>출력항목정의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</si>
  <si>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</si>
  <si>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</si>
  <si>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정렬</t>
    <phoneticPr fontId="2" type="noConversion"/>
  </si>
  <si>
    <t>화면계산여부</t>
    <phoneticPr fontId="2" type="noConversion"/>
  </si>
  <si>
    <t>서식</t>
    <phoneticPr fontId="2" type="noConversion"/>
  </si>
  <si>
    <t xml:space="preserve"> </t>
    <phoneticPr fontId="2" type="noConversion"/>
  </si>
  <si>
    <t>출력양식</t>
    <phoneticPr fontId="2" type="noConversion"/>
  </si>
  <si>
    <t>사진1</t>
    <phoneticPr fontId="2" type="noConversion"/>
  </si>
  <si>
    <t>사진2</t>
    <phoneticPr fontId="2" type="noConversion"/>
  </si>
  <si>
    <t>사진3</t>
    <phoneticPr fontId="2" type="noConversion"/>
  </si>
  <si>
    <t>사진4</t>
    <phoneticPr fontId="2" type="noConversion"/>
  </si>
  <si>
    <t>제품이름</t>
    <phoneticPr fontId="2" type="noConversion"/>
  </si>
  <si>
    <t>평점</t>
    <phoneticPr fontId="2" type="noConversion"/>
  </si>
  <si>
    <t>가격</t>
    <phoneticPr fontId="2" type="noConversion"/>
  </si>
  <si>
    <t>배송비</t>
    <phoneticPr fontId="2" type="noConversion"/>
  </si>
  <si>
    <t>상품정보</t>
    <phoneticPr fontId="2" type="noConversion"/>
  </si>
  <si>
    <t>리뷰</t>
    <phoneticPr fontId="2" type="noConversion"/>
  </si>
  <si>
    <t>문의</t>
    <phoneticPr fontId="2" type="noConversion"/>
  </si>
  <si>
    <t>배송/환불 안내</t>
    <phoneticPr fontId="2" type="noConversion"/>
  </si>
  <si>
    <t>리뷰 00건</t>
    <phoneticPr fontId="2" type="noConversion"/>
  </si>
  <si>
    <t>★★★☆☆</t>
  </si>
  <si>
    <t>사용자이름</t>
    <phoneticPr fontId="2" type="noConversion"/>
  </si>
  <si>
    <t>★</t>
  </si>
  <si>
    <t>문의 00건</t>
    <phoneticPr fontId="2" type="noConversion"/>
  </si>
  <si>
    <t>상품 | 미답변</t>
    <phoneticPr fontId="2" type="noConversion"/>
  </si>
  <si>
    <t>Q 질문</t>
    <phoneticPr fontId="2" type="noConversion"/>
  </si>
  <si>
    <t>A 답변자이름</t>
    <phoneticPr fontId="2" type="noConversion"/>
  </si>
  <si>
    <t>상품 | 답변완료</t>
    <phoneticPr fontId="2" type="noConversion"/>
  </si>
  <si>
    <t>배송관련안내</t>
    <phoneticPr fontId="2" type="noConversion"/>
  </si>
  <si>
    <t>교환 및 환불</t>
    <phoneticPr fontId="2" type="noConversion"/>
  </si>
  <si>
    <t>초록색</t>
  </si>
  <si>
    <t>세션값</t>
    <phoneticPr fontId="2" type="noConversion"/>
  </si>
  <si>
    <t>선택</t>
    <phoneticPr fontId="2" type="noConversion"/>
  </si>
  <si>
    <t>수량</t>
    <phoneticPr fontId="2" type="noConversion"/>
  </si>
  <si>
    <t>문의 작성</t>
    <phoneticPr fontId="2" type="noConversion"/>
  </si>
  <si>
    <t>Controller.java</t>
    <phoneticPr fontId="2" type="noConversion"/>
  </si>
  <si>
    <t>구매조건 선택</t>
    <phoneticPr fontId="2" type="noConversion"/>
  </si>
  <si>
    <t>좋아요 담기</t>
    <phoneticPr fontId="2" type="noConversion"/>
  </si>
  <si>
    <t>수량 증감</t>
    <phoneticPr fontId="2" type="noConversion"/>
  </si>
  <si>
    <t>주문페이지 이동</t>
    <phoneticPr fontId="2" type="noConversion"/>
  </si>
  <si>
    <t>사진 보여주기</t>
    <phoneticPr fontId="2" type="noConversion"/>
  </si>
  <si>
    <t>탭 기능</t>
    <phoneticPr fontId="2" type="noConversion"/>
  </si>
  <si>
    <t>별점</t>
    <phoneticPr fontId="2" type="noConversion"/>
  </si>
  <si>
    <t>별점 필터</t>
    <phoneticPr fontId="2" type="noConversion"/>
  </si>
  <si>
    <t>유저</t>
    <phoneticPr fontId="2" type="noConversion"/>
  </si>
  <si>
    <t>답변달기</t>
    <phoneticPr fontId="2" type="noConversion"/>
  </si>
  <si>
    <t>product_detail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</si>
  <si>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</si>
  <si>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</si>
  <si>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</si>
  <si>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</si>
  <si>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</si>
  <si>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</si>
  <si>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</si>
  <si>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</si>
  <si>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</si>
  <si>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</si>
  <si>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</si>
  <si>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</si>
  <si>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</si>
  <si>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</si>
  <si>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</si>
  <si>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</si>
  <si>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</si>
  <si>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</si>
  <si>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</si>
  <si>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</si>
  <si>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</si>
  <si>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</si>
  <si>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</si>
  <si>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</si>
  <si>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</si>
  <si>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</si>
  <si>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</si>
  <si>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</si>
  <si>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</si>
  <si>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</si>
  <si>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</si>
  <si>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</si>
  <si>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</si>
  <si>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</si>
  <si>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</si>
  <si>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</si>
  <si>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</si>
  <si>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</si>
  <si>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</si>
  <si>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</si>
  <si>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</si>
  <si>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</si>
  <si>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</si>
  <si>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</si>
  <si>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</si>
  <si>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</si>
  <si>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</si>
  <si>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</si>
  <si>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</si>
  <si>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</si>
  <si>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</si>
  <si>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</si>
  <si>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</si>
  <si>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</si>
  <si>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</si>
  <si>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</si>
  <si>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</si>
  <si>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</si>
  <si>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</si>
  <si>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</si>
  <si>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</si>
  <si>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</si>
  <si>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</si>
  <si>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</si>
  <si>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</si>
  <si>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</si>
  <si>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</si>
  <si>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</si>
  <si>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</si>
  <si>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</si>
  <si>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</si>
  <si>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</si>
  <si>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</si>
  <si>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</si>
  <si>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</si>
  <si>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</si>
  <si>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</si>
  <si>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</si>
  <si>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</si>
  <si>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</si>
  <si>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</si>
  <si>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</si>
  <si>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</si>
  <si>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</si>
  <si>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</si>
  <si>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</si>
  <si>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</si>
  <si>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</si>
  <si>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</si>
  <si>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</si>
  <si>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</si>
  <si>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</si>
  <si>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</si>
  <si>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</si>
  <si>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</si>
  <si>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</si>
  <si>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</si>
  <si>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</si>
  <si>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</si>
  <si>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</si>
  <si>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</si>
  <si>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</si>
  <si>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</si>
  <si>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</si>
  <si>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</si>
  <si>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</si>
  <si>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</si>
  <si>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</si>
  <si>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</si>
  <si>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</si>
  <si>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BoardController</t>
    <phoneticPr fontId="2" type="noConversion"/>
  </si>
  <si>
    <t>BoardService</t>
    <phoneticPr fontId="2" type="noConversion"/>
  </si>
  <si>
    <t>BoardServiceImpl</t>
    <phoneticPr fontId="2" type="noConversion"/>
  </si>
  <si>
    <t>BoardDao</t>
    <phoneticPr fontId="2" type="noConversion"/>
  </si>
  <si>
    <t>BoardDaoImpl</t>
    <phoneticPr fontId="2" type="noConversion"/>
  </si>
  <si>
    <t>Board</t>
    <phoneticPr fontId="2" type="noConversion"/>
  </si>
  <si>
    <t>게시판</t>
    <phoneticPr fontId="2" type="noConversion"/>
  </si>
  <si>
    <t>게시판 목록</t>
    <phoneticPr fontId="2" type="noConversion"/>
  </si>
  <si>
    <t>게시판 상세</t>
    <phoneticPr fontId="2" type="noConversion"/>
  </si>
  <si>
    <t>게시판 등록 및 수정</t>
    <phoneticPr fontId="2" type="noConversion"/>
  </si>
  <si>
    <t>board</t>
    <phoneticPr fontId="2" type="noConversion"/>
  </si>
  <si>
    <t>board_detail</t>
    <phoneticPr fontId="2" type="noConversion"/>
  </si>
  <si>
    <t>board_mng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</si>
</sst>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83" formatCode="mm&quot;월&quot;\ dd&quot;일&quot;"/>
    <numFmt numFmtId="185" formatCode="_ * #,##0_ ;_ * \-#,##0_ ;_ * &quot;-&quot;_ ;_ @_ "/>
    <numFmt numFmtId="186" formatCode="_ * #,##0.00_ ;_ * \-#,##0.00_ ;_ * &quot;-&quot;??_ ;_ @_ "/>
    <numFmt numFmtId="206" formatCode="#,##0.00_ "/>
    <numFmt numFmtId="210" formatCode="&quot;₩&quot;&quot;₩&quot;\$#,##0_);&quot;₩&quot;&quot;₩&quot;\(&quot;₩&quot;&quot;₩&quot;\$#,##0&quot;₩&quot;&quot;₩&quot;\)"/>
    <numFmt numFmtId="211" formatCode="#,##0.00000"/>
    <numFmt numFmtId="212" formatCode="_(&quot;$&quot;* #,##0_);_(&quot;$&quot;* \(#,##0\);_(&quot;$&quot;* &quot;-&quot;??_);_(@_)"/>
    <numFmt numFmtId="213" formatCode="&quot;$&quot;#,##0.00;[Red]&quot;$&quot;#,##0.00"/>
    <numFmt numFmtId="214" formatCode="&quot;$&quot;#,##0.00"/>
    <numFmt numFmtId="215" formatCode="_-[$€-2]* #,##0.00_-;\-[$€-2]* #,##0.00_-;_-[$€-2]* &quot;-&quot;??_-"/>
  </numFmts>
  <fonts count="5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85" fontId="16" fillId="0" borderId="0" applyFont="0" applyFill="0" applyBorder="0" applyAlignment="0" applyProtection="0"/>
    <xf numFmtId="210" fontId="35" fillId="0" borderId="0"/>
    <xf numFmtId="186" fontId="16" fillId="0" borderId="0" applyFont="0" applyFill="0" applyBorder="0" applyAlignment="0" applyProtection="0"/>
    <xf numFmtId="211" fontId="35" fillId="0" borderId="0" applyFont="0" applyFill="0" applyBorder="0" applyAlignment="0" applyProtection="0"/>
    <xf numFmtId="212" fontId="35" fillId="0" borderId="0" applyFont="0" applyFill="0" applyBorder="0" applyAlignment="0" applyProtection="0"/>
    <xf numFmtId="213" fontId="35" fillId="0" borderId="0"/>
    <xf numFmtId="214" fontId="35" fillId="0" borderId="0"/>
    <xf numFmtId="21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21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65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83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206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3" fillId="7" borderId="50" xfId="0" applyNumberFormat="1" applyFont="1" applyFill="1" applyBorder="1" applyAlignment="1">
      <alignment horizontal="center" vertical="center"/>
    </xf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2" fillId="0" borderId="24" xfId="0" applyNumberFormat="1" applyFont="1" applyFill="1" applyBorder="1"/>
    <xf numFmtId="0" fontId="12" fillId="0" borderId="22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24" fillId="0" borderId="24" xfId="0" applyNumberFormat="1" applyFont="1" applyFill="1" applyBorder="1" applyAlignment="1">
      <alignment horizontal="center" vertical="center" readingOrder="1"/>
    </xf>
    <xf numFmtId="0" fontId="12" fillId="0" borderId="25" xfId="0" applyNumberFormat="1" applyFont="1" applyFill="1" applyBorder="1"/>
    <xf numFmtId="0" fontId="12" fillId="0" borderId="20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/>
    <xf numFmtId="0" fontId="12" fillId="0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3" fillId="12" borderId="5" xfId="0" applyNumberFormat="1" applyFont="1" applyFill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Fill="1" applyBorder="1" applyAlignment="1">
      <alignment horizontal="left" vertical="center"/>
    </xf>
    <xf numFmtId="14" fontId="12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2" fillId="0" borderId="37" xfId="0" applyNumberFormat="1" applyFont="1" applyFill="1" applyBorder="1"/>
    <xf numFmtId="0" fontId="12" fillId="0" borderId="37" xfId="0" applyNumberFormat="1" applyFont="1" applyFill="1" applyBorder="1" applyAlignment="1">
      <alignment horizontal="right" vertical="center"/>
    </xf>
    <xf numFmtId="0" fontId="12" fillId="0" borderId="37" xfId="0" applyNumberFormat="1" applyFont="1" applyFill="1" applyBorder="1" applyAlignment="1">
      <alignment horizontal="center" vertical="center"/>
    </xf>
    <xf numFmtId="0" fontId="12" fillId="0" borderId="28" xfId="0" applyNumberFormat="1" applyFont="1" applyFill="1" applyBorder="1" applyAlignment="1">
      <alignment vertical="center"/>
    </xf>
    <xf numFmtId="0" fontId="12" fillId="0" borderId="30" xfId="0" applyNumberFormat="1" applyFont="1" applyFill="1" applyBorder="1" applyAlignment="1">
      <alignment vertical="center"/>
    </xf>
    <xf numFmtId="0" fontId="49" fillId="0" borderId="0" xfId="0" applyFont="1"/>
    <xf numFmtId="0" fontId="12" fillId="0" borderId="0" xfId="0" applyNumberFormat="1" applyFont="1" applyFill="1" applyBorder="1" applyAlignment="1">
      <alignment horizontal="center"/>
    </xf>
    <xf numFmtId="0" fontId="12" fillId="0" borderId="6" xfId="0" applyNumberFormat="1" applyFont="1" applyFill="1" applyBorder="1" applyAlignment="1">
      <alignment horizontal="center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25" xfId="0" applyNumberFormat="1" applyFont="1" applyBorder="1" applyAlignment="1"/>
    <xf numFmtId="0" fontId="0" fillId="0" borderId="23" xfId="0" applyBorder="1" applyAlignment="1"/>
    <xf numFmtId="0" fontId="12" fillId="0" borderId="18" xfId="0" applyNumberFormat="1" applyFont="1" applyBorder="1" applyAlignment="1"/>
    <xf numFmtId="0" fontId="0" fillId="0" borderId="47" xfId="0" applyBorder="1" applyAlignment="1"/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</cellXfs>
  <cellStyles count="37">
    <cellStyle name="_x000a_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17</xdr:row>
      <xdr:rowOff>1</xdr:rowOff>
    </xdr:from>
    <xdr:to>
      <xdr:col>5</xdr:col>
      <xdr:colOff>838200</xdr:colOff>
      <xdr:row>18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47910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7</xdr:col>
      <xdr:colOff>9525</xdr:colOff>
      <xdr:row>17</xdr:row>
      <xdr:rowOff>1</xdr:rowOff>
    </xdr:from>
    <xdr:to>
      <xdr:col>7</xdr:col>
      <xdr:colOff>219075</xdr:colOff>
      <xdr:row>18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7816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7</xdr:col>
      <xdr:colOff>276225</xdr:colOff>
      <xdr:row>17</xdr:row>
      <xdr:rowOff>1</xdr:rowOff>
    </xdr:from>
    <xdr:to>
      <xdr:col>8</xdr:col>
      <xdr:colOff>419100</xdr:colOff>
      <xdr:row>18</xdr:row>
      <xdr:rowOff>9525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6048375" y="394335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8</xdr:col>
      <xdr:colOff>95251</xdr:colOff>
      <xdr:row>7</xdr:row>
      <xdr:rowOff>57151</xdr:rowOff>
    </xdr:from>
    <xdr:to>
      <xdr:col>8</xdr:col>
      <xdr:colOff>400051</xdr:colOff>
      <xdr:row>8</xdr:row>
      <xdr:rowOff>104775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629401" y="2095501"/>
          <a:ext cx="304800" cy="2381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33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24</xdr:row>
      <xdr:rowOff>133350</xdr:rowOff>
    </xdr:from>
    <xdr:to>
      <xdr:col>3</xdr:col>
      <xdr:colOff>762000</xdr:colOff>
      <xdr:row>27</xdr:row>
      <xdr:rowOff>28575</xdr:rowOff>
    </xdr:to>
    <xdr:sp macro="" textlink="">
      <xdr:nvSpPr>
        <xdr:cNvPr id="455327" name="타원 48"/>
        <xdr:cNvSpPr>
          <a:spLocks noChangeArrowheads="1"/>
        </xdr:cNvSpPr>
      </xdr:nvSpPr>
      <xdr:spPr bwMode="auto">
        <a:xfrm>
          <a:off x="2647950" y="4838700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104776</xdr:rowOff>
    </xdr:from>
    <xdr:to>
      <xdr:col>5</xdr:col>
      <xdr:colOff>523875</xdr:colOff>
      <xdr:row>29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5381626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33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0</xdr:colOff>
      <xdr:row>13</xdr:row>
      <xdr:rowOff>38100</xdr:rowOff>
    </xdr:from>
    <xdr:to>
      <xdr:col>11</xdr:col>
      <xdr:colOff>714375</xdr:colOff>
      <xdr:row>14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5772150" y="5505450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152400</xdr:rowOff>
    </xdr:from>
    <xdr:to>
      <xdr:col>12</xdr:col>
      <xdr:colOff>476249</xdr:colOff>
      <xdr:row>20</xdr:row>
      <xdr:rowOff>142875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409700"/>
          <a:ext cx="3133725" cy="2676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33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13716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57150</xdr:rowOff>
    </xdr:from>
    <xdr:to>
      <xdr:col>7</xdr:col>
      <xdr:colOff>726075</xdr:colOff>
      <xdr:row>10</xdr:row>
      <xdr:rowOff>180975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91440</xdr:colOff>
      <xdr:row>15</xdr:row>
      <xdr:rowOff>9525</xdr:rowOff>
    </xdr:from>
    <xdr:to>
      <xdr:col>7</xdr:col>
      <xdr:colOff>116475</xdr:colOff>
      <xdr:row>16</xdr:row>
      <xdr:rowOff>133350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0159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720090</xdr:colOff>
      <xdr:row>15</xdr:row>
      <xdr:rowOff>9525</xdr:rowOff>
    </xdr:from>
    <xdr:to>
      <xdr:col>9</xdr:col>
      <xdr:colOff>2175</xdr:colOff>
      <xdr:row>16</xdr:row>
      <xdr:rowOff>133350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49224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18</xdr:row>
      <xdr:rowOff>57150</xdr:rowOff>
    </xdr:from>
    <xdr:to>
      <xdr:col>3</xdr:col>
      <xdr:colOff>516525</xdr:colOff>
      <xdr:row>19</xdr:row>
      <xdr:rowOff>180975</xdr:rowOff>
    </xdr:to>
    <xdr:sp macro="" textlink="">
      <xdr:nvSpPr>
        <xdr:cNvPr id="6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36195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491490</xdr:colOff>
      <xdr:row>22</xdr:row>
      <xdr:rowOff>85725</xdr:rowOff>
    </xdr:from>
    <xdr:to>
      <xdr:col>6</xdr:col>
      <xdr:colOff>326025</xdr:colOff>
      <xdr:row>24</xdr:row>
      <xdr:rowOff>19050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539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  <xdr:twoCellAnchor>
    <xdr:from>
      <xdr:col>11</xdr:col>
      <xdr:colOff>133350</xdr:colOff>
      <xdr:row>7</xdr:row>
      <xdr:rowOff>66676</xdr:rowOff>
    </xdr:from>
    <xdr:to>
      <xdr:col>12</xdr:col>
      <xdr:colOff>295275</xdr:colOff>
      <xdr:row>8</xdr:row>
      <xdr:rowOff>76200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6667500" y="4391026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8</xdr:col>
      <xdr:colOff>367665</xdr:colOff>
      <xdr:row>6</xdr:row>
      <xdr:rowOff>19050</xdr:rowOff>
    </xdr:from>
    <xdr:to>
      <xdr:col>9</xdr:col>
      <xdr:colOff>411750</xdr:colOff>
      <xdr:row>7</xdr:row>
      <xdr:rowOff>123825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018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43815</xdr:colOff>
      <xdr:row>6</xdr:row>
      <xdr:rowOff>19050</xdr:rowOff>
    </xdr:from>
    <xdr:to>
      <xdr:col>12</xdr:col>
      <xdr:colOff>830850</xdr:colOff>
      <xdr:row>7</xdr:row>
      <xdr:rowOff>123825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165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0</xdr:colOff>
      <xdr:row>18</xdr:row>
      <xdr:rowOff>19051</xdr:rowOff>
    </xdr:from>
    <xdr:to>
      <xdr:col>11</xdr:col>
      <xdr:colOff>19050</xdr:colOff>
      <xdr:row>19</xdr:row>
      <xdr:rowOff>28575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8124825" y="358140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10</xdr:col>
      <xdr:colOff>786765</xdr:colOff>
      <xdr:row>17</xdr:row>
      <xdr:rowOff>0</xdr:rowOff>
    </xdr:from>
    <xdr:to>
      <xdr:col>11</xdr:col>
      <xdr:colOff>687975</xdr:colOff>
      <xdr:row>18</xdr:row>
      <xdr:rowOff>123825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911590" y="33718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16</xdr:row>
      <xdr:rowOff>38100</xdr:rowOff>
    </xdr:to>
    <xdr:pic>
      <xdr:nvPicPr>
        <xdr:cNvPr id="455899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200025</xdr:rowOff>
    </xdr:to>
    <xdr:pic>
      <xdr:nvPicPr>
        <xdr:cNvPr id="455900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01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02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85725</xdr:rowOff>
    </xdr:to>
    <xdr:pic>
      <xdr:nvPicPr>
        <xdr:cNvPr id="455903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47625</xdr:rowOff>
    </xdr:to>
    <xdr:pic>
      <xdr:nvPicPr>
        <xdr:cNvPr id="455904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57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300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303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307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308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309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310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311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314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316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318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319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321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322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323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328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329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330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331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332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333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338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339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340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341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342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345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346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348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349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350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351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354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355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356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359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360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361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362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363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365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366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367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Downloads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  <cell r="W8" t="str">
            <v>김현룡</v>
          </cell>
          <cell r="X8" t="str">
            <v>김현룡</v>
          </cell>
          <cell r="Y8" t="str">
            <v>김현룡</v>
          </cell>
          <cell r="Z8" t="str">
            <v>김현룡</v>
          </cell>
          <cell r="AA8" t="str">
            <v>김현룡</v>
          </cell>
          <cell r="AB8">
            <v>43717</v>
          </cell>
          <cell r="AC8">
            <v>43717</v>
          </cell>
          <cell r="AD8">
            <v>43718</v>
          </cell>
          <cell r="AE8">
            <v>43719</v>
          </cell>
          <cell r="AF8">
            <v>43719</v>
          </cell>
          <cell r="AG8">
            <v>43719</v>
          </cell>
          <cell r="AH8">
            <v>43609</v>
          </cell>
          <cell r="AI8">
            <v>43609</v>
          </cell>
          <cell r="AJ8">
            <v>43717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  <cell r="W19" t="str">
            <v>김현룡</v>
          </cell>
          <cell r="X19" t="str">
            <v>김현룡</v>
          </cell>
          <cell r="Y19" t="str">
            <v>김현룡</v>
          </cell>
          <cell r="Z19" t="str">
            <v>김현룡</v>
          </cell>
          <cell r="AA19" t="str">
            <v>김현룡</v>
          </cell>
          <cell r="AB19">
            <v>43717</v>
          </cell>
          <cell r="AC19">
            <v>43717</v>
          </cell>
          <cell r="AD19">
            <v>43718</v>
          </cell>
          <cell r="AE19">
            <v>43719</v>
          </cell>
          <cell r="AF19">
            <v>43719</v>
          </cell>
          <cell r="AG19">
            <v>43719</v>
          </cell>
          <cell r="AH19">
            <v>43609</v>
          </cell>
          <cell r="AI19">
            <v>43609</v>
          </cell>
          <cell r="AJ19">
            <v>43717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zoomScaleNormal="100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3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32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32"/>
      <c r="B3" s="5"/>
      <c r="C3" s="5"/>
      <c r="D3" s="5"/>
      <c r="E3" s="5"/>
    </row>
    <row r="4" spans="1:14" s="6" customFormat="1" ht="15" customHeight="1">
      <c r="A4" s="332"/>
      <c r="B4" s="7"/>
      <c r="C4" s="7"/>
      <c r="D4" s="7"/>
      <c r="E4" s="7"/>
    </row>
    <row r="5" spans="1:14" s="10" customFormat="1" ht="15" customHeight="1" thickBot="1">
      <c r="A5" s="333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4"/>
  <sheetViews>
    <sheetView showGridLines="0" tabSelected="1" view="pageBreakPreview" topLeftCell="A22" zoomScaleNormal="100" zoomScaleSheetLayoutView="100" workbookViewId="0">
      <selection activeCell="D41" sqref="D41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34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32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32"/>
      <c r="B3" s="5"/>
      <c r="C3" s="5"/>
      <c r="D3" s="5"/>
      <c r="E3" s="5"/>
    </row>
    <row r="4" spans="1:45" s="6" customFormat="1" ht="15" customHeight="1">
      <c r="A4" s="332"/>
      <c r="B4" s="7" t="s">
        <v>471</v>
      </c>
      <c r="C4" s="7"/>
      <c r="D4" s="7"/>
      <c r="E4" s="7"/>
    </row>
    <row r="5" spans="1:45" s="10" customFormat="1" ht="15" customHeight="1" thickBot="1">
      <c r="A5" s="333"/>
      <c r="B5" s="8"/>
      <c r="C5" s="8"/>
      <c r="D5" s="8"/>
      <c r="E5" s="8"/>
      <c r="F5" s="9"/>
      <c r="G5" s="9"/>
      <c r="H5" s="9"/>
      <c r="I5" s="9"/>
      <c r="O5" s="290" t="s">
        <v>589</v>
      </c>
      <c r="P5" s="289" t="s">
        <v>664</v>
      </c>
      <c r="Q5" s="289" t="s">
        <v>590</v>
      </c>
      <c r="R5" s="289" t="s">
        <v>665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2"/>
      <c r="R6" s="282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667</v>
      </c>
      <c r="Q7" s="36" t="s">
        <v>663</v>
      </c>
      <c r="R7" s="36" t="s">
        <v>666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7" t="s">
        <v>503</v>
      </c>
      <c r="AK7" s="287" t="s">
        <v>504</v>
      </c>
      <c r="AL7" s="287" t="s">
        <v>505</v>
      </c>
      <c r="AM7" s="286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779</v>
      </c>
      <c r="G8" s="14"/>
      <c r="H8" s="14"/>
      <c r="I8" s="214"/>
      <c r="J8" s="215"/>
      <c r="K8" s="216"/>
      <c r="L8" s="224" t="s">
        <v>779</v>
      </c>
      <c r="M8" s="20"/>
      <c r="N8" s="55"/>
      <c r="O8" s="14" t="s">
        <v>591</v>
      </c>
      <c r="P8" s="14" t="s">
        <v>773</v>
      </c>
      <c r="Q8" s="38" t="s">
        <v>774</v>
      </c>
      <c r="R8" s="38" t="s">
        <v>775</v>
      </c>
      <c r="S8" s="109" t="s">
        <v>779</v>
      </c>
      <c r="T8" s="63"/>
      <c r="U8" s="66" t="s">
        <v>668</v>
      </c>
      <c r="V8" s="67"/>
      <c r="W8" s="67" t="s">
        <v>669</v>
      </c>
      <c r="X8" s="67" t="s">
        <v>669</v>
      </c>
      <c r="Y8" s="68" t="s">
        <v>669</v>
      </c>
      <c r="Z8" s="175">
        <v>43707</v>
      </c>
      <c r="AA8" s="175">
        <v>43767</v>
      </c>
      <c r="AB8" s="175"/>
      <c r="AC8" s="175"/>
      <c r="AD8" s="175"/>
      <c r="AE8" s="175"/>
      <c r="AF8" s="284"/>
      <c r="AG8" s="283"/>
      <c r="AH8" s="285"/>
      <c r="AI8" s="285"/>
      <c r="AJ8" s="285"/>
      <c r="AK8" s="285"/>
      <c r="AL8" s="285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779</v>
      </c>
      <c r="G9" s="14"/>
      <c r="H9" s="14"/>
      <c r="I9" s="214"/>
      <c r="J9" s="215"/>
      <c r="K9" s="216"/>
      <c r="L9" s="224" t="s">
        <v>779</v>
      </c>
      <c r="M9" s="20"/>
      <c r="N9" s="55"/>
      <c r="O9" s="14" t="s">
        <v>591</v>
      </c>
      <c r="P9" s="14"/>
      <c r="Q9" s="38" t="s">
        <v>776</v>
      </c>
      <c r="R9" s="38" t="s">
        <v>777</v>
      </c>
      <c r="S9" s="109" t="s">
        <v>779</v>
      </c>
      <c r="T9" s="63"/>
      <c r="U9" s="66" t="s">
        <v>668</v>
      </c>
      <c r="V9" s="67"/>
      <c r="W9" s="67" t="s">
        <v>669</v>
      </c>
      <c r="X9" s="67" t="s">
        <v>669</v>
      </c>
      <c r="Y9" s="68" t="s">
        <v>669</v>
      </c>
      <c r="Z9" s="175">
        <v>43707</v>
      </c>
      <c r="AA9" s="175">
        <v>43767</v>
      </c>
      <c r="AB9" s="175"/>
      <c r="AC9" s="175"/>
      <c r="AD9" s="175"/>
      <c r="AE9" s="175"/>
      <c r="AF9" s="284"/>
      <c r="AG9" s="283"/>
      <c r="AH9" s="285"/>
      <c r="AI9" s="285"/>
      <c r="AJ9" s="285"/>
      <c r="AK9" s="285"/>
      <c r="AL9" s="285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779</v>
      </c>
      <c r="G10" s="14"/>
      <c r="H10" s="14"/>
      <c r="I10" s="214"/>
      <c r="J10" s="215"/>
      <c r="K10" s="216"/>
      <c r="L10" s="224" t="s">
        <v>779</v>
      </c>
      <c r="M10" s="20"/>
      <c r="N10" s="55"/>
      <c r="O10" s="14" t="s">
        <v>591</v>
      </c>
      <c r="P10" s="14"/>
      <c r="Q10" s="38" t="s">
        <v>778</v>
      </c>
      <c r="R10" s="38"/>
      <c r="S10" s="109" t="s">
        <v>779</v>
      </c>
      <c r="T10" s="63"/>
      <c r="U10" s="66" t="s">
        <v>668</v>
      </c>
      <c r="V10" s="67"/>
      <c r="W10" s="67" t="s">
        <v>669</v>
      </c>
      <c r="X10" s="67" t="s">
        <v>669</v>
      </c>
      <c r="Y10" s="68" t="s">
        <v>669</v>
      </c>
      <c r="Z10" s="175">
        <v>43707</v>
      </c>
      <c r="AA10" s="175">
        <v>43767</v>
      </c>
      <c r="AB10" s="175"/>
      <c r="AC10" s="175"/>
      <c r="AD10" s="175"/>
      <c r="AE10" s="175"/>
      <c r="AF10" s="284"/>
      <c r="AG10" s="283"/>
      <c r="AH10" s="285"/>
      <c r="AI10" s="285"/>
      <c r="AJ10" s="285"/>
      <c r="AK10" s="285"/>
      <c r="AL10" s="285"/>
      <c r="AM10" s="210"/>
      <c r="AN10" s="176"/>
      <c r="AO10" s="82"/>
      <c r="AP10" s="65"/>
      <c r="AQ10" s="65"/>
      <c r="AR10" s="65"/>
      <c r="AS10" s="65"/>
    </row>
    <row r="11" spans="1:45" s="69" customFormat="1" ht="15" customHeight="1">
      <c r="A11" s="35"/>
      <c r="B11" s="38"/>
      <c r="C11" s="59"/>
      <c r="D11" s="61"/>
      <c r="E11" s="59"/>
      <c r="F11" s="174" t="s">
        <v>671</v>
      </c>
      <c r="G11" s="14"/>
      <c r="H11" s="14"/>
      <c r="I11" s="214"/>
      <c r="J11" s="215"/>
      <c r="K11" s="216"/>
      <c r="L11" s="224" t="s">
        <v>671</v>
      </c>
      <c r="M11" s="20"/>
      <c r="N11" s="55"/>
      <c r="O11" s="14" t="s">
        <v>672</v>
      </c>
      <c r="P11" s="14" t="s">
        <v>673</v>
      </c>
      <c r="Q11" s="38" t="s">
        <v>674</v>
      </c>
      <c r="R11" s="38" t="s">
        <v>675</v>
      </c>
      <c r="S11" s="109" t="str">
        <f t="shared" ref="S11:S28" si="0">IF(TRIM(L11)="","",L11)</f>
        <v>장바구니</v>
      </c>
      <c r="T11" s="63"/>
      <c r="U11" s="66" t="s">
        <v>668</v>
      </c>
      <c r="V11" s="67"/>
      <c r="W11" s="67" t="s">
        <v>686</v>
      </c>
      <c r="X11" s="67" t="s">
        <v>686</v>
      </c>
      <c r="Y11" s="68" t="s">
        <v>686</v>
      </c>
      <c r="Z11" s="175">
        <v>43707</v>
      </c>
      <c r="AA11" s="175">
        <v>43767</v>
      </c>
      <c r="AB11" s="175"/>
      <c r="AC11" s="175"/>
      <c r="AD11" s="175"/>
      <c r="AE11" s="175"/>
      <c r="AF11" s="284"/>
      <c r="AG11" s="283"/>
      <c r="AH11" s="285"/>
      <c r="AI11" s="285"/>
      <c r="AJ11" s="285"/>
      <c r="AK11" s="285"/>
      <c r="AL11" s="285"/>
      <c r="AM11" s="81"/>
      <c r="AN11" s="176"/>
      <c r="AO11" s="82"/>
      <c r="AP11" s="65"/>
      <c r="AQ11" s="65"/>
      <c r="AR11" s="65"/>
      <c r="AS11" s="65"/>
    </row>
    <row r="12" spans="1:45" s="69" customFormat="1" ht="15" customHeight="1">
      <c r="A12" s="35"/>
      <c r="B12" s="38"/>
      <c r="C12" s="59"/>
      <c r="D12" s="61"/>
      <c r="E12" s="59"/>
      <c r="F12" s="174" t="s">
        <v>671</v>
      </c>
      <c r="G12" s="14"/>
      <c r="H12" s="14"/>
      <c r="I12" s="214"/>
      <c r="J12" s="215"/>
      <c r="K12" s="216"/>
      <c r="L12" s="224" t="s">
        <v>671</v>
      </c>
      <c r="M12" s="20"/>
      <c r="N12" s="55"/>
      <c r="O12" s="14" t="s">
        <v>672</v>
      </c>
      <c r="P12" s="14"/>
      <c r="Q12" s="38" t="s">
        <v>676</v>
      </c>
      <c r="R12" s="38" t="s">
        <v>677</v>
      </c>
      <c r="S12" s="109" t="str">
        <f t="shared" si="0"/>
        <v>장바구니</v>
      </c>
      <c r="T12" s="63"/>
      <c r="U12" s="66" t="s">
        <v>668</v>
      </c>
      <c r="V12" s="67"/>
      <c r="W12" s="67" t="s">
        <v>686</v>
      </c>
      <c r="X12" s="67" t="s">
        <v>686</v>
      </c>
      <c r="Y12" s="67" t="s">
        <v>686</v>
      </c>
      <c r="Z12" s="175">
        <v>43707</v>
      </c>
      <c r="AA12" s="175">
        <v>43767</v>
      </c>
      <c r="AB12" s="175"/>
      <c r="AC12" s="175"/>
      <c r="AD12" s="175"/>
      <c r="AE12" s="175"/>
      <c r="AF12" s="284"/>
      <c r="AG12" s="283"/>
      <c r="AH12" s="285"/>
      <c r="AI12" s="285"/>
      <c r="AJ12" s="285"/>
      <c r="AK12" s="285"/>
      <c r="AL12" s="285"/>
      <c r="AM12" s="81"/>
      <c r="AN12" s="176"/>
      <c r="AO12" s="82"/>
      <c r="AP12" s="65"/>
      <c r="AQ12" s="65"/>
      <c r="AR12" s="65"/>
      <c r="AS12" s="65"/>
    </row>
    <row r="13" spans="1:45" s="69" customFormat="1" ht="15" customHeight="1">
      <c r="A13" s="35"/>
      <c r="B13" s="38"/>
      <c r="C13" s="59"/>
      <c r="D13" s="61"/>
      <c r="E13" s="59"/>
      <c r="F13" s="174" t="s">
        <v>671</v>
      </c>
      <c r="G13" s="14"/>
      <c r="H13" s="14"/>
      <c r="I13" s="214"/>
      <c r="J13" s="215"/>
      <c r="K13" s="216"/>
      <c r="L13" s="224" t="s">
        <v>671</v>
      </c>
      <c r="M13" s="20"/>
      <c r="N13" s="55"/>
      <c r="O13" s="14" t="s">
        <v>672</v>
      </c>
      <c r="P13" s="14"/>
      <c r="Q13" s="38" t="s">
        <v>678</v>
      </c>
      <c r="R13" s="38"/>
      <c r="S13" s="109" t="str">
        <f t="shared" si="0"/>
        <v>장바구니</v>
      </c>
      <c r="T13" s="63"/>
      <c r="U13" s="66" t="s">
        <v>668</v>
      </c>
      <c r="V13" s="67"/>
      <c r="W13" s="67" t="s">
        <v>686</v>
      </c>
      <c r="X13" s="67" t="s">
        <v>686</v>
      </c>
      <c r="Y13" s="67" t="s">
        <v>686</v>
      </c>
      <c r="Z13" s="175">
        <v>43707</v>
      </c>
      <c r="AA13" s="175">
        <v>43767</v>
      </c>
      <c r="AB13" s="175"/>
      <c r="AC13" s="175"/>
      <c r="AD13" s="175"/>
      <c r="AE13" s="175"/>
      <c r="AF13" s="284"/>
      <c r="AG13" s="283"/>
      <c r="AH13" s="285"/>
      <c r="AI13" s="285"/>
      <c r="AJ13" s="285"/>
      <c r="AK13" s="285"/>
      <c r="AL13" s="285"/>
      <c r="AM13" s="81"/>
      <c r="AN13" s="176"/>
      <c r="AO13" s="82"/>
      <c r="AP13" s="65"/>
      <c r="AQ13" s="65"/>
      <c r="AR13" s="65"/>
      <c r="AS13" s="65"/>
    </row>
    <row r="14" spans="1:45" s="69" customFormat="1" ht="15" customHeight="1">
      <c r="A14" s="35"/>
      <c r="B14" s="38"/>
      <c r="C14" s="59"/>
      <c r="D14" s="61"/>
      <c r="E14" s="59"/>
      <c r="F14" s="174" t="s">
        <v>679</v>
      </c>
      <c r="G14" s="14"/>
      <c r="H14" s="20"/>
      <c r="I14" s="214"/>
      <c r="J14" s="215"/>
      <c r="K14" s="216"/>
      <c r="L14" s="224" t="s">
        <v>679</v>
      </c>
      <c r="M14" s="20"/>
      <c r="N14" s="55"/>
      <c r="O14" s="14" t="s">
        <v>672</v>
      </c>
      <c r="P14" s="14" t="s">
        <v>680</v>
      </c>
      <c r="Q14" s="14" t="s">
        <v>681</v>
      </c>
      <c r="R14" s="38" t="s">
        <v>682</v>
      </c>
      <c r="S14" s="109" t="str">
        <f t="shared" si="0"/>
        <v>결제</v>
      </c>
      <c r="T14" s="63"/>
      <c r="U14" s="66" t="s">
        <v>668</v>
      </c>
      <c r="V14" s="67"/>
      <c r="W14" s="67" t="s">
        <v>686</v>
      </c>
      <c r="X14" s="67" t="s">
        <v>686</v>
      </c>
      <c r="Y14" s="67" t="s">
        <v>686</v>
      </c>
      <c r="Z14" s="175">
        <v>43707</v>
      </c>
      <c r="AA14" s="175">
        <v>43767</v>
      </c>
      <c r="AB14" s="175"/>
      <c r="AC14" s="175"/>
      <c r="AD14" s="175"/>
      <c r="AE14" s="175"/>
      <c r="AF14" s="284"/>
      <c r="AG14" s="283"/>
      <c r="AH14" s="285"/>
      <c r="AI14" s="285"/>
      <c r="AJ14" s="285"/>
      <c r="AK14" s="285"/>
      <c r="AL14" s="285"/>
      <c r="AM14" s="81"/>
      <c r="AN14" s="176"/>
      <c r="AO14" s="82"/>
      <c r="AP14" s="65"/>
      <c r="AQ14" s="65"/>
      <c r="AR14" s="65"/>
      <c r="AS14" s="65"/>
    </row>
    <row r="15" spans="1:45" s="69" customFormat="1" ht="15" customHeight="1">
      <c r="A15" s="35"/>
      <c r="B15" s="38"/>
      <c r="C15" s="59"/>
      <c r="D15" s="61"/>
      <c r="E15" s="59"/>
      <c r="F15" s="174" t="s">
        <v>679</v>
      </c>
      <c r="G15" s="14"/>
      <c r="H15" s="20"/>
      <c r="I15" s="214"/>
      <c r="J15" s="215"/>
      <c r="K15" s="216"/>
      <c r="L15" s="224" t="s">
        <v>679</v>
      </c>
      <c r="M15" s="20"/>
      <c r="N15" s="55"/>
      <c r="O15" s="14" t="s">
        <v>672</v>
      </c>
      <c r="P15" s="14"/>
      <c r="Q15" s="14" t="s">
        <v>683</v>
      </c>
      <c r="R15" s="38" t="s">
        <v>684</v>
      </c>
      <c r="S15" s="109" t="str">
        <f t="shared" si="0"/>
        <v>결제</v>
      </c>
      <c r="T15" s="63"/>
      <c r="U15" s="66" t="s">
        <v>668</v>
      </c>
      <c r="V15" s="67"/>
      <c r="W15" s="67" t="s">
        <v>686</v>
      </c>
      <c r="X15" s="67" t="s">
        <v>686</v>
      </c>
      <c r="Y15" s="67" t="s">
        <v>686</v>
      </c>
      <c r="Z15" s="175">
        <v>43707</v>
      </c>
      <c r="AA15" s="175">
        <v>43767</v>
      </c>
      <c r="AB15" s="175"/>
      <c r="AC15" s="175"/>
      <c r="AD15" s="175"/>
      <c r="AE15" s="175"/>
      <c r="AF15" s="284"/>
      <c r="AG15" s="283"/>
      <c r="AH15" s="285"/>
      <c r="AI15" s="285"/>
      <c r="AJ15" s="285"/>
      <c r="AK15" s="285"/>
      <c r="AL15" s="285"/>
      <c r="AM15" s="81"/>
      <c r="AN15" s="176"/>
      <c r="AO15" s="82"/>
      <c r="AP15" s="65"/>
      <c r="AQ15" s="65"/>
      <c r="AR15" s="65"/>
      <c r="AS15" s="65"/>
    </row>
    <row r="16" spans="1:45" s="69" customFormat="1" ht="15" customHeight="1">
      <c r="A16" s="35"/>
      <c r="B16" s="38"/>
      <c r="C16" s="59"/>
      <c r="D16" s="61"/>
      <c r="E16" s="59"/>
      <c r="F16" s="174" t="s">
        <v>679</v>
      </c>
      <c r="G16" s="14"/>
      <c r="H16" s="20"/>
      <c r="I16" s="214"/>
      <c r="J16" s="215"/>
      <c r="K16" s="216"/>
      <c r="L16" s="224" t="s">
        <v>679</v>
      </c>
      <c r="M16" s="20"/>
      <c r="N16" s="55"/>
      <c r="O16" s="14" t="s">
        <v>672</v>
      </c>
      <c r="P16" s="14"/>
      <c r="Q16" s="14" t="s">
        <v>685</v>
      </c>
      <c r="R16" s="38"/>
      <c r="S16" s="109" t="str">
        <f t="shared" si="0"/>
        <v>결제</v>
      </c>
      <c r="T16" s="63"/>
      <c r="U16" s="66" t="s">
        <v>668</v>
      </c>
      <c r="V16" s="67"/>
      <c r="W16" s="67" t="s">
        <v>686</v>
      </c>
      <c r="X16" s="67" t="s">
        <v>686</v>
      </c>
      <c r="Y16" s="67" t="s">
        <v>686</v>
      </c>
      <c r="Z16" s="175">
        <v>43707</v>
      </c>
      <c r="AA16" s="175">
        <v>43767</v>
      </c>
      <c r="AB16" s="175"/>
      <c r="AC16" s="175"/>
      <c r="AD16" s="175"/>
      <c r="AE16" s="175"/>
      <c r="AF16" s="284"/>
      <c r="AG16" s="283"/>
      <c r="AH16" s="285"/>
      <c r="AI16" s="285"/>
      <c r="AJ16" s="285"/>
      <c r="AK16" s="285"/>
      <c r="AL16" s="285"/>
      <c r="AM16" s="81"/>
      <c r="AN16" s="176"/>
      <c r="AO16" s="82"/>
      <c r="AP16" s="65"/>
      <c r="AQ16" s="65"/>
      <c r="AR16" s="65"/>
      <c r="AS16" s="65"/>
    </row>
    <row r="17" spans="1:45" s="69" customFormat="1" ht="15" customHeight="1">
      <c r="A17" s="35"/>
      <c r="B17" s="38"/>
      <c r="C17" s="59"/>
      <c r="D17" s="61"/>
      <c r="E17" s="59"/>
      <c r="F17" s="174" t="s">
        <v>689</v>
      </c>
      <c r="G17" s="14"/>
      <c r="H17" s="20"/>
      <c r="I17" s="214"/>
      <c r="J17" s="215"/>
      <c r="K17" s="216"/>
      <c r="L17" s="224" t="s">
        <v>690</v>
      </c>
      <c r="M17" s="20"/>
      <c r="N17" s="55"/>
      <c r="O17" s="14" t="s">
        <v>591</v>
      </c>
      <c r="P17" s="14" t="s">
        <v>691</v>
      </c>
      <c r="Q17" s="38" t="s">
        <v>692</v>
      </c>
      <c r="R17" s="38" t="s">
        <v>695</v>
      </c>
      <c r="S17" s="109" t="str">
        <f t="shared" si="0"/>
        <v>내정보</v>
      </c>
      <c r="T17" s="63"/>
      <c r="U17" s="66" t="s">
        <v>668</v>
      </c>
      <c r="V17" s="67"/>
      <c r="W17" s="67" t="s">
        <v>697</v>
      </c>
      <c r="X17" s="67" t="s">
        <v>697</v>
      </c>
      <c r="Y17" s="67" t="s">
        <v>697</v>
      </c>
      <c r="Z17" s="175">
        <v>43707</v>
      </c>
      <c r="AA17" s="175">
        <v>43767</v>
      </c>
      <c r="AB17" s="175"/>
      <c r="AC17" s="175"/>
      <c r="AD17" s="175"/>
      <c r="AE17" s="175"/>
      <c r="AF17" s="284"/>
      <c r="AG17" s="283"/>
      <c r="AH17" s="285"/>
      <c r="AI17" s="285"/>
      <c r="AJ17" s="285"/>
      <c r="AK17" s="285"/>
      <c r="AL17" s="285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689</v>
      </c>
      <c r="G18" s="14"/>
      <c r="H18" s="20"/>
      <c r="I18" s="214"/>
      <c r="J18" s="215"/>
      <c r="K18" s="216"/>
      <c r="L18" s="224" t="s">
        <v>690</v>
      </c>
      <c r="M18" s="20"/>
      <c r="N18" s="55"/>
      <c r="O18" s="14" t="s">
        <v>591</v>
      </c>
      <c r="P18" s="14"/>
      <c r="Q18" s="38" t="s">
        <v>693</v>
      </c>
      <c r="R18" s="38" t="s">
        <v>696</v>
      </c>
      <c r="S18" s="109" t="str">
        <f t="shared" si="0"/>
        <v>내정보</v>
      </c>
      <c r="T18" s="63"/>
      <c r="U18" s="66" t="s">
        <v>668</v>
      </c>
      <c r="V18" s="67"/>
      <c r="W18" s="67" t="s">
        <v>697</v>
      </c>
      <c r="X18" s="67" t="s">
        <v>697</v>
      </c>
      <c r="Y18" s="67" t="s">
        <v>697</v>
      </c>
      <c r="Z18" s="175">
        <v>43707</v>
      </c>
      <c r="AA18" s="175">
        <v>43767</v>
      </c>
      <c r="AB18" s="175"/>
      <c r="AC18" s="175"/>
      <c r="AD18" s="175"/>
      <c r="AE18" s="175"/>
      <c r="AF18" s="284"/>
      <c r="AG18" s="283"/>
      <c r="AH18" s="285"/>
      <c r="AI18" s="285"/>
      <c r="AJ18" s="285"/>
      <c r="AK18" s="285"/>
      <c r="AL18" s="285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689</v>
      </c>
      <c r="G19" s="14"/>
      <c r="H19" s="20"/>
      <c r="I19" s="214"/>
      <c r="J19" s="215"/>
      <c r="K19" s="216"/>
      <c r="L19" s="224" t="s">
        <v>690</v>
      </c>
      <c r="M19" s="20"/>
      <c r="N19" s="55"/>
      <c r="O19" s="14" t="s">
        <v>591</v>
      </c>
      <c r="P19" s="14"/>
      <c r="Q19" s="38" t="s">
        <v>694</v>
      </c>
      <c r="R19" s="38"/>
      <c r="S19" s="109" t="str">
        <f t="shared" si="0"/>
        <v>내정보</v>
      </c>
      <c r="T19" s="63"/>
      <c r="U19" s="66" t="s">
        <v>668</v>
      </c>
      <c r="V19" s="67"/>
      <c r="W19" s="67" t="s">
        <v>697</v>
      </c>
      <c r="X19" s="67" t="s">
        <v>697</v>
      </c>
      <c r="Y19" s="67" t="s">
        <v>697</v>
      </c>
      <c r="Z19" s="175">
        <v>43707</v>
      </c>
      <c r="AA19" s="175">
        <v>43767</v>
      </c>
      <c r="AB19" s="175"/>
      <c r="AC19" s="175"/>
      <c r="AD19" s="175"/>
      <c r="AE19" s="175"/>
      <c r="AF19" s="284"/>
      <c r="AG19" s="283"/>
      <c r="AH19" s="285"/>
      <c r="AI19" s="285"/>
      <c r="AJ19" s="285"/>
      <c r="AK19" s="285"/>
      <c r="AL19" s="285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703</v>
      </c>
      <c r="G20" s="14"/>
      <c r="H20" s="20"/>
      <c r="I20" s="214"/>
      <c r="J20" s="215"/>
      <c r="K20" s="216"/>
      <c r="L20" s="224" t="s">
        <v>703</v>
      </c>
      <c r="M20" s="20"/>
      <c r="N20" s="55"/>
      <c r="O20" s="14" t="s">
        <v>704</v>
      </c>
      <c r="P20" s="14" t="s">
        <v>705</v>
      </c>
      <c r="Q20" s="38" t="s">
        <v>707</v>
      </c>
      <c r="R20" s="38" t="s">
        <v>708</v>
      </c>
      <c r="S20" s="109" t="str">
        <f t="shared" si="0"/>
        <v>상품</v>
      </c>
      <c r="T20" s="63"/>
      <c r="U20" s="66" t="s">
        <v>710</v>
      </c>
      <c r="V20" s="67"/>
      <c r="W20" s="66" t="s">
        <v>710</v>
      </c>
      <c r="X20" s="66" t="s">
        <v>710</v>
      </c>
      <c r="Y20" s="66" t="s">
        <v>710</v>
      </c>
      <c r="Z20" s="175">
        <v>43707</v>
      </c>
      <c r="AA20" s="175">
        <v>43767</v>
      </c>
      <c r="AB20" s="175"/>
      <c r="AC20" s="175"/>
      <c r="AD20" s="175"/>
      <c r="AE20" s="175"/>
      <c r="AF20" s="284"/>
      <c r="AG20" s="283"/>
      <c r="AH20" s="285"/>
      <c r="AI20" s="285"/>
      <c r="AJ20" s="285"/>
      <c r="AK20" s="285"/>
      <c r="AL20" s="285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703</v>
      </c>
      <c r="G21" s="14"/>
      <c r="H21" s="20"/>
      <c r="I21" s="214"/>
      <c r="J21" s="215"/>
      <c r="K21" s="216"/>
      <c r="L21" s="224" t="s">
        <v>703</v>
      </c>
      <c r="M21" s="20"/>
      <c r="N21" s="55"/>
      <c r="O21" s="14" t="s">
        <v>704</v>
      </c>
      <c r="P21" s="14"/>
      <c r="Q21" s="38" t="s">
        <v>709</v>
      </c>
      <c r="R21" s="38" t="s">
        <v>711</v>
      </c>
      <c r="S21" s="109" t="str">
        <f t="shared" si="0"/>
        <v>상품</v>
      </c>
      <c r="T21" s="63"/>
      <c r="U21" s="66" t="s">
        <v>710</v>
      </c>
      <c r="V21" s="67"/>
      <c r="W21" s="66" t="s">
        <v>710</v>
      </c>
      <c r="X21" s="66" t="s">
        <v>710</v>
      </c>
      <c r="Y21" s="66" t="s">
        <v>710</v>
      </c>
      <c r="Z21" s="175">
        <v>43707</v>
      </c>
      <c r="AA21" s="175">
        <v>43767</v>
      </c>
      <c r="AB21" s="175"/>
      <c r="AC21" s="175"/>
      <c r="AD21" s="175"/>
      <c r="AE21" s="175"/>
      <c r="AF21" s="284"/>
      <c r="AG21" s="283"/>
      <c r="AH21" s="285"/>
      <c r="AI21" s="285"/>
      <c r="AJ21" s="285"/>
      <c r="AK21" s="285"/>
      <c r="AL21" s="285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703</v>
      </c>
      <c r="G22" s="14"/>
      <c r="H22" s="20"/>
      <c r="I22" s="214"/>
      <c r="J22" s="215"/>
      <c r="K22" s="216"/>
      <c r="L22" s="224" t="s">
        <v>703</v>
      </c>
      <c r="M22" s="20"/>
      <c r="N22" s="55"/>
      <c r="O22" s="14" t="s">
        <v>704</v>
      </c>
      <c r="P22" s="14"/>
      <c r="Q22" s="38" t="s">
        <v>706</v>
      </c>
      <c r="R22" s="38"/>
      <c r="S22" s="109" t="str">
        <f t="shared" si="0"/>
        <v>상품</v>
      </c>
      <c r="T22" s="63"/>
      <c r="U22" s="66" t="s">
        <v>710</v>
      </c>
      <c r="V22" s="67"/>
      <c r="W22" s="66" t="s">
        <v>710</v>
      </c>
      <c r="X22" s="66" t="s">
        <v>710</v>
      </c>
      <c r="Y22" s="66" t="s">
        <v>710</v>
      </c>
      <c r="Z22" s="175">
        <v>43707</v>
      </c>
      <c r="AA22" s="175">
        <v>43767</v>
      </c>
      <c r="AB22" s="175"/>
      <c r="AC22" s="175"/>
      <c r="AD22" s="175"/>
      <c r="AE22" s="175"/>
      <c r="AF22" s="284"/>
      <c r="AG22" s="283"/>
      <c r="AH22" s="285"/>
      <c r="AI22" s="285"/>
      <c r="AJ22" s="285"/>
      <c r="AK22" s="285"/>
      <c r="AL22" s="285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718</v>
      </c>
      <c r="M23" s="20"/>
      <c r="N23" s="55"/>
      <c r="O23" s="14" t="s">
        <v>704</v>
      </c>
      <c r="P23" s="14"/>
      <c r="Q23" s="38" t="s">
        <v>712</v>
      </c>
      <c r="R23" s="38"/>
      <c r="S23" s="109" t="str">
        <f t="shared" si="0"/>
        <v>엑셀다운</v>
      </c>
      <c r="T23" s="63"/>
      <c r="U23" s="66" t="s">
        <v>710</v>
      </c>
      <c r="V23" s="67"/>
      <c r="W23" s="66" t="s">
        <v>710</v>
      </c>
      <c r="X23" s="66" t="s">
        <v>710</v>
      </c>
      <c r="Y23" s="66" t="s">
        <v>710</v>
      </c>
      <c r="Z23" s="175">
        <v>43707</v>
      </c>
      <c r="AA23" s="175">
        <v>43767</v>
      </c>
      <c r="AB23" s="175"/>
      <c r="AC23" s="175"/>
      <c r="AD23" s="175"/>
      <c r="AE23" s="175"/>
      <c r="AF23" s="284"/>
      <c r="AG23" s="283"/>
      <c r="AH23" s="285"/>
      <c r="AI23" s="285"/>
      <c r="AJ23" s="285"/>
      <c r="AK23" s="285"/>
      <c r="AL23" s="285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719</v>
      </c>
      <c r="M24" s="20"/>
      <c r="N24" s="55"/>
      <c r="O24" s="14" t="s">
        <v>704</v>
      </c>
      <c r="P24" s="14"/>
      <c r="Q24" s="38" t="s">
        <v>713</v>
      </c>
      <c r="R24" s="38"/>
      <c r="S24" s="109" t="str">
        <f t="shared" si="0"/>
        <v>공통유틸</v>
      </c>
      <c r="T24" s="63"/>
      <c r="U24" s="66" t="s">
        <v>710</v>
      </c>
      <c r="V24" s="67"/>
      <c r="W24" s="66" t="s">
        <v>710</v>
      </c>
      <c r="X24" s="66" t="s">
        <v>710</v>
      </c>
      <c r="Y24" s="66" t="s">
        <v>710</v>
      </c>
      <c r="Z24" s="175">
        <v>43707</v>
      </c>
      <c r="AA24" s="175">
        <v>43767</v>
      </c>
      <c r="AB24" s="175"/>
      <c r="AC24" s="175"/>
      <c r="AD24" s="175"/>
      <c r="AE24" s="175"/>
      <c r="AF24" s="284"/>
      <c r="AG24" s="283"/>
      <c r="AH24" s="285"/>
      <c r="AI24" s="285"/>
      <c r="AJ24" s="285"/>
      <c r="AK24" s="285"/>
      <c r="AL24" s="285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720</v>
      </c>
      <c r="M25" s="20"/>
      <c r="N25" s="55"/>
      <c r="O25" s="14" t="s">
        <v>704</v>
      </c>
      <c r="P25" s="14"/>
      <c r="Q25" s="38" t="s">
        <v>714</v>
      </c>
      <c r="R25" s="38"/>
      <c r="S25" s="109" t="str">
        <f t="shared" si="0"/>
        <v>공통VO</v>
      </c>
      <c r="T25" s="63"/>
      <c r="U25" s="66" t="s">
        <v>710</v>
      </c>
      <c r="V25" s="67"/>
      <c r="W25" s="66" t="s">
        <v>710</v>
      </c>
      <c r="X25" s="66" t="s">
        <v>710</v>
      </c>
      <c r="Y25" s="66" t="s">
        <v>710</v>
      </c>
      <c r="Z25" s="175">
        <v>43707</v>
      </c>
      <c r="AA25" s="175">
        <v>43767</v>
      </c>
      <c r="AB25" s="175"/>
      <c r="AC25" s="175"/>
      <c r="AD25" s="175"/>
      <c r="AE25" s="175"/>
      <c r="AF25" s="284"/>
      <c r="AG25" s="283"/>
      <c r="AH25" s="285"/>
      <c r="AI25" s="285"/>
      <c r="AJ25" s="285"/>
      <c r="AK25" s="285"/>
      <c r="AL25" s="285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721</v>
      </c>
      <c r="M26" s="20"/>
      <c r="N26" s="55"/>
      <c r="O26" s="14" t="s">
        <v>704</v>
      </c>
      <c r="P26" s="14"/>
      <c r="Q26" s="38" t="s">
        <v>715</v>
      </c>
      <c r="R26" s="38"/>
      <c r="S26" s="109" t="str">
        <f t="shared" si="0"/>
        <v>공통메소드</v>
      </c>
      <c r="T26" s="63"/>
      <c r="U26" s="66" t="s">
        <v>710</v>
      </c>
      <c r="V26" s="67"/>
      <c r="W26" s="66" t="s">
        <v>710</v>
      </c>
      <c r="X26" s="66" t="s">
        <v>710</v>
      </c>
      <c r="Y26" s="66" t="s">
        <v>710</v>
      </c>
      <c r="Z26" s="175">
        <v>43707</v>
      </c>
      <c r="AA26" s="175">
        <v>43767</v>
      </c>
      <c r="AB26" s="175"/>
      <c r="AC26" s="175"/>
      <c r="AD26" s="175"/>
      <c r="AE26" s="175"/>
      <c r="AF26" s="284"/>
      <c r="AG26" s="283"/>
      <c r="AH26" s="285"/>
      <c r="AI26" s="285"/>
      <c r="AJ26" s="285"/>
      <c r="AK26" s="285"/>
      <c r="AL26" s="285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722</v>
      </c>
      <c r="M27" s="20"/>
      <c r="N27" s="55"/>
      <c r="O27" s="14" t="s">
        <v>704</v>
      </c>
      <c r="P27" s="14"/>
      <c r="Q27" s="38" t="s">
        <v>716</v>
      </c>
      <c r="R27" s="38"/>
      <c r="S27" s="109" t="str">
        <f t="shared" si="0"/>
        <v>메세지</v>
      </c>
      <c r="T27" s="63"/>
      <c r="U27" s="66" t="s">
        <v>710</v>
      </c>
      <c r="V27" s="67"/>
      <c r="W27" s="66" t="s">
        <v>710</v>
      </c>
      <c r="X27" s="66" t="s">
        <v>710</v>
      </c>
      <c r="Y27" s="66" t="s">
        <v>710</v>
      </c>
      <c r="Z27" s="175">
        <v>43707</v>
      </c>
      <c r="AA27" s="175">
        <v>43767</v>
      </c>
      <c r="AB27" s="175"/>
      <c r="AC27" s="175"/>
      <c r="AD27" s="175"/>
      <c r="AE27" s="175"/>
      <c r="AF27" s="284"/>
      <c r="AG27" s="283"/>
      <c r="AH27" s="285"/>
      <c r="AI27" s="285"/>
      <c r="AJ27" s="285"/>
      <c r="AK27" s="285"/>
      <c r="AL27" s="285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723</v>
      </c>
      <c r="M28" s="20"/>
      <c r="N28" s="55"/>
      <c r="O28" s="14" t="s">
        <v>704</v>
      </c>
      <c r="P28" s="14"/>
      <c r="Q28" s="38" t="s">
        <v>717</v>
      </c>
      <c r="R28" s="38"/>
      <c r="S28" s="109" t="str">
        <f t="shared" si="0"/>
        <v>다운로드</v>
      </c>
      <c r="T28" s="63"/>
      <c r="U28" s="66" t="s">
        <v>710</v>
      </c>
      <c r="V28" s="67"/>
      <c r="W28" s="66" t="s">
        <v>710</v>
      </c>
      <c r="X28" s="66" t="s">
        <v>710</v>
      </c>
      <c r="Y28" s="66" t="s">
        <v>710</v>
      </c>
      <c r="Z28" s="175">
        <v>43707</v>
      </c>
      <c r="AA28" s="175">
        <v>43767</v>
      </c>
      <c r="AB28" s="175"/>
      <c r="AC28" s="175"/>
      <c r="AD28" s="175"/>
      <c r="AE28" s="175"/>
      <c r="AF28" s="284"/>
      <c r="AG28" s="283"/>
      <c r="AH28" s="285"/>
      <c r="AI28" s="285"/>
      <c r="AJ28" s="285"/>
      <c r="AK28" s="285"/>
      <c r="AL28" s="285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770</v>
      </c>
      <c r="G29" s="14"/>
      <c r="H29" s="20"/>
      <c r="I29" s="214"/>
      <c r="J29" s="215"/>
      <c r="K29" s="216"/>
      <c r="L29" s="328" t="s">
        <v>771</v>
      </c>
      <c r="M29" s="20"/>
      <c r="N29" s="55"/>
      <c r="O29" s="14" t="s">
        <v>704</v>
      </c>
      <c r="P29" s="14" t="s">
        <v>744</v>
      </c>
      <c r="Q29" s="14" t="s">
        <v>745</v>
      </c>
      <c r="R29" s="38" t="s">
        <v>746</v>
      </c>
      <c r="S29" s="109" t="s">
        <v>747</v>
      </c>
      <c r="T29" s="63"/>
      <c r="U29" s="66" t="s">
        <v>748</v>
      </c>
      <c r="V29" s="67"/>
      <c r="W29" s="67" t="s">
        <v>749</v>
      </c>
      <c r="X29" s="67" t="s">
        <v>749</v>
      </c>
      <c r="Y29" s="66" t="s">
        <v>749</v>
      </c>
      <c r="Z29" s="175">
        <v>43707</v>
      </c>
      <c r="AA29" s="175">
        <v>43767</v>
      </c>
      <c r="AB29" s="175"/>
      <c r="AC29" s="175"/>
      <c r="AD29" s="175"/>
      <c r="AE29" s="175"/>
      <c r="AF29" s="284"/>
      <c r="AG29" s="283"/>
      <c r="AH29" s="285"/>
      <c r="AI29" s="285"/>
      <c r="AJ29" s="285"/>
      <c r="AK29" s="285"/>
      <c r="AL29" s="285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770</v>
      </c>
      <c r="G30" s="14"/>
      <c r="H30" s="20"/>
      <c r="I30" s="214"/>
      <c r="J30" s="215"/>
      <c r="K30" s="216"/>
      <c r="L30" s="328" t="s">
        <v>771</v>
      </c>
      <c r="M30" s="20"/>
      <c r="N30" s="55"/>
      <c r="O30" s="14" t="s">
        <v>704</v>
      </c>
      <c r="P30" s="14"/>
      <c r="Q30" s="38" t="s">
        <v>750</v>
      </c>
      <c r="R30" s="38" t="s">
        <v>751</v>
      </c>
      <c r="S30" s="109"/>
      <c r="T30" s="63"/>
      <c r="U30" s="66" t="s">
        <v>748</v>
      </c>
      <c r="V30" s="67"/>
      <c r="W30" s="67" t="s">
        <v>749</v>
      </c>
      <c r="X30" s="67" t="s">
        <v>749</v>
      </c>
      <c r="Y30" s="66" t="s">
        <v>749</v>
      </c>
      <c r="Z30" s="175">
        <v>43707</v>
      </c>
      <c r="AA30" s="175">
        <v>43767</v>
      </c>
      <c r="AB30" s="175"/>
      <c r="AC30" s="175"/>
      <c r="AD30" s="175"/>
      <c r="AE30" s="175"/>
      <c r="AF30" s="284"/>
      <c r="AG30" s="283"/>
      <c r="AH30" s="285"/>
      <c r="AI30" s="285"/>
      <c r="AJ30" s="285"/>
      <c r="AK30" s="285"/>
      <c r="AL30" s="285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770</v>
      </c>
      <c r="G31" s="14"/>
      <c r="H31" s="20"/>
      <c r="I31" s="214"/>
      <c r="J31" s="215"/>
      <c r="K31" s="216"/>
      <c r="L31" s="328" t="s">
        <v>771</v>
      </c>
      <c r="M31" s="20"/>
      <c r="N31" s="55"/>
      <c r="O31" s="14" t="s">
        <v>704</v>
      </c>
      <c r="P31" s="14"/>
      <c r="Q31" s="38" t="s">
        <v>752</v>
      </c>
      <c r="R31" s="38"/>
      <c r="S31" s="109"/>
      <c r="T31" s="63"/>
      <c r="U31" s="66" t="s">
        <v>748</v>
      </c>
      <c r="V31" s="67"/>
      <c r="W31" s="67" t="s">
        <v>749</v>
      </c>
      <c r="X31" s="67" t="s">
        <v>749</v>
      </c>
      <c r="Y31" s="66" t="s">
        <v>749</v>
      </c>
      <c r="Z31" s="175">
        <v>43707</v>
      </c>
      <c r="AA31" s="175">
        <v>43767</v>
      </c>
      <c r="AB31" s="175"/>
      <c r="AC31" s="175"/>
      <c r="AD31" s="175"/>
      <c r="AE31" s="175"/>
      <c r="AF31" s="284"/>
      <c r="AG31" s="283"/>
      <c r="AH31" s="285"/>
      <c r="AI31" s="285"/>
      <c r="AJ31" s="285"/>
      <c r="AK31" s="285"/>
      <c r="AL31" s="285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770</v>
      </c>
      <c r="G32" s="14"/>
      <c r="H32" s="20"/>
      <c r="I32" s="214"/>
      <c r="J32" s="215"/>
      <c r="K32" s="216"/>
      <c r="L32" s="224" t="s">
        <v>753</v>
      </c>
      <c r="M32" s="20"/>
      <c r="N32" s="55"/>
      <c r="O32" s="14" t="s">
        <v>704</v>
      </c>
      <c r="P32" s="14" t="s">
        <v>754</v>
      </c>
      <c r="Q32" s="38" t="s">
        <v>755</v>
      </c>
      <c r="R32" s="38" t="s">
        <v>756</v>
      </c>
      <c r="S32" s="109" t="s">
        <v>753</v>
      </c>
      <c r="T32" s="63"/>
      <c r="U32" s="66" t="s">
        <v>748</v>
      </c>
      <c r="V32" s="67"/>
      <c r="W32" s="67" t="s">
        <v>749</v>
      </c>
      <c r="X32" s="67" t="s">
        <v>749</v>
      </c>
      <c r="Y32" s="66" t="s">
        <v>749</v>
      </c>
      <c r="Z32" s="175">
        <v>43707</v>
      </c>
      <c r="AA32" s="175">
        <v>43767</v>
      </c>
      <c r="AB32" s="175"/>
      <c r="AC32" s="175"/>
      <c r="AD32" s="175"/>
      <c r="AE32" s="175"/>
      <c r="AF32" s="284"/>
      <c r="AG32" s="283"/>
      <c r="AH32" s="285"/>
      <c r="AI32" s="285"/>
      <c r="AJ32" s="285"/>
      <c r="AK32" s="285"/>
      <c r="AL32" s="285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770</v>
      </c>
      <c r="G33" s="14"/>
      <c r="H33" s="20"/>
      <c r="I33" s="214"/>
      <c r="J33" s="215"/>
      <c r="K33" s="216"/>
      <c r="L33" s="224" t="s">
        <v>753</v>
      </c>
      <c r="M33" s="20"/>
      <c r="N33" s="55"/>
      <c r="O33" s="14" t="s">
        <v>704</v>
      </c>
      <c r="P33" s="14"/>
      <c r="Q33" s="38" t="s">
        <v>757</v>
      </c>
      <c r="R33" s="38" t="s">
        <v>758</v>
      </c>
      <c r="S33" s="109"/>
      <c r="T33" s="63"/>
      <c r="U33" s="66" t="s">
        <v>748</v>
      </c>
      <c r="V33" s="67"/>
      <c r="W33" s="67" t="s">
        <v>749</v>
      </c>
      <c r="X33" s="67" t="s">
        <v>749</v>
      </c>
      <c r="Y33" s="66" t="s">
        <v>749</v>
      </c>
      <c r="Z33" s="175">
        <v>43707</v>
      </c>
      <c r="AA33" s="175">
        <v>43767</v>
      </c>
      <c r="AB33" s="175"/>
      <c r="AC33" s="175"/>
      <c r="AD33" s="175"/>
      <c r="AE33" s="175"/>
      <c r="AF33" s="284"/>
      <c r="AG33" s="283"/>
      <c r="AH33" s="285"/>
      <c r="AI33" s="285"/>
      <c r="AJ33" s="285"/>
      <c r="AK33" s="285"/>
      <c r="AL33" s="285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770</v>
      </c>
      <c r="G34" s="14"/>
      <c r="H34" s="20"/>
      <c r="I34" s="214"/>
      <c r="J34" s="215"/>
      <c r="K34" s="216"/>
      <c r="L34" s="224" t="s">
        <v>753</v>
      </c>
      <c r="M34" s="20"/>
      <c r="N34" s="55"/>
      <c r="O34" s="14" t="s">
        <v>704</v>
      </c>
      <c r="P34" s="14"/>
      <c r="Q34" s="38" t="s">
        <v>759</v>
      </c>
      <c r="R34" s="38"/>
      <c r="S34" s="109"/>
      <c r="T34" s="63"/>
      <c r="U34" s="66" t="s">
        <v>748</v>
      </c>
      <c r="V34" s="67"/>
      <c r="W34" s="67" t="s">
        <v>749</v>
      </c>
      <c r="X34" s="67" t="s">
        <v>749</v>
      </c>
      <c r="Y34" s="66" t="s">
        <v>749</v>
      </c>
      <c r="Z34" s="175">
        <v>43707</v>
      </c>
      <c r="AA34" s="175">
        <v>43767</v>
      </c>
      <c r="AB34" s="175"/>
      <c r="AC34" s="175"/>
      <c r="AD34" s="175"/>
      <c r="AE34" s="175"/>
      <c r="AF34" s="284"/>
      <c r="AG34" s="283"/>
      <c r="AH34" s="285"/>
      <c r="AI34" s="285"/>
      <c r="AJ34" s="285"/>
      <c r="AK34" s="285"/>
      <c r="AL34" s="285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/>
      <c r="G35" s="14"/>
      <c r="H35" s="20"/>
      <c r="I35" s="214"/>
      <c r="J35" s="215"/>
      <c r="K35" s="216"/>
      <c r="L35" s="224"/>
      <c r="M35" s="20"/>
      <c r="N35" s="55"/>
      <c r="O35" s="14"/>
      <c r="P35" s="14"/>
      <c r="Q35" s="38"/>
      <c r="R35" s="38"/>
      <c r="S35" s="109"/>
      <c r="T35" s="63"/>
      <c r="U35" s="66"/>
      <c r="V35" s="67"/>
      <c r="W35" s="66"/>
      <c r="X35" s="66"/>
      <c r="Y35" s="66"/>
      <c r="Z35" s="175"/>
      <c r="AA35" s="175"/>
      <c r="AB35" s="175"/>
      <c r="AC35" s="175"/>
      <c r="AD35" s="175"/>
      <c r="AE35" s="175"/>
      <c r="AF35" s="284"/>
      <c r="AG35" s="283"/>
      <c r="AH35" s="285"/>
      <c r="AI35" s="285"/>
      <c r="AJ35" s="285"/>
      <c r="AK35" s="285"/>
      <c r="AL35" s="285"/>
      <c r="AM35" s="81"/>
      <c r="AN35" s="176"/>
      <c r="AO35" s="82"/>
      <c r="AP35" s="65"/>
      <c r="AQ35" s="65"/>
      <c r="AR35" s="65"/>
      <c r="AS35" s="65"/>
    </row>
    <row r="36" spans="1:45" s="69" customFormat="1" ht="15" customHeight="1">
      <c r="A36" s="35"/>
      <c r="B36" s="38"/>
      <c r="C36" s="59"/>
      <c r="D36" s="61"/>
      <c r="E36" s="59"/>
      <c r="F36" s="174"/>
      <c r="G36" s="14"/>
      <c r="H36" s="20"/>
      <c r="I36" s="214"/>
      <c r="J36" s="215"/>
      <c r="K36" s="216"/>
      <c r="L36" s="224"/>
      <c r="M36" s="20"/>
      <c r="N36" s="55"/>
      <c r="O36" s="14"/>
      <c r="P36" s="14"/>
      <c r="Q36" s="38"/>
      <c r="R36" s="38"/>
      <c r="S36" s="109"/>
      <c r="T36" s="63"/>
      <c r="U36" s="66"/>
      <c r="V36" s="67"/>
      <c r="W36" s="66"/>
      <c r="X36" s="66"/>
      <c r="Y36" s="66"/>
      <c r="Z36" s="175"/>
      <c r="AA36" s="175"/>
      <c r="AB36" s="175"/>
      <c r="AC36" s="175"/>
      <c r="AD36" s="175"/>
      <c r="AE36" s="175"/>
      <c r="AF36" s="284"/>
      <c r="AG36" s="283"/>
      <c r="AH36" s="285"/>
      <c r="AI36" s="285"/>
      <c r="AJ36" s="285"/>
      <c r="AK36" s="285"/>
      <c r="AL36" s="285"/>
      <c r="AM36" s="81"/>
      <c r="AN36" s="176"/>
      <c r="AO36" s="82"/>
      <c r="AP36" s="65"/>
      <c r="AQ36" s="65"/>
      <c r="AR36" s="65"/>
      <c r="AS36" s="65"/>
    </row>
    <row r="37" spans="1:45" s="69" customFormat="1" ht="15" customHeight="1">
      <c r="A37" s="35"/>
      <c r="B37" s="38"/>
      <c r="C37" s="59"/>
      <c r="D37" s="61"/>
      <c r="E37" s="59"/>
      <c r="F37" s="174"/>
      <c r="G37" s="14"/>
      <c r="H37" s="14"/>
      <c r="I37" s="214"/>
      <c r="J37" s="215"/>
      <c r="K37" s="216"/>
      <c r="L37" s="224"/>
      <c r="M37" s="20"/>
      <c r="N37" s="55"/>
      <c r="O37" s="14"/>
      <c r="P37" s="14"/>
      <c r="Q37" s="38"/>
      <c r="R37" s="38"/>
      <c r="S37" s="109" t="str">
        <f>IF(TRIM(L37)="","",L37)</f>
        <v/>
      </c>
      <c r="T37" s="63"/>
      <c r="U37" s="66"/>
      <c r="V37" s="67"/>
      <c r="W37" s="67"/>
      <c r="X37" s="67"/>
      <c r="Y37" s="68"/>
      <c r="Z37" s="175"/>
      <c r="AA37" s="175"/>
      <c r="AB37" s="175"/>
      <c r="AC37" s="175"/>
      <c r="AD37" s="175"/>
      <c r="AE37" s="175"/>
      <c r="AF37" s="284"/>
      <c r="AG37" s="283"/>
      <c r="AH37" s="285"/>
      <c r="AI37" s="285"/>
      <c r="AJ37" s="285"/>
      <c r="AK37" s="285"/>
      <c r="AL37" s="285"/>
      <c r="AM37" s="81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/>
      <c r="G38" s="14"/>
      <c r="H38" s="20"/>
      <c r="I38" s="214"/>
      <c r="J38" s="215"/>
      <c r="K38" s="216"/>
      <c r="L38" s="224"/>
      <c r="M38" s="20"/>
      <c r="N38" s="55"/>
      <c r="O38" s="14"/>
      <c r="P38" s="14"/>
      <c r="Q38" s="38"/>
      <c r="R38" s="38"/>
      <c r="S38" s="109" t="str">
        <f>IF(TRIM(L38)="","",L38)</f>
        <v/>
      </c>
      <c r="T38" s="63"/>
      <c r="U38" s="66"/>
      <c r="V38" s="67"/>
      <c r="W38" s="67"/>
      <c r="X38" s="67"/>
      <c r="Y38" s="68"/>
      <c r="Z38" s="175"/>
      <c r="AA38" s="175"/>
      <c r="AB38" s="175"/>
      <c r="AC38" s="175"/>
      <c r="AD38" s="175"/>
      <c r="AE38" s="175"/>
      <c r="AF38" s="284"/>
      <c r="AG38" s="283"/>
      <c r="AH38" s="285"/>
      <c r="AI38" s="285"/>
      <c r="AJ38" s="285"/>
      <c r="AK38" s="285"/>
      <c r="AL38" s="285"/>
      <c r="AM38" s="210"/>
      <c r="AN38" s="176"/>
      <c r="AO38" s="82"/>
      <c r="AP38" s="65"/>
      <c r="AQ38" s="65"/>
      <c r="AR38" s="65"/>
      <c r="AS38" s="65"/>
    </row>
    <row r="39" spans="1:45" s="69" customFormat="1" ht="5.0999999999999996" customHeight="1">
      <c r="A39" s="35"/>
      <c r="B39" s="161"/>
      <c r="C39" s="162"/>
      <c r="D39" s="163"/>
      <c r="E39" s="162"/>
      <c r="F39" s="163"/>
      <c r="G39" s="164"/>
      <c r="H39" s="164"/>
      <c r="I39" s="164"/>
      <c r="J39" s="164"/>
      <c r="K39" s="164"/>
      <c r="L39" s="246"/>
      <c r="M39" s="166"/>
      <c r="N39" s="167"/>
      <c r="O39" s="164"/>
      <c r="P39" s="164"/>
      <c r="Q39" s="164"/>
      <c r="R39" s="164"/>
      <c r="S39" s="167"/>
      <c r="T39" s="173"/>
      <c r="U39" s="169"/>
      <c r="V39" s="169"/>
      <c r="W39" s="169"/>
      <c r="X39" s="169"/>
      <c r="Y39" s="170"/>
      <c r="Z39" s="171"/>
      <c r="AA39" s="172"/>
      <c r="AB39" s="171"/>
      <c r="AC39" s="172"/>
      <c r="AD39" s="171"/>
      <c r="AE39" s="172"/>
      <c r="AF39" s="171"/>
      <c r="AG39" s="172"/>
      <c r="AH39" s="241"/>
      <c r="AI39" s="242"/>
      <c r="AJ39" s="241"/>
      <c r="AK39" s="243"/>
      <c r="AL39" s="288"/>
      <c r="AM39" s="243"/>
      <c r="AN39" s="241"/>
      <c r="AO39" s="242"/>
      <c r="AP39" s="168"/>
      <c r="AQ39" s="169"/>
      <c r="AR39" s="169"/>
      <c r="AS39" s="169"/>
    </row>
    <row r="40" spans="1:45" s="69" customFormat="1" ht="15" customHeight="1">
      <c r="A40" s="35"/>
      <c r="B40" s="38"/>
      <c r="C40" s="59"/>
      <c r="D40" s="61"/>
      <c r="E40" s="59"/>
      <c r="F40" s="174" t="s">
        <v>779</v>
      </c>
      <c r="G40" s="14"/>
      <c r="H40" s="14"/>
      <c r="I40" s="214"/>
      <c r="J40" s="215"/>
      <c r="K40" s="216"/>
      <c r="L40" s="244" t="s">
        <v>780</v>
      </c>
      <c r="M40" s="20"/>
      <c r="N40" s="55"/>
      <c r="O40" s="14" t="s">
        <v>592</v>
      </c>
      <c r="P40" s="14" t="s">
        <v>783</v>
      </c>
      <c r="Q40" s="38"/>
      <c r="R40" s="38"/>
      <c r="S40" s="109" t="str">
        <f t="shared" ref="S40:S54" si="1">IF(TRIM(L40)="","",L40)</f>
        <v>게시판 목록</v>
      </c>
      <c r="T40" s="63"/>
      <c r="U40" s="67" t="s">
        <v>670</v>
      </c>
      <c r="V40" s="67"/>
      <c r="W40" s="67" t="s">
        <v>669</v>
      </c>
      <c r="X40" s="67" t="s">
        <v>669</v>
      </c>
      <c r="Y40" s="68" t="s">
        <v>669</v>
      </c>
      <c r="Z40" s="175">
        <v>43707</v>
      </c>
      <c r="AA40" s="175">
        <v>43767</v>
      </c>
      <c r="AB40" s="175"/>
      <c r="AC40" s="175"/>
      <c r="AD40" s="175"/>
      <c r="AE40" s="175"/>
      <c r="AF40" s="284"/>
      <c r="AG40" s="283"/>
      <c r="AH40" s="176"/>
      <c r="AI40" s="176"/>
      <c r="AJ40" s="285"/>
      <c r="AK40" s="210"/>
      <c r="AL40" s="285"/>
      <c r="AM40" s="210"/>
      <c r="AN40" s="176"/>
      <c r="AO40" s="82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779</v>
      </c>
      <c r="G41" s="14"/>
      <c r="H41" s="14"/>
      <c r="I41" s="214"/>
      <c r="J41" s="215"/>
      <c r="K41" s="216"/>
      <c r="L41" s="244" t="s">
        <v>781</v>
      </c>
      <c r="M41" s="20"/>
      <c r="N41" s="55"/>
      <c r="O41" s="14" t="s">
        <v>592</v>
      </c>
      <c r="P41" s="14" t="s">
        <v>784</v>
      </c>
      <c r="Q41" s="38"/>
      <c r="R41" s="38"/>
      <c r="S41" s="109" t="str">
        <f t="shared" si="1"/>
        <v>게시판 상세</v>
      </c>
      <c r="T41" s="63"/>
      <c r="U41" s="67" t="s">
        <v>668</v>
      </c>
      <c r="V41" s="67"/>
      <c r="W41" s="67" t="s">
        <v>669</v>
      </c>
      <c r="X41" s="67" t="s">
        <v>669</v>
      </c>
      <c r="Y41" s="68" t="s">
        <v>669</v>
      </c>
      <c r="Z41" s="175">
        <v>43707</v>
      </c>
      <c r="AA41" s="175">
        <v>43767</v>
      </c>
      <c r="AB41" s="175"/>
      <c r="AC41" s="175"/>
      <c r="AD41" s="175"/>
      <c r="AE41" s="175"/>
      <c r="AF41" s="284"/>
      <c r="AG41" s="283"/>
      <c r="AH41" s="176"/>
      <c r="AI41" s="176"/>
      <c r="AJ41" s="285"/>
      <c r="AK41" s="210"/>
      <c r="AL41" s="285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779</v>
      </c>
      <c r="G42" s="14"/>
      <c r="H42" s="14"/>
      <c r="I42" s="214"/>
      <c r="J42" s="215"/>
      <c r="K42" s="216"/>
      <c r="L42" s="244" t="s">
        <v>782</v>
      </c>
      <c r="M42" s="20"/>
      <c r="N42" s="55"/>
      <c r="O42" s="14" t="s">
        <v>592</v>
      </c>
      <c r="P42" s="14" t="s">
        <v>785</v>
      </c>
      <c r="Q42" s="38"/>
      <c r="R42" s="38"/>
      <c r="S42" s="109" t="str">
        <f t="shared" si="1"/>
        <v>게시판 등록 및 수정</v>
      </c>
      <c r="T42" s="63"/>
      <c r="U42" s="67" t="s">
        <v>670</v>
      </c>
      <c r="V42" s="67"/>
      <c r="W42" s="67" t="s">
        <v>669</v>
      </c>
      <c r="X42" s="67" t="s">
        <v>669</v>
      </c>
      <c r="Y42" s="67" t="s">
        <v>669</v>
      </c>
      <c r="Z42" s="175">
        <v>43707</v>
      </c>
      <c r="AA42" s="175">
        <v>43767</v>
      </c>
      <c r="AB42" s="175"/>
      <c r="AC42" s="175"/>
      <c r="AD42" s="175"/>
      <c r="AE42" s="175"/>
      <c r="AF42" s="284"/>
      <c r="AG42" s="283"/>
      <c r="AH42" s="176"/>
      <c r="AI42" s="176"/>
      <c r="AJ42" s="285"/>
      <c r="AK42" s="210"/>
      <c r="AL42" s="285"/>
      <c r="AM42" s="210"/>
      <c r="AN42" s="176"/>
      <c r="AO42" s="82"/>
      <c r="AP42" s="65"/>
      <c r="AQ42" s="65"/>
      <c r="AR42" s="65"/>
      <c r="AS42" s="65"/>
    </row>
    <row r="43" spans="1:45" s="69" customFormat="1" ht="15" customHeight="1">
      <c r="A43" s="35"/>
      <c r="B43" s="38"/>
      <c r="C43" s="59"/>
      <c r="D43" s="61"/>
      <c r="E43" s="59"/>
      <c r="F43" s="174" t="s">
        <v>741</v>
      </c>
      <c r="G43" s="14"/>
      <c r="H43" s="14"/>
      <c r="I43" s="216"/>
      <c r="J43" s="14"/>
      <c r="K43" s="216"/>
      <c r="L43" s="244" t="s">
        <v>687</v>
      </c>
      <c r="M43" s="20"/>
      <c r="N43" s="55"/>
      <c r="O43" s="14" t="s">
        <v>592</v>
      </c>
      <c r="P43" s="14" t="s">
        <v>728</v>
      </c>
      <c r="Q43" s="38"/>
      <c r="R43" s="38"/>
      <c r="S43" s="109" t="str">
        <f t="shared" si="1"/>
        <v>장바구니 목록</v>
      </c>
      <c r="T43" s="63"/>
      <c r="U43" s="67" t="s">
        <v>670</v>
      </c>
      <c r="V43" s="67"/>
      <c r="W43" s="67" t="s">
        <v>686</v>
      </c>
      <c r="X43" s="67" t="s">
        <v>686</v>
      </c>
      <c r="Y43" s="68" t="s">
        <v>686</v>
      </c>
      <c r="Z43" s="175">
        <v>43707</v>
      </c>
      <c r="AA43" s="175">
        <v>43767</v>
      </c>
      <c r="AB43" s="175"/>
      <c r="AC43" s="175"/>
      <c r="AD43" s="175"/>
      <c r="AE43" s="175"/>
      <c r="AF43" s="284"/>
      <c r="AG43" s="283"/>
      <c r="AH43" s="175"/>
      <c r="AI43" s="175"/>
      <c r="AJ43" s="284"/>
      <c r="AK43" s="64"/>
      <c r="AL43" s="284"/>
      <c r="AM43" s="283"/>
      <c r="AN43" s="175"/>
      <c r="AO43" s="327"/>
      <c r="AP43" s="65"/>
      <c r="AQ43" s="65"/>
      <c r="AR43" s="65"/>
      <c r="AS43" s="65"/>
    </row>
    <row r="44" spans="1:45" s="69" customFormat="1" ht="15" customHeight="1">
      <c r="A44" s="35"/>
      <c r="B44" s="38"/>
      <c r="C44" s="59"/>
      <c r="D44" s="61"/>
      <c r="E44" s="59"/>
      <c r="F44" s="174" t="s">
        <v>742</v>
      </c>
      <c r="G44" s="14"/>
      <c r="H44" s="14"/>
      <c r="I44" s="214"/>
      <c r="J44" s="215"/>
      <c r="K44" s="216"/>
      <c r="L44" s="244" t="s">
        <v>688</v>
      </c>
      <c r="M44" s="20"/>
      <c r="N44" s="55"/>
      <c r="O44" s="14" t="s">
        <v>592</v>
      </c>
      <c r="P44" s="14" t="s">
        <v>729</v>
      </c>
      <c r="Q44" s="38"/>
      <c r="R44" s="38"/>
      <c r="S44" s="109" t="str">
        <f t="shared" si="1"/>
        <v>결제목록</v>
      </c>
      <c r="T44" s="63"/>
      <c r="U44" s="67" t="s">
        <v>670</v>
      </c>
      <c r="V44" s="67"/>
      <c r="W44" s="67" t="s">
        <v>686</v>
      </c>
      <c r="X44" s="67" t="s">
        <v>686</v>
      </c>
      <c r="Y44" s="67" t="s">
        <v>686</v>
      </c>
      <c r="Z44" s="175">
        <v>43707</v>
      </c>
      <c r="AA44" s="175">
        <v>43767</v>
      </c>
      <c r="AB44" s="175"/>
      <c r="AC44" s="175"/>
      <c r="AD44" s="175"/>
      <c r="AE44" s="175"/>
      <c r="AF44" s="284"/>
      <c r="AG44" s="283"/>
      <c r="AH44" s="176"/>
      <c r="AI44" s="176"/>
      <c r="AJ44" s="285"/>
      <c r="AK44" s="210"/>
      <c r="AL44" s="285"/>
      <c r="AM44" s="210"/>
      <c r="AN44" s="176"/>
      <c r="AO44" s="82"/>
      <c r="AP44" s="65"/>
      <c r="AQ44" s="65"/>
      <c r="AR44" s="65"/>
      <c r="AS44" s="65"/>
    </row>
    <row r="45" spans="1:45" s="69" customFormat="1" ht="15" customHeight="1">
      <c r="A45" s="35"/>
      <c r="B45" s="38"/>
      <c r="C45" s="59"/>
      <c r="D45" s="61"/>
      <c r="E45" s="59"/>
      <c r="F45" s="174" t="s">
        <v>742</v>
      </c>
      <c r="G45" s="14"/>
      <c r="H45" s="14"/>
      <c r="I45" s="214"/>
      <c r="J45" s="215"/>
      <c r="K45" s="216"/>
      <c r="L45" s="244" t="s">
        <v>740</v>
      </c>
      <c r="M45" s="20"/>
      <c r="N45" s="55"/>
      <c r="O45" s="14" t="s">
        <v>592</v>
      </c>
      <c r="P45" s="14" t="s">
        <v>743</v>
      </c>
      <c r="Q45" s="38"/>
      <c r="R45" s="38"/>
      <c r="S45" s="109" t="str">
        <f t="shared" si="1"/>
        <v>결제완료</v>
      </c>
      <c r="T45" s="63"/>
      <c r="U45" s="67" t="s">
        <v>668</v>
      </c>
      <c r="V45" s="67"/>
      <c r="W45" s="67" t="s">
        <v>686</v>
      </c>
      <c r="X45" s="67" t="s">
        <v>686</v>
      </c>
      <c r="Y45" s="67" t="s">
        <v>686</v>
      </c>
      <c r="Z45" s="175">
        <v>43707</v>
      </c>
      <c r="AA45" s="175">
        <v>43767</v>
      </c>
      <c r="AB45" s="175"/>
      <c r="AC45" s="175"/>
      <c r="AD45" s="175"/>
      <c r="AE45" s="175"/>
      <c r="AF45" s="284"/>
      <c r="AG45" s="283"/>
      <c r="AH45" s="176"/>
      <c r="AI45" s="176"/>
      <c r="AJ45" s="285"/>
      <c r="AK45" s="210"/>
      <c r="AL45" s="285"/>
      <c r="AM45" s="210"/>
      <c r="AN45" s="176"/>
      <c r="AO45" s="82"/>
      <c r="AP45" s="65"/>
      <c r="AQ45" s="65"/>
      <c r="AR45" s="65"/>
      <c r="AS45" s="65"/>
    </row>
    <row r="46" spans="1:45" s="69" customFormat="1" ht="15" customHeight="1">
      <c r="A46" s="35"/>
      <c r="B46" s="38"/>
      <c r="C46" s="59"/>
      <c r="D46" s="61"/>
      <c r="E46" s="59"/>
      <c r="F46" s="174" t="s">
        <v>689</v>
      </c>
      <c r="G46" s="14"/>
      <c r="H46" s="14"/>
      <c r="I46" s="214"/>
      <c r="J46" s="215"/>
      <c r="K46" s="216"/>
      <c r="L46" s="244" t="s">
        <v>698</v>
      </c>
      <c r="M46" s="20"/>
      <c r="N46" s="55"/>
      <c r="O46" s="14" t="s">
        <v>592</v>
      </c>
      <c r="P46" s="14" t="s">
        <v>730</v>
      </c>
      <c r="Q46" s="38"/>
      <c r="R46" s="38"/>
      <c r="S46" s="109" t="str">
        <f t="shared" si="1"/>
        <v>좋아요 목록</v>
      </c>
      <c r="T46" s="63"/>
      <c r="U46" s="67" t="s">
        <v>670</v>
      </c>
      <c r="V46" s="67"/>
      <c r="W46" s="67" t="s">
        <v>697</v>
      </c>
      <c r="X46" s="67" t="s">
        <v>697</v>
      </c>
      <c r="Y46" s="67" t="s">
        <v>697</v>
      </c>
      <c r="Z46" s="175">
        <v>43707</v>
      </c>
      <c r="AA46" s="175">
        <v>43767</v>
      </c>
      <c r="AB46" s="175"/>
      <c r="AC46" s="175"/>
      <c r="AD46" s="175"/>
      <c r="AE46" s="175"/>
      <c r="AF46" s="284"/>
      <c r="AG46" s="283"/>
      <c r="AH46" s="176"/>
      <c r="AI46" s="176"/>
      <c r="AJ46" s="285"/>
      <c r="AK46" s="210"/>
      <c r="AL46" s="285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 t="s">
        <v>689</v>
      </c>
      <c r="G47" s="14"/>
      <c r="H47" s="14"/>
      <c r="I47" s="214"/>
      <c r="J47" s="215"/>
      <c r="K47" s="216"/>
      <c r="L47" s="245" t="s">
        <v>699</v>
      </c>
      <c r="M47" s="20"/>
      <c r="N47" s="55"/>
      <c r="O47" s="14" t="s">
        <v>592</v>
      </c>
      <c r="P47" s="14" t="s">
        <v>731</v>
      </c>
      <c r="Q47" s="38"/>
      <c r="R47" s="38"/>
      <c r="S47" s="109" t="str">
        <f t="shared" si="1"/>
        <v>내 질문</v>
      </c>
      <c r="T47" s="63"/>
      <c r="U47" s="67" t="s">
        <v>670</v>
      </c>
      <c r="V47" s="67"/>
      <c r="W47" s="67" t="s">
        <v>697</v>
      </c>
      <c r="X47" s="67" t="s">
        <v>697</v>
      </c>
      <c r="Y47" s="67" t="s">
        <v>697</v>
      </c>
      <c r="Z47" s="175">
        <v>43707</v>
      </c>
      <c r="AA47" s="175">
        <v>43767</v>
      </c>
      <c r="AB47" s="175"/>
      <c r="AC47" s="175"/>
      <c r="AD47" s="175"/>
      <c r="AE47" s="175"/>
      <c r="AF47" s="284"/>
      <c r="AG47" s="64"/>
      <c r="AH47" s="176"/>
      <c r="AI47" s="176"/>
      <c r="AJ47" s="285"/>
      <c r="AK47" s="210"/>
      <c r="AL47" s="285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689</v>
      </c>
      <c r="G48" s="14"/>
      <c r="H48" s="20"/>
      <c r="I48" s="214"/>
      <c r="J48" s="215"/>
      <c r="K48" s="216"/>
      <c r="L48" s="245" t="s">
        <v>700</v>
      </c>
      <c r="M48" s="20"/>
      <c r="N48" s="55"/>
      <c r="O48" s="14" t="s">
        <v>592</v>
      </c>
      <c r="P48" s="14" t="s">
        <v>732</v>
      </c>
      <c r="Q48" s="38"/>
      <c r="R48" s="38"/>
      <c r="S48" s="109" t="str">
        <f t="shared" si="1"/>
        <v>내 답변</v>
      </c>
      <c r="T48" s="63"/>
      <c r="U48" s="67" t="s">
        <v>668</v>
      </c>
      <c r="V48" s="67"/>
      <c r="W48" s="67" t="s">
        <v>697</v>
      </c>
      <c r="X48" s="67" t="s">
        <v>697</v>
      </c>
      <c r="Y48" s="67" t="s">
        <v>697</v>
      </c>
      <c r="Z48" s="175">
        <v>43707</v>
      </c>
      <c r="AA48" s="175">
        <v>43767</v>
      </c>
      <c r="AB48" s="175"/>
      <c r="AC48" s="175"/>
      <c r="AD48" s="175"/>
      <c r="AE48" s="175"/>
      <c r="AF48" s="284"/>
      <c r="AG48" s="325"/>
      <c r="AH48" s="176"/>
      <c r="AI48" s="176"/>
      <c r="AJ48" s="285"/>
      <c r="AK48" s="326"/>
      <c r="AL48" s="285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689</v>
      </c>
      <c r="G49" s="14"/>
      <c r="H49" s="20"/>
      <c r="I49" s="214"/>
      <c r="J49" s="215"/>
      <c r="K49" s="216"/>
      <c r="L49" s="245" t="s">
        <v>701</v>
      </c>
      <c r="M49" s="20"/>
      <c r="N49" s="55"/>
      <c r="O49" s="14" t="s">
        <v>592</v>
      </c>
      <c r="P49" s="14" t="s">
        <v>733</v>
      </c>
      <c r="Q49" s="38"/>
      <c r="R49" s="38"/>
      <c r="S49" s="109" t="str">
        <f t="shared" si="1"/>
        <v>내 구매내역</v>
      </c>
      <c r="T49" s="63"/>
      <c r="U49" s="67" t="s">
        <v>668</v>
      </c>
      <c r="V49" s="67"/>
      <c r="W49" s="67" t="s">
        <v>697</v>
      </c>
      <c r="X49" s="67" t="s">
        <v>697</v>
      </c>
      <c r="Y49" s="67" t="s">
        <v>697</v>
      </c>
      <c r="Z49" s="175">
        <v>43707</v>
      </c>
      <c r="AA49" s="175">
        <v>43767</v>
      </c>
      <c r="AB49" s="175"/>
      <c r="AC49" s="175"/>
      <c r="AD49" s="175"/>
      <c r="AE49" s="175"/>
      <c r="AF49" s="284"/>
      <c r="AG49" s="325"/>
      <c r="AH49" s="176"/>
      <c r="AI49" s="176"/>
      <c r="AJ49" s="285"/>
      <c r="AK49" s="326"/>
      <c r="AL49" s="285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689</v>
      </c>
      <c r="G50" s="14"/>
      <c r="H50" s="20"/>
      <c r="I50" s="214"/>
      <c r="J50" s="215"/>
      <c r="K50" s="216"/>
      <c r="L50" s="245" t="s">
        <v>702</v>
      </c>
      <c r="M50" s="20"/>
      <c r="N50" s="55"/>
      <c r="O50" s="14" t="s">
        <v>592</v>
      </c>
      <c r="P50" s="14" t="s">
        <v>734</v>
      </c>
      <c r="Q50" s="38"/>
      <c r="R50" s="38"/>
      <c r="S50" s="109" t="str">
        <f t="shared" si="1"/>
        <v>구매 등급</v>
      </c>
      <c r="T50" s="63"/>
      <c r="U50" s="67" t="s">
        <v>668</v>
      </c>
      <c r="V50" s="67"/>
      <c r="W50" s="67" t="s">
        <v>697</v>
      </c>
      <c r="X50" s="67" t="s">
        <v>697</v>
      </c>
      <c r="Y50" s="67" t="s">
        <v>697</v>
      </c>
      <c r="Z50" s="175">
        <v>43707</v>
      </c>
      <c r="AA50" s="175">
        <v>43767</v>
      </c>
      <c r="AB50" s="175"/>
      <c r="AC50" s="175"/>
      <c r="AD50" s="175"/>
      <c r="AE50" s="175"/>
      <c r="AF50" s="284"/>
      <c r="AG50" s="325"/>
      <c r="AH50" s="176"/>
      <c r="AI50" s="176"/>
      <c r="AJ50" s="285"/>
      <c r="AK50" s="326"/>
      <c r="AL50" s="285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703</v>
      </c>
      <c r="G51" s="14"/>
      <c r="H51" s="20"/>
      <c r="I51" s="214"/>
      <c r="J51" s="215"/>
      <c r="K51" s="216"/>
      <c r="L51" s="244" t="s">
        <v>725</v>
      </c>
      <c r="M51" s="20"/>
      <c r="N51" s="55"/>
      <c r="O51" s="14" t="s">
        <v>724</v>
      </c>
      <c r="P51" s="14" t="s">
        <v>735</v>
      </c>
      <c r="Q51" s="38"/>
      <c r="R51" s="38"/>
      <c r="S51" s="109" t="str">
        <f t="shared" si="1"/>
        <v>상품 상세</v>
      </c>
      <c r="T51" s="63"/>
      <c r="U51" s="67" t="s">
        <v>668</v>
      </c>
      <c r="V51" s="67"/>
      <c r="W51" s="67" t="s">
        <v>668</v>
      </c>
      <c r="X51" s="67" t="s">
        <v>668</v>
      </c>
      <c r="Y51" s="67" t="s">
        <v>668</v>
      </c>
      <c r="Z51" s="175">
        <v>43707</v>
      </c>
      <c r="AA51" s="175">
        <v>43767</v>
      </c>
      <c r="AB51" s="175"/>
      <c r="AC51" s="175"/>
      <c r="AD51" s="175"/>
      <c r="AE51" s="175"/>
      <c r="AF51" s="284"/>
      <c r="AG51" s="325"/>
      <c r="AH51" s="176"/>
      <c r="AI51" s="176"/>
      <c r="AJ51" s="285"/>
      <c r="AK51" s="326"/>
      <c r="AL51" s="285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703</v>
      </c>
      <c r="G52" s="14"/>
      <c r="H52" s="20"/>
      <c r="I52" s="214"/>
      <c r="J52" s="215"/>
      <c r="K52" s="216"/>
      <c r="L52" s="244" t="s">
        <v>726</v>
      </c>
      <c r="M52" s="20"/>
      <c r="N52" s="55"/>
      <c r="O52" s="14" t="s">
        <v>724</v>
      </c>
      <c r="P52" s="14" t="s">
        <v>736</v>
      </c>
      <c r="Q52" s="38"/>
      <c r="R52" s="38"/>
      <c r="S52" s="109" t="str">
        <f t="shared" si="1"/>
        <v>상품 리뷰</v>
      </c>
      <c r="T52" s="63"/>
      <c r="U52" s="67" t="s">
        <v>668</v>
      </c>
      <c r="V52" s="67"/>
      <c r="W52" s="67" t="s">
        <v>668</v>
      </c>
      <c r="X52" s="67" t="s">
        <v>668</v>
      </c>
      <c r="Y52" s="67" t="s">
        <v>668</v>
      </c>
      <c r="Z52" s="175">
        <v>43707</v>
      </c>
      <c r="AA52" s="175">
        <v>43767</v>
      </c>
      <c r="AB52" s="175"/>
      <c r="AC52" s="175"/>
      <c r="AD52" s="175"/>
      <c r="AE52" s="175"/>
      <c r="AF52" s="284"/>
      <c r="AG52" s="325"/>
      <c r="AH52" s="176"/>
      <c r="AI52" s="176"/>
      <c r="AJ52" s="285"/>
      <c r="AK52" s="326"/>
      <c r="AL52" s="285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703</v>
      </c>
      <c r="G53" s="14"/>
      <c r="H53" s="20"/>
      <c r="I53" s="214"/>
      <c r="J53" s="215"/>
      <c r="K53" s="216"/>
      <c r="L53" s="244" t="s">
        <v>727</v>
      </c>
      <c r="M53" s="20"/>
      <c r="N53" s="55"/>
      <c r="O53" s="14" t="s">
        <v>724</v>
      </c>
      <c r="P53" s="14" t="s">
        <v>737</v>
      </c>
      <c r="Q53" s="38"/>
      <c r="R53" s="38"/>
      <c r="S53" s="109" t="str">
        <f t="shared" si="1"/>
        <v>상품 문의</v>
      </c>
      <c r="T53" s="63"/>
      <c r="U53" s="67" t="s">
        <v>668</v>
      </c>
      <c r="V53" s="67"/>
      <c r="W53" s="67" t="s">
        <v>668</v>
      </c>
      <c r="X53" s="67" t="s">
        <v>668</v>
      </c>
      <c r="Y53" s="67" t="s">
        <v>668</v>
      </c>
      <c r="Z53" s="175">
        <v>43707</v>
      </c>
      <c r="AA53" s="175">
        <v>43767</v>
      </c>
      <c r="AB53" s="175"/>
      <c r="AC53" s="175"/>
      <c r="AD53" s="175"/>
      <c r="AE53" s="175"/>
      <c r="AF53" s="284"/>
      <c r="AG53" s="325"/>
      <c r="AH53" s="176"/>
      <c r="AI53" s="176"/>
      <c r="AJ53" s="285"/>
      <c r="AK53" s="326"/>
      <c r="AL53" s="285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703</v>
      </c>
      <c r="G54" s="14"/>
      <c r="H54" s="20"/>
      <c r="I54" s="214"/>
      <c r="J54" s="215"/>
      <c r="K54" s="216"/>
      <c r="L54" s="244" t="s">
        <v>738</v>
      </c>
      <c r="M54" s="20"/>
      <c r="N54" s="55"/>
      <c r="O54" s="14" t="s">
        <v>724</v>
      </c>
      <c r="P54" s="14" t="s">
        <v>739</v>
      </c>
      <c r="Q54" s="38"/>
      <c r="R54" s="38"/>
      <c r="S54" s="109" t="str">
        <f t="shared" si="1"/>
        <v>상품 배송 및 환불 안내</v>
      </c>
      <c r="T54" s="63"/>
      <c r="U54" s="67" t="s">
        <v>668</v>
      </c>
      <c r="V54" s="67"/>
      <c r="W54" s="67" t="s">
        <v>668</v>
      </c>
      <c r="X54" s="67" t="s">
        <v>668</v>
      </c>
      <c r="Y54" s="67" t="s">
        <v>668</v>
      </c>
      <c r="Z54" s="175">
        <v>43707</v>
      </c>
      <c r="AA54" s="175">
        <v>43767</v>
      </c>
      <c r="AB54" s="175"/>
      <c r="AC54" s="175"/>
      <c r="AD54" s="175"/>
      <c r="AE54" s="175"/>
      <c r="AF54" s="284"/>
      <c r="AG54" s="325"/>
      <c r="AH54" s="176"/>
      <c r="AI54" s="176"/>
      <c r="AJ54" s="285"/>
      <c r="AK54" s="326"/>
      <c r="AL54" s="285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770</v>
      </c>
      <c r="G55" s="14"/>
      <c r="H55" s="20"/>
      <c r="I55" s="214"/>
      <c r="J55" s="215"/>
      <c r="K55" s="216"/>
      <c r="L55" s="244" t="s">
        <v>760</v>
      </c>
      <c r="M55" s="20"/>
      <c r="N55" s="55"/>
      <c r="O55" s="14" t="s">
        <v>724</v>
      </c>
      <c r="P55" s="14" t="s">
        <v>761</v>
      </c>
      <c r="Q55" s="38"/>
      <c r="R55" s="38"/>
      <c r="S55" s="109" t="s">
        <v>760</v>
      </c>
      <c r="T55" s="63"/>
      <c r="U55" s="67" t="s">
        <v>748</v>
      </c>
      <c r="V55" s="67"/>
      <c r="W55" s="67" t="s">
        <v>749</v>
      </c>
      <c r="X55" s="67" t="s">
        <v>749</v>
      </c>
      <c r="Y55" s="66" t="s">
        <v>749</v>
      </c>
      <c r="Z55" s="175">
        <v>43707</v>
      </c>
      <c r="AA55" s="175">
        <v>43767</v>
      </c>
      <c r="AB55" s="175"/>
      <c r="AC55" s="325"/>
      <c r="AD55" s="175"/>
      <c r="AE55" s="325"/>
      <c r="AF55" s="329"/>
      <c r="AG55" s="283"/>
      <c r="AH55" s="176"/>
      <c r="AI55" s="326"/>
      <c r="AJ55" s="330"/>
      <c r="AK55" s="326"/>
      <c r="AL55" s="330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770</v>
      </c>
      <c r="G56" s="14"/>
      <c r="H56" s="20"/>
      <c r="I56" s="214"/>
      <c r="J56" s="215"/>
      <c r="K56" s="216"/>
      <c r="L56" s="244" t="s">
        <v>762</v>
      </c>
      <c r="M56" s="20"/>
      <c r="N56" s="55"/>
      <c r="O56" s="14" t="s">
        <v>724</v>
      </c>
      <c r="P56" s="14" t="s">
        <v>763</v>
      </c>
      <c r="Q56" s="38"/>
      <c r="R56" s="38"/>
      <c r="S56" s="109" t="s">
        <v>762</v>
      </c>
      <c r="T56" s="63"/>
      <c r="U56" s="67" t="s">
        <v>748</v>
      </c>
      <c r="V56" s="67"/>
      <c r="W56" s="67" t="s">
        <v>749</v>
      </c>
      <c r="X56" s="67" t="s">
        <v>749</v>
      </c>
      <c r="Y56" s="66" t="s">
        <v>749</v>
      </c>
      <c r="Z56" s="175">
        <v>43707</v>
      </c>
      <c r="AA56" s="175">
        <v>43767</v>
      </c>
      <c r="AB56" s="175"/>
      <c r="AC56" s="325"/>
      <c r="AD56" s="175"/>
      <c r="AE56" s="325"/>
      <c r="AF56" s="329"/>
      <c r="AG56" s="283"/>
      <c r="AH56" s="176"/>
      <c r="AI56" s="326"/>
      <c r="AJ56" s="330"/>
      <c r="AK56" s="326"/>
      <c r="AL56" s="330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770</v>
      </c>
      <c r="G57" s="14"/>
      <c r="H57" s="20"/>
      <c r="I57" s="214"/>
      <c r="J57" s="215"/>
      <c r="K57" s="216"/>
      <c r="L57" s="244" t="s">
        <v>764</v>
      </c>
      <c r="M57" s="20"/>
      <c r="N57" s="55"/>
      <c r="O57" s="14" t="s">
        <v>724</v>
      </c>
      <c r="P57" s="14" t="s">
        <v>765</v>
      </c>
      <c r="Q57" s="38"/>
      <c r="R57" s="38"/>
      <c r="S57" s="109" t="s">
        <v>764</v>
      </c>
      <c r="T57" s="63"/>
      <c r="U57" s="67" t="s">
        <v>748</v>
      </c>
      <c r="V57" s="67"/>
      <c r="W57" s="67" t="s">
        <v>749</v>
      </c>
      <c r="X57" s="67" t="s">
        <v>749</v>
      </c>
      <c r="Y57" s="66" t="s">
        <v>749</v>
      </c>
      <c r="Z57" s="175">
        <v>43707</v>
      </c>
      <c r="AA57" s="175">
        <v>43767</v>
      </c>
      <c r="AB57" s="175"/>
      <c r="AC57" s="325"/>
      <c r="AD57" s="175"/>
      <c r="AE57" s="325"/>
      <c r="AF57" s="329"/>
      <c r="AG57" s="283"/>
      <c r="AH57" s="176"/>
      <c r="AI57" s="326"/>
      <c r="AJ57" s="330"/>
      <c r="AK57" s="326"/>
      <c r="AL57" s="330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770</v>
      </c>
      <c r="G58" s="14"/>
      <c r="H58" s="20"/>
      <c r="I58" s="214"/>
      <c r="J58" s="215"/>
      <c r="K58" s="216"/>
      <c r="L58" s="244" t="s">
        <v>766</v>
      </c>
      <c r="M58" s="20"/>
      <c r="N58" s="55"/>
      <c r="O58" s="14" t="s">
        <v>724</v>
      </c>
      <c r="P58" s="14" t="s">
        <v>767</v>
      </c>
      <c r="Q58" s="38"/>
      <c r="R58" s="38"/>
      <c r="S58" s="109" t="s">
        <v>766</v>
      </c>
      <c r="T58" s="63"/>
      <c r="U58" s="67" t="s">
        <v>748</v>
      </c>
      <c r="V58" s="67"/>
      <c r="W58" s="67" t="s">
        <v>749</v>
      </c>
      <c r="X58" s="67" t="s">
        <v>749</v>
      </c>
      <c r="Y58" s="66" t="s">
        <v>749</v>
      </c>
      <c r="Z58" s="175">
        <v>43707</v>
      </c>
      <c r="AA58" s="175">
        <v>43767</v>
      </c>
      <c r="AB58" s="175"/>
      <c r="AC58" s="325"/>
      <c r="AD58" s="175"/>
      <c r="AE58" s="325"/>
      <c r="AF58" s="329"/>
      <c r="AG58" s="283"/>
      <c r="AH58" s="176"/>
      <c r="AI58" s="326"/>
      <c r="AJ58" s="330"/>
      <c r="AK58" s="326"/>
      <c r="AL58" s="330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772</v>
      </c>
      <c r="G59" s="14"/>
      <c r="H59" s="20"/>
      <c r="I59" s="214"/>
      <c r="J59" s="215"/>
      <c r="K59" s="216"/>
      <c r="L59" s="244" t="s">
        <v>768</v>
      </c>
      <c r="M59" s="20"/>
      <c r="N59" s="55"/>
      <c r="O59" s="14" t="s">
        <v>724</v>
      </c>
      <c r="P59" s="14" t="s">
        <v>769</v>
      </c>
      <c r="Q59" s="38"/>
      <c r="R59" s="38"/>
      <c r="S59" s="109" t="s">
        <v>768</v>
      </c>
      <c r="T59" s="63"/>
      <c r="U59" s="67" t="s">
        <v>748</v>
      </c>
      <c r="V59" s="67"/>
      <c r="W59" s="67" t="s">
        <v>749</v>
      </c>
      <c r="X59" s="67" t="s">
        <v>749</v>
      </c>
      <c r="Y59" s="66" t="s">
        <v>749</v>
      </c>
      <c r="Z59" s="175">
        <v>43707</v>
      </c>
      <c r="AA59" s="175">
        <v>43767</v>
      </c>
      <c r="AB59" s="175"/>
      <c r="AC59" s="325"/>
      <c r="AD59" s="175"/>
      <c r="AE59" s="325"/>
      <c r="AF59" s="329"/>
      <c r="AG59" s="283"/>
      <c r="AH59" s="176"/>
      <c r="AI59" s="326"/>
      <c r="AJ59" s="330"/>
      <c r="AK59" s="326"/>
      <c r="AL59" s="330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/>
      <c r="G60" s="14"/>
      <c r="H60" s="20"/>
      <c r="I60" s="214"/>
      <c r="J60" s="215"/>
      <c r="K60" s="216"/>
      <c r="L60" s="245"/>
      <c r="M60" s="20"/>
      <c r="N60" s="55"/>
      <c r="O60" s="14"/>
      <c r="P60" s="14"/>
      <c r="Q60" s="38"/>
      <c r="R60" s="38"/>
      <c r="S60" s="109"/>
      <c r="T60" s="63"/>
      <c r="U60" s="67"/>
      <c r="V60" s="67"/>
      <c r="W60" s="67"/>
      <c r="X60" s="67"/>
      <c r="Y60" s="67"/>
      <c r="Z60" s="175"/>
      <c r="AA60" s="175"/>
      <c r="AB60" s="175"/>
      <c r="AC60" s="175"/>
      <c r="AD60" s="175"/>
      <c r="AE60" s="175"/>
      <c r="AF60" s="284"/>
      <c r="AG60" s="325"/>
      <c r="AH60" s="176"/>
      <c r="AI60" s="176"/>
      <c r="AJ60" s="285"/>
      <c r="AK60" s="326"/>
      <c r="AL60" s="285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/>
      <c r="G61" s="14"/>
      <c r="H61" s="20"/>
      <c r="I61" s="214"/>
      <c r="J61" s="215"/>
      <c r="K61" s="216"/>
      <c r="L61" s="245"/>
      <c r="M61" s="20"/>
      <c r="N61" s="55"/>
      <c r="O61" s="14"/>
      <c r="P61" s="14"/>
      <c r="Q61" s="38"/>
      <c r="R61" s="38"/>
      <c r="S61" s="109"/>
      <c r="T61" s="63"/>
      <c r="U61" s="67"/>
      <c r="V61" s="67"/>
      <c r="W61" s="67"/>
      <c r="X61" s="67"/>
      <c r="Y61" s="67"/>
      <c r="Z61" s="175"/>
      <c r="AA61" s="175"/>
      <c r="AB61" s="175"/>
      <c r="AC61" s="175"/>
      <c r="AD61" s="175"/>
      <c r="AE61" s="175"/>
      <c r="AF61" s="284"/>
      <c r="AG61" s="325"/>
      <c r="AH61" s="176"/>
      <c r="AI61" s="176"/>
      <c r="AJ61" s="285"/>
      <c r="AK61" s="326"/>
      <c r="AL61" s="285"/>
      <c r="AM61" s="210"/>
      <c r="AN61" s="176"/>
      <c r="AO61" s="82"/>
      <c r="AP61" s="65"/>
      <c r="AQ61" s="65"/>
      <c r="AR61" s="65"/>
      <c r="AS61" s="65"/>
    </row>
    <row r="62" spans="1:45" s="69" customFormat="1" ht="15" customHeight="1">
      <c r="A62" s="35"/>
      <c r="B62" s="38"/>
      <c r="C62" s="59"/>
      <c r="D62" s="61"/>
      <c r="E62" s="59"/>
      <c r="F62" s="174"/>
      <c r="G62" s="14"/>
      <c r="H62" s="20"/>
      <c r="I62" s="214"/>
      <c r="J62" s="215"/>
      <c r="K62" s="216"/>
      <c r="L62" s="244"/>
      <c r="M62" s="20"/>
      <c r="N62" s="55"/>
      <c r="O62" s="14"/>
      <c r="P62" s="14"/>
      <c r="Q62" s="38"/>
      <c r="R62" s="38"/>
      <c r="S62" s="109"/>
      <c r="T62" s="63"/>
      <c r="U62" s="67"/>
      <c r="V62" s="67"/>
      <c r="W62" s="67"/>
      <c r="X62" s="67"/>
      <c r="Y62" s="67"/>
      <c r="Z62" s="175"/>
      <c r="AA62" s="175"/>
      <c r="AB62" s="175"/>
      <c r="AC62" s="175"/>
      <c r="AD62" s="175"/>
      <c r="AE62" s="175"/>
      <c r="AF62" s="284"/>
      <c r="AG62" s="283"/>
      <c r="AH62" s="176"/>
      <c r="AI62" s="176"/>
      <c r="AJ62" s="285"/>
      <c r="AK62" s="81"/>
      <c r="AL62" s="285"/>
      <c r="AM62" s="210"/>
      <c r="AN62" s="176"/>
      <c r="AO62" s="82"/>
      <c r="AP62" s="65"/>
      <c r="AQ62" s="65"/>
      <c r="AR62" s="65"/>
      <c r="AS62" s="65"/>
    </row>
    <row r="63" spans="1:45" s="69" customFormat="1" ht="4.5" customHeight="1">
      <c r="A63" s="35"/>
      <c r="B63" s="161"/>
      <c r="C63" s="162"/>
      <c r="D63" s="163"/>
      <c r="E63" s="162"/>
      <c r="F63" s="163"/>
      <c r="G63" s="164"/>
      <c r="H63" s="164"/>
      <c r="I63" s="164"/>
      <c r="J63" s="164"/>
      <c r="K63" s="164"/>
      <c r="L63" s="165"/>
      <c r="M63" s="164"/>
      <c r="N63" s="167"/>
      <c r="O63" s="164"/>
      <c r="P63" s="164"/>
      <c r="Q63" s="164"/>
      <c r="R63" s="164"/>
      <c r="S63" s="167"/>
      <c r="T63" s="173"/>
      <c r="U63" s="169"/>
      <c r="V63" s="169"/>
      <c r="W63" s="169"/>
      <c r="X63" s="169"/>
      <c r="Y63" s="170"/>
      <c r="Z63" s="171"/>
      <c r="AA63" s="172"/>
      <c r="AB63" s="171"/>
      <c r="AC63" s="172"/>
      <c r="AD63" s="171"/>
      <c r="AE63" s="172"/>
      <c r="AF63" s="171"/>
      <c r="AG63" s="172"/>
      <c r="AH63" s="171"/>
      <c r="AI63" s="172"/>
      <c r="AJ63" s="171"/>
      <c r="AK63" s="211"/>
      <c r="AL63" s="171"/>
      <c r="AM63" s="172"/>
      <c r="AN63" s="171"/>
      <c r="AO63" s="172"/>
      <c r="AP63" s="168"/>
      <c r="AQ63" s="169"/>
      <c r="AR63" s="169"/>
      <c r="AS63" s="169"/>
    </row>
    <row r="64" spans="1:45" ht="15" customHeight="1">
      <c r="B64" s="14" t="s">
        <v>512</v>
      </c>
    </row>
    <row r="67" spans="2:45" ht="15" customHeight="1">
      <c r="B67" s="74" t="s">
        <v>513</v>
      </c>
      <c r="C67" s="75"/>
      <c r="D67" s="12" t="s">
        <v>479</v>
      </c>
      <c r="E67" s="12" t="s">
        <v>514</v>
      </c>
      <c r="F67" s="76"/>
      <c r="G67" s="76"/>
      <c r="H67" s="76"/>
      <c r="I67" s="76"/>
      <c r="J67" s="76"/>
      <c r="K67" s="76"/>
      <c r="L67" s="76"/>
      <c r="M67" s="12" t="s">
        <v>485</v>
      </c>
      <c r="N67" s="76"/>
      <c r="O67" s="36" t="s">
        <v>487</v>
      </c>
      <c r="P67" s="76"/>
      <c r="Q67" s="76"/>
      <c r="R67" s="76"/>
      <c r="S67" s="76"/>
      <c r="T67" s="76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12" t="s">
        <v>515</v>
      </c>
      <c r="AP67" s="12" t="s">
        <v>516</v>
      </c>
      <c r="AQ67" s="12" t="s">
        <v>517</v>
      </c>
      <c r="AR67" s="12" t="s">
        <v>518</v>
      </c>
      <c r="AS67" s="12" t="s">
        <v>519</v>
      </c>
    </row>
    <row r="68" spans="2:45" ht="15" customHeight="1">
      <c r="C68" s="77" t="s">
        <v>473</v>
      </c>
      <c r="D68" s="79" t="s">
        <v>593</v>
      </c>
      <c r="E68" s="78">
        <f>COUNTIF($D$8:$D$63,D68)</f>
        <v>0</v>
      </c>
      <c r="L68" s="77" t="s">
        <v>520</v>
      </c>
      <c r="M68" s="79" t="s">
        <v>521</v>
      </c>
      <c r="O68" s="79" t="s">
        <v>591</v>
      </c>
      <c r="AO68" s="79" t="s">
        <v>522</v>
      </c>
      <c r="AP68" s="78">
        <f>COUNTIF(AP$8:AP$63,AO68)</f>
        <v>0</v>
      </c>
      <c r="AQ68" s="78">
        <f>COUNTIF(AQ$8:AQ$63,AO68)</f>
        <v>0</v>
      </c>
      <c r="AR68" s="78">
        <f>COUNTIF(AR$8:AR$63,AO68)</f>
        <v>0</v>
      </c>
      <c r="AS68" s="78">
        <f>COUNTIF(AS$8:AS$63,AO68)</f>
        <v>0</v>
      </c>
    </row>
    <row r="69" spans="2:45" ht="15" customHeight="1">
      <c r="C69" s="73"/>
      <c r="D69" s="79"/>
      <c r="E69" s="78">
        <f>COUNTIF($D$8:$D$63,D69)</f>
        <v>0</v>
      </c>
      <c r="L69" s="77"/>
      <c r="M69" s="79" t="s">
        <v>523</v>
      </c>
      <c r="O69" s="79" t="s">
        <v>592</v>
      </c>
      <c r="AO69" s="79" t="s">
        <v>524</v>
      </c>
      <c r="AP69" s="78">
        <f>COUNTIF(AP$8:AP$63,AO69)</f>
        <v>0</v>
      </c>
      <c r="AQ69" s="78">
        <f>COUNTIF(AQ$8:AQ$63,AO69)</f>
        <v>0</v>
      </c>
      <c r="AR69" s="78">
        <f>COUNTIF(AR$8:AR$63,AO69)</f>
        <v>0</v>
      </c>
      <c r="AS69" s="78">
        <f>COUNTIF(AS$8:AS$63,AO69)</f>
        <v>0</v>
      </c>
    </row>
    <row r="70" spans="2:45" ht="15" customHeight="1">
      <c r="C70" s="73"/>
      <c r="D70" s="79"/>
      <c r="E70" s="78">
        <f>COUNTIF($D$8:$D$63,D70)</f>
        <v>0</v>
      </c>
      <c r="L70" s="73"/>
      <c r="M70" s="79" t="s">
        <v>525</v>
      </c>
      <c r="O70" s="79"/>
      <c r="AO70" s="79" t="s">
        <v>526</v>
      </c>
      <c r="AP70" s="78">
        <f>COUNTIF(AP$8:AP$63,AO70)</f>
        <v>0</v>
      </c>
      <c r="AQ70" s="78">
        <f>COUNTIF(AQ$8:AQ$63,AO70)</f>
        <v>0</v>
      </c>
      <c r="AR70" s="78">
        <f>COUNTIF(AR$8:AR$63,AO70)</f>
        <v>0</v>
      </c>
      <c r="AS70" s="78">
        <f>COUNTIF(AS$8:AS$63,AO70)</f>
        <v>0</v>
      </c>
    </row>
    <row r="71" spans="2:45" ht="15" customHeight="1">
      <c r="C71" s="73"/>
      <c r="D71" s="79"/>
      <c r="E71" s="78">
        <f>COUNTIF($D$8:$D$63,D71)</f>
        <v>0</v>
      </c>
      <c r="L71" s="73"/>
      <c r="M71" s="79" t="s">
        <v>473</v>
      </c>
      <c r="O71" s="79"/>
      <c r="AO71" s="79" t="s">
        <v>527</v>
      </c>
      <c r="AP71" s="78">
        <f>COUNTIF(AP$8:AP$63,AO71)</f>
        <v>0</v>
      </c>
      <c r="AQ71" s="78">
        <f>COUNTIF(AQ$8:AQ$63,AO71)</f>
        <v>0</v>
      </c>
      <c r="AR71" s="78">
        <f>COUNTIF(AR$8:AR$63,AO71)</f>
        <v>0</v>
      </c>
      <c r="AS71" s="78">
        <f>COUNTIF(AS$8:AS$63,AO71)</f>
        <v>0</v>
      </c>
    </row>
    <row r="72" spans="2:45" ht="15" customHeight="1">
      <c r="C72" s="73"/>
      <c r="D72" s="79"/>
      <c r="E72" s="78">
        <f>COUNTIF($D$8:$D$63,D72)</f>
        <v>0</v>
      </c>
      <c r="L72" s="73"/>
      <c r="M72" s="80" t="s">
        <v>528</v>
      </c>
      <c r="O72" s="80"/>
      <c r="AO72" s="79" t="s">
        <v>529</v>
      </c>
      <c r="AP72" s="78">
        <f>COUNTIF(AP$8:AP$63,AO72)</f>
        <v>0</v>
      </c>
      <c r="AQ72" s="78">
        <f>COUNTIF(AQ$8:AQ$63,AO72)</f>
        <v>0</v>
      </c>
      <c r="AR72" s="78">
        <f>COUNTIF(AR$8:AR$63,AO72)</f>
        <v>0</v>
      </c>
      <c r="AS72" s="78">
        <f>COUNTIF(AS$8:AS$63,AO72)</f>
        <v>0</v>
      </c>
    </row>
    <row r="73" spans="2:45" ht="15" customHeight="1">
      <c r="C73" s="73"/>
      <c r="D73" s="80" t="s">
        <v>528</v>
      </c>
      <c r="E73" s="78">
        <f>SUM(E68:E72)</f>
        <v>0</v>
      </c>
      <c r="M73" s="73"/>
      <c r="N73" s="73"/>
      <c r="AO73" s="79" t="s">
        <v>530</v>
      </c>
      <c r="AP73" s="78">
        <f>COUNTIF(AP$8:AP$63,AO73)</f>
        <v>0</v>
      </c>
      <c r="AQ73" s="78">
        <f>COUNTIF(AQ$8:AQ$63,AO73)</f>
        <v>0</v>
      </c>
      <c r="AR73" s="78">
        <f>COUNTIF(AR$8:AR$63,AO73)</f>
        <v>0</v>
      </c>
      <c r="AS73" s="78">
        <f>COUNTIF(AS$8:AS$63,AO73)</f>
        <v>0</v>
      </c>
    </row>
    <row r="74" spans="2:45" ht="15" customHeight="1">
      <c r="C74" s="73"/>
      <c r="D74" s="73"/>
      <c r="E74" s="73"/>
      <c r="AO74" s="80" t="s">
        <v>528</v>
      </c>
      <c r="AP74" s="111">
        <f>SUM(AP68:AP73)</f>
        <v>0</v>
      </c>
      <c r="AQ74" s="111">
        <f>SUM(AQ68:AQ73)</f>
        <v>0</v>
      </c>
      <c r="AR74" s="111">
        <f>SUM(AR68:AR73)</f>
        <v>0</v>
      </c>
      <c r="AS74" s="111">
        <f>SUM(AS68:AS73)</f>
        <v>0</v>
      </c>
    </row>
  </sheetData>
  <mergeCells count="1">
    <mergeCell ref="A1:A5"/>
  </mergeCells>
  <phoneticPr fontId="2" type="noConversion"/>
  <conditionalFormatting sqref="AP8:AS63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3">
      <formula1>프로그램구분</formula1>
    </dataValidation>
    <dataValidation type="list" allowBlank="1" showInputMessage="1" showErrorMessage="1" sqref="O8:O63">
      <formula1>프로그램유형</formula1>
    </dataValidation>
    <dataValidation type="list" allowBlank="1" showInputMessage="1" showErrorMessage="1" sqref="D8:D63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8"/>
  <sheetViews>
    <sheetView showGridLines="0" zoomScaleNormal="10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L30" sqref="L30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31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32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32"/>
      <c r="G3" s="113"/>
    </row>
    <row r="4" spans="1:16" s="6" customFormat="1" ht="17.100000000000001" customHeight="1">
      <c r="A4" s="332"/>
      <c r="B4" s="7" t="s">
        <v>595</v>
      </c>
      <c r="G4" s="113"/>
    </row>
    <row r="5" spans="1:16" s="10" customFormat="1" ht="17.100000000000001" customHeight="1" thickBot="1">
      <c r="A5" s="333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354" t="s">
        <v>662</v>
      </c>
      <c r="D6" s="355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tr">
        <f>IF( ISNA( VLOOKUP(C6,'[1]프로그램 목록'!$P$8:$X$30,8,FALSE)),"", VLOOKUP(C6,'[1]프로그램 목록'!$P$8:$X$30,8,FALSE) )</f>
        <v/>
      </c>
      <c r="J6" s="179"/>
      <c r="K6" s="114" t="s">
        <v>17</v>
      </c>
      <c r="L6" s="180" t="str">
        <f>IF( ISNA( VLOOKUP(C6,'[1]프로그램 목록'!$P$8:$AJ$30,21,FALSE)),"", VLOOKUP(C6,'[1]프로그램 목록'!$P$8:$AJ$30,21,FALSE) )</f>
        <v/>
      </c>
      <c r="M6" s="181"/>
    </row>
    <row r="7" spans="1:16" ht="17.100000000000001" customHeight="1">
      <c r="B7" s="182"/>
      <c r="C7" s="312"/>
      <c r="D7" s="313"/>
      <c r="E7" s="313"/>
      <c r="F7" s="314"/>
      <c r="G7" s="315"/>
      <c r="H7" s="316"/>
      <c r="I7" s="317"/>
      <c r="J7" s="183"/>
      <c r="K7" s="183"/>
      <c r="L7" s="183"/>
      <c r="M7" s="184"/>
    </row>
    <row r="8" spans="1:16" ht="15" customHeight="1">
      <c r="A8" s="13"/>
      <c r="B8" s="115"/>
      <c r="C8" s="294"/>
      <c r="D8" s="295"/>
      <c r="E8" s="296"/>
      <c r="F8" s="16"/>
      <c r="G8" s="16" t="s">
        <v>627</v>
      </c>
      <c r="H8" s="16"/>
      <c r="I8" s="16"/>
      <c r="J8" s="136" t="s">
        <v>639</v>
      </c>
      <c r="K8" s="11"/>
      <c r="L8" s="11"/>
      <c r="M8" s="186"/>
    </row>
    <row r="9" spans="1:16" ht="15" customHeight="1">
      <c r="A9" s="13"/>
      <c r="B9" s="115"/>
      <c r="C9" s="297"/>
      <c r="D9" s="34"/>
      <c r="E9" s="298"/>
      <c r="F9" s="308"/>
      <c r="G9" s="35" t="s">
        <v>628</v>
      </c>
      <c r="H9" s="34"/>
      <c r="I9" s="34"/>
      <c r="K9" s="11"/>
      <c r="L9" s="11"/>
      <c r="M9" s="186"/>
    </row>
    <row r="10" spans="1:16" ht="15" customHeight="1">
      <c r="A10" s="13"/>
      <c r="B10" s="115"/>
      <c r="C10" s="297"/>
      <c r="E10" s="298"/>
      <c r="F10" s="308"/>
      <c r="G10" s="11" t="s">
        <v>630</v>
      </c>
      <c r="H10" s="185"/>
      <c r="I10" s="185"/>
      <c r="J10" s="35"/>
      <c r="K10" s="136" t="s">
        <v>643</v>
      </c>
      <c r="L10" s="35"/>
      <c r="M10" s="186"/>
    </row>
    <row r="11" spans="1:16" ht="15" customHeight="1">
      <c r="A11" s="13"/>
      <c r="B11" s="115"/>
      <c r="C11" s="299"/>
      <c r="D11" s="16"/>
      <c r="E11" s="298"/>
      <c r="F11" s="308"/>
      <c r="G11" s="35" t="s">
        <v>629</v>
      </c>
      <c r="H11" s="185"/>
      <c r="I11" s="185"/>
      <c r="J11" s="35"/>
      <c r="K11" s="35" t="s">
        <v>637</v>
      </c>
      <c r="L11" s="35" t="s">
        <v>17</v>
      </c>
      <c r="M11" s="186"/>
    </row>
    <row r="12" spans="1:16" ht="15" customHeight="1">
      <c r="A12" s="13"/>
      <c r="B12" s="115"/>
      <c r="C12" s="300"/>
      <c r="D12" s="321" t="s">
        <v>623</v>
      </c>
      <c r="E12" s="298"/>
      <c r="F12" s="308"/>
      <c r="G12" s="14" t="s">
        <v>646</v>
      </c>
      <c r="H12" s="185"/>
      <c r="I12" s="185"/>
      <c r="J12" s="35"/>
      <c r="K12" s="35" t="s">
        <v>641</v>
      </c>
      <c r="L12" s="35"/>
      <c r="M12" s="186"/>
    </row>
    <row r="13" spans="1:16" ht="15" customHeight="1">
      <c r="A13" s="13"/>
      <c r="B13" s="115"/>
      <c r="C13" s="301"/>
      <c r="D13" s="16"/>
      <c r="E13" s="298"/>
      <c r="F13" s="308"/>
      <c r="G13" s="35"/>
      <c r="H13" s="185"/>
      <c r="I13" s="185"/>
      <c r="J13" s="35"/>
      <c r="K13" s="35" t="s">
        <v>642</v>
      </c>
      <c r="L13" s="35" t="s">
        <v>17</v>
      </c>
      <c r="M13" s="186"/>
    </row>
    <row r="14" spans="1:16" ht="15" customHeight="1">
      <c r="B14" s="115"/>
      <c r="C14" s="301"/>
      <c r="D14" s="16"/>
      <c r="E14" s="298"/>
      <c r="F14" s="308"/>
      <c r="G14" s="35"/>
      <c r="H14" s="185"/>
      <c r="I14" s="185"/>
      <c r="J14" s="35"/>
      <c r="K14" s="35"/>
      <c r="L14" s="35"/>
      <c r="M14" s="186"/>
    </row>
    <row r="15" spans="1:16" ht="15" customHeight="1">
      <c r="A15" s="13"/>
      <c r="B15" s="115"/>
      <c r="C15" s="301"/>
      <c r="D15" s="16"/>
      <c r="E15" s="298"/>
      <c r="F15" s="308"/>
      <c r="G15" s="35"/>
      <c r="H15" s="185"/>
      <c r="I15" s="185"/>
      <c r="J15" s="35"/>
      <c r="K15" s="35"/>
      <c r="L15" s="35"/>
      <c r="M15" s="190"/>
      <c r="N15" s="189"/>
    </row>
    <row r="16" spans="1:16" ht="15" customHeight="1">
      <c r="A16" s="13"/>
      <c r="B16" s="115"/>
      <c r="C16" s="302"/>
      <c r="D16" s="16"/>
      <c r="E16" s="298"/>
      <c r="F16" s="308"/>
      <c r="G16" s="35"/>
      <c r="H16" s="185"/>
      <c r="I16" s="185"/>
      <c r="J16" s="16"/>
      <c r="K16" s="136" t="s">
        <v>640</v>
      </c>
      <c r="L16" s="35"/>
      <c r="M16" s="177"/>
      <c r="N16" s="311"/>
      <c r="O16" s="185"/>
      <c r="P16" s="185"/>
    </row>
    <row r="17" spans="1:16" ht="15" customHeight="1">
      <c r="A17" s="13"/>
      <c r="B17" s="115"/>
      <c r="C17" s="303"/>
      <c r="D17" s="95"/>
      <c r="E17" s="304"/>
      <c r="F17" s="308"/>
      <c r="G17" s="35"/>
      <c r="H17" s="185"/>
      <c r="I17" s="185"/>
      <c r="J17" s="16"/>
      <c r="K17" s="35" t="s">
        <v>637</v>
      </c>
      <c r="L17" s="35" t="s">
        <v>17</v>
      </c>
      <c r="M17" s="177"/>
      <c r="N17" s="311"/>
      <c r="O17" s="185"/>
      <c r="P17" s="185"/>
    </row>
    <row r="18" spans="1:16" ht="15" customHeight="1">
      <c r="A18" s="13"/>
      <c r="B18" s="115"/>
      <c r="C18" s="322" t="s">
        <v>624</v>
      </c>
      <c r="D18" s="322" t="s">
        <v>625</v>
      </c>
      <c r="E18" s="306" t="s">
        <v>626</v>
      </c>
      <c r="F18" s="308"/>
      <c r="G18" s="67">
        <v>1</v>
      </c>
      <c r="H18" s="185"/>
      <c r="I18" s="185"/>
      <c r="J18" s="16"/>
      <c r="K18" s="35" t="s">
        <v>641</v>
      </c>
      <c r="L18" s="35"/>
      <c r="M18" s="177"/>
      <c r="N18" s="311"/>
      <c r="O18" s="185"/>
      <c r="P18" s="185"/>
    </row>
    <row r="19" spans="1:16" ht="15" customHeight="1">
      <c r="A19" s="13"/>
      <c r="B19" s="115"/>
      <c r="C19" s="305"/>
      <c r="D19" s="305"/>
      <c r="E19" s="307"/>
      <c r="F19" s="308"/>
      <c r="G19" s="35"/>
      <c r="H19" s="356"/>
      <c r="I19" s="356"/>
      <c r="J19" s="16"/>
      <c r="K19" s="35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14" t="s">
        <v>631</v>
      </c>
      <c r="D21" s="14" t="s">
        <v>632</v>
      </c>
      <c r="E21" s="14" t="s">
        <v>633</v>
      </c>
      <c r="F21" s="14" t="s">
        <v>634</v>
      </c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309"/>
      <c r="L22" s="126"/>
      <c r="M22" s="186"/>
    </row>
    <row r="23" spans="1:16" ht="15" customHeight="1">
      <c r="A23" s="13"/>
      <c r="B23" s="318"/>
      <c r="C23" s="11"/>
      <c r="D23" s="136" t="s">
        <v>635</v>
      </c>
      <c r="E23" s="11"/>
      <c r="F23" s="11"/>
      <c r="H23" s="309" t="s">
        <v>644</v>
      </c>
      <c r="J23" s="35"/>
      <c r="L23" s="16"/>
      <c r="M23" s="186"/>
    </row>
    <row r="24" spans="1:16" ht="15" customHeight="1">
      <c r="A24" s="13"/>
      <c r="B24" s="318"/>
      <c r="C24" s="11"/>
      <c r="D24" s="11"/>
      <c r="E24" s="320" t="s">
        <v>636</v>
      </c>
      <c r="F24" s="11"/>
      <c r="H24" s="309"/>
      <c r="J24" s="35"/>
      <c r="L24" s="16"/>
      <c r="M24" s="186"/>
    </row>
    <row r="25" spans="1:16" ht="15" customHeight="1">
      <c r="A25" s="13"/>
      <c r="B25" s="318"/>
      <c r="C25" s="11"/>
      <c r="D25" s="11"/>
      <c r="E25" s="136" t="s">
        <v>658</v>
      </c>
      <c r="F25" s="112" t="s">
        <v>638</v>
      </c>
      <c r="H25" s="309"/>
      <c r="J25" s="35"/>
      <c r="L25" s="16"/>
      <c r="M25" s="186"/>
    </row>
    <row r="26" spans="1:16" ht="15" customHeight="1">
      <c r="A26" s="13"/>
      <c r="B26" s="318"/>
      <c r="C26" s="35"/>
      <c r="D26" s="35"/>
      <c r="E26" s="35" t="s">
        <v>637</v>
      </c>
      <c r="F26" s="35"/>
      <c r="H26" s="309"/>
      <c r="J26" s="35"/>
      <c r="L26" s="16"/>
      <c r="M26" s="186"/>
    </row>
    <row r="27" spans="1:16" ht="15" customHeight="1">
      <c r="A27" s="13"/>
      <c r="B27" s="318"/>
      <c r="C27" s="35"/>
      <c r="D27" s="35"/>
      <c r="E27" s="35" t="s">
        <v>658</v>
      </c>
      <c r="F27" s="35" t="s">
        <v>17</v>
      </c>
      <c r="H27" s="309"/>
      <c r="J27" s="35"/>
      <c r="L27" s="16"/>
      <c r="M27" s="186"/>
    </row>
    <row r="28" spans="1:16" ht="15" customHeight="1">
      <c r="A28" s="13"/>
      <c r="B28" s="318"/>
      <c r="C28" s="35"/>
      <c r="D28" s="35"/>
      <c r="E28" s="35"/>
      <c r="F28" s="35"/>
      <c r="H28" s="309"/>
      <c r="J28" s="35"/>
      <c r="L28" s="16"/>
      <c r="M28" s="186"/>
    </row>
    <row r="29" spans="1:16" ht="15" customHeight="1">
      <c r="A29" s="13"/>
      <c r="B29" s="318"/>
      <c r="C29" s="35"/>
      <c r="D29" s="35"/>
      <c r="E29" s="35"/>
      <c r="F29" s="35"/>
      <c r="H29" s="35" t="s">
        <v>645</v>
      </c>
      <c r="J29" s="35"/>
      <c r="L29" s="16"/>
      <c r="M29" s="186"/>
    </row>
    <row r="30" spans="1:16" ht="15" customHeight="1">
      <c r="A30" s="13"/>
      <c r="B30" s="318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18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18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18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19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310" t="s">
        <v>597</v>
      </c>
      <c r="C35" s="357"/>
      <c r="D35" s="358"/>
      <c r="E35" s="358"/>
      <c r="F35" s="358"/>
      <c r="G35" s="358"/>
      <c r="H35" s="358"/>
      <c r="I35" s="358"/>
      <c r="J35" s="358"/>
      <c r="K35" s="358"/>
      <c r="L35" s="358"/>
      <c r="M35" s="358"/>
    </row>
    <row r="36" spans="1:13" ht="17.100000000000001" customHeight="1">
      <c r="A36" s="13"/>
      <c r="B36" s="78" t="s">
        <v>65</v>
      </c>
      <c r="C36" s="218" t="s">
        <v>660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660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338" t="s">
        <v>647</v>
      </c>
      <c r="D45" s="339"/>
      <c r="E45" s="339"/>
      <c r="F45" s="339"/>
      <c r="G45" s="340"/>
      <c r="H45" s="12" t="s">
        <v>601</v>
      </c>
      <c r="I45" s="76" t="s">
        <v>602</v>
      </c>
      <c r="J45" s="12" t="s">
        <v>603</v>
      </c>
      <c r="K45" s="335"/>
      <c r="L45" s="336"/>
      <c r="M45" s="337"/>
    </row>
    <row r="46" spans="1:13" ht="17.100000000000001" customHeight="1">
      <c r="A46" s="13"/>
      <c r="B46" s="292" t="s">
        <v>648</v>
      </c>
      <c r="C46" s="341"/>
      <c r="D46" s="347"/>
      <c r="E46" s="347"/>
      <c r="F46" s="347"/>
      <c r="G46" s="348"/>
      <c r="H46" s="12" t="s">
        <v>601</v>
      </c>
      <c r="I46" s="76" t="s">
        <v>76</v>
      </c>
      <c r="J46" s="12" t="s">
        <v>603</v>
      </c>
      <c r="K46" s="335">
        <v>1</v>
      </c>
      <c r="L46" s="336"/>
      <c r="M46" s="337"/>
    </row>
    <row r="47" spans="1:13" ht="17.100000000000001" customHeight="1">
      <c r="A47" s="13"/>
      <c r="B47" s="292" t="s">
        <v>649</v>
      </c>
      <c r="C47" s="338"/>
      <c r="D47" s="339"/>
      <c r="E47" s="339"/>
      <c r="F47" s="339"/>
      <c r="G47" s="340"/>
      <c r="H47" s="12" t="s">
        <v>601</v>
      </c>
      <c r="I47" s="76" t="s">
        <v>602</v>
      </c>
      <c r="J47" s="12" t="s">
        <v>603</v>
      </c>
      <c r="K47" s="335">
        <v>1</v>
      </c>
      <c r="L47" s="336"/>
      <c r="M47" s="337"/>
    </row>
    <row r="48" spans="1:13" ht="17.100000000000001" customHeight="1">
      <c r="A48" s="13"/>
      <c r="B48" s="292"/>
      <c r="C48" s="338"/>
      <c r="D48" s="339"/>
      <c r="E48" s="339"/>
      <c r="F48" s="339"/>
      <c r="G48" s="340"/>
      <c r="H48" s="12" t="s">
        <v>601</v>
      </c>
      <c r="I48" s="76"/>
      <c r="J48" s="12" t="s">
        <v>603</v>
      </c>
      <c r="K48" s="335"/>
      <c r="L48" s="336"/>
      <c r="M48" s="337"/>
    </row>
    <row r="49" spans="1:13" ht="17.100000000000001" customHeight="1">
      <c r="A49" s="13"/>
      <c r="B49" s="292"/>
      <c r="C49" s="338"/>
      <c r="D49" s="339"/>
      <c r="E49" s="339"/>
      <c r="F49" s="339"/>
      <c r="G49" s="340"/>
      <c r="H49" s="12" t="s">
        <v>601</v>
      </c>
      <c r="I49" s="76"/>
      <c r="J49" s="12" t="s">
        <v>603</v>
      </c>
      <c r="K49" s="335"/>
      <c r="L49" s="336"/>
      <c r="M49" s="337"/>
    </row>
    <row r="50" spans="1:13" ht="17.100000000000001" customHeight="1">
      <c r="A50" s="13"/>
      <c r="B50" s="292"/>
      <c r="C50" s="338"/>
      <c r="D50" s="339"/>
      <c r="E50" s="339"/>
      <c r="F50" s="339"/>
      <c r="G50" s="340"/>
      <c r="H50" s="12" t="s">
        <v>601</v>
      </c>
      <c r="I50" s="76"/>
      <c r="J50" s="12" t="s">
        <v>603</v>
      </c>
      <c r="K50" s="335"/>
      <c r="L50" s="336"/>
      <c r="M50" s="337"/>
    </row>
    <row r="51" spans="1:13" ht="17.100000000000001" customHeight="1">
      <c r="A51" s="13"/>
      <c r="B51" s="292"/>
      <c r="C51" s="338"/>
      <c r="D51" s="339"/>
      <c r="E51" s="339"/>
      <c r="F51" s="339"/>
      <c r="G51" s="340"/>
      <c r="H51" s="12" t="s">
        <v>601</v>
      </c>
      <c r="I51" s="76"/>
      <c r="J51" s="12" t="s">
        <v>603</v>
      </c>
      <c r="K51" s="335"/>
      <c r="L51" s="336"/>
      <c r="M51" s="337"/>
    </row>
    <row r="52" spans="1:13" ht="17.100000000000001" customHeight="1">
      <c r="A52" s="13"/>
      <c r="B52" s="112"/>
      <c r="C52" s="338"/>
      <c r="D52" s="339"/>
      <c r="E52" s="339"/>
      <c r="F52" s="339"/>
      <c r="G52" s="340"/>
      <c r="H52" s="12" t="s">
        <v>601</v>
      </c>
      <c r="I52" s="76"/>
      <c r="J52" s="12" t="s">
        <v>603</v>
      </c>
      <c r="K52" s="335"/>
      <c r="L52" s="336"/>
      <c r="M52" s="337"/>
    </row>
    <row r="53" spans="1:13" ht="17.100000000000001" customHeight="1">
      <c r="A53" s="13"/>
      <c r="B53" s="112"/>
      <c r="C53" s="341"/>
      <c r="D53" s="347"/>
      <c r="E53" s="347"/>
      <c r="F53" s="347"/>
      <c r="G53" s="348"/>
      <c r="H53" s="12" t="s">
        <v>601</v>
      </c>
      <c r="I53" s="76"/>
      <c r="J53" s="12" t="s">
        <v>603</v>
      </c>
      <c r="K53" s="335"/>
      <c r="L53" s="336"/>
      <c r="M53" s="337"/>
    </row>
    <row r="54" spans="1:13" ht="17.100000000000001" customHeight="1">
      <c r="A54" s="13"/>
      <c r="B54" s="323"/>
      <c r="C54" s="338"/>
      <c r="D54" s="339"/>
      <c r="E54" s="339"/>
      <c r="F54" s="339"/>
      <c r="G54" s="340"/>
      <c r="H54" s="12" t="s">
        <v>601</v>
      </c>
      <c r="I54" s="76"/>
      <c r="J54" s="12" t="s">
        <v>603</v>
      </c>
      <c r="K54" s="335"/>
      <c r="L54" s="336"/>
      <c r="M54" s="337"/>
    </row>
    <row r="55" spans="1:13" ht="17.100000000000001" customHeight="1">
      <c r="A55" s="13"/>
      <c r="B55" s="323"/>
      <c r="C55" s="338"/>
      <c r="D55" s="339"/>
      <c r="E55" s="339"/>
      <c r="F55" s="339"/>
      <c r="G55" s="340"/>
      <c r="H55" s="12" t="s">
        <v>601</v>
      </c>
      <c r="I55" s="76"/>
      <c r="J55" s="12" t="s">
        <v>603</v>
      </c>
      <c r="K55" s="335"/>
      <c r="L55" s="336"/>
      <c r="M55" s="337"/>
    </row>
    <row r="56" spans="1:13" ht="17.100000000000001" customHeight="1">
      <c r="A56" s="13"/>
      <c r="B56" s="323"/>
      <c r="C56" s="338"/>
      <c r="D56" s="339"/>
      <c r="E56" s="339"/>
      <c r="F56" s="339"/>
      <c r="G56" s="340"/>
      <c r="H56" s="12" t="s">
        <v>601</v>
      </c>
      <c r="I56" s="76"/>
      <c r="J56" s="12" t="s">
        <v>603</v>
      </c>
      <c r="K56" s="335"/>
      <c r="L56" s="336"/>
      <c r="M56" s="337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651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1"/>
      <c r="D60" s="342" t="s">
        <v>652</v>
      </c>
      <c r="E60" s="351"/>
      <c r="F60" s="351"/>
      <c r="G60" s="351"/>
      <c r="H60" s="351"/>
      <c r="I60" s="352"/>
      <c r="J60" s="345"/>
      <c r="K60" s="350"/>
      <c r="L60" s="342"/>
      <c r="M60" s="350"/>
    </row>
    <row r="61" spans="1:13" ht="17.100000000000001" customHeight="1">
      <c r="A61" s="13"/>
      <c r="B61" s="112">
        <v>2</v>
      </c>
      <c r="C61" s="291"/>
      <c r="D61" s="342" t="s">
        <v>653</v>
      </c>
      <c r="E61" s="343"/>
      <c r="F61" s="343"/>
      <c r="G61" s="343"/>
      <c r="H61" s="343"/>
      <c r="I61" s="344"/>
      <c r="J61" s="345" t="s">
        <v>611</v>
      </c>
      <c r="K61" s="350"/>
      <c r="L61" s="342" t="s">
        <v>612</v>
      </c>
      <c r="M61" s="353"/>
    </row>
    <row r="62" spans="1:13" ht="17.100000000000001" customHeight="1">
      <c r="A62" s="13"/>
      <c r="B62" s="112">
        <v>3</v>
      </c>
      <c r="C62" s="291"/>
      <c r="D62" s="341" t="s">
        <v>654</v>
      </c>
      <c r="E62" s="347"/>
      <c r="F62" s="347"/>
      <c r="G62" s="347"/>
      <c r="H62" s="347"/>
      <c r="I62" s="348"/>
      <c r="J62" s="345"/>
      <c r="K62" s="350"/>
      <c r="L62" s="342"/>
      <c r="M62" s="353"/>
    </row>
    <row r="63" spans="1:13" ht="17.100000000000001" customHeight="1">
      <c r="A63" s="13"/>
      <c r="B63" s="112">
        <v>4</v>
      </c>
      <c r="C63" s="291"/>
      <c r="D63" s="342" t="s">
        <v>655</v>
      </c>
      <c r="E63" s="351"/>
      <c r="F63" s="351"/>
      <c r="G63" s="351"/>
      <c r="H63" s="351"/>
      <c r="I63" s="352"/>
      <c r="J63" s="345"/>
      <c r="K63" s="350"/>
      <c r="L63" s="342"/>
      <c r="M63" s="353"/>
    </row>
    <row r="64" spans="1:13" ht="17.100000000000001" customHeight="1">
      <c r="A64" s="13"/>
      <c r="B64" s="112">
        <v>5</v>
      </c>
      <c r="C64" s="291"/>
      <c r="D64" s="342" t="s">
        <v>656</v>
      </c>
      <c r="E64" s="349"/>
      <c r="F64" s="349"/>
      <c r="G64" s="349"/>
      <c r="H64" s="349"/>
      <c r="I64" s="346"/>
      <c r="J64" s="105"/>
      <c r="K64" s="238"/>
      <c r="L64" s="203"/>
      <c r="M64" s="227"/>
    </row>
    <row r="65" spans="1:15" ht="17.100000000000001" customHeight="1">
      <c r="A65" s="13"/>
      <c r="B65" s="112">
        <v>6</v>
      </c>
      <c r="C65" s="291"/>
      <c r="D65" s="342" t="s">
        <v>657</v>
      </c>
      <c r="E65" s="343"/>
      <c r="F65" s="343"/>
      <c r="G65" s="343"/>
      <c r="H65" s="343"/>
      <c r="I65" s="344"/>
      <c r="J65" s="105"/>
      <c r="K65" s="238"/>
      <c r="L65" s="341"/>
      <c r="M65" s="348"/>
    </row>
    <row r="66" spans="1:15" ht="17.100000000000001" customHeight="1">
      <c r="A66" s="13"/>
      <c r="B66" s="112">
        <v>7</v>
      </c>
      <c r="C66" s="291"/>
      <c r="D66" s="342" t="s">
        <v>659</v>
      </c>
      <c r="E66" s="351"/>
      <c r="F66" s="351"/>
      <c r="G66" s="351"/>
      <c r="H66" s="351"/>
      <c r="I66" s="352"/>
      <c r="J66" s="345" t="s">
        <v>613</v>
      </c>
      <c r="K66" s="352"/>
      <c r="L66" s="342" t="s">
        <v>614</v>
      </c>
      <c r="M66" s="352"/>
    </row>
    <row r="67" spans="1:15" ht="17.100000000000001" customHeight="1">
      <c r="A67" s="13"/>
      <c r="B67" s="112">
        <v>8</v>
      </c>
      <c r="C67" s="291"/>
      <c r="D67" s="342" t="s">
        <v>650</v>
      </c>
      <c r="E67" s="343"/>
      <c r="F67" s="343"/>
      <c r="G67" s="343"/>
      <c r="H67" s="343"/>
      <c r="I67" s="344"/>
      <c r="J67" s="345"/>
      <c r="K67" s="346"/>
      <c r="L67" s="342"/>
      <c r="M67" s="353"/>
    </row>
    <row r="68" spans="1:15" ht="17.100000000000001" customHeight="1">
      <c r="A68" s="13"/>
      <c r="B68" s="112">
        <v>9</v>
      </c>
      <c r="C68" s="291"/>
      <c r="D68" s="342" t="s">
        <v>661</v>
      </c>
      <c r="E68" s="343"/>
      <c r="F68" s="343"/>
      <c r="G68" s="343"/>
      <c r="H68" s="343"/>
      <c r="I68" s="344"/>
      <c r="J68" s="345"/>
      <c r="K68" s="346"/>
      <c r="L68" s="345"/>
      <c r="M68" s="346"/>
    </row>
    <row r="69" spans="1:15" ht="17.100000000000001" customHeight="1">
      <c r="A69" s="13"/>
      <c r="B69" s="112"/>
      <c r="C69" s="291"/>
      <c r="D69" s="341"/>
      <c r="E69" s="347"/>
      <c r="F69" s="347"/>
      <c r="G69" s="347"/>
      <c r="H69" s="347"/>
      <c r="I69" s="348"/>
      <c r="J69" s="105"/>
      <c r="K69" s="202"/>
      <c r="L69" s="105"/>
      <c r="M69" s="202"/>
    </row>
    <row r="70" spans="1:15" ht="17.100000000000001" customHeight="1">
      <c r="A70" s="13"/>
      <c r="B70" s="112"/>
      <c r="C70" s="291"/>
      <c r="D70" s="341"/>
      <c r="E70" s="347"/>
      <c r="F70" s="347"/>
      <c r="G70" s="347"/>
      <c r="H70" s="347"/>
      <c r="I70" s="348"/>
      <c r="J70" s="105"/>
      <c r="K70" s="202"/>
      <c r="L70" s="105"/>
      <c r="M70" s="202"/>
    </row>
    <row r="71" spans="1:15" ht="17.100000000000001" customHeight="1">
      <c r="A71" s="13"/>
      <c r="B71" s="112"/>
      <c r="C71" s="324"/>
      <c r="D71" s="342"/>
      <c r="E71" s="349"/>
      <c r="F71" s="349"/>
      <c r="G71" s="349"/>
      <c r="H71" s="349"/>
      <c r="I71" s="346"/>
      <c r="J71" s="345"/>
      <c r="K71" s="350"/>
      <c r="L71" s="342"/>
      <c r="M71" s="344"/>
    </row>
    <row r="72" spans="1:15" s="220" customFormat="1" ht="17.100000000000001" customHeight="1"/>
    <row r="73" spans="1:15" ht="17.100000000000001" customHeight="1">
      <c r="A73" s="13"/>
      <c r="B73" s="204" t="s">
        <v>615</v>
      </c>
      <c r="C73" s="123" t="s">
        <v>616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617</v>
      </c>
      <c r="K74" s="155" t="s">
        <v>618</v>
      </c>
      <c r="L74" s="155" t="s">
        <v>619</v>
      </c>
      <c r="M74" s="155" t="s">
        <v>620</v>
      </c>
      <c r="N74" s="156"/>
      <c r="O74" s="16"/>
    </row>
    <row r="75" spans="1:15" ht="17.100000000000001" customHeight="1">
      <c r="A75" s="13"/>
      <c r="B75" s="78"/>
      <c r="C75" s="338"/>
      <c r="D75" s="339"/>
      <c r="E75" s="339"/>
      <c r="F75" s="339"/>
      <c r="G75" s="339"/>
      <c r="H75" s="339"/>
      <c r="I75" s="340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621</v>
      </c>
      <c r="B76" s="78"/>
      <c r="C76" s="338"/>
      <c r="D76" s="339"/>
      <c r="E76" s="339"/>
      <c r="F76" s="339"/>
      <c r="G76" s="339"/>
      <c r="H76" s="339"/>
      <c r="I76" s="340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41"/>
      <c r="D77" s="339"/>
      <c r="E77" s="339"/>
      <c r="F77" s="339"/>
      <c r="G77" s="339"/>
      <c r="H77" s="339"/>
      <c r="I77" s="340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38"/>
      <c r="D87" s="339"/>
      <c r="E87" s="339"/>
      <c r="F87" s="339"/>
      <c r="G87" s="339"/>
      <c r="H87" s="339"/>
      <c r="I87" s="340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38"/>
      <c r="D88" s="339"/>
      <c r="E88" s="339"/>
      <c r="F88" s="339"/>
      <c r="G88" s="339"/>
      <c r="H88" s="339"/>
      <c r="I88" s="340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622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C55:G55"/>
    <mergeCell ref="C56:G56"/>
    <mergeCell ref="C52:G52"/>
    <mergeCell ref="C53:G53"/>
    <mergeCell ref="C54:G54"/>
    <mergeCell ref="J60:K60"/>
    <mergeCell ref="K50:M50"/>
    <mergeCell ref="C50:G50"/>
    <mergeCell ref="C51:G51"/>
    <mergeCell ref="K52:M52"/>
    <mergeCell ref="L60:M60"/>
    <mergeCell ref="K53:M53"/>
    <mergeCell ref="K54:M54"/>
    <mergeCell ref="L65:M65"/>
    <mergeCell ref="D61:I61"/>
    <mergeCell ref="J61:K61"/>
    <mergeCell ref="L61:M61"/>
    <mergeCell ref="K56:M56"/>
    <mergeCell ref="K55:M55"/>
    <mergeCell ref="D62:I62"/>
    <mergeCell ref="J62:K62"/>
    <mergeCell ref="L62:M62"/>
    <mergeCell ref="D60:I60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K46:M46"/>
    <mergeCell ref="K45:M45"/>
    <mergeCell ref="K47:M47"/>
    <mergeCell ref="K48:M48"/>
    <mergeCell ref="K49:M49"/>
    <mergeCell ref="C75:I75"/>
    <mergeCell ref="J68:K68"/>
    <mergeCell ref="L68:M68"/>
    <mergeCell ref="J71:K71"/>
    <mergeCell ref="L71:M71"/>
  </mergeCells>
  <phoneticPr fontId="2" type="noConversion"/>
  <dataValidations count="5"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G12">
      <formula1>"초록색, 파랑, 빨강"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B1" sqref="B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31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32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32"/>
      <c r="G3" s="113"/>
    </row>
    <row r="4" spans="1:16" s="6" customFormat="1" ht="16.5" customHeight="1">
      <c r="A4" s="332"/>
      <c r="B4" s="7" t="s">
        <v>54</v>
      </c>
      <c r="G4" s="113"/>
    </row>
    <row r="5" spans="1:16" s="10" customFormat="1" ht="16.5" customHeight="1" thickBot="1">
      <c r="A5" s="33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63" t="s">
        <v>535</v>
      </c>
      <c r="D6" s="364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62"/>
      <c r="F15" s="362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61"/>
      <c r="F16" s="361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61"/>
      <c r="F17" s="361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61"/>
      <c r="F18" s="361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62"/>
      <c r="F19" s="361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189"/>
      <c r="F20" s="279"/>
      <c r="G20" s="193"/>
      <c r="H20" s="193"/>
      <c r="I20" s="194"/>
      <c r="J20" s="193"/>
      <c r="K20" s="194"/>
      <c r="L20" s="194"/>
      <c r="M20" s="177"/>
      <c r="N20" s="280"/>
    </row>
    <row r="21" spans="1:16" ht="22.5" customHeight="1">
      <c r="A21" s="13"/>
      <c r="B21" s="115"/>
      <c r="C21" s="193"/>
      <c r="D21" s="193"/>
      <c r="E21" s="189"/>
      <c r="F21" s="279"/>
      <c r="G21" s="193"/>
      <c r="H21" s="193"/>
      <c r="I21" s="194"/>
      <c r="J21" s="193"/>
      <c r="K21" s="194"/>
      <c r="L21" s="194"/>
      <c r="M21" s="177"/>
      <c r="N21" s="280"/>
    </row>
    <row r="22" spans="1:16" ht="22.5" customHeight="1">
      <c r="A22" s="13"/>
      <c r="B22" s="115"/>
      <c r="C22" s="193"/>
      <c r="D22" s="193"/>
      <c r="E22" s="189"/>
      <c r="F22" s="279"/>
      <c r="G22" s="193"/>
      <c r="H22" s="193"/>
      <c r="I22" s="194"/>
      <c r="J22" s="193"/>
      <c r="K22" s="194"/>
      <c r="L22" s="194"/>
      <c r="M22" s="177"/>
      <c r="N22" s="280"/>
    </row>
    <row r="23" spans="1:16" ht="22.5" customHeight="1">
      <c r="A23" s="13"/>
      <c r="B23" s="115"/>
      <c r="C23" s="193"/>
      <c r="D23" s="193"/>
      <c r="E23" s="189"/>
      <c r="F23" s="279"/>
      <c r="G23" s="193"/>
      <c r="H23" s="193"/>
      <c r="I23" s="194"/>
      <c r="J23" s="193"/>
      <c r="K23" s="194"/>
      <c r="L23" s="194"/>
      <c r="M23" s="177"/>
      <c r="N23" s="280"/>
    </row>
    <row r="24" spans="1:16" ht="22.5" customHeight="1">
      <c r="A24" s="13"/>
      <c r="B24" s="115"/>
      <c r="C24" s="193"/>
      <c r="D24" s="193"/>
      <c r="E24" s="189"/>
      <c r="F24" s="279"/>
      <c r="G24" s="193"/>
      <c r="H24" s="193"/>
      <c r="I24" s="194"/>
      <c r="J24" s="193"/>
      <c r="K24" s="194"/>
      <c r="L24" s="194"/>
      <c r="M24" s="177"/>
      <c r="N24" s="280"/>
    </row>
    <row r="25" spans="1:16" ht="22.5" customHeight="1">
      <c r="A25" s="13"/>
      <c r="B25" s="115"/>
      <c r="C25" s="193"/>
      <c r="D25" s="193"/>
      <c r="E25" s="189"/>
      <c r="F25" s="279"/>
      <c r="G25" s="193"/>
      <c r="H25" s="193"/>
      <c r="I25" s="194"/>
      <c r="J25" s="193"/>
      <c r="K25" s="194"/>
      <c r="L25" s="194"/>
      <c r="M25" s="177"/>
      <c r="N25" s="280"/>
    </row>
    <row r="26" spans="1:16" ht="22.5" customHeight="1">
      <c r="A26" s="13"/>
      <c r="B26" s="115"/>
      <c r="C26" s="193"/>
      <c r="D26" s="193"/>
      <c r="E26" s="189"/>
      <c r="F26" s="279"/>
      <c r="G26" s="193"/>
      <c r="H26" s="193"/>
      <c r="I26" s="194"/>
      <c r="J26" s="193"/>
      <c r="K26" s="194"/>
      <c r="L26" s="194"/>
      <c r="M26" s="177"/>
      <c r="N26" s="280"/>
    </row>
    <row r="27" spans="1:16" ht="22.5" customHeight="1">
      <c r="A27" s="13"/>
      <c r="B27" s="115"/>
      <c r="C27" s="193"/>
      <c r="D27" s="193"/>
      <c r="E27" s="189"/>
      <c r="F27" s="279"/>
      <c r="G27" s="193"/>
      <c r="H27" s="193"/>
      <c r="I27" s="194"/>
      <c r="J27" s="193"/>
      <c r="K27" s="194"/>
      <c r="L27" s="194"/>
      <c r="M27" s="177"/>
      <c r="N27" s="280"/>
    </row>
    <row r="28" spans="1:16" ht="22.5" customHeight="1">
      <c r="A28" s="13"/>
      <c r="B28" s="115"/>
      <c r="C28" s="193"/>
      <c r="D28" s="193"/>
      <c r="E28" s="189"/>
      <c r="F28" s="279"/>
      <c r="G28" s="193"/>
      <c r="H28" s="193"/>
      <c r="I28" s="194"/>
      <c r="J28" s="193"/>
      <c r="K28" s="194"/>
      <c r="L28" s="194"/>
      <c r="M28" s="177"/>
      <c r="N28" s="280"/>
    </row>
    <row r="29" spans="1:16" ht="22.5" customHeight="1">
      <c r="A29" s="13"/>
      <c r="B29" s="115"/>
      <c r="C29" s="193"/>
      <c r="D29" s="193"/>
      <c r="E29" s="189"/>
      <c r="F29" s="279"/>
      <c r="G29" s="193"/>
      <c r="H29" s="193"/>
      <c r="I29" s="194"/>
      <c r="J29" s="193"/>
      <c r="K29" s="194"/>
      <c r="L29" s="194"/>
      <c r="M29" s="177"/>
      <c r="N29" s="280"/>
    </row>
    <row r="30" spans="1:16" ht="22.5" customHeight="1">
      <c r="A30" s="13"/>
      <c r="B30" s="115"/>
      <c r="C30" s="193"/>
      <c r="D30" s="193"/>
      <c r="E30" s="189"/>
      <c r="F30" s="279"/>
      <c r="G30" s="193"/>
      <c r="H30" s="193"/>
      <c r="I30" s="194"/>
      <c r="J30" s="193"/>
      <c r="K30" s="194"/>
      <c r="L30" s="194"/>
      <c r="M30" s="177"/>
      <c r="N30" s="280"/>
    </row>
    <row r="31" spans="1:16" ht="22.5" customHeight="1">
      <c r="A31" s="13"/>
      <c r="B31" s="115"/>
      <c r="C31" s="193"/>
      <c r="D31" s="193"/>
      <c r="E31" s="189"/>
      <c r="F31" s="279"/>
      <c r="G31" s="193"/>
      <c r="H31" s="193"/>
      <c r="I31" s="194"/>
      <c r="J31" s="193"/>
      <c r="K31" s="194"/>
      <c r="L31" s="194"/>
      <c r="M31" s="177"/>
      <c r="N31" s="280"/>
    </row>
    <row r="32" spans="1:16" ht="22.5" customHeight="1">
      <c r="A32" s="13"/>
      <c r="B32" s="115"/>
      <c r="C32" s="193"/>
      <c r="D32" s="193"/>
      <c r="E32" s="189"/>
      <c r="F32" s="279"/>
      <c r="G32" s="193"/>
      <c r="H32" s="193"/>
      <c r="I32" s="194"/>
      <c r="J32" s="193"/>
      <c r="K32" s="194"/>
      <c r="L32" s="194"/>
      <c r="M32" s="177"/>
      <c r="N32" s="280"/>
    </row>
    <row r="33" spans="1:15" ht="22.5" customHeight="1">
      <c r="A33" s="13"/>
      <c r="B33" s="115"/>
      <c r="C33" s="193"/>
      <c r="D33" s="193"/>
      <c r="E33" s="189"/>
      <c r="F33" s="279"/>
      <c r="G33" s="193"/>
      <c r="H33" s="193"/>
      <c r="I33" s="194"/>
      <c r="J33" s="193"/>
      <c r="K33" s="194"/>
      <c r="L33" s="194"/>
      <c r="M33" s="177"/>
      <c r="N33" s="280"/>
    </row>
    <row r="34" spans="1:15" ht="22.5" customHeight="1">
      <c r="A34" s="13"/>
      <c r="B34" s="115"/>
      <c r="C34" s="193"/>
      <c r="D34" s="193"/>
      <c r="E34" s="189"/>
      <c r="F34" s="279"/>
      <c r="G34" s="193"/>
      <c r="H34" s="193"/>
      <c r="I34" s="194"/>
      <c r="J34" s="193"/>
      <c r="K34" s="194"/>
      <c r="L34" s="194"/>
      <c r="M34" s="177"/>
      <c r="N34" s="280"/>
    </row>
    <row r="35" spans="1:15" ht="22.5" customHeight="1">
      <c r="A35" s="13"/>
      <c r="B35" s="115"/>
      <c r="C35" s="193"/>
      <c r="D35" s="193"/>
      <c r="E35" s="189"/>
      <c r="F35" s="279"/>
      <c r="G35" s="193"/>
      <c r="H35" s="193"/>
      <c r="I35" s="194"/>
      <c r="J35" s="193"/>
      <c r="K35" s="194"/>
      <c r="L35" s="194"/>
      <c r="M35" s="177"/>
      <c r="N35" s="280"/>
    </row>
    <row r="36" spans="1:15" ht="22.5" customHeight="1">
      <c r="A36" s="13"/>
      <c r="B36" s="115"/>
      <c r="C36" s="193"/>
      <c r="D36" s="193"/>
      <c r="E36" s="189"/>
      <c r="F36" s="279"/>
      <c r="G36" s="193"/>
      <c r="H36" s="193"/>
      <c r="I36" s="194"/>
      <c r="J36" s="193"/>
      <c r="K36" s="194"/>
      <c r="L36" s="194"/>
      <c r="M36" s="177"/>
      <c r="N36" s="280"/>
    </row>
    <row r="37" spans="1:15" ht="22.5" customHeight="1">
      <c r="A37" s="13"/>
      <c r="B37" s="115"/>
      <c r="C37" s="193"/>
      <c r="D37" s="193"/>
      <c r="E37" s="189"/>
      <c r="F37" s="279"/>
      <c r="G37" s="193"/>
      <c r="H37" s="193"/>
      <c r="I37" s="194"/>
      <c r="J37" s="193"/>
      <c r="K37" s="194"/>
      <c r="L37" s="194"/>
      <c r="M37" s="177"/>
      <c r="N37" s="280"/>
    </row>
    <row r="38" spans="1:15" ht="22.5" customHeight="1">
      <c r="A38" s="13"/>
      <c r="B38" s="115"/>
      <c r="C38" s="193"/>
      <c r="D38" s="193"/>
      <c r="E38" s="189"/>
      <c r="F38" s="279"/>
      <c r="G38" s="193"/>
      <c r="H38" s="193"/>
      <c r="I38" s="194"/>
      <c r="J38" s="193"/>
      <c r="K38" s="194"/>
      <c r="L38" s="194"/>
      <c r="M38" s="177"/>
      <c r="N38" s="280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189"/>
      <c r="D43" s="189"/>
      <c r="E43" s="189"/>
      <c r="F43" s="189"/>
      <c r="G43" s="189"/>
      <c r="H43" s="18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1.25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359"/>
      <c r="D93" s="360"/>
      <c r="E93" s="360"/>
      <c r="F93" s="360"/>
      <c r="G93" s="360"/>
      <c r="H93" s="360"/>
      <c r="I93" s="360"/>
      <c r="J93" s="360"/>
      <c r="K93" s="360"/>
      <c r="L93" s="360"/>
      <c r="M93" s="360"/>
    </row>
    <row r="94" spans="1:15" ht="16.5" customHeight="1">
      <c r="A94" s="13"/>
      <c r="B94" s="78" t="s">
        <v>65</v>
      </c>
      <c r="C94" s="218" t="s">
        <v>7</v>
      </c>
      <c r="D94" s="75"/>
      <c r="E94" s="75"/>
      <c r="F94" s="75"/>
      <c r="G94" s="75"/>
      <c r="H94" s="75"/>
      <c r="I94" s="75"/>
      <c r="J94" s="75"/>
      <c r="K94" s="75"/>
      <c r="L94" s="75"/>
      <c r="M94" s="219"/>
    </row>
    <row r="95" spans="1:15" ht="16.5" customHeight="1">
      <c r="A95" s="13"/>
      <c r="B95" s="78" t="s">
        <v>84</v>
      </c>
      <c r="C95" s="218" t="s">
        <v>7</v>
      </c>
      <c r="D95" s="75"/>
      <c r="E95" s="75"/>
      <c r="F95" s="75"/>
      <c r="G95" s="75"/>
      <c r="H95" s="75"/>
      <c r="I95" s="75"/>
      <c r="J95" s="75"/>
      <c r="K95" s="75"/>
      <c r="L95" s="75"/>
      <c r="M95" s="219"/>
    </row>
    <row r="96" spans="1:15" ht="16.5" customHeight="1">
      <c r="A96" s="13"/>
      <c r="B96" s="78" t="s">
        <v>30</v>
      </c>
      <c r="C96" s="218" t="s">
        <v>107</v>
      </c>
      <c r="D96" s="75"/>
      <c r="E96" s="75"/>
      <c r="F96" s="75"/>
      <c r="G96" s="75"/>
      <c r="H96" s="75"/>
      <c r="I96" s="75"/>
      <c r="J96" s="75"/>
      <c r="K96" s="75"/>
      <c r="L96" s="75"/>
      <c r="M96" s="219"/>
    </row>
    <row r="97" spans="1:13" ht="16.5" customHeight="1">
      <c r="A97" s="13"/>
      <c r="B97" s="78" t="s">
        <v>31</v>
      </c>
      <c r="C97" s="218" t="s">
        <v>7</v>
      </c>
      <c r="D97" s="75"/>
      <c r="E97" s="75"/>
      <c r="F97" s="75"/>
      <c r="G97" s="75"/>
      <c r="H97" s="75"/>
      <c r="I97" s="75"/>
      <c r="J97" s="75"/>
      <c r="K97" s="75"/>
      <c r="L97" s="75"/>
      <c r="M97" s="219"/>
    </row>
    <row r="98" spans="1:13" ht="16.5" customHeight="1">
      <c r="B98" s="78" t="s">
        <v>85</v>
      </c>
      <c r="C98" s="218" t="s">
        <v>7</v>
      </c>
      <c r="D98" s="75"/>
      <c r="E98" s="75"/>
      <c r="F98" s="75"/>
      <c r="G98" s="75"/>
      <c r="H98" s="75"/>
      <c r="I98" s="75"/>
      <c r="J98" s="75"/>
      <c r="K98" s="75"/>
      <c r="L98" s="75"/>
      <c r="M98" s="219"/>
    </row>
    <row r="99" spans="1:13" ht="16.5" customHeight="1">
      <c r="B99" s="107" t="s">
        <v>29</v>
      </c>
      <c r="C99" s="218" t="s">
        <v>7</v>
      </c>
      <c r="D99" s="75"/>
      <c r="E99" s="75"/>
      <c r="F99" s="75"/>
      <c r="G99" s="75"/>
      <c r="H99" s="75"/>
      <c r="I99" s="75"/>
      <c r="J99" s="75"/>
      <c r="K99" s="75"/>
      <c r="L99" s="75"/>
      <c r="M99" s="219"/>
    </row>
    <row r="100" spans="1:13" ht="16.5" customHeight="1">
      <c r="B100" s="78" t="s">
        <v>11</v>
      </c>
      <c r="C100" s="218" t="s">
        <v>7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219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105" t="s">
        <v>540</v>
      </c>
      <c r="D103" s="106"/>
      <c r="E103" s="106"/>
      <c r="F103" s="106"/>
      <c r="G103" s="106"/>
      <c r="H103" s="12" t="s">
        <v>57</v>
      </c>
      <c r="I103" s="106" t="s">
        <v>76</v>
      </c>
      <c r="J103" s="12" t="s">
        <v>58</v>
      </c>
      <c r="K103" s="106"/>
      <c r="L103" s="99"/>
      <c r="M103" s="120"/>
    </row>
    <row r="104" spans="1:13" ht="16.5" customHeight="1">
      <c r="A104" s="13"/>
      <c r="B104" s="78" t="s">
        <v>541</v>
      </c>
      <c r="C104" s="105" t="s">
        <v>541</v>
      </c>
      <c r="D104" s="106"/>
      <c r="E104" s="106"/>
      <c r="F104" s="106"/>
      <c r="G104" s="106"/>
      <c r="H104" s="12" t="s">
        <v>57</v>
      </c>
      <c r="I104" s="106" t="s">
        <v>76</v>
      </c>
      <c r="J104" s="12" t="s">
        <v>58</v>
      </c>
      <c r="K104" s="106"/>
      <c r="L104" s="99"/>
      <c r="M104" s="120"/>
    </row>
    <row r="105" spans="1:13" ht="16.5" customHeight="1">
      <c r="A105" s="13"/>
      <c r="B105" s="78" t="s">
        <v>542</v>
      </c>
      <c r="C105" s="105" t="s">
        <v>542</v>
      </c>
      <c r="D105" s="106"/>
      <c r="E105" s="106"/>
      <c r="F105" s="106"/>
      <c r="G105" s="106"/>
      <c r="H105" s="12" t="s">
        <v>561</v>
      </c>
      <c r="I105" s="106" t="s">
        <v>563</v>
      </c>
      <c r="J105" s="12" t="s">
        <v>562</v>
      </c>
      <c r="K105" s="106"/>
      <c r="L105" s="99"/>
      <c r="M105" s="120"/>
    </row>
    <row r="106" spans="1:13" ht="16.5" customHeight="1">
      <c r="A106" s="13"/>
      <c r="B106" s="78" t="s">
        <v>543</v>
      </c>
      <c r="C106" s="105" t="s">
        <v>543</v>
      </c>
      <c r="D106" s="106"/>
      <c r="E106" s="106"/>
      <c r="F106" s="106"/>
      <c r="G106" s="106"/>
      <c r="H106" s="12" t="s">
        <v>57</v>
      </c>
      <c r="I106" s="106" t="s">
        <v>76</v>
      </c>
      <c r="J106" s="12" t="s">
        <v>58</v>
      </c>
      <c r="K106" s="106"/>
      <c r="L106" s="99"/>
      <c r="M106" s="120"/>
    </row>
    <row r="107" spans="1:13" ht="16.5" customHeight="1">
      <c r="A107" s="13"/>
      <c r="B107" s="78" t="s">
        <v>544</v>
      </c>
      <c r="C107" s="105" t="s">
        <v>544</v>
      </c>
      <c r="D107" s="106"/>
      <c r="E107" s="106"/>
      <c r="F107" s="106"/>
      <c r="G107" s="106"/>
      <c r="H107" s="12" t="s">
        <v>57</v>
      </c>
      <c r="I107" s="106" t="s">
        <v>76</v>
      </c>
      <c r="J107" s="12" t="s">
        <v>58</v>
      </c>
      <c r="K107" s="106"/>
      <c r="L107" s="99"/>
      <c r="M107" s="120"/>
    </row>
    <row r="108" spans="1:13" ht="16.5" customHeight="1">
      <c r="A108" s="13"/>
      <c r="B108" s="78" t="s">
        <v>545</v>
      </c>
      <c r="C108" s="105" t="s">
        <v>545</v>
      </c>
      <c r="D108" s="106"/>
      <c r="E108" s="106"/>
      <c r="F108" s="106"/>
      <c r="G108" s="106"/>
      <c r="H108" s="12" t="s">
        <v>57</v>
      </c>
      <c r="I108" s="106" t="s">
        <v>101</v>
      </c>
      <c r="J108" s="12" t="s">
        <v>58</v>
      </c>
      <c r="K108" s="106"/>
      <c r="L108" s="99"/>
      <c r="M108" s="120"/>
    </row>
    <row r="109" spans="1:13" ht="16.5" customHeight="1">
      <c r="A109" s="13"/>
      <c r="B109" s="78" t="s">
        <v>546</v>
      </c>
      <c r="C109" s="105" t="s">
        <v>546</v>
      </c>
      <c r="D109" s="106"/>
      <c r="E109" s="106"/>
      <c r="F109" s="106"/>
      <c r="G109" s="106"/>
      <c r="H109" s="12" t="s">
        <v>57</v>
      </c>
      <c r="I109" s="106" t="s">
        <v>191</v>
      </c>
      <c r="J109" s="12" t="s">
        <v>58</v>
      </c>
      <c r="K109" s="106"/>
      <c r="L109" s="99"/>
      <c r="M109" s="120"/>
    </row>
    <row r="110" spans="1:13" ht="16.5" customHeight="1">
      <c r="A110" s="13"/>
      <c r="B110" s="78" t="s">
        <v>547</v>
      </c>
      <c r="C110" s="105" t="s">
        <v>547</v>
      </c>
      <c r="D110" s="106"/>
      <c r="E110" s="106"/>
      <c r="F110" s="106"/>
      <c r="G110" s="106"/>
      <c r="H110" s="12" t="s">
        <v>57</v>
      </c>
      <c r="I110" s="106" t="s">
        <v>101</v>
      </c>
      <c r="J110" s="12" t="s">
        <v>58</v>
      </c>
      <c r="K110" s="106"/>
      <c r="L110" s="99"/>
      <c r="M110" s="120"/>
    </row>
    <row r="111" spans="1:13" ht="16.5" customHeight="1">
      <c r="A111" s="13"/>
      <c r="B111" s="78" t="s">
        <v>548</v>
      </c>
      <c r="C111" s="341" t="s">
        <v>548</v>
      </c>
      <c r="D111" s="347"/>
      <c r="E111" s="347"/>
      <c r="F111" s="347"/>
      <c r="G111" s="348"/>
      <c r="H111" s="12" t="s">
        <v>57</v>
      </c>
      <c r="I111" s="106" t="s">
        <v>101</v>
      </c>
      <c r="J111" s="12" t="s">
        <v>58</v>
      </c>
      <c r="K111" s="106"/>
      <c r="L111" s="99"/>
      <c r="M111" s="120"/>
    </row>
    <row r="112" spans="1:13" ht="25.5" customHeight="1">
      <c r="A112" s="13"/>
      <c r="B112" s="223" t="s">
        <v>32</v>
      </c>
      <c r="C112" s="105" t="s">
        <v>9</v>
      </c>
      <c r="D112" s="106"/>
      <c r="E112" s="106"/>
      <c r="F112" s="106"/>
      <c r="G112" s="106"/>
      <c r="H112" s="12" t="s">
        <v>57</v>
      </c>
      <c r="I112" s="106" t="s">
        <v>191</v>
      </c>
      <c r="J112" s="12" t="s">
        <v>58</v>
      </c>
      <c r="K112" s="106"/>
      <c r="L112" s="99"/>
      <c r="M112" s="120"/>
    </row>
    <row r="113" spans="1:13" ht="24.75" customHeight="1">
      <c r="A113" s="13"/>
      <c r="B113" s="223" t="s">
        <v>100</v>
      </c>
      <c r="C113" s="105" t="s">
        <v>10</v>
      </c>
      <c r="D113" s="106"/>
      <c r="E113" s="106"/>
      <c r="F113" s="106"/>
      <c r="G113" s="106"/>
      <c r="H113" s="12" t="s">
        <v>57</v>
      </c>
      <c r="I113" s="106" t="s">
        <v>191</v>
      </c>
      <c r="J113" s="12" t="s">
        <v>58</v>
      </c>
      <c r="K113" s="106"/>
      <c r="L113" s="99"/>
      <c r="M113" s="120"/>
    </row>
    <row r="114" spans="1:13" ht="24" customHeight="1">
      <c r="A114" s="13"/>
      <c r="B114" s="223" t="s">
        <v>33</v>
      </c>
      <c r="C114" s="105" t="s">
        <v>28</v>
      </c>
      <c r="D114" s="106"/>
      <c r="E114" s="106"/>
      <c r="F114" s="106"/>
      <c r="G114" s="106"/>
      <c r="H114" s="12" t="s">
        <v>57</v>
      </c>
      <c r="I114" s="106" t="s">
        <v>191</v>
      </c>
      <c r="J114" s="12" t="s">
        <v>58</v>
      </c>
      <c r="K114" s="1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9" t="s">
        <v>61</v>
      </c>
      <c r="E117" s="150"/>
      <c r="F117" s="150"/>
      <c r="G117" s="150"/>
      <c r="H117" s="150"/>
      <c r="I117" s="150"/>
      <c r="J117" s="149" t="s">
        <v>337</v>
      </c>
      <c r="K117" s="151"/>
      <c r="L117" s="149" t="s">
        <v>62</v>
      </c>
      <c r="M117" s="151"/>
    </row>
    <row r="118" spans="1:13" ht="33.75" customHeight="1">
      <c r="A118" s="13"/>
      <c r="B118" s="112">
        <v>1</v>
      </c>
      <c r="C118" s="105" t="s">
        <v>549</v>
      </c>
      <c r="D118" s="342" t="s">
        <v>553</v>
      </c>
      <c r="E118" s="351"/>
      <c r="F118" s="351"/>
      <c r="G118" s="351"/>
      <c r="H118" s="351"/>
      <c r="I118" s="352"/>
      <c r="J118" s="345"/>
      <c r="K118" s="350"/>
      <c r="L118" s="342"/>
      <c r="M118" s="350"/>
    </row>
    <row r="119" spans="1:13" ht="24.95" customHeight="1">
      <c r="A119" s="13"/>
      <c r="B119" s="112">
        <v>2</v>
      </c>
      <c r="C119" s="105" t="s">
        <v>550</v>
      </c>
      <c r="D119" s="342" t="s">
        <v>554</v>
      </c>
      <c r="E119" s="343"/>
      <c r="F119" s="343"/>
      <c r="G119" s="343"/>
      <c r="H119" s="343"/>
      <c r="I119" s="344"/>
      <c r="J119" s="335"/>
      <c r="K119" s="337"/>
      <c r="L119" s="105"/>
      <c r="M119" s="202"/>
    </row>
    <row r="120" spans="1:13" ht="24.95" customHeight="1">
      <c r="A120" s="13"/>
      <c r="B120" s="112">
        <v>3</v>
      </c>
      <c r="C120" s="105" t="s">
        <v>551</v>
      </c>
      <c r="D120" s="342" t="s">
        <v>555</v>
      </c>
      <c r="E120" s="343"/>
      <c r="F120" s="343"/>
      <c r="G120" s="343"/>
      <c r="H120" s="343"/>
      <c r="I120" s="344"/>
      <c r="J120" s="345"/>
      <c r="K120" s="350"/>
      <c r="L120" s="342"/>
      <c r="M120" s="353"/>
    </row>
    <row r="121" spans="1:13" ht="77.25" customHeight="1">
      <c r="A121" s="13"/>
      <c r="B121" s="112">
        <v>4</v>
      </c>
      <c r="C121" s="105" t="s">
        <v>552</v>
      </c>
      <c r="D121" s="342" t="s">
        <v>556</v>
      </c>
      <c r="E121" s="343"/>
      <c r="F121" s="343"/>
      <c r="G121" s="343"/>
      <c r="H121" s="343"/>
      <c r="I121" s="344"/>
      <c r="J121" s="345"/>
      <c r="K121" s="350"/>
      <c r="L121" s="342"/>
      <c r="M121" s="353"/>
    </row>
    <row r="122" spans="1:13" ht="27" customHeight="1">
      <c r="A122" s="13"/>
      <c r="B122" s="112">
        <v>5</v>
      </c>
      <c r="C122" s="105"/>
      <c r="D122" s="342"/>
      <c r="E122" s="349"/>
      <c r="F122" s="349"/>
      <c r="G122" s="349"/>
      <c r="H122" s="349"/>
      <c r="I122" s="346"/>
      <c r="J122" s="105"/>
      <c r="K122" s="238"/>
      <c r="L122" s="203"/>
      <c r="M122" s="227"/>
    </row>
    <row r="123" spans="1:13" ht="42" customHeight="1">
      <c r="A123" s="13"/>
      <c r="B123" s="112">
        <v>6</v>
      </c>
      <c r="C123" s="105"/>
      <c r="D123" s="342"/>
      <c r="E123" s="343"/>
      <c r="F123" s="343"/>
      <c r="G123" s="343"/>
      <c r="H123" s="343"/>
      <c r="I123" s="344"/>
      <c r="J123" s="105"/>
      <c r="K123" s="238"/>
      <c r="L123" s="341"/>
      <c r="M123" s="348"/>
    </row>
    <row r="124" spans="1:13" ht="47.25" customHeight="1">
      <c r="A124" s="13"/>
      <c r="B124" s="112">
        <v>7</v>
      </c>
      <c r="C124" s="105"/>
      <c r="D124" s="342"/>
      <c r="E124" s="351"/>
      <c r="F124" s="351"/>
      <c r="G124" s="351"/>
      <c r="H124" s="351"/>
      <c r="I124" s="352"/>
      <c r="J124" s="345"/>
      <c r="K124" s="352"/>
      <c r="L124" s="345"/>
      <c r="M124" s="352"/>
    </row>
    <row r="125" spans="1:13" ht="97.5" customHeight="1">
      <c r="A125" s="13"/>
      <c r="B125" s="112">
        <v>8</v>
      </c>
      <c r="C125" s="105"/>
      <c r="D125" s="342"/>
      <c r="E125" s="343"/>
      <c r="F125" s="343"/>
      <c r="G125" s="343"/>
      <c r="H125" s="343"/>
      <c r="I125" s="344"/>
      <c r="J125" s="345"/>
      <c r="K125" s="346"/>
      <c r="L125" s="342"/>
      <c r="M125" s="353"/>
    </row>
    <row r="126" spans="1:13" ht="92.25" customHeight="1">
      <c r="A126" s="13"/>
      <c r="B126" s="112">
        <v>9</v>
      </c>
      <c r="C126" s="105"/>
      <c r="D126" s="342"/>
      <c r="E126" s="343"/>
      <c r="F126" s="343"/>
      <c r="G126" s="343"/>
      <c r="H126" s="343"/>
      <c r="I126" s="344"/>
      <c r="J126" s="345"/>
      <c r="K126" s="346"/>
      <c r="L126" s="345"/>
      <c r="M126" s="346"/>
    </row>
    <row r="127" spans="1:13" ht="27" customHeight="1">
      <c r="A127" s="13"/>
      <c r="B127" s="112">
        <v>10</v>
      </c>
      <c r="C127" s="105"/>
      <c r="D127" s="341"/>
      <c r="E127" s="347"/>
      <c r="F127" s="347"/>
      <c r="G127" s="347"/>
      <c r="H127" s="347"/>
      <c r="I127" s="348"/>
      <c r="J127" s="105"/>
      <c r="K127" s="202"/>
      <c r="L127" s="105"/>
      <c r="M127" s="202"/>
    </row>
    <row r="128" spans="1:13" ht="33" customHeight="1">
      <c r="A128" s="13"/>
      <c r="B128" s="112">
        <v>11</v>
      </c>
      <c r="C128" s="105"/>
      <c r="D128" s="341"/>
      <c r="E128" s="347"/>
      <c r="F128" s="347"/>
      <c r="G128" s="347"/>
      <c r="H128" s="347"/>
      <c r="I128" s="348"/>
      <c r="J128" s="105"/>
      <c r="K128" s="202"/>
      <c r="L128" s="105"/>
      <c r="M128" s="202"/>
    </row>
    <row r="129" spans="1:15" ht="84.75" customHeight="1">
      <c r="A129" s="13"/>
      <c r="B129" s="112">
        <v>12</v>
      </c>
      <c r="C129" s="203"/>
      <c r="D129" s="342"/>
      <c r="E129" s="349"/>
      <c r="F129" s="349"/>
      <c r="G129" s="349"/>
      <c r="H129" s="349"/>
      <c r="I129" s="346"/>
      <c r="J129" s="345"/>
      <c r="K129" s="350"/>
      <c r="L129" s="342"/>
      <c r="M129" s="344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105" t="s">
        <v>584</v>
      </c>
      <c r="D133" s="106"/>
      <c r="E133" s="106"/>
      <c r="F133" s="106"/>
      <c r="G133" s="106"/>
      <c r="H133" s="106"/>
      <c r="I133" s="1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105" t="s">
        <v>585</v>
      </c>
      <c r="D134" s="106"/>
      <c r="E134" s="106"/>
      <c r="F134" s="106"/>
      <c r="G134" s="106"/>
      <c r="H134" s="106"/>
      <c r="I134" s="1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105" t="s">
        <v>586</v>
      </c>
      <c r="D135" s="106"/>
      <c r="E135" s="106"/>
      <c r="F135" s="106"/>
      <c r="G135" s="106"/>
      <c r="H135" s="106"/>
      <c r="I135" s="1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105" t="s">
        <v>587</v>
      </c>
      <c r="D136" s="106"/>
      <c r="E136" s="106"/>
      <c r="F136" s="106"/>
      <c r="G136" s="106"/>
      <c r="H136" s="106"/>
      <c r="I136" s="1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105" t="s">
        <v>588</v>
      </c>
      <c r="D137" s="106"/>
      <c r="E137" s="106"/>
      <c r="F137" s="106"/>
      <c r="G137" s="106"/>
      <c r="H137" s="106"/>
      <c r="I137" s="1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1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105"/>
      <c r="D142" s="106"/>
      <c r="E142" s="106"/>
      <c r="F142" s="106"/>
      <c r="G142" s="106"/>
      <c r="H142" s="106"/>
      <c r="I142" s="1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105"/>
      <c r="D143" s="106"/>
      <c r="E143" s="106"/>
      <c r="F143" s="106"/>
      <c r="G143" s="106"/>
      <c r="H143" s="106"/>
      <c r="I143" s="1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105"/>
      <c r="D144" s="106"/>
      <c r="E144" s="106"/>
      <c r="F144" s="106"/>
      <c r="G144" s="106"/>
      <c r="H144" s="106"/>
      <c r="I144" s="1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38"/>
      <c r="D145" s="339"/>
      <c r="E145" s="339"/>
      <c r="F145" s="339"/>
      <c r="G145" s="339"/>
      <c r="H145" s="339"/>
      <c r="I145" s="340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38"/>
      <c r="D146" s="339"/>
      <c r="E146" s="339"/>
      <c r="F146" s="339"/>
      <c r="G146" s="339"/>
      <c r="H146" s="339"/>
      <c r="I146" s="340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106"/>
      <c r="E147" s="106"/>
      <c r="F147" s="106"/>
      <c r="G147" s="106"/>
      <c r="H147" s="106"/>
      <c r="I147" s="1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18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1:I121"/>
    <mergeCell ref="J121:K121"/>
    <mergeCell ref="L121:M121"/>
    <mergeCell ref="L123:M123"/>
    <mergeCell ref="D124:I124"/>
    <mergeCell ref="J124:K124"/>
    <mergeCell ref="L124:M124"/>
    <mergeCell ref="D125:I125"/>
    <mergeCell ref="J125:K125"/>
    <mergeCell ref="L125:M125"/>
    <mergeCell ref="L120:M120"/>
    <mergeCell ref="J118:K118"/>
    <mergeCell ref="L118:M118"/>
    <mergeCell ref="D118:I118"/>
    <mergeCell ref="J119:K119"/>
    <mergeCell ref="D120:I120"/>
    <mergeCell ref="J120:K120"/>
    <mergeCell ref="D119:I119"/>
    <mergeCell ref="C111:G111"/>
    <mergeCell ref="C93:M93"/>
    <mergeCell ref="A1:A5"/>
    <mergeCell ref="E17:F17"/>
    <mergeCell ref="E18:F18"/>
    <mergeCell ref="E19:F19"/>
    <mergeCell ref="E15:F15"/>
    <mergeCell ref="E16:F16"/>
    <mergeCell ref="C6:D6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22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31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32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32"/>
      <c r="G3" s="113"/>
    </row>
    <row r="4" spans="1:16" s="6" customFormat="1" ht="16.5" customHeight="1">
      <c r="A4" s="332"/>
      <c r="B4" s="7" t="s">
        <v>54</v>
      </c>
      <c r="G4" s="113"/>
    </row>
    <row r="5" spans="1:16" s="10" customFormat="1" ht="16.5" customHeight="1" thickBot="1">
      <c r="A5" s="33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63" t="s">
        <v>535</v>
      </c>
      <c r="D6" s="364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62"/>
      <c r="F15" s="362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61"/>
      <c r="F16" s="361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61"/>
      <c r="F17" s="361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61"/>
      <c r="F18" s="361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62"/>
      <c r="F19" s="361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59"/>
      <c r="D35" s="360"/>
      <c r="E35" s="360"/>
      <c r="F35" s="360"/>
      <c r="G35" s="360"/>
      <c r="H35" s="360"/>
      <c r="I35" s="360"/>
      <c r="J35" s="360"/>
      <c r="K35" s="360"/>
      <c r="L35" s="360"/>
      <c r="M35" s="360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41"/>
      <c r="D53" s="347"/>
      <c r="E53" s="347"/>
      <c r="F53" s="347"/>
      <c r="G53" s="348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42" t="s">
        <v>570</v>
      </c>
      <c r="E60" s="351"/>
      <c r="F60" s="351"/>
      <c r="G60" s="351"/>
      <c r="H60" s="351"/>
      <c r="I60" s="352"/>
      <c r="J60" s="345"/>
      <c r="K60" s="350"/>
      <c r="L60" s="342"/>
      <c r="M60" s="350"/>
    </row>
    <row r="61" spans="1:13" ht="24.95" customHeight="1">
      <c r="A61" s="13"/>
      <c r="B61" s="112">
        <v>2</v>
      </c>
      <c r="C61" s="105" t="s">
        <v>568</v>
      </c>
      <c r="D61" s="342" t="s">
        <v>571</v>
      </c>
      <c r="E61" s="343"/>
      <c r="F61" s="343"/>
      <c r="G61" s="343"/>
      <c r="H61" s="343"/>
      <c r="I61" s="344"/>
      <c r="J61" s="335"/>
      <c r="K61" s="337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41" t="s">
        <v>572</v>
      </c>
      <c r="E62" s="347"/>
      <c r="F62" s="347"/>
      <c r="G62" s="347"/>
      <c r="H62" s="347"/>
      <c r="I62" s="348"/>
      <c r="J62" s="345"/>
      <c r="K62" s="350"/>
      <c r="L62" s="342"/>
      <c r="M62" s="353"/>
    </row>
    <row r="63" spans="1:13" ht="77.25" customHeight="1">
      <c r="A63" s="13"/>
      <c r="B63" s="112"/>
      <c r="C63" s="105"/>
      <c r="D63" s="342"/>
      <c r="E63" s="351"/>
      <c r="F63" s="351"/>
      <c r="G63" s="351"/>
      <c r="H63" s="351"/>
      <c r="I63" s="352"/>
      <c r="J63" s="345"/>
      <c r="K63" s="350"/>
      <c r="L63" s="342"/>
      <c r="M63" s="353"/>
    </row>
    <row r="64" spans="1:13" ht="27" customHeight="1">
      <c r="A64" s="13"/>
      <c r="B64" s="112"/>
      <c r="C64" s="105"/>
      <c r="D64" s="342"/>
      <c r="E64" s="349"/>
      <c r="F64" s="349"/>
      <c r="G64" s="349"/>
      <c r="H64" s="349"/>
      <c r="I64" s="346"/>
      <c r="J64" s="105"/>
      <c r="K64" s="238"/>
      <c r="L64" s="203"/>
      <c r="M64" s="227"/>
    </row>
    <row r="65" spans="1:15" ht="42" customHeight="1">
      <c r="A65" s="13"/>
      <c r="B65" s="112"/>
      <c r="C65" s="105"/>
      <c r="D65" s="342"/>
      <c r="E65" s="343"/>
      <c r="F65" s="343"/>
      <c r="G65" s="343"/>
      <c r="H65" s="343"/>
      <c r="I65" s="344"/>
      <c r="J65" s="105"/>
      <c r="K65" s="238"/>
      <c r="L65" s="341"/>
      <c r="M65" s="348"/>
    </row>
    <row r="66" spans="1:15" ht="47.25" customHeight="1">
      <c r="A66" s="13"/>
      <c r="B66" s="112"/>
      <c r="C66" s="105"/>
      <c r="D66" s="342"/>
      <c r="E66" s="351"/>
      <c r="F66" s="351"/>
      <c r="G66" s="351"/>
      <c r="H66" s="351"/>
      <c r="I66" s="352"/>
      <c r="J66" s="345"/>
      <c r="K66" s="352"/>
      <c r="L66" s="345"/>
      <c r="M66" s="352"/>
    </row>
    <row r="67" spans="1:15" ht="97.5" customHeight="1">
      <c r="A67" s="13"/>
      <c r="B67" s="112"/>
      <c r="C67" s="105"/>
      <c r="D67" s="342"/>
      <c r="E67" s="343"/>
      <c r="F67" s="343"/>
      <c r="G67" s="343"/>
      <c r="H67" s="343"/>
      <c r="I67" s="344"/>
      <c r="J67" s="345"/>
      <c r="K67" s="346"/>
      <c r="L67" s="342"/>
      <c r="M67" s="353"/>
    </row>
    <row r="68" spans="1:15" ht="92.25" customHeight="1">
      <c r="A68" s="13"/>
      <c r="B68" s="112"/>
      <c r="C68" s="105"/>
      <c r="D68" s="342"/>
      <c r="E68" s="343"/>
      <c r="F68" s="343"/>
      <c r="G68" s="343"/>
      <c r="H68" s="343"/>
      <c r="I68" s="344"/>
      <c r="J68" s="345"/>
      <c r="K68" s="346"/>
      <c r="L68" s="345"/>
      <c r="M68" s="346"/>
    </row>
    <row r="69" spans="1:15" ht="27" customHeight="1">
      <c r="A69" s="13"/>
      <c r="B69" s="112"/>
      <c r="C69" s="105"/>
      <c r="D69" s="341"/>
      <c r="E69" s="347"/>
      <c r="F69" s="347"/>
      <c r="G69" s="347"/>
      <c r="H69" s="347"/>
      <c r="I69" s="348"/>
      <c r="J69" s="105"/>
      <c r="K69" s="202"/>
      <c r="L69" s="105"/>
      <c r="M69" s="202"/>
    </row>
    <row r="70" spans="1:15" ht="33" customHeight="1">
      <c r="A70" s="13"/>
      <c r="B70" s="112"/>
      <c r="C70" s="105"/>
      <c r="D70" s="341"/>
      <c r="E70" s="347"/>
      <c r="F70" s="347"/>
      <c r="G70" s="347"/>
      <c r="H70" s="347"/>
      <c r="I70" s="348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42"/>
      <c r="E71" s="349"/>
      <c r="F71" s="349"/>
      <c r="G71" s="349"/>
      <c r="H71" s="349"/>
      <c r="I71" s="346"/>
      <c r="J71" s="345"/>
      <c r="K71" s="350"/>
      <c r="L71" s="342"/>
      <c r="M71" s="344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38"/>
      <c r="D87" s="339"/>
      <c r="E87" s="339"/>
      <c r="F87" s="339"/>
      <c r="G87" s="339"/>
      <c r="H87" s="339"/>
      <c r="I87" s="340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38"/>
      <c r="D88" s="339"/>
      <c r="E88" s="339"/>
      <c r="F88" s="339"/>
      <c r="G88" s="339"/>
      <c r="H88" s="339"/>
      <c r="I88" s="340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C88:I88"/>
    <mergeCell ref="D69:I69"/>
    <mergeCell ref="D70:I70"/>
    <mergeCell ref="D71:I71"/>
    <mergeCell ref="J71:K71"/>
    <mergeCell ref="L71:M71"/>
    <mergeCell ref="C87:I87"/>
    <mergeCell ref="D67:I67"/>
    <mergeCell ref="J67:K67"/>
    <mergeCell ref="L67:M67"/>
    <mergeCell ref="D68:I68"/>
    <mergeCell ref="J68:K68"/>
    <mergeCell ref="L68:M68"/>
    <mergeCell ref="D64:I64"/>
    <mergeCell ref="D65:I65"/>
    <mergeCell ref="L65:M65"/>
    <mergeCell ref="D66:I66"/>
    <mergeCell ref="J66:K66"/>
    <mergeCell ref="L66:M66"/>
    <mergeCell ref="D61:I61"/>
    <mergeCell ref="J61:K61"/>
    <mergeCell ref="D62:I62"/>
    <mergeCell ref="J62:K62"/>
    <mergeCell ref="L62:M62"/>
    <mergeCell ref="D63:I63"/>
    <mergeCell ref="J63:K63"/>
    <mergeCell ref="L63:M63"/>
    <mergeCell ref="E19:F19"/>
    <mergeCell ref="C35:M35"/>
    <mergeCell ref="C53:G53"/>
    <mergeCell ref="D60:I60"/>
    <mergeCell ref="J60:K60"/>
    <mergeCell ref="L60:M60"/>
    <mergeCell ref="A1:A5"/>
    <mergeCell ref="C6:D6"/>
    <mergeCell ref="E15:F15"/>
    <mergeCell ref="E16:F16"/>
    <mergeCell ref="E17:F17"/>
    <mergeCell ref="E18:F18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31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32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32"/>
      <c r="G3" s="113"/>
    </row>
    <row r="4" spans="1:16" s="6" customFormat="1" ht="16.5" customHeight="1">
      <c r="A4" s="332"/>
      <c r="B4" s="7" t="s">
        <v>54</v>
      </c>
      <c r="G4" s="113"/>
    </row>
    <row r="5" spans="1:16" s="10" customFormat="1" ht="16.5" customHeight="1" thickBot="1">
      <c r="A5" s="33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63" t="s">
        <v>574</v>
      </c>
      <c r="D6" s="364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62"/>
      <c r="F15" s="362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61"/>
      <c r="F16" s="361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61"/>
      <c r="F17" s="361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61"/>
      <c r="F18" s="361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62"/>
      <c r="F19" s="361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59"/>
      <c r="D35" s="360"/>
      <c r="E35" s="360"/>
      <c r="F35" s="360"/>
      <c r="G35" s="360"/>
      <c r="H35" s="360"/>
      <c r="I35" s="360"/>
      <c r="J35" s="360"/>
      <c r="K35" s="360"/>
      <c r="L35" s="360"/>
      <c r="M35" s="360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41"/>
      <c r="D46" s="347"/>
      <c r="E46" s="347"/>
      <c r="F46" s="347"/>
      <c r="G46" s="348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38"/>
      <c r="D47" s="339"/>
      <c r="E47" s="339"/>
      <c r="F47" s="339"/>
      <c r="G47" s="340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38"/>
      <c r="D48" s="339"/>
      <c r="E48" s="339"/>
      <c r="F48" s="339"/>
      <c r="G48" s="340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38"/>
      <c r="D49" s="339"/>
      <c r="E49" s="339"/>
      <c r="F49" s="339"/>
      <c r="G49" s="340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38"/>
      <c r="D50" s="339"/>
      <c r="E50" s="339"/>
      <c r="F50" s="339"/>
      <c r="G50" s="340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38"/>
      <c r="D51" s="339"/>
      <c r="E51" s="339"/>
      <c r="F51" s="339"/>
      <c r="G51" s="340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38"/>
      <c r="D52" s="339"/>
      <c r="E52" s="339"/>
      <c r="F52" s="339"/>
      <c r="G52" s="340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41"/>
      <c r="D53" s="347"/>
      <c r="E53" s="347"/>
      <c r="F53" s="347"/>
      <c r="G53" s="348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38"/>
      <c r="D54" s="339"/>
      <c r="E54" s="339"/>
      <c r="F54" s="339"/>
      <c r="G54" s="340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38"/>
      <c r="D55" s="339"/>
      <c r="E55" s="339"/>
      <c r="F55" s="339"/>
      <c r="G55" s="340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38"/>
      <c r="D56" s="339"/>
      <c r="E56" s="339"/>
      <c r="F56" s="339"/>
      <c r="G56" s="340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42" t="s">
        <v>577</v>
      </c>
      <c r="E60" s="351"/>
      <c r="F60" s="351"/>
      <c r="G60" s="351"/>
      <c r="H60" s="351"/>
      <c r="I60" s="352"/>
      <c r="J60" s="345"/>
      <c r="K60" s="350"/>
      <c r="L60" s="342"/>
      <c r="M60" s="350"/>
    </row>
    <row r="61" spans="1:13" ht="24.95" customHeight="1">
      <c r="A61" s="13"/>
      <c r="B61" s="112"/>
      <c r="C61" s="105"/>
      <c r="D61" s="342"/>
      <c r="E61" s="343"/>
      <c r="F61" s="343"/>
      <c r="G61" s="343"/>
      <c r="H61" s="343"/>
      <c r="I61" s="344"/>
      <c r="J61" s="335"/>
      <c r="K61" s="337"/>
      <c r="L61" s="105"/>
      <c r="M61" s="202"/>
    </row>
    <row r="62" spans="1:13" ht="24.95" customHeight="1">
      <c r="A62" s="13"/>
      <c r="B62" s="112"/>
      <c r="C62" s="105"/>
      <c r="D62" s="341"/>
      <c r="E62" s="347"/>
      <c r="F62" s="347"/>
      <c r="G62" s="347"/>
      <c r="H62" s="347"/>
      <c r="I62" s="348"/>
      <c r="J62" s="345"/>
      <c r="K62" s="350"/>
      <c r="L62" s="342"/>
      <c r="M62" s="353"/>
    </row>
    <row r="63" spans="1:13" ht="77.25" customHeight="1">
      <c r="A63" s="13"/>
      <c r="B63" s="112"/>
      <c r="C63" s="105"/>
      <c r="D63" s="342"/>
      <c r="E63" s="351"/>
      <c r="F63" s="351"/>
      <c r="G63" s="351"/>
      <c r="H63" s="351"/>
      <c r="I63" s="352"/>
      <c r="J63" s="345"/>
      <c r="K63" s="350"/>
      <c r="L63" s="342"/>
      <c r="M63" s="353"/>
    </row>
    <row r="64" spans="1:13" ht="27" customHeight="1">
      <c r="A64" s="13"/>
      <c r="B64" s="112"/>
      <c r="C64" s="105"/>
      <c r="D64" s="342"/>
      <c r="E64" s="349"/>
      <c r="F64" s="349"/>
      <c r="G64" s="349"/>
      <c r="H64" s="349"/>
      <c r="I64" s="346"/>
      <c r="J64" s="105"/>
      <c r="K64" s="238"/>
      <c r="L64" s="203"/>
      <c r="M64" s="227"/>
    </row>
    <row r="65" spans="1:15" ht="42" customHeight="1">
      <c r="A65" s="13"/>
      <c r="B65" s="112"/>
      <c r="C65" s="105"/>
      <c r="D65" s="342"/>
      <c r="E65" s="343"/>
      <c r="F65" s="343"/>
      <c r="G65" s="343"/>
      <c r="H65" s="343"/>
      <c r="I65" s="344"/>
      <c r="J65" s="105"/>
      <c r="K65" s="238"/>
      <c r="L65" s="341"/>
      <c r="M65" s="348"/>
    </row>
    <row r="66" spans="1:15" ht="47.25" customHeight="1">
      <c r="A66" s="13"/>
      <c r="B66" s="112"/>
      <c r="C66" s="105"/>
      <c r="D66" s="342"/>
      <c r="E66" s="351"/>
      <c r="F66" s="351"/>
      <c r="G66" s="351"/>
      <c r="H66" s="351"/>
      <c r="I66" s="352"/>
      <c r="J66" s="345"/>
      <c r="K66" s="352"/>
      <c r="L66" s="345"/>
      <c r="M66" s="352"/>
    </row>
    <row r="67" spans="1:15" ht="97.5" customHeight="1">
      <c r="A67" s="13"/>
      <c r="B67" s="112"/>
      <c r="C67" s="105"/>
      <c r="D67" s="342"/>
      <c r="E67" s="343"/>
      <c r="F67" s="343"/>
      <c r="G67" s="343"/>
      <c r="H67" s="343"/>
      <c r="I67" s="344"/>
      <c r="J67" s="345"/>
      <c r="K67" s="346"/>
      <c r="L67" s="342"/>
      <c r="M67" s="353"/>
    </row>
    <row r="68" spans="1:15" ht="92.25" customHeight="1">
      <c r="A68" s="13"/>
      <c r="B68" s="112"/>
      <c r="C68" s="105"/>
      <c r="D68" s="342"/>
      <c r="E68" s="343"/>
      <c r="F68" s="343"/>
      <c r="G68" s="343"/>
      <c r="H68" s="343"/>
      <c r="I68" s="344"/>
      <c r="J68" s="345"/>
      <c r="K68" s="346"/>
      <c r="L68" s="345"/>
      <c r="M68" s="346"/>
    </row>
    <row r="69" spans="1:15" ht="27" customHeight="1">
      <c r="A69" s="13"/>
      <c r="B69" s="112"/>
      <c r="C69" s="105"/>
      <c r="D69" s="341"/>
      <c r="E69" s="347"/>
      <c r="F69" s="347"/>
      <c r="G69" s="347"/>
      <c r="H69" s="347"/>
      <c r="I69" s="348"/>
      <c r="J69" s="105"/>
      <c r="K69" s="202"/>
      <c r="L69" s="105"/>
      <c r="M69" s="202"/>
    </row>
    <row r="70" spans="1:15" ht="33" customHeight="1">
      <c r="A70" s="13"/>
      <c r="B70" s="112"/>
      <c r="C70" s="105"/>
      <c r="D70" s="341"/>
      <c r="E70" s="347"/>
      <c r="F70" s="347"/>
      <c r="G70" s="347"/>
      <c r="H70" s="347"/>
      <c r="I70" s="348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42"/>
      <c r="E71" s="349"/>
      <c r="F71" s="349"/>
      <c r="G71" s="349"/>
      <c r="H71" s="349"/>
      <c r="I71" s="346"/>
      <c r="J71" s="345"/>
      <c r="K71" s="350"/>
      <c r="L71" s="342"/>
      <c r="M71" s="344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38" t="s">
        <v>581</v>
      </c>
      <c r="D75" s="339"/>
      <c r="E75" s="339"/>
      <c r="F75" s="339"/>
      <c r="G75" s="339"/>
      <c r="H75" s="339"/>
      <c r="I75" s="340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38" t="s">
        <v>582</v>
      </c>
      <c r="D76" s="339"/>
      <c r="E76" s="339"/>
      <c r="F76" s="339"/>
      <c r="G76" s="339"/>
      <c r="H76" s="339"/>
      <c r="I76" s="340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41" t="s">
        <v>583</v>
      </c>
      <c r="D77" s="339"/>
      <c r="E77" s="339"/>
      <c r="F77" s="339"/>
      <c r="G77" s="339"/>
      <c r="H77" s="339"/>
      <c r="I77" s="340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38"/>
      <c r="D87" s="339"/>
      <c r="E87" s="339"/>
      <c r="F87" s="339"/>
      <c r="G87" s="339"/>
      <c r="H87" s="339"/>
      <c r="I87" s="340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38"/>
      <c r="D88" s="339"/>
      <c r="E88" s="339"/>
      <c r="F88" s="339"/>
      <c r="G88" s="339"/>
      <c r="H88" s="339"/>
      <c r="I88" s="340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C88:I88"/>
    <mergeCell ref="C75:I75"/>
    <mergeCell ref="C76:I76"/>
    <mergeCell ref="C77:I77"/>
    <mergeCell ref="D69:I69"/>
    <mergeCell ref="D70:I70"/>
    <mergeCell ref="D71:I71"/>
    <mergeCell ref="J71:K71"/>
    <mergeCell ref="L71:M71"/>
    <mergeCell ref="C87:I87"/>
    <mergeCell ref="D67:I67"/>
    <mergeCell ref="J67:K67"/>
    <mergeCell ref="L67:M67"/>
    <mergeCell ref="D68:I68"/>
    <mergeCell ref="J68:K68"/>
    <mergeCell ref="L68:M68"/>
    <mergeCell ref="D64:I64"/>
    <mergeCell ref="D65:I65"/>
    <mergeCell ref="L65:M65"/>
    <mergeCell ref="D66:I66"/>
    <mergeCell ref="J66:K66"/>
    <mergeCell ref="L66:M66"/>
    <mergeCell ref="D62:I62"/>
    <mergeCell ref="J62:K62"/>
    <mergeCell ref="L62:M62"/>
    <mergeCell ref="D63:I63"/>
    <mergeCell ref="J63:K63"/>
    <mergeCell ref="L63:M63"/>
    <mergeCell ref="C56:G56"/>
    <mergeCell ref="D60:I60"/>
    <mergeCell ref="J60:K60"/>
    <mergeCell ref="L60:M60"/>
    <mergeCell ref="D61:I61"/>
    <mergeCell ref="J61:K61"/>
    <mergeCell ref="C50:G50"/>
    <mergeCell ref="C51:G51"/>
    <mergeCell ref="C52:G52"/>
    <mergeCell ref="C53:G53"/>
    <mergeCell ref="C54:G54"/>
    <mergeCell ref="C55:G55"/>
    <mergeCell ref="E19:F19"/>
    <mergeCell ref="C35:M35"/>
    <mergeCell ref="C46:G46"/>
    <mergeCell ref="C47:G47"/>
    <mergeCell ref="C48:G48"/>
    <mergeCell ref="C49:G49"/>
    <mergeCell ref="A1:A5"/>
    <mergeCell ref="C6:D6"/>
    <mergeCell ref="E15:F15"/>
    <mergeCell ref="E16:F16"/>
    <mergeCell ref="E17:F17"/>
    <mergeCell ref="E18:F18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zoomScaleNormal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31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32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32"/>
      <c r="B3" s="5"/>
      <c r="C3" s="254"/>
      <c r="D3" s="5"/>
      <c r="E3" s="5"/>
    </row>
    <row r="4" spans="1:13" s="6" customFormat="1" ht="15" customHeight="1">
      <c r="A4" s="332"/>
      <c r="B4" s="7"/>
      <c r="C4" s="255"/>
      <c r="D4" s="7"/>
      <c r="E4" s="7"/>
    </row>
    <row r="5" spans="1:13" s="10" customFormat="1" ht="15" customHeight="1" thickBot="1">
      <c r="A5" s="333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목록'!$N$39:$P$63,3,FALSE)),"",VLOOKUP(C6,'프로그램 목록'!$N$39:$P$63,3,FALSE))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목록'!$N$11:$P$245,2,FALSE)),"",VLOOKUP(C6,'프로그램 목록'!$N$11:$P$245,2,FALSE))</f>
        <v/>
      </c>
      <c r="D7" s="84"/>
      <c r="E7" s="12" t="s">
        <v>16</v>
      </c>
      <c r="F7" s="108" t="str">
        <f>IF(ISNA(VLOOKUP(C6,'프로그램 목록'!$N$8:$P$63,3,FALSE)),"",VLOOKUP(C6,'프로그램 목록'!$N$8:$T$63,9,FALSE))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31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32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32"/>
      <c r="B3" s="5"/>
      <c r="C3" s="5"/>
      <c r="D3" s="5"/>
      <c r="E3" s="5"/>
    </row>
    <row r="4" spans="1:24" s="6" customFormat="1" ht="15" customHeight="1">
      <c r="A4" s="332"/>
      <c r="B4" s="7" t="s">
        <v>368</v>
      </c>
      <c r="C4" s="7"/>
      <c r="D4" s="7"/>
      <c r="E4" s="7"/>
    </row>
    <row r="5" spans="1:24" s="10" customFormat="1" ht="15" customHeight="1" thickBot="1">
      <c r="A5" s="333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11</vt:i4>
      </vt:variant>
    </vt:vector>
  </HeadingPairs>
  <TitlesOfParts>
    <vt:vector size="19" baseType="lpstr">
      <vt:lpstr>Navigation</vt:lpstr>
      <vt:lpstr>프로그램 목록</vt:lpstr>
      <vt:lpstr>프로그램사양서_product_detail.jsp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프로그램사양서_DataChartFX.fxml!Print_Area</vt:lpstr>
      <vt:lpstr>프로그램사양서_LoginFX.fxml!Print_Area</vt:lpstr>
      <vt:lpstr>프로그램사양서_product_detail.jsp!Print_Area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2019-09-18T07:45:30Z</dcterms:modified>
</cp:coreProperties>
</file>