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2760" yWindow="32760" windowWidth="28800" windowHeight="12120" tabRatio="875" activeTab="3"/>
  </bookViews>
  <sheets>
    <sheet name="Navigation" sheetId="19" r:id="rId1"/>
    <sheet name="프로그램 목록" sheetId="79" r:id="rId2"/>
    <sheet name="프로그램사양서_product_detail.jsp" sheetId="89" r:id="rId3"/>
    <sheet name="프로그램사양서_category_all" sheetId="93" r:id="rId4"/>
    <sheet name="프로그램사양서_category_new.jsp" sheetId="90" r:id="rId5"/>
    <sheet name="프로그램사양서_category_rank.jsp" sheetId="91" r:id="rId6"/>
    <sheet name="프로그램사양서_category_hotsale.jsp" sheetId="92" r:id="rId7"/>
    <sheet name="프로그램사양서_전체" sheetId="41" r:id="rId8"/>
    <sheet name="프로그램사양서_LoginFX.fxml" sheetId="81" r:id="rId9"/>
    <sheet name="프로그램사양서_DataChartFX.fxml" sheetId="88" r:id="rId10"/>
    <sheet name="프로그램사양서_sifs2711a.pc" sheetId="42" r:id="rId11"/>
    <sheet name="데이터유효값정의" sheetId="80" r:id="rId12"/>
  </sheets>
  <externalReferences>
    <externalReference r:id="rId13"/>
    <externalReference r:id="rId14"/>
  </externalReferences>
  <definedNames>
    <definedName name="AccessDatabase" hidden="1">"C:\파생DESK\평가\월말평가\2001년11월\국내요약200111.mdb"</definedName>
    <definedName name="AP코드번호" localSheetId="3">#REF!</definedName>
    <definedName name="AP코드번호" localSheetId="6">#REF!</definedName>
    <definedName name="AP코드번호" localSheetId="4">#REF!</definedName>
    <definedName name="AP코드번호" localSheetId="5">#REF!</definedName>
    <definedName name="AP코드번호">#REF!</definedName>
    <definedName name="_xlnm.Print_Area" localSheetId="0">Navigation!$A$1:$O$12</definedName>
    <definedName name="_xlnm.Print_Area" localSheetId="1">'프로그램 목록'!$A$1:$AO$77</definedName>
    <definedName name="_xlnm.Print_Area" localSheetId="3">프로그램사양서_category_all!$A$1:$N$121</definedName>
    <definedName name="_xlnm.Print_Area" localSheetId="6">프로그램사양서_category_hotsale.jsp!$A$1:$N$128</definedName>
    <definedName name="_xlnm.Print_Area" localSheetId="4">프로그램사양서_category_new.jsp!$A$1:$N$128</definedName>
    <definedName name="_xlnm.Print_Area" localSheetId="5">프로그램사양서_category_rank.jsp!$A$1:$N$128</definedName>
    <definedName name="_xlnm.Print_Area" localSheetId="9">프로그램사양서_DataChartFX.fxml!$A$1:$N$111</definedName>
    <definedName name="_xlnm.Print_Area" localSheetId="8">프로그램사양서_LoginFX.fxml!$A$1:$N$111</definedName>
    <definedName name="_xlnm.Print_Area" localSheetId="2">프로그램사양서_product_detail.jsp!$A$1:$N$111</definedName>
    <definedName name="_xlnm.Print_Area" localSheetId="10">프로그램사양서_sifs2711a.pc!$A$1:$M$531</definedName>
    <definedName name="_xlnm.Print_Area" localSheetId="7">프로그램사양서_전체!$A$1:$N$169</definedName>
    <definedName name="결함유형" localSheetId="3">#REF!</definedName>
    <definedName name="결함유형" localSheetId="6">#REF!</definedName>
    <definedName name="결함유형" localSheetId="4">#REF!</definedName>
    <definedName name="결함유형" localSheetId="5">#REF!</definedName>
    <definedName name="결함유형">#REF!</definedName>
    <definedName name="그룹모듈" localSheetId="3">#REF!</definedName>
    <definedName name="그룹모듈" localSheetId="6">#REF!</definedName>
    <definedName name="그룹모듈" localSheetId="4">#REF!</definedName>
    <definedName name="그룹모듈" localSheetId="5">#REF!</definedName>
    <definedName name="그룹모듈">#REF!</definedName>
    <definedName name="기술등급" localSheetId="3">#REF!</definedName>
    <definedName name="기술등급" localSheetId="6">#REF!</definedName>
    <definedName name="기술등급" localSheetId="4">#REF!</definedName>
    <definedName name="기술등급" localSheetId="5">#REF!</definedName>
    <definedName name="기술등급">#REF!</definedName>
    <definedName name="데이터Type" localSheetId="3">#REF!</definedName>
    <definedName name="데이터Type" localSheetId="6">#REF!</definedName>
    <definedName name="데이터Type" localSheetId="4">#REF!</definedName>
    <definedName name="데이터Type" localSheetId="5">#REF!</definedName>
    <definedName name="데이터Type">#REF!</definedName>
    <definedName name="데이터형태" localSheetId="3">#REF!</definedName>
    <definedName name="데이터형태" localSheetId="6">#REF!</definedName>
    <definedName name="데이터형태" localSheetId="4">#REF!</definedName>
    <definedName name="데이터형태" localSheetId="5">#REF!</definedName>
    <definedName name="데이터형태">#REF!</definedName>
    <definedName name="메인모듈" localSheetId="3">#REF!</definedName>
    <definedName name="메인모듈" localSheetId="6">#REF!</definedName>
    <definedName name="메인모듈" localSheetId="4">#REF!</definedName>
    <definedName name="메인모듈" localSheetId="5">#REF!</definedName>
    <definedName name="메인모듈">#REF!</definedName>
    <definedName name="모듈코드" localSheetId="3">#REF!</definedName>
    <definedName name="모듈코드" localSheetId="6">#REF!</definedName>
    <definedName name="모듈코드" localSheetId="4">#REF!</definedName>
    <definedName name="모듈코드" localSheetId="5">#REF!</definedName>
    <definedName name="모듈코드" localSheetId="2">#REF!</definedName>
    <definedName name="모듈코드">'프로그램 목록'!$D$70:$D$74</definedName>
    <definedName name="모듈코드번호" localSheetId="3">#REF!</definedName>
    <definedName name="모듈코드번호" localSheetId="6">#REF!</definedName>
    <definedName name="모듈코드번호" localSheetId="4">#REF!</definedName>
    <definedName name="모듈코드번호" localSheetId="5">#REF!</definedName>
    <definedName name="모듈코드번호">#REF!</definedName>
    <definedName name="변환구분" localSheetId="3">#REF!</definedName>
    <definedName name="변환구분" localSheetId="6">#REF!</definedName>
    <definedName name="변환구분" localSheetId="4">#REF!</definedName>
    <definedName name="변환구분" localSheetId="5">#REF!</definedName>
    <definedName name="변환구분">#REF!</definedName>
    <definedName name="변환방법" localSheetId="3">#REF!</definedName>
    <definedName name="변환방법" localSheetId="6">#REF!</definedName>
    <definedName name="변환방법" localSheetId="4">#REF!</definedName>
    <definedName name="변환방법" localSheetId="5">#REF!</definedName>
    <definedName name="변환방법">#REF!</definedName>
    <definedName name="서브모듈" localSheetId="3">#REF!</definedName>
    <definedName name="서브모듈" localSheetId="6">#REF!</definedName>
    <definedName name="서브모듈" localSheetId="4">#REF!</definedName>
    <definedName name="서브모듈" localSheetId="5">#REF!</definedName>
    <definedName name="서브모듈">#REF!</definedName>
    <definedName name="송수신구분" localSheetId="3">#REF!</definedName>
    <definedName name="송수신구분" localSheetId="6">#REF!</definedName>
    <definedName name="송수신구분" localSheetId="4">#REF!</definedName>
    <definedName name="송수신구분" localSheetId="5">#REF!</definedName>
    <definedName name="송수신구분">#REF!</definedName>
    <definedName name="시스템" localSheetId="3">#REF!</definedName>
    <definedName name="시스템" localSheetId="6">#REF!</definedName>
    <definedName name="시스템" localSheetId="4">#REF!</definedName>
    <definedName name="시스템" localSheetId="5">#REF!</definedName>
    <definedName name="시스템">#REF!</definedName>
    <definedName name="시스템코드" localSheetId="3">#REF!</definedName>
    <definedName name="시스템코드" localSheetId="6">#REF!</definedName>
    <definedName name="시스템코드" localSheetId="4">#REF!</definedName>
    <definedName name="시스템코드" localSheetId="5">#REF!</definedName>
    <definedName name="시스템코드">#REF!</definedName>
    <definedName name="어플리케이션코드" localSheetId="3">#REF!</definedName>
    <definedName name="어플리케이션코드" localSheetId="6">#REF!</definedName>
    <definedName name="어플리케이션코드" localSheetId="4">#REF!</definedName>
    <definedName name="어플리케이션코드" localSheetId="5">#REF!</definedName>
    <definedName name="어플리케이션코드">#REF!</definedName>
    <definedName name="업무구분" localSheetId="3">#REF!</definedName>
    <definedName name="업무구분" localSheetId="6">#REF!</definedName>
    <definedName name="업무구분" localSheetId="4">#REF!</definedName>
    <definedName name="업무구분" localSheetId="5">#REF!</definedName>
    <definedName name="업무구분">#REF!</definedName>
    <definedName name="여부" localSheetId="3">#REF!</definedName>
    <definedName name="여부" localSheetId="6">#REF!</definedName>
    <definedName name="여부" localSheetId="4">#REF!</definedName>
    <definedName name="여부" localSheetId="5">#REF!</definedName>
    <definedName name="여부">데이터유효값정의!$N$7:$N$8</definedName>
    <definedName name="요구사항구분" localSheetId="3">#REF!</definedName>
    <definedName name="요구사항구분" localSheetId="6">#REF!</definedName>
    <definedName name="요구사항구분" localSheetId="4">#REF!</definedName>
    <definedName name="요구사항구분" localSheetId="5">#REF!</definedName>
    <definedName name="요구사항구분">#REF!</definedName>
    <definedName name="요구사항반영구분" localSheetId="3">#REF!</definedName>
    <definedName name="요구사항반영구분" localSheetId="6">#REF!</definedName>
    <definedName name="요구사항반영구분" localSheetId="4">#REF!</definedName>
    <definedName name="요구사항반영구분" localSheetId="5">#REF!</definedName>
    <definedName name="요구사항반영구분">#REF!</definedName>
    <definedName name="이슈등급" localSheetId="3">#REF!</definedName>
    <definedName name="이슈등급" localSheetId="6">#REF!</definedName>
    <definedName name="이슈등급" localSheetId="4">#REF!</definedName>
    <definedName name="이슈등급" localSheetId="5">#REF!</definedName>
    <definedName name="이슈등급">#REF!</definedName>
    <definedName name="인터페이스방법" localSheetId="3">#REF!</definedName>
    <definedName name="인터페이스방법" localSheetId="6">#REF!</definedName>
    <definedName name="인터페이스방법" localSheetId="4">#REF!</definedName>
    <definedName name="인터페이스방법" localSheetId="5">#REF!</definedName>
    <definedName name="인터페이스방법">#REF!</definedName>
    <definedName name="작업주기" localSheetId="3">#REF!</definedName>
    <definedName name="작업주기" localSheetId="6">#REF!</definedName>
    <definedName name="작업주기" localSheetId="4">#REF!</definedName>
    <definedName name="작업주기" localSheetId="5">#REF!</definedName>
    <definedName name="작업주기">#REF!</definedName>
    <definedName name="프로그램구분" localSheetId="3">#REF!</definedName>
    <definedName name="프로그램구분" localSheetId="6">#REF!</definedName>
    <definedName name="프로그램구분" localSheetId="4">#REF!</definedName>
    <definedName name="프로그램구분" localSheetId="5">#REF!</definedName>
    <definedName name="프로그램구분" localSheetId="2">#REF!</definedName>
    <definedName name="프로그램구분">'프로그램 목록'!$M$70:$M$73</definedName>
    <definedName name="프로그램유형" localSheetId="3">#REF!</definedName>
    <definedName name="프로그램유형" localSheetId="6">#REF!</definedName>
    <definedName name="프로그램유형" localSheetId="4">#REF!</definedName>
    <definedName name="프로그램유형" localSheetId="5">#REF!</definedName>
    <definedName name="프로그램유형" localSheetId="2">#REF!</definedName>
    <definedName name="프로그램유형">'프로그램 목록'!$O$70:$O$74</definedName>
  </definedNames>
  <calcPr calcId="124519"/>
  <fileRecoveryPr repairLoad="1"/>
</workbook>
</file>

<file path=xl/calcChain.xml><?xml version="1.0" encoding="utf-8"?>
<calcChain xmlns="http://schemas.openxmlformats.org/spreadsheetml/2006/main">
  <c r="E6" i="93"/>
  <c r="E6" i="92"/>
  <c r="E6" i="91"/>
  <c r="E6" i="90"/>
  <c r="S52" i="79"/>
  <c r="S10"/>
  <c r="S41"/>
  <c r="S38"/>
  <c r="S39"/>
  <c r="S40"/>
  <c r="S42"/>
  <c r="S43"/>
  <c r="S44"/>
  <c r="S45"/>
  <c r="S46"/>
  <c r="S47"/>
  <c r="S48"/>
  <c r="S49"/>
  <c r="S50"/>
  <c r="S51"/>
  <c r="S53"/>
  <c r="S54"/>
  <c r="S55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L6" i="89"/>
  <c r="I6"/>
  <c r="E6"/>
  <c r="AP70" i="79"/>
  <c r="AP76" s="1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S8"/>
  <c r="E74"/>
  <c r="E73"/>
  <c r="E72"/>
  <c r="E71"/>
  <c r="E70"/>
  <c r="C7" i="42"/>
  <c r="M7" i="19"/>
  <c r="M8"/>
  <c r="M9"/>
  <c r="M10"/>
  <c r="M11"/>
  <c r="F6" i="42"/>
  <c r="F7"/>
  <c r="E75" i="79" l="1"/>
  <c r="AQ76"/>
  <c r="AR76"/>
  <c r="AS76"/>
</calcChain>
</file>

<file path=xl/sharedStrings.xml><?xml version="1.0" encoding="utf-8"?>
<sst xmlns="http://schemas.openxmlformats.org/spreadsheetml/2006/main" count="1883" uniqueCount="849">
  <si>
    <t xml:space="preserve">  SELECT</t>
  </si>
  <si>
    <t>WHERE ks_yymm = :입력.결산년월</t>
    <phoneticPr fontId="2" type="noConversion"/>
  </si>
  <si>
    <t xml:space="preserve"> ifrs_lst_data_chg_hwnno</t>
  </si>
  <si>
    <t>출력정보</t>
    <phoneticPr fontId="2" type="noConversion"/>
  </si>
  <si>
    <t>후처리</t>
    <phoneticPr fontId="2" type="noConversion"/>
  </si>
  <si>
    <t>구분</t>
    <phoneticPr fontId="2" type="noConversion"/>
  </si>
  <si>
    <t>예시</t>
    <phoneticPr fontId="2" type="noConversion"/>
  </si>
  <si>
    <t>담당자</t>
    <phoneticPr fontId="2" type="noConversion"/>
  </si>
  <si>
    <t>)</t>
  </si>
  <si>
    <t>DS9: 디렉토리명</t>
    <phoneticPr fontId="2" type="noConversion"/>
  </si>
  <si>
    <t>DS10: 원본파일명</t>
    <phoneticPr fontId="2" type="noConversion"/>
  </si>
  <si>
    <t>개별 업로드</t>
    <phoneticPr fontId="2" type="noConversion"/>
  </si>
  <si>
    <t>Program Specification</t>
    <phoneticPr fontId="2" type="noConversion"/>
  </si>
  <si>
    <t>프로그램ID</t>
    <phoneticPr fontId="2" type="noConversion"/>
  </si>
  <si>
    <t>프로그램명</t>
    <phoneticPr fontId="2" type="noConversion"/>
  </si>
  <si>
    <t>구분</t>
    <phoneticPr fontId="2" type="noConversion"/>
  </si>
  <si>
    <t>작성자</t>
    <phoneticPr fontId="2" type="noConversion"/>
  </si>
  <si>
    <t>작성일</t>
    <phoneticPr fontId="2" type="noConversion"/>
  </si>
  <si>
    <t>개요</t>
    <phoneticPr fontId="2" type="noConversion"/>
  </si>
  <si>
    <t>업무처리흐름도</t>
    <phoneticPr fontId="2" type="noConversion"/>
  </si>
  <si>
    <t>프로세스 상세기술</t>
    <phoneticPr fontId="2" type="noConversion"/>
  </si>
  <si>
    <t>입력정보</t>
    <phoneticPr fontId="2" type="noConversion"/>
  </si>
  <si>
    <t>선처리</t>
    <phoneticPr fontId="2" type="noConversion"/>
  </si>
  <si>
    <t>파일명</t>
    <phoneticPr fontId="2" type="noConversion"/>
  </si>
  <si>
    <t>ORDER BY b.link_gongsi_scr_id</t>
  </si>
  <si>
    <t>► Program List</t>
    <phoneticPr fontId="2" type="noConversion"/>
  </si>
  <si>
    <t>AND b.link_ds_co_c = :입력.회사코드</t>
  </si>
  <si>
    <t>프로그램ID</t>
  </si>
  <si>
    <t>DS11: 서버저장명</t>
    <phoneticPr fontId="2" type="noConversion"/>
  </si>
  <si>
    <t>개별 열람</t>
    <phoneticPr fontId="2" type="noConversion"/>
  </si>
  <si>
    <t>화면포맷↓</t>
    <phoneticPr fontId="2" type="noConversion"/>
  </si>
  <si>
    <t>엑셀다운</t>
    <phoneticPr fontId="2" type="noConversion"/>
  </si>
  <si>
    <t>디렉토리</t>
    <phoneticPr fontId="2" type="noConversion"/>
  </si>
  <si>
    <t>서버저장명</t>
    <phoneticPr fontId="2" type="noConversion"/>
  </si>
  <si>
    <t>메인모듈</t>
  </si>
  <si>
    <t>화면설계</t>
    <phoneticPr fontId="2" type="noConversion"/>
  </si>
  <si>
    <t>인터페이스 목록</t>
    <phoneticPr fontId="2" type="noConversion"/>
  </si>
  <si>
    <t>로직설계</t>
    <phoneticPr fontId="2" type="noConversion"/>
  </si>
  <si>
    <t>END IF</t>
    <phoneticPr fontId="2" type="noConversion"/>
  </si>
  <si>
    <t>프로젝트수행</t>
    <phoneticPr fontId="2" type="noConversion"/>
  </si>
  <si>
    <t>SEQ</t>
    <phoneticPr fontId="2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</si>
  <si>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</si>
  <si>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</si>
  <si>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</si>
  <si>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</si>
  <si>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</si>
  <si>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</si>
  <si>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</si>
  <si>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</si>
  <si>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</si>
  <si>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</si>
  <si>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</si>
  <si>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</si>
  <si>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</si>
  <si>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</si>
  <si>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</si>
  <si>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</si>
  <si>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</si>
  <si>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</si>
  <si>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</si>
  <si>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</si>
  <si>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</si>
  <si>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</si>
  <si>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</si>
  <si>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</si>
  <si>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</si>
  <si>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IFG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</si>
  <si>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</si>
  <si>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</si>
  <si>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</si>
  <si>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</si>
  <si>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</si>
  <si>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</si>
  <si>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</si>
  <si>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</si>
  <si>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</si>
  <si>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</si>
  <si>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</si>
  <si>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(</t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</si>
  <si>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</si>
  <si>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</si>
  <si>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</si>
  <si>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</si>
  <si>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</si>
  <si>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</si>
  <si>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인쇄</t>
    <phoneticPr fontId="2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</si>
  <si>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</si>
  <si>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</si>
  <si>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</si>
  <si>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2" type="noConversion"/>
  </si>
  <si>
    <t>N</t>
    <phoneticPr fontId="2" type="noConversion"/>
  </si>
  <si>
    <t>중앙</t>
    <phoneticPr fontId="2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</si>
  <si>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</si>
  <si>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</si>
  <si>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</si>
  <si>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</si>
  <si>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</si>
  <si>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2" type="noConversion"/>
  </si>
  <si>
    <t>프로세스정의서 포함</t>
    <phoneticPr fontId="2" type="noConversion"/>
  </si>
  <si>
    <t>AND c.link_gongsi_scr_id = b.link_gongsi_scr_id</t>
  </si>
  <si>
    <t>원본파일명</t>
    <phoneticPr fontId="2" type="noConversion"/>
  </si>
  <si>
    <t>N</t>
    <phoneticPr fontId="2" type="noConversion"/>
  </si>
  <si>
    <t>► Navigation</t>
  </si>
  <si>
    <t>프로세스설계</t>
    <phoneticPr fontId="2" type="noConversion"/>
  </si>
  <si>
    <t>인터페이스설계</t>
    <phoneticPr fontId="2" type="noConversion"/>
  </si>
  <si>
    <t>► Program List</t>
    <phoneticPr fontId="2" type="noConversion"/>
  </si>
  <si>
    <t>산출물</t>
    <phoneticPr fontId="2" type="noConversion"/>
  </si>
  <si>
    <t>담당자</t>
    <phoneticPr fontId="2" type="noConversion"/>
  </si>
  <si>
    <t>null</t>
    <phoneticPr fontId="2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</si>
  <si>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</si>
  <si>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</si>
  <si>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</si>
  <si>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</si>
  <si>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</si>
  <si>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2" type="noConversion"/>
  </si>
  <si>
    <t>SELECT NVL(MAX(연결공시집계보고서내역일련번호) + 1, 1)</t>
    <phoneticPr fontId="2" type="noConversion"/>
  </si>
  <si>
    <t xml:space="preserve">             INTO :저장될 일련번호</t>
    <phoneticPr fontId="2" type="noConversion"/>
  </si>
  <si>
    <t>FROM ifsdba.cns_lgtrpth</t>
    <phoneticPr fontId="2" type="noConversion"/>
  </si>
  <si>
    <t xml:space="preserve">             INTO :tot_rpt_his_ser</t>
    <phoneticPr fontId="2" type="noConversion"/>
  </si>
  <si>
    <t>b. 연결공시집계보고서history 테이블에 저장처리를 한다.</t>
    <phoneticPr fontId="2" type="noConversion"/>
  </si>
  <si>
    <t>INSERT INTO 연결공시집계보고서history</t>
    <phoneticPr fontId="2" type="noConversion"/>
  </si>
  <si>
    <t xml:space="preserve"> 결산년월                          , 연결대상회사코드</t>
    <phoneticPr fontId="2" type="noConversion"/>
  </si>
  <si>
    <t xml:space="preserve"> , 연결공시화면ID                  , 연결공시GRIDCELL번호</t>
    <phoneticPr fontId="2" type="noConversion"/>
  </si>
  <si>
    <t xml:space="preserve"> , 연결공시집계보고서내역일련번호  , 연결공시금액구분</t>
    <phoneticPr fontId="2" type="noConversion"/>
  </si>
  <si>
    <t xml:space="preserve"> , 연결공시GRIDCELL값              , 금액</t>
    <phoneticPr fontId="2" type="noConversion"/>
  </si>
  <si>
    <t xml:space="preserve"> , 연결공시마감여부                , IFRS최종DATA변경일시</t>
    <phoneticPr fontId="2" type="noConversion"/>
  </si>
  <si>
    <t xml:space="preserve"> , IFRS최종DATA변경행원번호</t>
    <phoneticPr fontId="2" type="noConversion"/>
  </si>
  <si>
    <t xml:space="preserve">  SELECT   결산년월                , 연결대상회사코드        </t>
    <phoneticPr fontId="2" type="noConversion"/>
  </si>
  <si>
    <t xml:space="preserve">    ,  연결공시화면ID              , 연결공시GRIDCELL번호</t>
    <phoneticPr fontId="2" type="noConversion"/>
  </si>
  <si>
    <t xml:space="preserve">    , :조회된 일련번호             , 연결공시금액구분   </t>
    <phoneticPr fontId="2" type="noConversion"/>
  </si>
  <si>
    <t xml:space="preserve">    , 연결공시GRIDCELL값           , 금액</t>
    <phoneticPr fontId="2" type="noConversion"/>
  </si>
  <si>
    <t xml:space="preserve">    , 연결공시마감여부             , IFRS최종DATA변경일시</t>
    <phoneticPr fontId="2" type="noConversion"/>
  </si>
  <si>
    <t xml:space="preserve">    , IFRS최종DATA변경행원번호</t>
    <phoneticPr fontId="2" type="noConversion"/>
  </si>
  <si>
    <t xml:space="preserve">  FROM 연결공시집계보고서</t>
    <phoneticPr fontId="2" type="noConversion"/>
  </si>
  <si>
    <t xml:space="preserve">  WHERE 결산년월            = :입력.결산년월</t>
    <phoneticPr fontId="2" type="noConversion"/>
  </si>
  <si>
    <t xml:space="preserve">  AND   연결대상회사코드    = :입력.회사코드</t>
    <phoneticPr fontId="2" type="noConversion"/>
  </si>
  <si>
    <t xml:space="preserve">  AND   연결공시화면ID      = :입력.화면ID</t>
    <phoneticPr fontId="2" type="noConversion"/>
  </si>
  <si>
    <t xml:space="preserve"> ks_yymm                        , link_ds_co_c                 </t>
    <phoneticPr fontId="2" type="noConversion"/>
  </si>
  <si>
    <t xml:space="preserve"> , link_gongsi_scr_id           , link_gongsi_grid_cl_no       </t>
    <phoneticPr fontId="2" type="noConversion"/>
  </si>
  <si>
    <t xml:space="preserve"> , link_gongsi_grid_cl_v        , amt                          </t>
    <phoneticPr fontId="2" type="noConversion"/>
  </si>
  <si>
    <t xml:space="preserve"> , link_gongsi_mg_yn            , ifrs_lst_data_chg_dttm       </t>
    <phoneticPr fontId="2" type="noConversion"/>
  </si>
  <si>
    <t xml:space="preserve">    , link_gongsi_scr_id        , link_gongsi_grid_cl_no    </t>
    <phoneticPr fontId="2" type="noConversion"/>
  </si>
  <si>
    <t xml:space="preserve">    , :입력.조회번호            , link_gongsi_amt_g         </t>
    <phoneticPr fontId="2" type="noConversion"/>
  </si>
  <si>
    <t xml:space="preserve">    , link_gongsi_grid_cl_v     , amt                       </t>
    <phoneticPr fontId="2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</si>
  <si>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</si>
  <si>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</si>
  <si>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</si>
  <si>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</si>
  <si>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2" type="noConversion"/>
  </si>
  <si>
    <t xml:space="preserve">    (2). 화면업로드</t>
    <phoneticPr fontId="2" type="noConversion"/>
  </si>
  <si>
    <t>화면에 대해서만 개별업로드를 할수 있는 기능이다.</t>
    <phoneticPr fontId="2" type="noConversion"/>
  </si>
  <si>
    <t>(2-1). 연결공시집계보고서 history처리</t>
    <phoneticPr fontId="2" type="noConversion"/>
  </si>
  <si>
    <t>연결공시집계보고서를 삭제하기 전에 히스토리를 남기기 위한 처리이다.</t>
    <phoneticPr fontId="2" type="noConversion"/>
  </si>
  <si>
    <t>DELETE FROM ifsdba.cns_lgtrpt</t>
  </si>
  <si>
    <t>INSERT INTO cns_lgtrpt</t>
  </si>
  <si>
    <t xml:space="preserve">  , CASE WHEN b.link_gongsi_data_dr_mth_g = 0 THEN 4</t>
    <phoneticPr fontId="2" type="noConversion"/>
  </si>
  <si>
    <t xml:space="preserve">    ELSE CASE b.link_gongsi_data_dr_g WHEN 1 THEN 1</t>
    <phoneticPr fontId="2" type="noConversion"/>
  </si>
  <si>
    <t xml:space="preserve">         WHEN 2 THEN 2 WHEN 3 THEN 2  WHEN 4 THEN 3</t>
    <phoneticPr fontId="2" type="noConversion"/>
  </si>
  <si>
    <t xml:space="preserve">         END --WHEN 4 THEN  3 대상없음,  4 N/A 추가</t>
    <phoneticPr fontId="2" type="noConversion"/>
  </si>
  <si>
    <t xml:space="preserve">    END  data_dr_g                                         --실행여부</t>
    <phoneticPr fontId="2" type="noConversion"/>
  </si>
  <si>
    <t xml:space="preserve">  , CASE WHEN b.link_gongsi_data_dr_g IN (1,4)</t>
    <phoneticPr fontId="2" type="noConversion"/>
  </si>
  <si>
    <t xml:space="preserve">         THEN b.ifrs_lst_data_chg_dttm</t>
    <phoneticPr fontId="2" type="noConversion"/>
  </si>
  <si>
    <t xml:space="preserve">    ELSE '' END ifrs_lst_data_chg_dttm                     --등록일</t>
    <phoneticPr fontId="2" type="noConversion"/>
  </si>
  <si>
    <t xml:space="preserve">         THEN CASE WHEN SUBSTR(b.ifrs_lst_data_chg_hwnno,1,4) = 'bifs'</t>
    <phoneticPr fontId="2" type="noConversion"/>
  </si>
  <si>
    <t xml:space="preserve">                   THEN '배치' ELSE e.jkw_nm END</t>
    <phoneticPr fontId="2" type="noConversion"/>
  </si>
  <si>
    <t xml:space="preserve">    ELSE '' END jkw_nm                                     --조작자명</t>
    <phoneticPr fontId="2" type="noConversion"/>
  </si>
  <si>
    <t xml:space="preserve">         THEN b.ifrs_lst_data_chg_hwnno</t>
    <phoneticPr fontId="2" type="noConversion"/>
  </si>
  <si>
    <t xml:space="preserve">    ELSE '' END ifrs_lst_data_chg_hwnno                    --조작자</t>
    <phoneticPr fontId="2" type="noConversion"/>
  </si>
  <si>
    <t xml:space="preserve">  , b.link_gicho_data_upload_dir_nm || '/'</t>
    <phoneticPr fontId="2" type="noConversion"/>
  </si>
  <si>
    <t xml:space="preserve">        || b.link_gicho_data_file_nm2                      --파일정보</t>
    <phoneticPr fontId="2" type="noConversion"/>
  </si>
  <si>
    <t>FROM cns_lgdtmh b      --연결공시DATA등록내역</t>
    <phoneticPr fontId="2" type="noConversion"/>
  </si>
  <si>
    <t xml:space="preserve">  , cns_lgscr c        --연결공시화면</t>
    <phoneticPr fontId="2" type="noConversion"/>
  </si>
  <si>
    <t xml:space="preserve">  , cns_lgdtst d       --연결공시DATASET</t>
    <phoneticPr fontId="2" type="noConversion"/>
  </si>
  <si>
    <t xml:space="preserve">  , cst_employee e     --CMM_직원정보</t>
    <phoneticPr fontId="2" type="noConversion"/>
  </si>
  <si>
    <t xml:space="preserve">    , link_gongsi_mg_yn         , ifrs_lst_data_chg_dttm    </t>
    <phoneticPr fontId="2" type="noConversion"/>
  </si>
  <si>
    <t>(2-2). 연결공시집계보고서 삭제</t>
    <phoneticPr fontId="2" type="noConversion"/>
  </si>
  <si>
    <t xml:space="preserve">    연결공시집계보고서를 삭제한다.</t>
    <phoneticPr fontId="2" type="noConversion"/>
  </si>
  <si>
    <t>DELETE FROM 연결공시집계보고서</t>
    <phoneticPr fontId="2" type="noConversion"/>
  </si>
  <si>
    <t>WHERE 결산년월           = :입력.결산년월</t>
    <phoneticPr fontId="2" type="noConversion"/>
  </si>
  <si>
    <t>AND   연결대상회사코드   = :입력.회사코드</t>
    <phoneticPr fontId="2" type="noConversion"/>
  </si>
  <si>
    <t>AND   연결공시화면ID     = :입력.화면ID</t>
    <phoneticPr fontId="2" type="noConversion"/>
  </si>
  <si>
    <t xml:space="preserve">   WHERE ks_yymm              = :입력.결산년월</t>
    <phoneticPr fontId="2" type="noConversion"/>
  </si>
  <si>
    <t>AND   link_ds_co_c         = :입력.회사코드</t>
    <phoneticPr fontId="2" type="noConversion"/>
  </si>
  <si>
    <t xml:space="preserve">     ELSE a.in_mn_organization_nm END AS brnm           </t>
    <phoneticPr fontId="2" type="noConversion"/>
  </si>
  <si>
    <t xml:space="preserve">  ,  CASE b.no WHEN 1 THEN 1                            </t>
    <phoneticPr fontId="2" type="noConversion"/>
  </si>
  <si>
    <t xml:space="preserve">     ELSE 2 END AS idxno                                </t>
    <phoneticPr fontId="2" type="noConversion"/>
  </si>
  <si>
    <t>FROM cns_intdsorg a /* 내부거래대상조직 */</t>
    <phoneticPr fontId="2" type="noConversion"/>
  </si>
  <si>
    <t xml:space="preserve">  ,  (SELECT level AS no                                </t>
    <phoneticPr fontId="2" type="noConversion"/>
  </si>
  <si>
    <t xml:space="preserve">      FROM dual CONNECT BY level &lt;= 2) b                </t>
    <phoneticPr fontId="2" type="noConversion"/>
  </si>
  <si>
    <t xml:space="preserve">WHERE a.ks_yymm = :입력.결산년월                                  </t>
    <phoneticPr fontId="2" type="noConversion"/>
  </si>
  <si>
    <t xml:space="preserve">AND a.link_ds_co_c = '2010'                             </t>
    <phoneticPr fontId="2" type="noConversion"/>
  </si>
  <si>
    <t>N</t>
    <phoneticPr fontId="2" type="noConversion"/>
  </si>
  <si>
    <t xml:space="preserve">         THEN b.link_gicho_data_file_nm1</t>
    <phoneticPr fontId="2" type="noConversion"/>
  </si>
  <si>
    <t xml:space="preserve">    ELSE '' END file_nm1                                   --원본파일명</t>
    <phoneticPr fontId="2" type="noConversion"/>
  </si>
  <si>
    <t xml:space="preserve">  , CASE WHEN b.link_gongsi_data_dr_g  = 1 AND</t>
    <phoneticPr fontId="2" type="noConversion"/>
  </si>
  <si>
    <t xml:space="preserve">              b.link_gicho_data_file_nm1 IS NOT NULL</t>
    <phoneticPr fontId="2" type="noConversion"/>
  </si>
  <si>
    <t xml:space="preserve">         THEN 1 ELSE 0 END AS view_flag                    --열람 표시여부(1:표시)</t>
    <phoneticPr fontId="2" type="noConversion"/>
  </si>
  <si>
    <t xml:space="preserve">  , CASE WHEN b.link_gongsi_data_dr_mth_g = 4 THEN 1</t>
    <phoneticPr fontId="2" type="noConversion"/>
  </si>
  <si>
    <t xml:space="preserve">    ELSE 0 END scr_upload_flag                             --업로드 표시</t>
    <phoneticPr fontId="2" type="noConversion"/>
  </si>
  <si>
    <t>AND   link_gongsi_scr_id   = :입력.화면ID</t>
    <phoneticPr fontId="2" type="noConversion"/>
  </si>
  <si>
    <t>(2-3). 연결공시집계보고서 저장</t>
    <phoneticPr fontId="2" type="noConversion"/>
  </si>
  <si>
    <t xml:space="preserve">    화면으로부터 전달된 정보 수만큼 반복하여 저장처리를 한다.</t>
    <phoneticPr fontId="2" type="noConversion"/>
  </si>
  <si>
    <t xml:space="preserve">    FOR (ii = 0; ii &lt; 업로드 전체 건수; ii++) {</t>
    <phoneticPr fontId="2" type="noConversion"/>
  </si>
  <si>
    <t>1). 연결공시집계보고서 저장</t>
    <phoneticPr fontId="2" type="noConversion"/>
  </si>
  <si>
    <t>INSERT INTO 연결공시집계보고서</t>
    <phoneticPr fontId="2" type="noConversion"/>
  </si>
  <si>
    <t xml:space="preserve">  결산년월</t>
    <phoneticPr fontId="2" type="noConversion"/>
  </si>
  <si>
    <t xml:space="preserve"> , 연결대상회사코드</t>
    <phoneticPr fontId="2" type="noConversion"/>
  </si>
  <si>
    <t xml:space="preserve"> , 연결공시화면ID</t>
    <phoneticPr fontId="2" type="noConversion"/>
  </si>
  <si>
    <t xml:space="preserve"> , 연결공시GRIDCELL번호</t>
    <phoneticPr fontId="2" type="noConversion"/>
  </si>
  <si>
    <t xml:space="preserve"> , 연결공시금액구분</t>
    <phoneticPr fontId="2" type="noConversion"/>
  </si>
  <si>
    <t xml:space="preserve"> , 연결공시GRIDCELL값</t>
    <phoneticPr fontId="2" type="noConversion"/>
  </si>
  <si>
    <t xml:space="preserve"> , 금액</t>
    <phoneticPr fontId="2" type="noConversion"/>
  </si>
  <si>
    <t xml:space="preserve"> , 연결공시마감여부</t>
    <phoneticPr fontId="2" type="noConversion"/>
  </si>
  <si>
    <t xml:space="preserve"> , IFRS최종DATA변경일시</t>
    <phoneticPr fontId="2" type="noConversion"/>
  </si>
  <si>
    <t xml:space="preserve">   입력.결산년월</t>
    <phoneticPr fontId="2" type="noConversion"/>
  </si>
  <si>
    <t xml:space="preserve"> , 입력.연결대상회사코드</t>
    <phoneticPr fontId="2" type="noConversion"/>
  </si>
  <si>
    <t xml:space="preserve"> , 입력.연결공시화면ID</t>
    <phoneticPr fontId="2" type="noConversion"/>
  </si>
  <si>
    <t xml:space="preserve"> , 입력.연결공시GRIDCELL번호</t>
    <phoneticPr fontId="2" type="noConversion"/>
  </si>
  <si>
    <t xml:space="preserve"> , 입력.연결공시금액구분</t>
    <phoneticPr fontId="2" type="noConversion"/>
  </si>
  <si>
    <t xml:space="preserve"> , 입력.연결공시GRIDCELL값</t>
    <phoneticPr fontId="2" type="noConversion"/>
  </si>
  <si>
    <t xml:space="preserve"> , 입력.금액</t>
    <phoneticPr fontId="2" type="noConversion"/>
  </si>
  <si>
    <t xml:space="preserve"> , 입력.연결공시마감여부</t>
    <phoneticPr fontId="2" type="noConversion"/>
  </si>
  <si>
    <t xml:space="preserve"> , 현재일시</t>
    <phoneticPr fontId="2" type="noConversion"/>
  </si>
  <si>
    <t xml:space="preserve"> , 로그인행원번호</t>
    <phoneticPr fontId="2" type="noConversion"/>
  </si>
  <si>
    <t>2). 연결공시집계보고서 저장 (KRW로 환산처리해 insert)</t>
    <phoneticPr fontId="2" type="noConversion"/>
  </si>
  <si>
    <t>AND  link_gicho_data_vrfy_hmk_id = :입력.화면ID</t>
    <phoneticPr fontId="2" type="noConversion"/>
  </si>
  <si>
    <t>5). 연결결산업무MONITORING update</t>
    <phoneticPr fontId="2" type="noConversion"/>
  </si>
  <si>
    <t>UPDATE  /*+bypass_ujvc */</t>
    <phoneticPr fontId="2" type="noConversion"/>
  </si>
  <si>
    <t>(</t>
    <phoneticPr fontId="2" type="noConversion"/>
  </si>
  <si>
    <t xml:space="preserve">AND a.rep_brno &lt;&gt; 9999                                  </t>
    <phoneticPr fontId="2" type="noConversion"/>
  </si>
  <si>
    <t xml:space="preserve">ORDER BY idxno, brno                                    </t>
    <phoneticPr fontId="2" type="noConversion"/>
  </si>
  <si>
    <t>END  /* IF 작업구분 = 1001 THEN */</t>
    <phoneticPr fontId="2" type="noConversion"/>
  </si>
  <si>
    <t>조회(1001)</t>
    <phoneticPr fontId="2" type="noConversion"/>
  </si>
  <si>
    <t xml:space="preserve">화면코드, 화면명, 데이터셋코드, 데이터셋명, 입력구분, 저장파일명, 업로드파일, 원본파일열람, </t>
    <phoneticPr fontId="2" type="noConversion"/>
  </si>
  <si>
    <t>화면업로드, 실행여부, 실행일시, 조작자명, 행번/배치ID, 파일</t>
    <phoneticPr fontId="2" type="noConversion"/>
  </si>
  <si>
    <t>점번호조회(1101)</t>
    <phoneticPr fontId="2" type="noConversion"/>
  </si>
  <si>
    <t>점번호, 점명</t>
    <phoneticPr fontId="2" type="noConversion"/>
  </si>
  <si>
    <t>에러, 메시지 처리 공통함수 호출</t>
    <phoneticPr fontId="2" type="noConversion"/>
  </si>
  <si>
    <t>IF 작업구분 = 조회(1001) THEN</t>
    <phoneticPr fontId="2" type="noConversion"/>
  </si>
  <si>
    <t xml:space="preserve">    (1). 공시 상세내역 데이터셋 인터페이스 관리 조회</t>
    <phoneticPr fontId="2" type="noConversion"/>
  </si>
  <si>
    <t>화면을 기준으로 인터페이스 처리 상태를 관리하는 화면이다.</t>
    <phoneticPr fontId="2" type="noConversion"/>
  </si>
  <si>
    <t>조회조건 중 입력구분, 실행여부는 화면에서 filtering해서 처리하기로 한다. 서비스에서는 입력구분, 실행여부를 전체에 대해서 항상 조회를 한다.</t>
    <phoneticPr fontId="2" type="noConversion"/>
  </si>
  <si>
    <t>① 쿼리문 작성</t>
    <phoneticPr fontId="2" type="noConversion"/>
  </si>
  <si>
    <t>SELECT b.link_gongsi_scr_id                                --화면ID</t>
    <phoneticPr fontId="2" type="noConversion"/>
  </si>
  <si>
    <t xml:space="preserve">  , c.link_gongsi_scr_nm                                   --화면명</t>
    <phoneticPr fontId="2" type="noConversion"/>
  </si>
  <si>
    <t xml:space="preserve">  , b.link_gongsi_data_set_id                              --데이터셋ID</t>
    <phoneticPr fontId="2" type="noConversion"/>
  </si>
  <si>
    <t xml:space="preserve">  , CASE WHEN b.link_gongsi_data_set_id IS NOT NULL</t>
    <phoneticPr fontId="2" type="noConversion"/>
  </si>
  <si>
    <t xml:space="preserve">         THEN d.link_gongsi_data_set_nm</t>
    <phoneticPr fontId="2" type="noConversion"/>
  </si>
  <si>
    <t xml:space="preserve">    ELSE '' END  data_set_nm                               --데이터셋명</t>
    <phoneticPr fontId="2" type="noConversion"/>
  </si>
  <si>
    <t xml:space="preserve">  , CASE WHEN b.link_gongsi_data_dr_mth_g = 0 THEN 5</t>
    <phoneticPr fontId="2" type="noConversion"/>
  </si>
  <si>
    <t xml:space="preserve">    ELSE b.link_gongsi_data_dr_mth_g END data_dr_mth_g     --입력구분</t>
    <phoneticPr fontId="2" type="noConversion"/>
  </si>
  <si>
    <t xml:space="preserve">  , CASE WHEN b.link_gongsi_data_dr_g  = 1 --완료(대상없음제외)</t>
    <phoneticPr fontId="2" type="noConversion"/>
  </si>
  <si>
    <t xml:space="preserve">         THEN b.link_gicho_data_file_nm2</t>
    <phoneticPr fontId="2" type="noConversion"/>
  </si>
  <si>
    <t xml:space="preserve">    ELSE '' END file_nm2                                   --저장파일명</t>
    <phoneticPr fontId="2" type="noConversion"/>
  </si>
  <si>
    <t>IF  통화코드 !=  'KRW'  THEN</t>
    <phoneticPr fontId="2" type="noConversion"/>
  </si>
  <si>
    <t>/* 시점환율을 적용하여 환산처리를 한다. */</t>
    <phoneticPr fontId="2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</si>
  <si>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</si>
  <si>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</si>
  <si>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</si>
  <si>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</si>
  <si>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</si>
  <si>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</si>
  <si>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</si>
  <si>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</si>
  <si>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</si>
  <si>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</si>
  <si>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</si>
  <si>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</si>
  <si>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</si>
  <si>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</si>
  <si>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</si>
  <si>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2" type="noConversion"/>
  </si>
  <si>
    <t>3). 연결공시DATA등록내역 update</t>
    <phoneticPr fontId="2" type="noConversion"/>
  </si>
  <si>
    <t>UPDATE ifsdba.cns_lgdtmh</t>
    <phoneticPr fontId="2" type="noConversion"/>
  </si>
  <si>
    <t>SET link_gongsi_data_dr_g = 1(완료)</t>
    <phoneticPr fontId="2" type="noConversion"/>
  </si>
  <si>
    <t xml:space="preserve">  , link_gicho_data_upload_dir_nm = :입력.저장된서버위치</t>
    <phoneticPr fontId="2" type="noConversion"/>
  </si>
  <si>
    <t xml:space="preserve">  , link_gicho_data_file_nm1 = :입력.원본파일명</t>
    <phoneticPr fontId="2" type="noConversion"/>
  </si>
  <si>
    <t xml:space="preserve">  , link_gicho_data_file_nm2 = :입력.저장파일명</t>
    <phoneticPr fontId="2" type="noConversion"/>
  </si>
  <si>
    <t xml:space="preserve">  , ifrs_lst_data_chg_dttm  = TO_CHAR(sysdate, 'YYYYMMDDHH24MISS')</t>
    <phoneticPr fontId="2" type="noConversion"/>
  </si>
  <si>
    <t xml:space="preserve">  , ifrs_lst_data_chg_hwnno = :입력.로그인행원번호</t>
    <phoneticPr fontId="2" type="noConversion"/>
  </si>
  <si>
    <t>WHERE ks_yymm        = :입력.결산년월</t>
    <phoneticPr fontId="2" type="noConversion"/>
  </si>
  <si>
    <t>AND   link_ds_co_c   = :입력.회사코드</t>
    <phoneticPr fontId="2" type="noConversion"/>
  </si>
  <si>
    <t>AND   link_gongsi_infc_id IN</t>
    <phoneticPr fontId="2" type="noConversion"/>
  </si>
  <si>
    <t>(SELECT link_gongsi_infc_id</t>
    <phoneticPr fontId="2" type="noConversion"/>
  </si>
  <si>
    <t xml:space="preserve"> FROM ifsdba.cns_lgscrdtm</t>
    <phoneticPr fontId="2" type="noConversion"/>
  </si>
  <si>
    <t xml:space="preserve"> WHERE link_ds_co_c           = :입력.회사코드</t>
    <phoneticPr fontId="2" type="noConversion"/>
  </si>
  <si>
    <t xml:space="preserve"> AND link_gongsi_scr_id       = :입력.화면코드</t>
    <phoneticPr fontId="2" type="noConversion"/>
  </si>
  <si>
    <t xml:space="preserve">  )</t>
    <phoneticPr fontId="2" type="noConversion"/>
  </si>
  <si>
    <t>4). 연결기초DATA오류내역 update</t>
    <phoneticPr fontId="2" type="noConversion"/>
  </si>
  <si>
    <t>UPDATE cns_ifdterh</t>
    <phoneticPr fontId="2" type="noConversion"/>
  </si>
  <si>
    <t>SET link_gicho_data_err_s   = 1   --오류없음</t>
    <phoneticPr fontId="2" type="noConversion"/>
  </si>
  <si>
    <t xml:space="preserve">  , link_gicho_data_err_cnt = 1   --무조건 1로 세팅</t>
    <phoneticPr fontId="2" type="noConversion"/>
  </si>
  <si>
    <t xml:space="preserve">  , ifrs_lst_data_chg_dttm = TO_CHAR(sysdate, 'YYYYMMDDHH24MISS')</t>
    <phoneticPr fontId="2" type="noConversion"/>
  </si>
  <si>
    <t>WHERE ks_yymm                    = :입력.결산년월</t>
    <phoneticPr fontId="2" type="noConversion"/>
  </si>
  <si>
    <t>AND  link_ds_co_c                = :입력.회사코드</t>
    <phoneticPr fontId="2" type="noConversion"/>
  </si>
  <si>
    <t>AND  brno                        = :입력.관리점번호</t>
    <phoneticPr fontId="2" type="noConversion"/>
  </si>
  <si>
    <t>AND  link_data_dr_mth_g          = 2    --수기</t>
    <phoneticPr fontId="2" type="noConversion"/>
  </si>
  <si>
    <t>AND  link_gicho_data_u_id        = '30' --수기_화면</t>
    <phoneticPr fontId="2" type="noConversion"/>
  </si>
  <si>
    <t xml:space="preserve">  SELECT a.link_ks_upmu_jinhg_s AS jinhg_s</t>
    <phoneticPr fontId="2" type="noConversion"/>
  </si>
  <si>
    <t xml:space="preserve">    ,  a.ifrs_lst_data_chg_dttm AS chg_dttm</t>
    <phoneticPr fontId="2" type="noConversion"/>
  </si>
  <si>
    <t xml:space="preserve">    ,  a.ifrs_lst_data_chg_hwnno AS chg_hwnno</t>
    <phoneticPr fontId="2" type="noConversion"/>
  </si>
  <si>
    <t xml:space="preserve">    ,  b.link_gicho_data_err_s  AS rslt_jinhg_s</t>
    <phoneticPr fontId="2" type="noConversion"/>
  </si>
  <si>
    <t xml:space="preserve">  FROM cns_umrmntr a</t>
    <phoneticPr fontId="2" type="noConversion"/>
  </si>
  <si>
    <t xml:space="preserve">       , (SELECT ks_yymm, link_ds_co_c, brno, link_gicho_data_u_id</t>
    <phoneticPr fontId="2" type="noConversion"/>
  </si>
  <si>
    <t xml:space="preserve">            , MIN(CASE link_gicho_data_err_s WHEN 1 THEN 2</t>
    <phoneticPr fontId="2" type="noConversion"/>
  </si>
  <si>
    <t xml:space="preserve">                                             WHEN 2 THEN 1</t>
    <phoneticPr fontId="2" type="noConversion"/>
  </si>
  <si>
    <t xml:space="preserve">                  ELSE 3 END) AS link_gicho_data_err_s</t>
    <phoneticPr fontId="2" type="noConversion"/>
  </si>
  <si>
    <t xml:space="preserve">          FROM cns_ifdterh</t>
    <phoneticPr fontId="2" type="noConversion"/>
  </si>
  <si>
    <t xml:space="preserve">          WHERE ks_yymm            = :입력.결산년월</t>
    <phoneticPr fontId="2" type="noConversion"/>
  </si>
  <si>
    <t xml:space="preserve">          AND link_ds_co_c         = :입력.회사코드</t>
    <phoneticPr fontId="2" type="noConversion"/>
  </si>
  <si>
    <t xml:space="preserve">          AND brno                 = :입력.관리점번호</t>
    <phoneticPr fontId="2" type="noConversion"/>
  </si>
  <si>
    <t xml:space="preserve">          AND link_data_dr_mth_g   = 2    --수기</t>
    <phoneticPr fontId="2" type="noConversion"/>
  </si>
  <si>
    <t xml:space="preserve">          AND link_gicho_data_u_id = '30' --수기_화면</t>
    <phoneticPr fontId="2" type="noConversion"/>
  </si>
  <si>
    <t xml:space="preserve">          GROUP BY ks_yymm, link_ds_co_c, brno, link_gicho_data_u_id</t>
    <phoneticPr fontId="2" type="noConversion"/>
  </si>
  <si>
    <t xml:space="preserve">       ) b</t>
    <phoneticPr fontId="2" type="noConversion"/>
  </si>
  <si>
    <t xml:space="preserve">  WHERE a.ks_yymm = b.ks_yymm</t>
    <phoneticPr fontId="2" type="noConversion"/>
  </si>
  <si>
    <t xml:space="preserve">  AND a.link_ds_co_c = b.link_ds_co_c</t>
    <phoneticPr fontId="2" type="noConversion"/>
  </si>
  <si>
    <t xml:space="preserve">  AND a.brno = b.brno</t>
    <phoneticPr fontId="2" type="noConversion"/>
  </si>
  <si>
    <t xml:space="preserve">  AND a.link_ks_upmu_monitr_hmk_id = b.link_gicho_data_u_id</t>
    <phoneticPr fontId="2" type="noConversion"/>
  </si>
  <si>
    <t>)</t>
    <phoneticPr fontId="2" type="noConversion"/>
  </si>
  <si>
    <t>SET jinhg_s    = CASE rslt_jinhg_s WHEN 1 THEN 6 --오류</t>
    <phoneticPr fontId="2" type="noConversion"/>
  </si>
  <si>
    <t xml:space="preserve">                                   WHEN 2 THEN 2 --수행중</t>
    <phoneticPr fontId="2" type="noConversion"/>
  </si>
  <si>
    <t xml:space="preserve">                 ELSE 1 END  --미수행</t>
    <phoneticPr fontId="2" type="noConversion"/>
  </si>
  <si>
    <t xml:space="preserve">  , chg_dttm   = TO_CHAR(sysdate, 'YYYYMMDDHH24MISS')</t>
    <phoneticPr fontId="2" type="noConversion"/>
  </si>
  <si>
    <t xml:space="preserve">  , chg_hwnno  = :입력.로그인행원번호</t>
    <phoneticPr fontId="2" type="noConversion"/>
  </si>
  <si>
    <t>} /* END FOR */</t>
    <phoneticPr fontId="2" type="noConversion"/>
  </si>
  <si>
    <t>ELSE IF 작업구분 = 점번호조회(1101) THEN</t>
    <phoneticPr fontId="2" type="noConversion"/>
  </si>
  <si>
    <t xml:space="preserve">    (3). 점번호조회</t>
    <phoneticPr fontId="2" type="noConversion"/>
  </si>
  <si>
    <t>2010 회사코드에 대한 국내총괄(9999) 및 해외지점 점번호를 조회한다.</t>
    <phoneticPr fontId="2" type="noConversion"/>
  </si>
  <si>
    <t>내부거래대상조직 원장으로부터 해외지점 점번호를 조회하고, 9999를 추가하여 세팅한다.</t>
    <phoneticPr fontId="2" type="noConversion"/>
  </si>
  <si>
    <t xml:space="preserve">SELECT DISTINCT                                         </t>
    <phoneticPr fontId="2" type="noConversion"/>
  </si>
  <si>
    <t xml:space="preserve">     CASE b.no WHEN 1 THEN 9999                         </t>
    <phoneticPr fontId="2" type="noConversion"/>
  </si>
  <si>
    <t xml:space="preserve">     ELSE TO_NUMBER(a.in_mn_organization_c_no)          </t>
    <phoneticPr fontId="2" type="noConversion"/>
  </si>
  <si>
    <t xml:space="preserve">     END AS brno                                        </t>
    <phoneticPr fontId="2" type="noConversion"/>
  </si>
  <si>
    <t xml:space="preserve">  ,  CASE b.no WHEN 1 THEN '본점'                       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</si>
  <si>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</si>
  <si>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</si>
  <si>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</si>
  <si>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</si>
  <si>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</si>
  <si>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</si>
  <si>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</si>
  <si>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</si>
  <si>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 xml:space="preserve">AND a.in_mn_organization_c_no BETWEEN '8000' AND '8999' </t>
    <phoneticPr fontId="2" type="noConversion"/>
  </si>
  <si>
    <t>개별 공시상세내역 인터페이스를 관리하는 화면입니다</t>
    <phoneticPr fontId="2" type="noConversion"/>
  </si>
  <si>
    <t>본 화면을 통해 개별공시상세내역의 포맷다운로드 및 업로드, 재업로드등을 할 수 있습니다</t>
    <phoneticPr fontId="2" type="noConversion"/>
  </si>
  <si>
    <t>(1). 작업구분별 입력정보</t>
    <phoneticPr fontId="2" type="noConversion"/>
  </si>
  <si>
    <t>IF 작업구분==1001 THEN /* 작업구분 : 조회 */</t>
    <phoneticPr fontId="2" type="noConversion"/>
  </si>
  <si>
    <t xml:space="preserve">    결산년월, 회사코드, 입력구분, 실행여부, 점번호</t>
    <phoneticPr fontId="2" type="noConversion"/>
  </si>
  <si>
    <t>ELSE IF 작업구분==1101 THEN /* 작업구분 : 점번호조회 */</t>
    <phoneticPr fontId="2" type="noConversion"/>
  </si>
  <si>
    <t xml:space="preserve">    결산년월, 회사코드</t>
    <phoneticPr fontId="2" type="noConversion"/>
  </si>
  <si>
    <t>ELSE IF 작업구분==1006 THEN /* 작업구분 : 개별화면업로드 */</t>
    <phoneticPr fontId="2" type="noConversion"/>
  </si>
  <si>
    <t xml:space="preserve">    결산년월, 회사코드, 처리대상구분, 코드, 점번호, 디렉토리명, 원본파일명, 저장파일명</t>
    <phoneticPr fontId="2" type="noConversion"/>
  </si>
  <si>
    <t>END IF /* 작업구분 */</t>
    <phoneticPr fontId="2" type="noConversion"/>
  </si>
  <si>
    <t>(1). 입력항목 체크</t>
    <phoneticPr fontId="2" type="noConversion"/>
  </si>
  <si>
    <t>IF 거래구분 = "조회" THEN</t>
    <phoneticPr fontId="2" type="noConversion"/>
  </si>
  <si>
    <t>입력.결산년월 입력여부 체크</t>
    <phoneticPr fontId="2" type="noConversion"/>
  </si>
  <si>
    <t>입력.회사코드 입력여부 체크</t>
    <phoneticPr fontId="2" type="noConversion"/>
  </si>
  <si>
    <t>입력.점번호 입력여부 체크 (2010 회사의 경우 입력 여부를 체크)</t>
    <phoneticPr fontId="2" type="noConversion"/>
  </si>
  <si>
    <t>ELSE IF 거래구분 = "개별화면업로드" THEN</t>
    <phoneticPr fontId="2" type="noConversion"/>
  </si>
  <si>
    <t>ELSE IF 거래구분 = "점번호조회" THEN</t>
    <phoneticPr fontId="2" type="noConversion"/>
  </si>
  <si>
    <t>입력.처리대상구분 입력여부 체크</t>
    <phoneticPr fontId="2" type="noConversion"/>
  </si>
  <si>
    <t>입력.코드 입력여부 체크</t>
    <phoneticPr fontId="2" type="noConversion"/>
  </si>
  <si>
    <t>입력.디렉토리명 입력여부 체크</t>
    <phoneticPr fontId="2" type="noConversion"/>
  </si>
  <si>
    <t>입력.원본파일명 입력여부 체크</t>
    <phoneticPr fontId="2" type="noConversion"/>
  </si>
  <si>
    <t>입력.저장파일명 입력여부 체크</t>
    <phoneticPr fontId="2" type="noConversion"/>
  </si>
  <si>
    <t>작업구분별 처리</t>
    <phoneticPr fontId="2" type="noConversion"/>
  </si>
  <si>
    <t>Data Effective Define</t>
    <phoneticPr fontId="2" type="noConversion"/>
  </si>
  <si>
    <t>데이터 유효성을 위한 각 항목별 유효값 정의</t>
    <phoneticPr fontId="2" type="noConversion"/>
  </si>
  <si>
    <t>시스템코드</t>
    <phoneticPr fontId="2" type="noConversion"/>
  </si>
  <si>
    <t>어플리케이션코드</t>
    <phoneticPr fontId="2" type="noConversion"/>
  </si>
  <si>
    <t>모듈코드</t>
    <phoneticPr fontId="2" type="noConversion"/>
  </si>
  <si>
    <t>그룹모듈</t>
    <phoneticPr fontId="2" type="noConversion"/>
  </si>
  <si>
    <t>서브모듈</t>
    <phoneticPr fontId="2" type="noConversion"/>
  </si>
  <si>
    <t>이슈등급</t>
    <phoneticPr fontId="2" type="noConversion"/>
  </si>
  <si>
    <t>기술등급</t>
    <phoneticPr fontId="2" type="noConversion"/>
  </si>
  <si>
    <t>프로그램구분</t>
    <phoneticPr fontId="2" type="noConversion"/>
  </si>
  <si>
    <t>프로그램유형</t>
    <phoneticPr fontId="2" type="noConversion"/>
  </si>
  <si>
    <t>여부</t>
    <phoneticPr fontId="2" type="noConversion"/>
  </si>
  <si>
    <t>시스템</t>
    <phoneticPr fontId="2" type="noConversion"/>
  </si>
  <si>
    <t>업무구분</t>
    <phoneticPr fontId="2" type="noConversion"/>
  </si>
  <si>
    <t>데이터Type</t>
    <phoneticPr fontId="2" type="noConversion"/>
  </si>
  <si>
    <t>송수신구분</t>
    <phoneticPr fontId="2" type="noConversion"/>
  </si>
  <si>
    <t>데이터형태</t>
    <phoneticPr fontId="2" type="noConversion"/>
  </si>
  <si>
    <t>변환방법</t>
    <phoneticPr fontId="2" type="noConversion"/>
  </si>
  <si>
    <t>변환구분</t>
    <phoneticPr fontId="2" type="noConversion"/>
  </si>
  <si>
    <t>결함유형</t>
    <phoneticPr fontId="2" type="noConversion"/>
  </si>
  <si>
    <t>요구사항구분</t>
    <phoneticPr fontId="2" type="noConversion"/>
  </si>
  <si>
    <t>요구사항반영구분</t>
    <phoneticPr fontId="2" type="noConversion"/>
  </si>
  <si>
    <t>IFS</t>
    <phoneticPr fontId="2" type="noConversion"/>
  </si>
  <si>
    <t>CMN</t>
    <phoneticPr fontId="2" type="noConversion"/>
  </si>
  <si>
    <t>상</t>
    <phoneticPr fontId="2" type="noConversion"/>
  </si>
  <si>
    <t>특급컨설팅</t>
    <phoneticPr fontId="2" type="noConversion"/>
  </si>
  <si>
    <t>배치</t>
    <phoneticPr fontId="2" type="noConversion"/>
  </si>
  <si>
    <t>pc</t>
    <phoneticPr fontId="2" type="noConversion"/>
  </si>
  <si>
    <t>Y</t>
    <phoneticPr fontId="2" type="noConversion"/>
  </si>
  <si>
    <t>IFRS</t>
    <phoneticPr fontId="2" type="noConversion"/>
  </si>
  <si>
    <t>IFRS</t>
    <phoneticPr fontId="2" type="noConversion"/>
  </si>
  <si>
    <t>CHAR</t>
    <phoneticPr fontId="2" type="noConversion"/>
  </si>
  <si>
    <t>SEND</t>
    <phoneticPr fontId="2" type="noConversion"/>
  </si>
  <si>
    <t>테이블</t>
    <phoneticPr fontId="2" type="noConversion"/>
  </si>
  <si>
    <t>프로그램</t>
    <phoneticPr fontId="2" type="noConversion"/>
  </si>
  <si>
    <t>단순이동</t>
    <phoneticPr fontId="2" type="noConversion"/>
  </si>
  <si>
    <t>단순오류</t>
    <phoneticPr fontId="2" type="noConversion"/>
  </si>
  <si>
    <t>TASK_ID</t>
    <phoneticPr fontId="2" type="noConversion"/>
  </si>
  <si>
    <t>PROGRAM</t>
    <phoneticPr fontId="2" type="noConversion"/>
  </si>
  <si>
    <t>CNS</t>
    <phoneticPr fontId="2" type="noConversion"/>
  </si>
  <si>
    <t>중</t>
    <phoneticPr fontId="2" type="noConversion"/>
  </si>
  <si>
    <t>고급컨설팅</t>
    <phoneticPr fontId="2" type="noConversion"/>
  </si>
  <si>
    <t>서비스</t>
    <phoneticPr fontId="2" type="noConversion"/>
  </si>
  <si>
    <t>sh</t>
    <phoneticPr fontId="2" type="noConversion"/>
  </si>
  <si>
    <t>N</t>
    <phoneticPr fontId="2" type="noConversion"/>
  </si>
  <si>
    <t>지주연결</t>
    <phoneticPr fontId="2" type="noConversion"/>
  </si>
  <si>
    <t>공통</t>
    <phoneticPr fontId="2" type="noConversion"/>
  </si>
  <si>
    <t>NUMBER</t>
    <phoneticPr fontId="2" type="noConversion"/>
  </si>
  <si>
    <t>RECEIVE</t>
    <phoneticPr fontId="2" type="noConversion"/>
  </si>
  <si>
    <t>파일</t>
    <phoneticPr fontId="2" type="noConversion"/>
  </si>
  <si>
    <t>파일로드</t>
    <phoneticPr fontId="2" type="noConversion"/>
  </si>
  <si>
    <t>변환이동</t>
    <phoneticPr fontId="2" type="noConversion"/>
  </si>
  <si>
    <t>로직오류</t>
    <phoneticPr fontId="2" type="noConversion"/>
  </si>
  <si>
    <t>DATA_ID</t>
    <phoneticPr fontId="2" type="noConversion"/>
  </si>
  <si>
    <t>TABLE</t>
    <phoneticPr fontId="2" type="noConversion"/>
  </si>
  <si>
    <t>FAV</t>
    <phoneticPr fontId="2" type="noConversion"/>
  </si>
  <si>
    <t>G03 : 위험회피회계</t>
    <phoneticPr fontId="2" type="noConversion"/>
  </si>
  <si>
    <t>하</t>
    <phoneticPr fontId="2" type="noConversion"/>
  </si>
  <si>
    <t>중급컨설팅</t>
    <phoneticPr fontId="2" type="noConversion"/>
  </si>
  <si>
    <t>화면</t>
    <phoneticPr fontId="2" type="noConversion"/>
  </si>
  <si>
    <t>mxml</t>
    <phoneticPr fontId="2" type="noConversion"/>
  </si>
  <si>
    <t>코어</t>
    <phoneticPr fontId="2" type="noConversion"/>
  </si>
  <si>
    <t>수신</t>
    <phoneticPr fontId="2" type="noConversion"/>
  </si>
  <si>
    <t>DATE</t>
    <phoneticPr fontId="2" type="noConversion"/>
  </si>
  <si>
    <t>수기자료</t>
    <phoneticPr fontId="2" type="noConversion"/>
  </si>
  <si>
    <t>화면입력</t>
    <phoneticPr fontId="2" type="noConversion"/>
  </si>
  <si>
    <t>코드매핑</t>
    <phoneticPr fontId="2" type="noConversion"/>
  </si>
  <si>
    <t>데이터오류</t>
    <phoneticPr fontId="2" type="noConversion"/>
  </si>
  <si>
    <t>CODE_ID</t>
    <phoneticPr fontId="2" type="noConversion"/>
  </si>
  <si>
    <t>코드ID</t>
    <phoneticPr fontId="2" type="noConversion"/>
  </si>
  <si>
    <t>HAC</t>
    <phoneticPr fontId="2" type="noConversion"/>
  </si>
  <si>
    <t>G04 : 기타</t>
    <phoneticPr fontId="2" type="noConversion"/>
  </si>
  <si>
    <t>초급컨설팅</t>
    <phoneticPr fontId="2" type="noConversion"/>
  </si>
  <si>
    <t>모듈</t>
    <phoneticPr fontId="2" type="noConversion"/>
  </si>
  <si>
    <t>popup</t>
    <phoneticPr fontId="2" type="noConversion"/>
  </si>
  <si>
    <t>단위</t>
    <phoneticPr fontId="2" type="noConversion"/>
  </si>
  <si>
    <t>여신</t>
    <phoneticPr fontId="2" type="noConversion"/>
  </si>
  <si>
    <t>초기값SET</t>
    <phoneticPr fontId="2" type="noConversion"/>
  </si>
  <si>
    <t>SCR_ID</t>
    <phoneticPr fontId="2" type="noConversion"/>
  </si>
  <si>
    <t>화면ID</t>
    <phoneticPr fontId="2" type="noConversion"/>
  </si>
  <si>
    <t>NFI</t>
    <phoneticPr fontId="2" type="noConversion"/>
  </si>
  <si>
    <t>특급</t>
    <phoneticPr fontId="2" type="noConversion"/>
  </si>
  <si>
    <t>DW</t>
    <phoneticPr fontId="2" type="noConversion"/>
  </si>
  <si>
    <t>외환</t>
    <phoneticPr fontId="2" type="noConversion"/>
  </si>
  <si>
    <t>수기SET</t>
    <phoneticPr fontId="2" type="noConversion"/>
  </si>
  <si>
    <t>IF_ID</t>
    <phoneticPr fontId="2" type="noConversion"/>
  </si>
  <si>
    <t>인터페이스ID</t>
    <phoneticPr fontId="2" type="noConversion"/>
  </si>
  <si>
    <t>고급</t>
    <phoneticPr fontId="2" type="noConversion"/>
  </si>
  <si>
    <t>jsp</t>
    <phoneticPr fontId="2" type="noConversion"/>
  </si>
  <si>
    <t>IBMS</t>
    <phoneticPr fontId="2" type="noConversion"/>
  </si>
  <si>
    <t>유가</t>
    <phoneticPr fontId="2" type="noConversion"/>
  </si>
  <si>
    <t>중급</t>
    <phoneticPr fontId="2" type="noConversion"/>
  </si>
  <si>
    <t>js</t>
    <phoneticPr fontId="2" type="noConversion"/>
  </si>
  <si>
    <t>글로벌</t>
    <phoneticPr fontId="2" type="noConversion"/>
  </si>
  <si>
    <t>파생</t>
    <phoneticPr fontId="2" type="noConversion"/>
  </si>
  <si>
    <t>초급</t>
    <phoneticPr fontId="2" type="noConversion"/>
  </si>
  <si>
    <t>자금</t>
    <phoneticPr fontId="2" type="noConversion"/>
  </si>
  <si>
    <t>골드</t>
    <phoneticPr fontId="2" type="noConversion"/>
  </si>
  <si>
    <t>종금</t>
    <phoneticPr fontId="2" type="noConversion"/>
  </si>
  <si>
    <t>국외</t>
    <phoneticPr fontId="2" type="noConversion"/>
  </si>
  <si>
    <t>자원관리</t>
    <phoneticPr fontId="2" type="noConversion"/>
  </si>
  <si>
    <t>2009.02.18 신규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</si>
  <si>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</si>
  <si>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</si>
  <si>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</si>
  <si>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</si>
  <si>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</si>
  <si>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</si>
  <si>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</si>
  <si>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</si>
  <si>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</si>
  <si>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</si>
  <si>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</si>
  <si>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</si>
  <si>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</si>
  <si>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</si>
  <si>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</si>
  <si>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</si>
  <si>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</si>
  <si>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</si>
  <si>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</si>
  <si>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</si>
  <si>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</si>
  <si>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</si>
  <si>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</si>
  <si>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</si>
  <si>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</si>
  <si>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</si>
  <si>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</si>
  <si>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</si>
  <si>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</si>
  <si>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</si>
  <si>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</si>
  <si>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</si>
  <si>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</si>
  <si>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</si>
  <si>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</si>
  <si>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</si>
  <si>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</si>
  <si>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</si>
  <si>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</si>
  <si>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</si>
  <si>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</si>
  <si>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</si>
  <si>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</si>
  <si>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</si>
  <si>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</si>
  <si>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</si>
  <si>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</si>
  <si>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</si>
  <si>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</si>
  <si>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</si>
  <si>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</si>
  <si>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</si>
  <si>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</si>
  <si>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</si>
  <si>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</si>
  <si>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</si>
  <si>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</si>
  <si>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</si>
  <si>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</si>
  <si>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</si>
  <si>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</si>
  <si>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</si>
  <si>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</si>
  <si>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G01 : 로그인</t>
    <phoneticPr fontId="2" type="noConversion"/>
  </si>
  <si>
    <t>G02 : 메인</t>
    <phoneticPr fontId="2" type="noConversion"/>
  </si>
  <si>
    <t>java</t>
    <phoneticPr fontId="2" type="noConversion"/>
  </si>
  <si>
    <t>Login</t>
    <phoneticPr fontId="2" type="noConversion"/>
  </si>
  <si>
    <t>홍길동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</si>
  <si>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</si>
  <si>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</si>
  <si>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</si>
  <si>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var1</t>
    <phoneticPr fontId="2" type="noConversion"/>
  </si>
  <si>
    <t>var2</t>
    <phoneticPr fontId="2" type="noConversion"/>
  </si>
  <si>
    <t>var3</t>
    <phoneticPr fontId="2" type="noConversion"/>
  </si>
  <si>
    <t>var4</t>
    <phoneticPr fontId="2" type="noConversion"/>
  </si>
  <si>
    <t>var5</t>
    <phoneticPr fontId="2" type="noConversion"/>
  </si>
  <si>
    <t>var6</t>
    <phoneticPr fontId="2" type="noConversion"/>
  </si>
  <si>
    <t>var7</t>
    <phoneticPr fontId="2" type="noConversion"/>
  </si>
  <si>
    <t>var8</t>
    <phoneticPr fontId="2" type="noConversion"/>
  </si>
  <si>
    <t>var9</t>
    <phoneticPr fontId="2" type="noConversion"/>
  </si>
  <si>
    <t>event1</t>
    <phoneticPr fontId="2" type="noConversion"/>
  </si>
  <si>
    <t>event2</t>
    <phoneticPr fontId="2" type="noConversion"/>
  </si>
  <si>
    <t>event3</t>
    <phoneticPr fontId="2" type="noConversion"/>
  </si>
  <si>
    <t>event4</t>
    <phoneticPr fontId="2" type="noConversion"/>
  </si>
  <si>
    <t>event1 description</t>
    <phoneticPr fontId="2" type="noConversion"/>
  </si>
  <si>
    <t>event2 description</t>
    <phoneticPr fontId="2" type="noConversion"/>
  </si>
  <si>
    <t>event3 description</t>
    <phoneticPr fontId="2" type="noConversion"/>
  </si>
  <si>
    <t>event4 description</t>
    <phoneticPr fontId="2" type="noConversion"/>
  </si>
  <si>
    <t>임채현</t>
    <phoneticPr fontId="2" type="noConversion"/>
  </si>
  <si>
    <t>담당자</t>
    <phoneticPr fontId="2" type="noConversion"/>
  </si>
  <si>
    <t>ID</t>
    <phoneticPr fontId="2" type="noConversion"/>
  </si>
  <si>
    <t>PW</t>
    <phoneticPr fontId="2" type="noConversion"/>
  </si>
  <si>
    <t>필수여부</t>
    <phoneticPr fontId="2" type="noConversion"/>
  </si>
  <si>
    <t>디폴트값</t>
    <phoneticPr fontId="2" type="noConversion"/>
  </si>
  <si>
    <t>Y</t>
    <phoneticPr fontId="2" type="noConversion"/>
  </si>
  <si>
    <t>null</t>
    <phoneticPr fontId="2" type="noConversion"/>
  </si>
  <si>
    <t>User ID</t>
    <phoneticPr fontId="2" type="noConversion"/>
  </si>
  <si>
    <t>User Password</t>
    <phoneticPr fontId="2" type="noConversion"/>
  </si>
  <si>
    <t>로그인</t>
    <phoneticPr fontId="2" type="noConversion"/>
  </si>
  <si>
    <t>회원가입</t>
    <phoneticPr fontId="2" type="noConversion"/>
  </si>
  <si>
    <t>종료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</si>
  <si>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</si>
  <si>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</si>
  <si>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프로그램종료</t>
    <phoneticPr fontId="2" type="noConversion"/>
  </si>
  <si>
    <t>명찬호</t>
    <phoneticPr fontId="2" type="noConversion"/>
  </si>
  <si>
    <t>DataChart</t>
    <phoneticPr fontId="2" type="noConversion"/>
  </si>
  <si>
    <t>누적 데이터 차트</t>
    <phoneticPr fontId="2" type="noConversion"/>
  </si>
  <si>
    <t>이전화면</t>
    <phoneticPr fontId="2" type="noConversion"/>
  </si>
  <si>
    <t>이전화면 버튼을 누르면 UserDataAnalysis 화면으로 이동</t>
    <phoneticPr fontId="2" type="noConversion"/>
  </si>
  <si>
    <t>일(YYYY/MM/dd)</t>
    <phoneticPr fontId="2" type="noConversion"/>
  </si>
  <si>
    <t>주(YYYY/MM/주)</t>
    <phoneticPr fontId="2" type="noConversion"/>
  </si>
  <si>
    <t>월(YYYY/MM)</t>
    <phoneticPr fontId="2" type="noConversion"/>
  </si>
  <si>
    <t>칼로리, 탄수화물, 단백질, 지방의 데이터를 가져와서 일별 데이터를 막대그래프로 표시</t>
    <phoneticPr fontId="2" type="noConversion"/>
  </si>
  <si>
    <t>칼로리, 탄수화물, 단백질, 지방의 데이터를 가져와서 주별로 축적된 데이터를 꺾은선 그래프로 표시</t>
    <phoneticPr fontId="2" type="noConversion"/>
  </si>
  <si>
    <t>칼로리, 탄수화물, 단백질, 지방의 데이터를 가져와서 월별로 축적된 데이터를 
퍼센테이지 원형 차트로 표시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</si>
  <si>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</si>
  <si>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</si>
  <si>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</si>
  <si>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</si>
  <si>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</si>
  <si>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</si>
  <si>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</si>
  <si>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</si>
  <si>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</si>
  <si>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</si>
  <si>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</si>
  <si>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이벤트버튼은 황록색, 입력항목은 자주, 출력항목은 주황</t>
    <phoneticPr fontId="2" type="noConversion"/>
  </si>
  <si>
    <t>아이디</t>
    <phoneticPr fontId="2" type="noConversion"/>
  </si>
  <si>
    <t>권한</t>
    <phoneticPr fontId="2" type="noConversion"/>
  </si>
  <si>
    <t>조회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</si>
  <si>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</si>
  <si>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</si>
  <si>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</si>
  <si>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Y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</si>
  <si>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</si>
  <si>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</si>
  <si>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</si>
  <si>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이벤트 번호</t>
    <phoneticPr fontId="2" type="noConversion"/>
  </si>
  <si>
    <t>이벤트 정의</t>
    <phoneticPr fontId="2" type="noConversion"/>
  </si>
  <si>
    <t>내   용</t>
    <phoneticPr fontId="2" type="noConversion"/>
  </si>
  <si>
    <t>서비스프로그램</t>
    <phoneticPr fontId="2" type="noConversion"/>
  </si>
  <si>
    <t>전달항목</t>
    <phoneticPr fontId="2" type="noConversion"/>
  </si>
  <si>
    <t>user/get_retrieve.do</t>
    <phoneticPr fontId="2" type="noConversion"/>
  </si>
  <si>
    <t>pageSize=10,pageNum=1,searchDiv=,searchWord=</t>
    <phoneticPr fontId="2" type="noConversion"/>
  </si>
  <si>
    <t>user/do_insert.do</t>
    <phoneticPr fontId="2" type="noConversion"/>
  </si>
  <si>
    <t>u_id=jamesol
name=이상무
passwd=1234
hLevel=BASIC
login=0
recommend=0
email=jamesol@paran.com</t>
    <phoneticPr fontId="2" type="noConversion"/>
  </si>
  <si>
    <t>출력항목정의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</si>
  <si>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</si>
  <si>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</si>
  <si>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정렬</t>
    <phoneticPr fontId="2" type="noConversion"/>
  </si>
  <si>
    <t>화면계산여부</t>
    <phoneticPr fontId="2" type="noConversion"/>
  </si>
  <si>
    <t>서식</t>
    <phoneticPr fontId="2" type="noConversion"/>
  </si>
  <si>
    <t xml:space="preserve"> </t>
    <phoneticPr fontId="2" type="noConversion"/>
  </si>
  <si>
    <t>출력양식</t>
    <phoneticPr fontId="2" type="noConversion"/>
  </si>
  <si>
    <t>사진1</t>
    <phoneticPr fontId="2" type="noConversion"/>
  </si>
  <si>
    <t>사진2</t>
    <phoneticPr fontId="2" type="noConversion"/>
  </si>
  <si>
    <t>사진3</t>
    <phoneticPr fontId="2" type="noConversion"/>
  </si>
  <si>
    <t>사진4</t>
    <phoneticPr fontId="2" type="noConversion"/>
  </si>
  <si>
    <t>제품이름</t>
    <phoneticPr fontId="2" type="noConversion"/>
  </si>
  <si>
    <t>평점</t>
    <phoneticPr fontId="2" type="noConversion"/>
  </si>
  <si>
    <t>가격</t>
    <phoneticPr fontId="2" type="noConversion"/>
  </si>
  <si>
    <t>배송비</t>
    <phoneticPr fontId="2" type="noConversion"/>
  </si>
  <si>
    <t>상품정보</t>
    <phoneticPr fontId="2" type="noConversion"/>
  </si>
  <si>
    <t>리뷰</t>
    <phoneticPr fontId="2" type="noConversion"/>
  </si>
  <si>
    <t>문의</t>
    <phoneticPr fontId="2" type="noConversion"/>
  </si>
  <si>
    <t>배송/환불 안내</t>
    <phoneticPr fontId="2" type="noConversion"/>
  </si>
  <si>
    <t>리뷰 00건</t>
    <phoneticPr fontId="2" type="noConversion"/>
  </si>
  <si>
    <t>★★★☆☆</t>
  </si>
  <si>
    <t>사용자이름</t>
    <phoneticPr fontId="2" type="noConversion"/>
  </si>
  <si>
    <t>★</t>
  </si>
  <si>
    <t>문의 00건</t>
    <phoneticPr fontId="2" type="noConversion"/>
  </si>
  <si>
    <t>상품 | 미답변</t>
    <phoneticPr fontId="2" type="noConversion"/>
  </si>
  <si>
    <t>Q 질문</t>
    <phoneticPr fontId="2" type="noConversion"/>
  </si>
  <si>
    <t>A 답변자이름</t>
    <phoneticPr fontId="2" type="noConversion"/>
  </si>
  <si>
    <t>상품 | 답변완료</t>
    <phoneticPr fontId="2" type="noConversion"/>
  </si>
  <si>
    <t>배송관련안내</t>
    <phoneticPr fontId="2" type="noConversion"/>
  </si>
  <si>
    <t>교환 및 환불</t>
    <phoneticPr fontId="2" type="noConversion"/>
  </si>
  <si>
    <t>초록색</t>
  </si>
  <si>
    <t>세션값</t>
    <phoneticPr fontId="2" type="noConversion"/>
  </si>
  <si>
    <t>선택</t>
    <phoneticPr fontId="2" type="noConversion"/>
  </si>
  <si>
    <t>수량</t>
    <phoneticPr fontId="2" type="noConversion"/>
  </si>
  <si>
    <t>문의 작성</t>
    <phoneticPr fontId="2" type="noConversion"/>
  </si>
  <si>
    <t>Controller.java</t>
    <phoneticPr fontId="2" type="noConversion"/>
  </si>
  <si>
    <t>구매조건 선택</t>
    <phoneticPr fontId="2" type="noConversion"/>
  </si>
  <si>
    <t>좋아요 담기</t>
    <phoneticPr fontId="2" type="noConversion"/>
  </si>
  <si>
    <t>수량 증감</t>
    <phoneticPr fontId="2" type="noConversion"/>
  </si>
  <si>
    <t>주문페이지 이동</t>
    <phoneticPr fontId="2" type="noConversion"/>
  </si>
  <si>
    <t>사진 보여주기</t>
    <phoneticPr fontId="2" type="noConversion"/>
  </si>
  <si>
    <t>탭 기능</t>
    <phoneticPr fontId="2" type="noConversion"/>
  </si>
  <si>
    <t>별점</t>
    <phoneticPr fontId="2" type="noConversion"/>
  </si>
  <si>
    <t>별점 필터</t>
    <phoneticPr fontId="2" type="noConversion"/>
  </si>
  <si>
    <t>유저</t>
    <phoneticPr fontId="2" type="noConversion"/>
  </si>
  <si>
    <t>답변달기</t>
    <phoneticPr fontId="2" type="noConversion"/>
  </si>
  <si>
    <t>product_detail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</si>
  <si>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</si>
  <si>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</si>
  <si>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</si>
  <si>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</si>
  <si>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</si>
  <si>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</si>
  <si>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</si>
  <si>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</si>
  <si>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공지 목록</t>
    <phoneticPr fontId="2" type="noConversion"/>
  </si>
  <si>
    <t>공지 등록 및 수정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</si>
  <si>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</si>
  <si>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</si>
  <si>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</si>
  <si>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</si>
  <si>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</si>
  <si>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</si>
  <si>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</si>
  <si>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</si>
  <si>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</si>
  <si>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</si>
  <si>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</si>
  <si>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</si>
  <si>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</si>
  <si>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</si>
  <si>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</si>
  <si>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</si>
  <si>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</si>
  <si>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</si>
  <si>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</si>
  <si>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</si>
  <si>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</si>
  <si>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</si>
  <si>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</si>
  <si>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</si>
  <si>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</si>
  <si>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</si>
  <si>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</si>
  <si>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</si>
  <si>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</si>
  <si>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</si>
  <si>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</si>
  <si>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</si>
  <si>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</si>
  <si>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</si>
  <si>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</si>
  <si>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</si>
  <si>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</si>
  <si>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</si>
  <si>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</si>
  <si>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</si>
  <si>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</si>
  <si>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</si>
  <si>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</si>
  <si>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</si>
  <si>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</si>
  <si>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</si>
  <si>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</si>
  <si>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</si>
  <si>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</si>
  <si>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</si>
  <si>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</si>
  <si>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</si>
  <si>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</si>
  <si>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</si>
  <si>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</si>
  <si>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</si>
  <si>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</si>
  <si>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</si>
  <si>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</si>
  <si>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</si>
  <si>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</si>
  <si>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</si>
  <si>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</si>
  <si>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</si>
  <si>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</si>
  <si>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</si>
  <si>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</si>
  <si>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</si>
  <si>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</si>
  <si>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</si>
  <si>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</si>
  <si>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</si>
  <si>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</si>
  <si>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</si>
  <si>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공지사항</t>
    <phoneticPr fontId="2" type="noConversion"/>
  </si>
  <si>
    <t>공지 상세</t>
    <phoneticPr fontId="2" type="noConversion"/>
  </si>
  <si>
    <t>notice_detail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</si>
  <si>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</si>
  <si>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</si>
  <si>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</si>
  <si>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</si>
  <si>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</si>
  <si>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</si>
  <si>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</si>
  <si>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</si>
  <si>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</si>
  <si>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</si>
  <si>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</si>
  <si>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</si>
  <si>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</si>
  <si>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</si>
  <si>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</si>
  <si>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</si>
  <si>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</si>
  <si>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</si>
  <si>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</si>
  <si>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</si>
  <si>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</si>
  <si>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</si>
  <si>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</si>
  <si>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</si>
  <si>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</si>
  <si>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</si>
  <si>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</si>
  <si>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</si>
  <si>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</si>
  <si>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</si>
  <si>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</si>
  <si>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</si>
  <si>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</si>
  <si>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</si>
  <si>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</si>
  <si>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</si>
  <si>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</si>
  <si>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</si>
  <si>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</si>
  <si>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</si>
  <si>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</si>
  <si>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</si>
  <si>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</si>
  <si>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</si>
  <si>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</si>
  <si>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</si>
  <si>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</si>
  <si>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</si>
  <si>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</si>
  <si>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</si>
  <si>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</si>
  <si>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</si>
  <si>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</si>
  <si>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</si>
  <si>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</si>
  <si>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</si>
  <si>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</si>
  <si>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</si>
  <si>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</si>
  <si>
    <t>category_all</t>
    <phoneticPr fontId="2" type="noConversion"/>
  </si>
  <si>
    <t>category_new</t>
    <phoneticPr fontId="2" type="noConversion"/>
  </si>
  <si>
    <t>양보경</t>
    <phoneticPr fontId="2" type="noConversion"/>
  </si>
  <si>
    <t>홈</t>
    <phoneticPr fontId="51" type="noConversion"/>
  </si>
  <si>
    <t>로그인</t>
    <phoneticPr fontId="51" type="noConversion"/>
  </si>
  <si>
    <t>회원가입</t>
    <phoneticPr fontId="51" type="noConversion"/>
  </si>
  <si>
    <t>스토어</t>
    <phoneticPr fontId="51" type="noConversion"/>
  </si>
  <si>
    <t>질문과답변</t>
    <phoneticPr fontId="51" type="noConversion"/>
  </si>
  <si>
    <t>공지사항</t>
    <phoneticPr fontId="51" type="noConversion"/>
  </si>
  <si>
    <t>장바구니</t>
    <phoneticPr fontId="51" type="noConversion"/>
  </si>
  <si>
    <t>마이페이지</t>
    <phoneticPr fontId="51" type="noConversion"/>
  </si>
  <si>
    <t>상품등록</t>
    <phoneticPr fontId="51" type="noConversion"/>
  </si>
  <si>
    <t>카테고리</t>
    <phoneticPr fontId="51" type="noConversion"/>
  </si>
  <si>
    <t>신상</t>
    <phoneticPr fontId="51" type="noConversion"/>
  </si>
  <si>
    <t>랭킹</t>
    <phoneticPr fontId="51" type="noConversion"/>
  </si>
  <si>
    <t>핫세일</t>
    <phoneticPr fontId="51" type="noConversion"/>
  </si>
  <si>
    <t>신상/랭킹/핫세일</t>
    <phoneticPr fontId="51" type="noConversion"/>
  </si>
  <si>
    <t>페이지 사이즈</t>
    <phoneticPr fontId="2" type="noConversion"/>
  </si>
  <si>
    <t>pageSize</t>
    <phoneticPr fontId="2" type="noConversion"/>
  </si>
  <si>
    <t>페이지 번호</t>
    <phoneticPr fontId="2" type="noConversion"/>
  </si>
  <si>
    <t>pageNum</t>
    <phoneticPr fontId="2" type="noConversion"/>
  </si>
  <si>
    <t>UserController.java</t>
    <phoneticPr fontId="2" type="noConversion"/>
  </si>
  <si>
    <t>하단 텝 나타내기</t>
    <phoneticPr fontId="2" type="noConversion"/>
  </si>
  <si>
    <t>신상 선택</t>
    <phoneticPr fontId="2" type="noConversion"/>
  </si>
  <si>
    <t>제품 선택</t>
    <phoneticPr fontId="2" type="noConversion"/>
  </si>
  <si>
    <t>제품명</t>
    <phoneticPr fontId="51" type="noConversion"/>
  </si>
  <si>
    <t>할인율</t>
    <phoneticPr fontId="51" type="noConversion"/>
  </si>
  <si>
    <t>가격</t>
    <phoneticPr fontId="51" type="noConversion"/>
  </si>
  <si>
    <t>리뷰</t>
    <phoneticPr fontId="51" type="noConversion"/>
  </si>
  <si>
    <t>무료배송여부</t>
    <phoneticPr fontId="51" type="noConversion"/>
  </si>
  <si>
    <t>category_rank</t>
    <phoneticPr fontId="2" type="noConversion"/>
  </si>
  <si>
    <t>랭킹 선택</t>
    <phoneticPr fontId="2" type="noConversion"/>
  </si>
  <si>
    <t>category_hotsale</t>
    <phoneticPr fontId="2" type="noConversion"/>
  </si>
  <si>
    <t>핫세일 선택</t>
    <phoneticPr fontId="2" type="noConversion"/>
  </si>
  <si>
    <t>가구</t>
    <phoneticPr fontId="2" type="noConversion"/>
  </si>
  <si>
    <t>침구</t>
    <phoneticPr fontId="2" type="noConversion"/>
  </si>
  <si>
    <t>생활용품</t>
    <phoneticPr fontId="2" type="noConversion"/>
  </si>
  <si>
    <t>카테고리 선택</t>
    <phoneticPr fontId="2" type="noConversion"/>
  </si>
  <si>
    <t>카테고리 종류 선택</t>
    <phoneticPr fontId="2" type="noConversion"/>
  </si>
  <si>
    <t>제품선택</t>
    <phoneticPr fontId="2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</si>
</sst>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#,##0.00_ "/>
    <numFmt numFmtId="180" formatCode="&quot;₩&quot;&quot;₩&quot;\$#,##0_);&quot;₩&quot;&quot;₩&quot;\(&quot;₩&quot;&quot;₩&quot;\$#,##0&quot;₩&quot;&quot;₩&quot;\)"/>
    <numFmt numFmtId="181" formatCode="#,##0.00000"/>
    <numFmt numFmtId="182" formatCode="_(&quot;$&quot;* #,##0_);_(&quot;$&quot;* \(#,##0\);_(&quot;$&quot;* &quot;-&quot;??_);_(@_)"/>
    <numFmt numFmtId="183" formatCode="&quot;$&quot;#,##0.00;[Red]&quot;$&quot;#,##0.00"/>
    <numFmt numFmtId="184" formatCode="&quot;$&quot;#,##0.00"/>
    <numFmt numFmtId="185" formatCode="_-[$€-2]* #,##0.00_-;\-[$€-2]* #,##0.00_-;_-[$€-2]* &quot;-&quot;??_-"/>
  </numFmts>
  <fonts count="5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8.8000000000000007"/>
      <color theme="1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6" fillId="0" borderId="0" applyFont="0" applyFill="0" applyBorder="0" applyAlignment="0" applyProtection="0"/>
    <xf numFmtId="180" fontId="35" fillId="0" borderId="0"/>
    <xf numFmtId="178" fontId="16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/>
    <xf numFmtId="184" fontId="35" fillId="0" borderId="0"/>
    <xf numFmtId="185" fontId="1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2" fontId="35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41" fontId="1" fillId="0" borderId="0" applyFont="0" applyFill="0" applyBorder="0" applyAlignment="0" applyProtection="0"/>
    <xf numFmtId="0" fontId="26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3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21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/>
    <xf numFmtId="0" fontId="12" fillId="0" borderId="0" xfId="0" applyNumberFormat="1" applyFont="1" applyFill="1" applyAlignment="1">
      <alignment horizontal="center"/>
    </xf>
    <xf numFmtId="0" fontId="13" fillId="2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3" xfId="35" applyNumberFormat="1" applyFont="1" applyFill="1" applyBorder="1" applyAlignment="1">
      <alignment horizontal="center" vertical="center"/>
    </xf>
    <xf numFmtId="0" fontId="17" fillId="0" borderId="0" xfId="35" applyFont="1">
      <alignment vertical="center"/>
    </xf>
    <xf numFmtId="0" fontId="17" fillId="0" borderId="0" xfId="35" applyFont="1" applyFill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12" fillId="0" borderId="0" xfId="35" applyFont="1">
      <alignment vertical="center"/>
    </xf>
    <xf numFmtId="0" fontId="12" fillId="0" borderId="3" xfId="35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/>
    <xf numFmtId="0" fontId="13" fillId="2" borderId="19" xfId="35" applyNumberFormat="1" applyFont="1" applyFill="1" applyBorder="1" applyAlignment="1">
      <alignment horizontal="centerContinuous" vertical="center"/>
    </xf>
    <xf numFmtId="0" fontId="13" fillId="2" borderId="7" xfId="35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 wrapText="1"/>
    </xf>
    <xf numFmtId="0" fontId="12" fillId="7" borderId="2" xfId="0" applyNumberFormat="1" applyFont="1" applyFill="1" applyBorder="1"/>
    <xf numFmtId="0" fontId="12" fillId="7" borderId="7" xfId="0" applyNumberFormat="1" applyFont="1" applyFill="1" applyBorder="1"/>
    <xf numFmtId="0" fontId="12" fillId="0" borderId="24" xfId="0" applyNumberFormat="1" applyFont="1" applyBorder="1"/>
    <xf numFmtId="0" fontId="12" fillId="0" borderId="22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Border="1"/>
    <xf numFmtId="0" fontId="12" fillId="0" borderId="20" xfId="0" applyNumberFormat="1" applyFont="1" applyBorder="1"/>
    <xf numFmtId="0" fontId="13" fillId="7" borderId="7" xfId="0" applyNumberFormat="1" applyFont="1" applyFill="1" applyBorder="1" applyAlignment="1">
      <alignment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/>
    <xf numFmtId="0" fontId="13" fillId="0" borderId="23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left" vertical="center" indent="1"/>
    </xf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2" borderId="6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25" fillId="7" borderId="2" xfId="0" applyNumberFormat="1" applyFont="1" applyFill="1" applyBorder="1" applyAlignment="1">
      <alignment horizontal="left" vertical="center" indent="1"/>
    </xf>
    <xf numFmtId="0" fontId="21" fillId="0" borderId="19" xfId="0" applyNumberFormat="1" applyFont="1" applyFill="1" applyBorder="1" applyAlignment="1">
      <alignment vertical="center"/>
    </xf>
    <xf numFmtId="0" fontId="25" fillId="7" borderId="19" xfId="0" applyNumberFormat="1" applyFont="1" applyFill="1" applyBorder="1" applyAlignment="1">
      <alignment horizontal="left" vertical="center" indent="1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0" fontId="12" fillId="0" borderId="19" xfId="0" applyFont="1" applyBorder="1"/>
    <xf numFmtId="0" fontId="12" fillId="0" borderId="7" xfId="0" applyFont="1" applyBorder="1"/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0" fontId="12" fillId="0" borderId="3" xfId="35" applyFont="1" applyBorder="1" applyAlignment="1">
      <alignment horizontal="center" vertical="center"/>
    </xf>
    <xf numFmtId="0" fontId="12" fillId="0" borderId="22" xfId="35" applyFont="1" applyBorder="1">
      <alignment vertical="center"/>
    </xf>
    <xf numFmtId="0" fontId="12" fillId="0" borderId="33" xfId="35" applyFont="1" applyBorder="1">
      <alignment vertical="center"/>
    </xf>
    <xf numFmtId="0" fontId="12" fillId="0" borderId="24" xfId="35" applyFont="1" applyBorder="1">
      <alignment vertical="center"/>
    </xf>
    <xf numFmtId="0" fontId="12" fillId="0" borderId="3" xfId="35" applyFont="1" applyBorder="1" applyAlignment="1">
      <alignment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2" fillId="5" borderId="3" xfId="35" applyFont="1" applyFill="1" applyBorder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6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12" fillId="0" borderId="29" xfId="0" applyNumberFormat="1" applyFont="1" applyFill="1" applyBorder="1"/>
    <xf numFmtId="0" fontId="29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14" fontId="24" fillId="0" borderId="0" xfId="26" applyNumberFormat="1" applyFont="1" applyFill="1" applyBorder="1" applyAlignment="1">
      <alignment horizontal="right" vertical="center" wrapText="1" readingOrder="1"/>
    </xf>
    <xf numFmtId="41" fontId="24" fillId="0" borderId="0" xfId="26" applyFont="1" applyFill="1" applyBorder="1" applyAlignment="1">
      <alignment horizontal="center" vertical="center" wrapText="1" readingOrder="1"/>
    </xf>
    <xf numFmtId="41" fontId="24" fillId="0" borderId="0" xfId="26" applyFont="1" applyFill="1" applyBorder="1" applyAlignment="1">
      <alignment horizontal="right" vertical="center" wrapText="1" readingOrder="1"/>
    </xf>
    <xf numFmtId="179" fontId="24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3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7" borderId="2" xfId="0" applyNumberFormat="1" applyFont="1" applyFill="1" applyBorder="1" applyAlignment="1">
      <alignment horizontal="left" vertical="center" wrapText="1" indent="1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 indent="1"/>
    </xf>
    <xf numFmtId="0" fontId="12" fillId="2" borderId="9" xfId="0" applyNumberFormat="1" applyFont="1" applyFill="1" applyBorder="1" applyAlignment="1">
      <alignment horizontal="left" indent="1"/>
    </xf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6" applyNumberFormat="1" applyFill="1" applyBorder="1" applyAlignment="1" applyProtection="1">
      <alignment vertical="center"/>
    </xf>
    <xf numFmtId="0" fontId="3" fillId="0" borderId="8" xfId="36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40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0" borderId="2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2" fillId="0" borderId="26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2" borderId="33" xfId="0" applyNumberFormat="1" applyFont="1" applyFill="1" applyBorder="1" applyAlignment="1">
      <alignment horizontal="center"/>
    </xf>
    <xf numFmtId="0" fontId="12" fillId="0" borderId="26" xfId="0" applyNumberFormat="1" applyFont="1" applyBorder="1" applyAlignment="1">
      <alignment vertical="center"/>
    </xf>
    <xf numFmtId="0" fontId="12" fillId="2" borderId="24" xfId="0" applyNumberFormat="1" applyFont="1" applyFill="1" applyBorder="1" applyAlignment="1">
      <alignment horizontal="center"/>
    </xf>
    <xf numFmtId="0" fontId="12" fillId="2" borderId="25" xfId="0" applyNumberFormat="1" applyFont="1" applyFill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6" fillId="0" borderId="7" xfId="0" applyFont="1" applyBorder="1" applyAlignment="1">
      <alignment vertical="center"/>
    </xf>
    <xf numFmtId="0" fontId="41" fillId="0" borderId="0" xfId="0" applyNumberFormat="1" applyFont="1" applyBorder="1" applyAlignment="1">
      <alignment horizontal="left" indent="1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6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41" fillId="0" borderId="24" xfId="0" applyNumberFormat="1" applyFont="1" applyBorder="1" applyAlignment="1">
      <alignment horizontal="left" indent="3"/>
    </xf>
    <xf numFmtId="0" fontId="41" fillId="0" borderId="24" xfId="0" applyNumberFormat="1" applyFont="1" applyBorder="1" applyAlignment="1">
      <alignment horizontal="left" indent="4"/>
    </xf>
    <xf numFmtId="0" fontId="41" fillId="0" borderId="24" xfId="0" applyNumberFormat="1" applyFont="1" applyBorder="1" applyAlignment="1">
      <alignment horizontal="left" indent="1"/>
    </xf>
    <xf numFmtId="0" fontId="30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43" fillId="0" borderId="0" xfId="0" applyNumberFormat="1" applyFont="1" applyFill="1" applyBorder="1"/>
    <xf numFmtId="0" fontId="44" fillId="0" borderId="0" xfId="0" applyNumberFormat="1" applyFont="1" applyFill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0" fontId="45" fillId="0" borderId="0" xfId="0" applyNumberFormat="1" applyFont="1" applyAlignment="1">
      <alignment horizontal="left" vertical="top"/>
    </xf>
    <xf numFmtId="0" fontId="46" fillId="0" borderId="0" xfId="0" applyNumberFormat="1" applyFont="1" applyAlignment="1">
      <alignment horizontal="left" vertical="top"/>
    </xf>
    <xf numFmtId="0" fontId="47" fillId="7" borderId="19" xfId="0" applyNumberFormat="1" applyFont="1" applyFill="1" applyBorder="1" applyAlignment="1">
      <alignment horizontal="left" vertical="center" indent="1"/>
    </xf>
    <xf numFmtId="0" fontId="41" fillId="0" borderId="0" xfId="0" applyNumberFormat="1" applyFont="1" applyBorder="1"/>
    <xf numFmtId="0" fontId="41" fillId="0" borderId="25" xfId="0" applyNumberFormat="1" applyFont="1" applyBorder="1"/>
    <xf numFmtId="0" fontId="47" fillId="2" borderId="7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Continuous"/>
    </xf>
    <xf numFmtId="0" fontId="41" fillId="0" borderId="23" xfId="0" applyNumberFormat="1" applyFont="1" applyBorder="1"/>
    <xf numFmtId="0" fontId="41" fillId="0" borderId="33" xfId="0" applyNumberFormat="1" applyFont="1" applyBorder="1"/>
    <xf numFmtId="0" fontId="41" fillId="0" borderId="25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2"/>
    </xf>
    <xf numFmtId="0" fontId="41" fillId="0" borderId="24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3"/>
    </xf>
    <xf numFmtId="0" fontId="41" fillId="0" borderId="0" xfId="0" applyNumberFormat="1" applyFont="1" applyBorder="1" applyAlignment="1">
      <alignment horizontal="left" indent="4"/>
    </xf>
    <xf numFmtId="0" fontId="41" fillId="0" borderId="0" xfId="0" applyNumberFormat="1" applyFont="1" applyBorder="1" applyAlignment="1">
      <alignment horizontal="left" indent="5"/>
    </xf>
    <xf numFmtId="0" fontId="41" fillId="0" borderId="0" xfId="0" applyNumberFormat="1" applyFont="1" applyBorder="1" applyAlignment="1">
      <alignment horizontal="left" indent="6"/>
    </xf>
    <xf numFmtId="0" fontId="47" fillId="0" borderId="0" xfId="0" applyNumberFormat="1" applyFont="1" applyBorder="1" applyAlignment="1">
      <alignment horizontal="left" vertical="center" indent="5"/>
    </xf>
    <xf numFmtId="0" fontId="41" fillId="0" borderId="0" xfId="0" applyNumberFormat="1" applyFont="1" applyBorder="1" applyAlignment="1">
      <alignment horizontal="left" vertical="center"/>
    </xf>
    <xf numFmtId="0" fontId="41" fillId="0" borderId="25" xfId="0" applyFont="1" applyBorder="1" applyAlignment="1">
      <alignment vertical="center"/>
    </xf>
    <xf numFmtId="0" fontId="41" fillId="0" borderId="33" xfId="0" applyNumberFormat="1" applyFont="1" applyBorder="1" applyAlignment="1">
      <alignment horizontal="left"/>
    </xf>
    <xf numFmtId="0" fontId="41" fillId="0" borderId="6" xfId="0" applyNumberFormat="1" applyFont="1" applyBorder="1"/>
    <xf numFmtId="0" fontId="41" fillId="0" borderId="25" xfId="0" applyNumberFormat="1" applyFont="1" applyBorder="1" applyAlignment="1">
      <alignment horizontal="center"/>
    </xf>
    <xf numFmtId="0" fontId="41" fillId="0" borderId="0" xfId="0" applyNumberFormat="1" applyFont="1" applyAlignment="1">
      <alignment horizontal="center"/>
    </xf>
    <xf numFmtId="3" fontId="24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8" fillId="0" borderId="3" xfId="0" applyNumberFormat="1" applyFont="1" applyBorder="1"/>
    <xf numFmtId="0" fontId="48" fillId="15" borderId="3" xfId="0" applyNumberFormat="1" applyFont="1" applyFill="1" applyBorder="1"/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3" fillId="7" borderId="50" xfId="0" applyNumberFormat="1" applyFont="1" applyFill="1" applyBorder="1" applyAlignment="1">
      <alignment horizontal="center" vertical="center"/>
    </xf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2" fillId="0" borderId="24" xfId="0" applyNumberFormat="1" applyFont="1" applyFill="1" applyBorder="1"/>
    <xf numFmtId="0" fontId="12" fillId="0" borderId="22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24" fillId="0" borderId="24" xfId="0" applyNumberFormat="1" applyFont="1" applyFill="1" applyBorder="1" applyAlignment="1">
      <alignment horizontal="center" vertical="center" readingOrder="1"/>
    </xf>
    <xf numFmtId="0" fontId="12" fillId="0" borderId="25" xfId="0" applyNumberFormat="1" applyFont="1" applyFill="1" applyBorder="1"/>
    <xf numFmtId="0" fontId="12" fillId="0" borderId="20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/>
    <xf numFmtId="0" fontId="12" fillId="0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3" fillId="12" borderId="5" xfId="0" applyNumberFormat="1" applyFont="1" applyFill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Fill="1" applyBorder="1" applyAlignment="1">
      <alignment horizontal="left" vertical="center"/>
    </xf>
    <xf numFmtId="14" fontId="12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2" fillId="0" borderId="37" xfId="0" applyNumberFormat="1" applyFont="1" applyFill="1" applyBorder="1"/>
    <xf numFmtId="0" fontId="12" fillId="0" borderId="37" xfId="0" applyNumberFormat="1" applyFont="1" applyFill="1" applyBorder="1" applyAlignment="1">
      <alignment horizontal="right" vertical="center"/>
    </xf>
    <xf numFmtId="0" fontId="12" fillId="0" borderId="37" xfId="0" applyNumberFormat="1" applyFont="1" applyFill="1" applyBorder="1" applyAlignment="1">
      <alignment horizontal="center" vertical="center"/>
    </xf>
    <xf numFmtId="0" fontId="12" fillId="0" borderId="28" xfId="0" applyNumberFormat="1" applyFont="1" applyFill="1" applyBorder="1" applyAlignment="1">
      <alignment vertical="center"/>
    </xf>
    <xf numFmtId="0" fontId="12" fillId="0" borderId="30" xfId="0" applyNumberFormat="1" applyFont="1" applyFill="1" applyBorder="1" applyAlignment="1">
      <alignment vertical="center"/>
    </xf>
    <xf numFmtId="0" fontId="49" fillId="0" borderId="0" xfId="0" applyFont="1"/>
    <xf numFmtId="0" fontId="12" fillId="0" borderId="0" xfId="0" applyNumberFormat="1" applyFont="1" applyFill="1" applyBorder="1" applyAlignment="1">
      <alignment horizontal="center"/>
    </xf>
    <xf numFmtId="0" fontId="12" fillId="0" borderId="6" xfId="0" applyNumberFormat="1" applyFont="1" applyFill="1" applyBorder="1" applyAlignment="1">
      <alignment horizontal="center"/>
    </xf>
    <xf numFmtId="0" fontId="12" fillId="0" borderId="3" xfId="0" applyNumberFormat="1" applyFont="1" applyBorder="1" applyAlignment="1">
      <alignment horizontal="center" vertical="center" wrapText="1"/>
    </xf>
    <xf numFmtId="0" fontId="12" fillId="0" borderId="19" xfId="0" applyNumberFormat="1" applyFont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vertical="center" wrapText="1"/>
    </xf>
    <xf numFmtId="14" fontId="12" fillId="0" borderId="42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4" fillId="14" borderId="43" xfId="36" quotePrefix="1" applyNumberFormat="1" applyFont="1" applyFill="1" applyBorder="1" applyAlignment="1" applyProtection="1">
      <alignment horizontal="left" vertical="justify" textRotation="90"/>
    </xf>
    <xf numFmtId="0" fontId="4" fillId="14" borderId="44" xfId="36" applyNumberFormat="1" applyFont="1" applyFill="1" applyBorder="1" applyAlignment="1" applyProtection="1">
      <alignment horizontal="left" vertical="justify" textRotation="90"/>
    </xf>
    <xf numFmtId="0" fontId="4" fillId="14" borderId="45" xfId="36" applyNumberFormat="1" applyFont="1" applyFill="1" applyBorder="1" applyAlignment="1" applyProtection="1">
      <alignment horizontal="left" vertical="justify" textRotation="90"/>
    </xf>
    <xf numFmtId="0" fontId="42" fillId="14" borderId="43" xfId="36" quotePrefix="1" applyNumberFormat="1" applyFont="1" applyFill="1" applyBorder="1" applyAlignment="1" applyProtection="1">
      <alignment horizontal="left" vertical="justify" textRotation="90"/>
    </xf>
    <xf numFmtId="0" fontId="12" fillId="0" borderId="19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25" xfId="0" applyNumberFormat="1" applyFont="1" applyBorder="1" applyAlignment="1"/>
    <xf numFmtId="0" fontId="0" fillId="0" borderId="23" xfId="0" applyBorder="1" applyAlignment="1"/>
    <xf numFmtId="0" fontId="12" fillId="0" borderId="18" xfId="0" applyNumberFormat="1" applyFont="1" applyBorder="1" applyAlignment="1"/>
    <xf numFmtId="0" fontId="0" fillId="0" borderId="47" xfId="0" applyBorder="1" applyAlignment="1"/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  <xf numFmtId="0" fontId="13" fillId="2" borderId="2" xfId="0" applyNumberFormat="1" applyFont="1" applyFill="1" applyBorder="1" applyAlignment="1">
      <alignment horizontal="center"/>
    </xf>
    <xf numFmtId="0" fontId="13" fillId="2" borderId="7" xfId="0" applyNumberFormat="1" applyFont="1" applyFill="1" applyBorder="1" applyAlignment="1">
      <alignment horizontal="center"/>
    </xf>
    <xf numFmtId="0" fontId="50" fillId="0" borderId="6" xfId="36" applyFont="1" applyBorder="1" applyAlignment="1" applyProtection="1">
      <alignment horizontal="center" vertical="center"/>
    </xf>
    <xf numFmtId="0" fontId="52" fillId="0" borderId="26" xfId="0" applyFont="1" applyBorder="1" applyAlignment="1">
      <alignment vertical="center"/>
    </xf>
    <xf numFmtId="0" fontId="52" fillId="0" borderId="21" xfId="0" applyFont="1" applyBorder="1" applyAlignment="1">
      <alignment vertical="center"/>
    </xf>
    <xf numFmtId="0" fontId="50" fillId="0" borderId="5" xfId="36" applyFont="1" applyBorder="1" applyAlignment="1" applyProtection="1">
      <alignment horizontal="center" vertical="center"/>
    </xf>
    <xf numFmtId="0" fontId="52" fillId="0" borderId="0" xfId="0" applyFont="1" applyBorder="1" applyAlignment="1">
      <alignment vertical="center"/>
    </xf>
    <xf numFmtId="0" fontId="52" fillId="0" borderId="22" xfId="0" applyFont="1" applyBorder="1" applyAlignment="1">
      <alignment vertical="center"/>
    </xf>
    <xf numFmtId="0" fontId="52" fillId="0" borderId="24" xfId="0" applyFont="1" applyBorder="1" applyAlignment="1">
      <alignment vertical="center"/>
    </xf>
    <xf numFmtId="0" fontId="50" fillId="0" borderId="0" xfId="36" applyFont="1" applyBorder="1" applyAlignment="1" applyProtection="1">
      <alignment vertical="center"/>
    </xf>
    <xf numFmtId="0" fontId="52" fillId="0" borderId="25" xfId="0" applyFont="1" applyBorder="1" applyAlignment="1">
      <alignment vertical="center"/>
    </xf>
    <xf numFmtId="0" fontId="52" fillId="0" borderId="23" xfId="0" applyFont="1" applyBorder="1" applyAlignment="1">
      <alignment vertical="center"/>
    </xf>
    <xf numFmtId="0" fontId="52" fillId="0" borderId="20" xfId="0" applyFont="1" applyBorder="1" applyAlignment="1">
      <alignment vertical="center"/>
    </xf>
    <xf numFmtId="0" fontId="0" fillId="0" borderId="0" xfId="0" applyAlignment="1">
      <alignment vertical="center"/>
    </xf>
    <xf numFmtId="0" fontId="52" fillId="0" borderId="19" xfId="0" applyFont="1" applyBorder="1" applyAlignment="1">
      <alignment vertical="center"/>
    </xf>
    <xf numFmtId="0" fontId="50" fillId="0" borderId="2" xfId="36" applyFont="1" applyBorder="1" applyAlignment="1" applyProtection="1">
      <alignment vertical="center"/>
    </xf>
    <xf numFmtId="0" fontId="52" fillId="0" borderId="2" xfId="0" applyFont="1" applyBorder="1" applyAlignment="1">
      <alignment vertical="center"/>
    </xf>
    <xf numFmtId="0" fontId="52" fillId="0" borderId="7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53" fillId="0" borderId="0" xfId="0" applyFon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54" fillId="0" borderId="33" xfId="36" applyFont="1" applyBorder="1" applyAlignment="1" applyProtection="1">
      <alignment vertical="center"/>
    </xf>
    <xf numFmtId="0" fontId="54" fillId="0" borderId="21" xfId="36" applyFont="1" applyBorder="1" applyAlignment="1" applyProtection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vertical="center"/>
    </xf>
    <xf numFmtId="0" fontId="54" fillId="0" borderId="24" xfId="36" applyFont="1" applyBorder="1" applyAlignment="1" applyProtection="1">
      <alignment vertical="center"/>
    </xf>
    <xf numFmtId="0" fontId="54" fillId="0" borderId="22" xfId="36" applyFont="1" applyBorder="1" applyAlignment="1" applyProtection="1">
      <alignment vertical="center"/>
    </xf>
    <xf numFmtId="0" fontId="54" fillId="0" borderId="25" xfId="36" applyFont="1" applyBorder="1" applyAlignment="1" applyProtection="1">
      <alignment vertical="center"/>
    </xf>
    <xf numFmtId="0" fontId="54" fillId="0" borderId="20" xfId="36" applyFont="1" applyBorder="1" applyAlignment="1" applyProtection="1">
      <alignment vertical="center"/>
    </xf>
    <xf numFmtId="0" fontId="0" fillId="0" borderId="2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12" fillId="0" borderId="2" xfId="0" applyNumberFormat="1" applyFont="1" applyBorder="1" applyAlignment="1">
      <alignment horizontal="right" vertical="center"/>
    </xf>
    <xf numFmtId="0" fontId="12" fillId="0" borderId="7" xfId="0" applyNumberFormat="1" applyFont="1" applyBorder="1" applyAlignment="1">
      <alignment horizontal="right" vertical="center" wrapText="1"/>
    </xf>
    <xf numFmtId="0" fontId="12" fillId="0" borderId="7" xfId="0" applyNumberFormat="1" applyFont="1" applyBorder="1" applyAlignment="1">
      <alignment horizontal="right" vertical="center"/>
    </xf>
    <xf numFmtId="0" fontId="12" fillId="0" borderId="3" xfId="0" applyNumberFormat="1" applyFont="1" applyBorder="1" applyAlignment="1">
      <alignment horizontal="right" vertical="center" wrapText="1"/>
    </xf>
    <xf numFmtId="0" fontId="12" fillId="16" borderId="19" xfId="0" applyNumberFormat="1" applyFont="1" applyFill="1" applyBorder="1" applyAlignment="1">
      <alignment vertical="center"/>
    </xf>
    <xf numFmtId="0" fontId="12" fillId="0" borderId="47" xfId="0" applyNumberFormat="1" applyFont="1" applyBorder="1" applyAlignment="1"/>
    <xf numFmtId="0" fontId="4" fillId="14" borderId="44" xfId="36" quotePrefix="1" applyNumberFormat="1" applyFont="1" applyFill="1" applyBorder="1" applyAlignment="1" applyProtection="1">
      <alignment horizontal="left" vertical="justify" textRotation="90"/>
    </xf>
    <xf numFmtId="0" fontId="4" fillId="14" borderId="45" xfId="36" quotePrefix="1" applyNumberFormat="1" applyFont="1" applyFill="1" applyBorder="1" applyAlignment="1" applyProtection="1">
      <alignment horizontal="left" vertical="justify" textRotation="90"/>
    </xf>
    <xf numFmtId="0" fontId="50" fillId="0" borderId="3" xfId="36" applyFont="1" applyBorder="1" applyAlignment="1" applyProtection="1">
      <alignment vertical="center"/>
    </xf>
    <xf numFmtId="0" fontId="52" fillId="0" borderId="3" xfId="0" applyFont="1" applyBorder="1" applyAlignment="1">
      <alignment vertical="center"/>
    </xf>
  </cellXfs>
  <cellStyles count="37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" xfId="26" builtinId="6"/>
    <cellStyle name="스타일 1" xfId="27"/>
    <cellStyle name="전체" xfId="28"/>
    <cellStyle name="콤마 [0]_0101 대차조정" xfId="29"/>
    <cellStyle name="콤마_0101 대차조정" xfId="30"/>
    <cellStyle name="표준" xfId="0" builtinId="0"/>
    <cellStyle name="표준 2" xfId="31"/>
    <cellStyle name="표준 2 2" xfId="32"/>
    <cellStyle name="표준 2_1. 연결공시 화면요구사항_이윤경_20081218" xfId="33"/>
    <cellStyle name="표준 3" xfId="34"/>
    <cellStyle name="표준_02.IFRS 투입인력계획 및 관리" xfId="35"/>
    <cellStyle name="하이퍼링크" xfId="36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17</xdr:row>
      <xdr:rowOff>1</xdr:rowOff>
    </xdr:from>
    <xdr:to>
      <xdr:col>5</xdr:col>
      <xdr:colOff>838200</xdr:colOff>
      <xdr:row>18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47910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7</xdr:col>
      <xdr:colOff>9525</xdr:colOff>
      <xdr:row>17</xdr:row>
      <xdr:rowOff>1</xdr:rowOff>
    </xdr:from>
    <xdr:to>
      <xdr:col>7</xdr:col>
      <xdr:colOff>219075</xdr:colOff>
      <xdr:row>18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7816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7</xdr:col>
      <xdr:colOff>276225</xdr:colOff>
      <xdr:row>17</xdr:row>
      <xdr:rowOff>1</xdr:rowOff>
    </xdr:from>
    <xdr:to>
      <xdr:col>8</xdr:col>
      <xdr:colOff>419100</xdr:colOff>
      <xdr:row>18</xdr:row>
      <xdr:rowOff>9525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6048375" y="394335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8</xdr:col>
      <xdr:colOff>95251</xdr:colOff>
      <xdr:row>7</xdr:row>
      <xdr:rowOff>57151</xdr:rowOff>
    </xdr:from>
    <xdr:to>
      <xdr:col>8</xdr:col>
      <xdr:colOff>400051</xdr:colOff>
      <xdr:row>8</xdr:row>
      <xdr:rowOff>104775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629401" y="2095501"/>
          <a:ext cx="304800" cy="2381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33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24</xdr:row>
      <xdr:rowOff>133350</xdr:rowOff>
    </xdr:from>
    <xdr:to>
      <xdr:col>3</xdr:col>
      <xdr:colOff>762000</xdr:colOff>
      <xdr:row>27</xdr:row>
      <xdr:rowOff>28575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4838700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104776</xdr:rowOff>
    </xdr:from>
    <xdr:to>
      <xdr:col>5</xdr:col>
      <xdr:colOff>523875</xdr:colOff>
      <xdr:row>29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5381626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33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10</xdr:col>
      <xdr:colOff>0</xdr:colOff>
      <xdr:row>13</xdr:row>
      <xdr:rowOff>38100</xdr:rowOff>
    </xdr:from>
    <xdr:to>
      <xdr:col>11</xdr:col>
      <xdr:colOff>714375</xdr:colOff>
      <xdr:row>14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5772150" y="5505450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152400</xdr:rowOff>
    </xdr:from>
    <xdr:to>
      <xdr:col>12</xdr:col>
      <xdr:colOff>476249</xdr:colOff>
      <xdr:row>20</xdr:row>
      <xdr:rowOff>142875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409700"/>
          <a:ext cx="3133725" cy="2676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33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13716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57150</xdr:rowOff>
    </xdr:from>
    <xdr:to>
      <xdr:col>7</xdr:col>
      <xdr:colOff>726075</xdr:colOff>
      <xdr:row>10</xdr:row>
      <xdr:rowOff>180975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91440</xdr:colOff>
      <xdr:row>15</xdr:row>
      <xdr:rowOff>9525</xdr:rowOff>
    </xdr:from>
    <xdr:to>
      <xdr:col>7</xdr:col>
      <xdr:colOff>116475</xdr:colOff>
      <xdr:row>16</xdr:row>
      <xdr:rowOff>133350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0159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720090</xdr:colOff>
      <xdr:row>15</xdr:row>
      <xdr:rowOff>9525</xdr:rowOff>
    </xdr:from>
    <xdr:to>
      <xdr:col>9</xdr:col>
      <xdr:colOff>2175</xdr:colOff>
      <xdr:row>16</xdr:row>
      <xdr:rowOff>133350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49224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18</xdr:row>
      <xdr:rowOff>57150</xdr:rowOff>
    </xdr:from>
    <xdr:to>
      <xdr:col>3</xdr:col>
      <xdr:colOff>516525</xdr:colOff>
      <xdr:row>19</xdr:row>
      <xdr:rowOff>180975</xdr:rowOff>
    </xdr:to>
    <xdr:sp macro="" textlink="">
      <xdr:nvSpPr>
        <xdr:cNvPr id="6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36195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491490</xdr:colOff>
      <xdr:row>22</xdr:row>
      <xdr:rowOff>85725</xdr:rowOff>
    </xdr:from>
    <xdr:to>
      <xdr:col>6</xdr:col>
      <xdr:colOff>326025</xdr:colOff>
      <xdr:row>24</xdr:row>
      <xdr:rowOff>19050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539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  <xdr:twoCellAnchor>
    <xdr:from>
      <xdr:col>11</xdr:col>
      <xdr:colOff>133350</xdr:colOff>
      <xdr:row>7</xdr:row>
      <xdr:rowOff>66676</xdr:rowOff>
    </xdr:from>
    <xdr:to>
      <xdr:col>12</xdr:col>
      <xdr:colOff>295275</xdr:colOff>
      <xdr:row>8</xdr:row>
      <xdr:rowOff>76200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6667500" y="4391026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8</xdr:col>
      <xdr:colOff>367665</xdr:colOff>
      <xdr:row>6</xdr:row>
      <xdr:rowOff>19050</xdr:rowOff>
    </xdr:from>
    <xdr:to>
      <xdr:col>9</xdr:col>
      <xdr:colOff>411750</xdr:colOff>
      <xdr:row>7</xdr:row>
      <xdr:rowOff>123825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018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43815</xdr:colOff>
      <xdr:row>6</xdr:row>
      <xdr:rowOff>19050</xdr:rowOff>
    </xdr:from>
    <xdr:to>
      <xdr:col>12</xdr:col>
      <xdr:colOff>830850</xdr:colOff>
      <xdr:row>7</xdr:row>
      <xdr:rowOff>123825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165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10</xdr:col>
      <xdr:colOff>0</xdr:colOff>
      <xdr:row>18</xdr:row>
      <xdr:rowOff>19051</xdr:rowOff>
    </xdr:from>
    <xdr:to>
      <xdr:col>11</xdr:col>
      <xdr:colOff>19050</xdr:colOff>
      <xdr:row>19</xdr:row>
      <xdr:rowOff>28575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8124825" y="358140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10</xdr:col>
      <xdr:colOff>786765</xdr:colOff>
      <xdr:row>17</xdr:row>
      <xdr:rowOff>0</xdr:rowOff>
    </xdr:from>
    <xdr:to>
      <xdr:col>11</xdr:col>
      <xdr:colOff>687975</xdr:colOff>
      <xdr:row>18</xdr:row>
      <xdr:rowOff>123825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911590" y="33718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634365</xdr:colOff>
      <xdr:row>9</xdr:row>
      <xdr:rowOff>190500</xdr:rowOff>
    </xdr:from>
    <xdr:to>
      <xdr:col>3</xdr:col>
      <xdr:colOff>114300</xdr:colOff>
      <xdr:row>11</xdr:row>
      <xdr:rowOff>66675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39315" y="205740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6</xdr:col>
      <xdr:colOff>710565</xdr:colOff>
      <xdr:row>11</xdr:row>
      <xdr:rowOff>190500</xdr:rowOff>
    </xdr:from>
    <xdr:to>
      <xdr:col>7</xdr:col>
      <xdr:colOff>247650</xdr:colOff>
      <xdr:row>13</xdr:row>
      <xdr:rowOff>66675</xdr:rowOff>
    </xdr:to>
    <xdr:sp macro="" textlink="">
      <xdr:nvSpPr>
        <xdr:cNvPr id="1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634990" y="247650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586740</xdr:colOff>
      <xdr:row>14</xdr:row>
      <xdr:rowOff>95250</xdr:rowOff>
    </xdr:from>
    <xdr:to>
      <xdr:col>3</xdr:col>
      <xdr:colOff>114300</xdr:colOff>
      <xdr:row>15</xdr:row>
      <xdr:rowOff>180975</xdr:rowOff>
    </xdr:to>
    <xdr:sp macro="" textlink="">
      <xdr:nvSpPr>
        <xdr:cNvPr id="1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91690" y="3009900"/>
          <a:ext cx="346710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14" name="직사각형 13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5" name="포인트가 5개인 별 14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462915</xdr:colOff>
      <xdr:row>10</xdr:row>
      <xdr:rowOff>28575</xdr:rowOff>
    </xdr:from>
    <xdr:to>
      <xdr:col>4</xdr:col>
      <xdr:colOff>762000</xdr:colOff>
      <xdr:row>11</xdr:row>
      <xdr:rowOff>114300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663315" y="2105025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624840</xdr:colOff>
      <xdr:row>16</xdr:row>
      <xdr:rowOff>200025</xdr:rowOff>
    </xdr:from>
    <xdr:to>
      <xdr:col>3</xdr:col>
      <xdr:colOff>66675</xdr:colOff>
      <xdr:row>18</xdr:row>
      <xdr:rowOff>76200</xdr:rowOff>
    </xdr:to>
    <xdr:sp macro="" textlink="">
      <xdr:nvSpPr>
        <xdr:cNvPr id="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29790" y="3533775"/>
          <a:ext cx="2609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9" name="직사각형 8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0" name="포인트가 5개인 별 9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386715</xdr:colOff>
      <xdr:row>10</xdr:row>
      <xdr:rowOff>0</xdr:rowOff>
    </xdr:from>
    <xdr:to>
      <xdr:col>6</xdr:col>
      <xdr:colOff>685800</xdr:colOff>
      <xdr:row>11</xdr:row>
      <xdr:rowOff>85725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311140" y="20764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624840</xdr:colOff>
      <xdr:row>16</xdr:row>
      <xdr:rowOff>200025</xdr:rowOff>
    </xdr:from>
    <xdr:to>
      <xdr:col>3</xdr:col>
      <xdr:colOff>66675</xdr:colOff>
      <xdr:row>18</xdr:row>
      <xdr:rowOff>76200</xdr:rowOff>
    </xdr:to>
    <xdr:sp macro="" textlink="">
      <xdr:nvSpPr>
        <xdr:cNvPr id="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29790" y="3533775"/>
          <a:ext cx="2609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9" name="직사각형 8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0" name="포인트가 5개인 별 9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510540</xdr:colOff>
      <xdr:row>10</xdr:row>
      <xdr:rowOff>0</xdr:rowOff>
    </xdr:from>
    <xdr:to>
      <xdr:col>9</xdr:col>
      <xdr:colOff>66675</xdr:colOff>
      <xdr:row>11</xdr:row>
      <xdr:rowOff>85725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58965" y="20764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624840</xdr:colOff>
      <xdr:row>16</xdr:row>
      <xdr:rowOff>200025</xdr:rowOff>
    </xdr:from>
    <xdr:to>
      <xdr:col>3</xdr:col>
      <xdr:colOff>66675</xdr:colOff>
      <xdr:row>18</xdr:row>
      <xdr:rowOff>76200</xdr:rowOff>
    </xdr:to>
    <xdr:sp macro="" textlink="">
      <xdr:nvSpPr>
        <xdr:cNvPr id="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29790" y="3533775"/>
          <a:ext cx="2609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9" name="직사각형 8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0" name="포인트가 5개인 별 9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15</xdr:row>
      <xdr:rowOff>266700</xdr:rowOff>
    </xdr:to>
    <xdr:pic>
      <xdr:nvPicPr>
        <xdr:cNvPr id="455908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142875</xdr:rowOff>
    </xdr:to>
    <xdr:pic>
      <xdr:nvPicPr>
        <xdr:cNvPr id="455909" name="Picture 12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10" name="Picture 128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11" name="Picture 129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104775</xdr:rowOff>
    </xdr:to>
    <xdr:pic>
      <xdr:nvPicPr>
        <xdr:cNvPr id="455912" name="Picture 129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76200</xdr:rowOff>
    </xdr:to>
    <xdr:pic>
      <xdr:nvPicPr>
        <xdr:cNvPr id="455913" name="Picture 129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61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408" name="Group 45"/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411" name="Line 57"/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415" name="AutoShape 61"/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416" name="AutoShape 62"/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417" name="AutoShape 63"/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418" name="AutoShape 64"/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419" name="AutoShape 65"/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422" name="AutoShape 68"/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424" name="Line 71"/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426" name="AutoShape 80"/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427" name="Group 45"/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429" name="AutoShape 116"/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430" name="AutoShape 117"/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431" name="AutoShape 118"/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436" name="AutoShape 139"/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437" name="AutoShape 140"/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438" name="AutoShape 141"/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439" name="Group 142"/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440" name="AutoShape 147"/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441" name="Group 150"/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446" name="AutoShape 431"/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447" name="AutoShape 432"/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448" name="AutoShape 433"/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449" name="AutoShape 434"/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450" name="AutoShape 435"/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453" name="AutoShape 438"/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454" name="AutoShape 439"/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456" name="AutoShape 441"/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457" name="AutoShape 442"/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458" name="AutoShape 443"/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459" name="Group 150"/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462" name="AutoShape 451"/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463" name="Group 150"/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464" name="Group 150"/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467" name="AutoShape 464"/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468" name="AutoShape 465"/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469" name="Group 150"/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470" name="Group 150"/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471" name="Group 476"/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473" name="Line 477"/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4" name="Line 478"/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5" name="Line 479"/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11.238.142.124\06_spring\doc\&#44592;&#48376;&#49444;&#44228;&#49436;_201908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Desktop/&#44592;&#48376;&#49444;&#44228;&#49436;_2019083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board_list.jsp"/>
      <sheetName val="프로그램사양서_board_mng.jsp (2)"/>
      <sheetName val="프로그램사양서_sifs2711a.pc"/>
      <sheetName val="데이터유효값정의"/>
    </sheetNames>
    <sheetDataSet>
      <sheetData sheetId="0" refreshError="1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Mapper</v>
          </cell>
          <cell r="V7" t="str">
            <v>서비스구분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</v>
          </cell>
          <cell r="T8" t="str">
            <v>User</v>
          </cell>
          <cell r="U8" t="str">
            <v>user.xml</v>
          </cell>
          <cell r="V8" t="str">
            <v>회원관리 서비스</v>
          </cell>
          <cell r="W8" t="str">
            <v>user_mng</v>
          </cell>
          <cell r="X8" t="str">
            <v>김현룡</v>
          </cell>
          <cell r="Y8" t="str">
            <v>김현룡</v>
          </cell>
          <cell r="Z8" t="str">
            <v>김현룡</v>
          </cell>
          <cell r="AA8" t="str">
            <v>김현룡</v>
          </cell>
          <cell r="AB8" t="str">
            <v>김현룡</v>
          </cell>
          <cell r="AC8">
            <v>43717</v>
          </cell>
          <cell r="AD8">
            <v>43717</v>
          </cell>
          <cell r="AE8">
            <v>43718</v>
          </cell>
          <cell r="AF8">
            <v>43719</v>
          </cell>
          <cell r="AG8">
            <v>43719</v>
          </cell>
          <cell r="AH8">
            <v>43719</v>
          </cell>
          <cell r="AI8">
            <v>43609</v>
          </cell>
          <cell r="AJ8">
            <v>43609</v>
          </cell>
        </row>
        <row r="9">
          <cell r="P9" t="str">
            <v>CodeController</v>
          </cell>
          <cell r="Q9" t="str">
            <v>CodeService</v>
          </cell>
          <cell r="R9" t="str">
            <v>CodeServiceImpl</v>
          </cell>
          <cell r="S9" t="str">
            <v>CodeDaoImpl</v>
          </cell>
          <cell r="T9" t="str">
            <v>Code</v>
          </cell>
          <cell r="V9" t="str">
            <v>코드관리</v>
          </cell>
        </row>
        <row r="10">
          <cell r="P10" t="str">
            <v>BoardController</v>
          </cell>
          <cell r="Q10" t="str">
            <v>BoardService</v>
          </cell>
          <cell r="R10" t="str">
            <v>BoardServiceImpl</v>
          </cell>
          <cell r="S10" t="str">
            <v>BoardDaoImpl</v>
          </cell>
          <cell r="T10" t="str">
            <v>Board</v>
          </cell>
          <cell r="U10" t="str">
            <v>board.xml</v>
          </cell>
          <cell r="V10" t="str">
            <v>게시관리</v>
          </cell>
          <cell r="W10" t="str">
            <v>board_*</v>
          </cell>
          <cell r="X10" t="str">
            <v>김현룡</v>
          </cell>
          <cell r="Y10" t="str">
            <v>김현룡</v>
          </cell>
          <cell r="Z10" t="str">
            <v>김현룡</v>
          </cell>
          <cell r="AA10" t="str">
            <v>김현룡</v>
          </cell>
          <cell r="AB10" t="str">
            <v>김현룡</v>
          </cell>
          <cell r="AC10">
            <v>43728</v>
          </cell>
          <cell r="AD10">
            <v>43731</v>
          </cell>
        </row>
        <row r="11">
          <cell r="V11" t="str">
            <v/>
          </cell>
        </row>
        <row r="12">
          <cell r="V12" t="str">
            <v/>
          </cell>
        </row>
        <row r="13">
          <cell r="V13" t="str">
            <v/>
          </cell>
        </row>
        <row r="14">
          <cell r="V14" t="str">
            <v/>
          </cell>
        </row>
        <row r="15">
          <cell r="V15" t="str">
            <v/>
          </cell>
        </row>
        <row r="16">
          <cell r="V16" t="str">
            <v/>
          </cell>
        </row>
        <row r="17">
          <cell r="V17" t="str">
            <v/>
          </cell>
        </row>
        <row r="19">
          <cell r="P19" t="str">
            <v>user_mng</v>
          </cell>
          <cell r="V19" t="str">
            <v>회원관리</v>
          </cell>
          <cell r="X19" t="str">
            <v>김현룡</v>
          </cell>
          <cell r="Y19" t="str">
            <v>김현룡</v>
          </cell>
          <cell r="Z19" t="str">
            <v>김현룡</v>
          </cell>
          <cell r="AA19" t="str">
            <v>김현룡</v>
          </cell>
          <cell r="AB19" t="str">
            <v>김현룡</v>
          </cell>
          <cell r="AC19">
            <v>43717</v>
          </cell>
          <cell r="AD19">
            <v>43717</v>
          </cell>
          <cell r="AE19">
            <v>43718</v>
          </cell>
          <cell r="AF19">
            <v>43719</v>
          </cell>
          <cell r="AG19">
            <v>43719</v>
          </cell>
          <cell r="AH19">
            <v>43719</v>
          </cell>
          <cell r="AI19">
            <v>43609</v>
          </cell>
          <cell r="AJ19">
            <v>43609</v>
          </cell>
        </row>
        <row r="20">
          <cell r="P20" t="str">
            <v>board_list.jsp</v>
          </cell>
          <cell r="V20" t="str">
            <v>게시리스트</v>
          </cell>
        </row>
        <row r="21">
          <cell r="P21" t="str">
            <v>board_mng.jsp</v>
          </cell>
          <cell r="V21" t="str">
            <v>게시관리</v>
          </cell>
        </row>
        <row r="22">
          <cell r="V22" t="str">
            <v/>
          </cell>
        </row>
        <row r="23">
          <cell r="V23" t="str">
            <v/>
          </cell>
        </row>
        <row r="24">
          <cell r="V24" t="str">
            <v/>
          </cell>
        </row>
        <row r="25">
          <cell r="V25" t="str">
            <v/>
          </cell>
        </row>
        <row r="26">
          <cell r="V26" t="str">
            <v/>
          </cell>
        </row>
        <row r="27">
          <cell r="V27" t="str">
            <v/>
          </cell>
        </row>
        <row r="28">
          <cell r="V28" t="str">
            <v/>
          </cell>
        </row>
        <row r="29">
          <cell r="V29" t="str">
            <v/>
          </cell>
        </row>
        <row r="30">
          <cell r="V30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category_new.jsp"/>
      <sheetName val="프로그램사양서_category_new.jsp (2)"/>
      <sheetName val="프로그램사양서_sifs2711a.pc"/>
      <sheetName val="데이터유효값정의"/>
    </sheetNames>
    <sheetDataSet>
      <sheetData sheetId="0"/>
      <sheetData sheetId="1">
        <row r="7">
          <cell r="P7" t="str">
            <v>web</v>
          </cell>
          <cell r="Q7" t="str">
            <v>service</v>
          </cell>
          <cell r="R7" t="str">
            <v>service.impl</v>
          </cell>
          <cell r="S7" t="str">
            <v>서비스구분</v>
          </cell>
          <cell r="T7" t="str">
            <v>화면번호</v>
          </cell>
          <cell r="U7" t="str">
            <v>PL</v>
          </cell>
          <cell r="V7" t="str">
            <v>사양서작성자</v>
          </cell>
          <cell r="W7" t="str">
            <v>개발자</v>
          </cell>
        </row>
        <row r="8">
          <cell r="P8" t="str">
            <v>BoardController</v>
          </cell>
          <cell r="Q8" t="str">
            <v>BoardService</v>
          </cell>
          <cell r="R8" t="str">
            <v>BoardServiceImpl</v>
          </cell>
          <cell r="S8" t="str">
            <v>게시판</v>
          </cell>
          <cell r="U8" t="str">
            <v>노명진</v>
          </cell>
          <cell r="W8" t="str">
            <v>이유하</v>
          </cell>
        </row>
        <row r="9">
          <cell r="Q9" t="str">
            <v>BoardDao</v>
          </cell>
          <cell r="R9" t="str">
            <v>BoardDaoImpl</v>
          </cell>
          <cell r="S9" t="str">
            <v>게시판</v>
          </cell>
          <cell r="U9" t="str">
            <v>노명진</v>
          </cell>
          <cell r="W9" t="str">
            <v>이유하</v>
          </cell>
        </row>
        <row r="10">
          <cell r="Q10" t="str">
            <v>Board</v>
          </cell>
          <cell r="S10" t="str">
            <v>게시판</v>
          </cell>
          <cell r="U10" t="str">
            <v>노명진</v>
          </cell>
          <cell r="W10" t="str">
            <v>이유하</v>
          </cell>
        </row>
        <row r="11">
          <cell r="P11" t="str">
            <v>CartController</v>
          </cell>
          <cell r="Q11" t="str">
            <v>CartService</v>
          </cell>
          <cell r="R11" t="str">
            <v>CartServiceImpl</v>
          </cell>
          <cell r="S11" t="str">
            <v>장바구니</v>
          </cell>
          <cell r="U11" t="str">
            <v>노명진</v>
          </cell>
          <cell r="W11" t="str">
            <v>송영은</v>
          </cell>
        </row>
        <row r="12">
          <cell r="Q12" t="str">
            <v>CartDao</v>
          </cell>
          <cell r="R12" t="str">
            <v>CartDaoImpl</v>
          </cell>
          <cell r="S12" t="str">
            <v>장바구니</v>
          </cell>
          <cell r="U12" t="str">
            <v>노명진</v>
          </cell>
          <cell r="W12" t="str">
            <v>송영은</v>
          </cell>
        </row>
        <row r="13">
          <cell r="Q13" t="str">
            <v>Cart</v>
          </cell>
          <cell r="S13" t="str">
            <v>장바구니</v>
          </cell>
          <cell r="U13" t="str">
            <v>노명진</v>
          </cell>
          <cell r="W13" t="str">
            <v>송영은</v>
          </cell>
        </row>
        <row r="14">
          <cell r="P14" t="str">
            <v>PayController</v>
          </cell>
          <cell r="Q14" t="str">
            <v>PayService</v>
          </cell>
          <cell r="R14" t="str">
            <v>PayServiceImpl</v>
          </cell>
          <cell r="S14" t="str">
            <v>결제</v>
          </cell>
          <cell r="U14" t="str">
            <v>노명진</v>
          </cell>
          <cell r="W14" t="str">
            <v>송영은</v>
          </cell>
        </row>
        <row r="15">
          <cell r="Q15" t="str">
            <v>PayDao</v>
          </cell>
          <cell r="R15" t="str">
            <v>PayDaoImpl</v>
          </cell>
          <cell r="S15" t="str">
            <v>결제</v>
          </cell>
          <cell r="U15" t="str">
            <v>노명진</v>
          </cell>
          <cell r="W15" t="str">
            <v>송영은</v>
          </cell>
        </row>
        <row r="16">
          <cell r="Q16" t="str">
            <v>Pay</v>
          </cell>
          <cell r="S16" t="str">
            <v>결제</v>
          </cell>
          <cell r="U16" t="str">
            <v>노명진</v>
          </cell>
          <cell r="W16" t="str">
            <v>송영은</v>
          </cell>
        </row>
        <row r="17">
          <cell r="P17" t="str">
            <v>MyController</v>
          </cell>
          <cell r="Q17" t="str">
            <v>MyService</v>
          </cell>
          <cell r="R17" t="str">
            <v>MyServicelmpl</v>
          </cell>
          <cell r="S17" t="str">
            <v>내정보</v>
          </cell>
          <cell r="U17" t="str">
            <v>노명진</v>
          </cell>
          <cell r="W17" t="str">
            <v>김찬영</v>
          </cell>
        </row>
        <row r="18">
          <cell r="Q18" t="str">
            <v>MyDao</v>
          </cell>
          <cell r="R18" t="str">
            <v>MyDaolmpl</v>
          </cell>
          <cell r="S18" t="str">
            <v>내정보</v>
          </cell>
          <cell r="U18" t="str">
            <v>노명진</v>
          </cell>
          <cell r="W18" t="str">
            <v>김찬영</v>
          </cell>
        </row>
        <row r="19">
          <cell r="Q19" t="str">
            <v>My</v>
          </cell>
          <cell r="S19" t="str">
            <v>내정보</v>
          </cell>
          <cell r="U19" t="str">
            <v>노명진</v>
          </cell>
          <cell r="W19" t="str">
            <v>김찬영</v>
          </cell>
        </row>
        <row r="20">
          <cell r="P20" t="str">
            <v>ProductController</v>
          </cell>
          <cell r="Q20" t="str">
            <v>ProductService</v>
          </cell>
          <cell r="R20" t="str">
            <v>ProductServiceImpl</v>
          </cell>
          <cell r="S20" t="str">
            <v>상품</v>
          </cell>
          <cell r="U20" t="str">
            <v>노명진</v>
          </cell>
          <cell r="W20" t="str">
            <v>노명진</v>
          </cell>
        </row>
        <row r="21">
          <cell r="Q21" t="str">
            <v>ProductDao</v>
          </cell>
          <cell r="R21" t="str">
            <v>ProductDaoImpl</v>
          </cell>
          <cell r="S21" t="str">
            <v>상품</v>
          </cell>
          <cell r="U21" t="str">
            <v>노명진</v>
          </cell>
          <cell r="W21" t="str">
            <v>노명진</v>
          </cell>
        </row>
        <row r="22">
          <cell r="Q22" t="str">
            <v>Product</v>
          </cell>
          <cell r="S22" t="str">
            <v>상품</v>
          </cell>
          <cell r="U22" t="str">
            <v>노명진</v>
          </cell>
          <cell r="W22" t="str">
            <v>노명진</v>
          </cell>
        </row>
        <row r="23">
          <cell r="Q23" t="str">
            <v>ExcelWriter</v>
          </cell>
          <cell r="S23" t="str">
            <v>엑셀다운</v>
          </cell>
          <cell r="U23" t="str">
            <v>노명진</v>
          </cell>
          <cell r="W23" t="str">
            <v>노명진</v>
          </cell>
        </row>
        <row r="24">
          <cell r="Q24" t="str">
            <v>StringUtil</v>
          </cell>
          <cell r="S24" t="str">
            <v>공통유틸</v>
          </cell>
          <cell r="U24" t="str">
            <v>노명진</v>
          </cell>
          <cell r="W24" t="str">
            <v>노명진</v>
          </cell>
        </row>
        <row r="25">
          <cell r="Q25" t="str">
            <v>DTO</v>
          </cell>
          <cell r="S25" t="str">
            <v>공통VO</v>
          </cell>
          <cell r="U25" t="str">
            <v>노명진</v>
          </cell>
          <cell r="W25" t="str">
            <v>노명진</v>
          </cell>
        </row>
        <row r="26">
          <cell r="Q26" t="str">
            <v>WorkDiv</v>
          </cell>
          <cell r="S26" t="str">
            <v>공통메소드</v>
          </cell>
          <cell r="U26" t="str">
            <v>노명진</v>
          </cell>
          <cell r="W26" t="str">
            <v>노명진</v>
          </cell>
        </row>
        <row r="27">
          <cell r="Q27" t="str">
            <v>Message</v>
          </cell>
          <cell r="S27" t="str">
            <v>메세지</v>
          </cell>
          <cell r="U27" t="str">
            <v>노명진</v>
          </cell>
          <cell r="W27" t="str">
            <v>노명진</v>
          </cell>
        </row>
        <row r="28">
          <cell r="Q28" t="str">
            <v>DownloadView</v>
          </cell>
          <cell r="S28" t="str">
            <v>다운로드</v>
          </cell>
          <cell r="U28" t="str">
            <v>노명진</v>
          </cell>
          <cell r="W28" t="str">
            <v>노명진</v>
          </cell>
        </row>
        <row r="29">
          <cell r="P29" t="str">
            <v>UserController</v>
          </cell>
          <cell r="Q29" t="str">
            <v>UserService</v>
          </cell>
          <cell r="R29" t="str">
            <v>UserServiceImpl</v>
          </cell>
          <cell r="S29" t="str">
            <v>회원관리</v>
          </cell>
          <cell r="U29" t="str">
            <v>노명진</v>
          </cell>
          <cell r="W29" t="str">
            <v>서은정</v>
          </cell>
        </row>
        <row r="30">
          <cell r="Q30" t="str">
            <v>UserDao</v>
          </cell>
          <cell r="R30" t="str">
            <v>UserDaoImpl</v>
          </cell>
          <cell r="U30" t="str">
            <v>노명진</v>
          </cell>
          <cell r="W30" t="str">
            <v>서은정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4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44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44"/>
      <c r="B3" s="5"/>
      <c r="C3" s="5"/>
      <c r="D3" s="5"/>
      <c r="E3" s="5"/>
    </row>
    <row r="4" spans="1:14" s="6" customFormat="1" ht="15" customHeight="1">
      <c r="A4" s="344"/>
      <c r="B4" s="7"/>
      <c r="C4" s="7"/>
      <c r="D4" s="7"/>
      <c r="E4" s="7"/>
    </row>
    <row r="5" spans="1:14" s="10" customFormat="1" ht="15" customHeight="1" thickBot="1">
      <c r="A5" s="345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I38" sqref="I38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3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44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44"/>
      <c r="G3" s="113"/>
    </row>
    <row r="4" spans="1:16" s="6" customFormat="1" ht="16.5" customHeight="1">
      <c r="A4" s="344"/>
      <c r="B4" s="7" t="s">
        <v>54</v>
      </c>
      <c r="G4" s="113"/>
    </row>
    <row r="5" spans="1:16" s="10" customFormat="1" ht="16.5" customHeight="1" thickBot="1">
      <c r="A5" s="345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75" t="s">
        <v>574</v>
      </c>
      <c r="D6" s="376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74"/>
      <c r="F15" s="374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73"/>
      <c r="F16" s="373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73"/>
      <c r="F17" s="373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73"/>
      <c r="F18" s="373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74"/>
      <c r="F19" s="373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71"/>
      <c r="D35" s="372"/>
      <c r="E35" s="372"/>
      <c r="F35" s="372"/>
      <c r="G35" s="372"/>
      <c r="H35" s="372"/>
      <c r="I35" s="372"/>
      <c r="J35" s="372"/>
      <c r="K35" s="372"/>
      <c r="L35" s="372"/>
      <c r="M35" s="372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358"/>
      <c r="D46" s="360"/>
      <c r="E46" s="360"/>
      <c r="F46" s="360"/>
      <c r="G46" s="361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350"/>
      <c r="D47" s="351"/>
      <c r="E47" s="351"/>
      <c r="F47" s="351"/>
      <c r="G47" s="352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350"/>
      <c r="D48" s="351"/>
      <c r="E48" s="351"/>
      <c r="F48" s="351"/>
      <c r="G48" s="352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350"/>
      <c r="D49" s="351"/>
      <c r="E49" s="351"/>
      <c r="F49" s="351"/>
      <c r="G49" s="352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350"/>
      <c r="D50" s="351"/>
      <c r="E50" s="351"/>
      <c r="F50" s="351"/>
      <c r="G50" s="352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350"/>
      <c r="D51" s="351"/>
      <c r="E51" s="351"/>
      <c r="F51" s="351"/>
      <c r="G51" s="352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350"/>
      <c r="D52" s="351"/>
      <c r="E52" s="351"/>
      <c r="F52" s="351"/>
      <c r="G52" s="352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358"/>
      <c r="D53" s="360"/>
      <c r="E53" s="360"/>
      <c r="F53" s="360"/>
      <c r="G53" s="361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350"/>
      <c r="D54" s="351"/>
      <c r="E54" s="351"/>
      <c r="F54" s="351"/>
      <c r="G54" s="352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350"/>
      <c r="D55" s="351"/>
      <c r="E55" s="351"/>
      <c r="F55" s="351"/>
      <c r="G55" s="352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350"/>
      <c r="D56" s="351"/>
      <c r="E56" s="351"/>
      <c r="F56" s="351"/>
      <c r="G56" s="352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356" t="s">
        <v>577</v>
      </c>
      <c r="E60" s="363"/>
      <c r="F60" s="363"/>
      <c r="G60" s="363"/>
      <c r="H60" s="363"/>
      <c r="I60" s="364"/>
      <c r="J60" s="353"/>
      <c r="K60" s="355"/>
      <c r="L60" s="356"/>
      <c r="M60" s="355"/>
    </row>
    <row r="61" spans="1:13" ht="24.95" customHeight="1">
      <c r="A61" s="13"/>
      <c r="B61" s="112"/>
      <c r="C61" s="105"/>
      <c r="D61" s="356"/>
      <c r="E61" s="359"/>
      <c r="F61" s="359"/>
      <c r="G61" s="359"/>
      <c r="H61" s="359"/>
      <c r="I61" s="357"/>
      <c r="J61" s="347"/>
      <c r="K61" s="349"/>
      <c r="L61" s="105"/>
      <c r="M61" s="202"/>
    </row>
    <row r="62" spans="1:13" ht="24.95" customHeight="1">
      <c r="A62" s="13"/>
      <c r="B62" s="112"/>
      <c r="C62" s="105"/>
      <c r="D62" s="358"/>
      <c r="E62" s="360"/>
      <c r="F62" s="360"/>
      <c r="G62" s="360"/>
      <c r="H62" s="360"/>
      <c r="I62" s="361"/>
      <c r="J62" s="353"/>
      <c r="K62" s="355"/>
      <c r="L62" s="356"/>
      <c r="M62" s="365"/>
    </row>
    <row r="63" spans="1:13" ht="77.25" customHeight="1">
      <c r="A63" s="13"/>
      <c r="B63" s="112"/>
      <c r="C63" s="105"/>
      <c r="D63" s="356"/>
      <c r="E63" s="363"/>
      <c r="F63" s="363"/>
      <c r="G63" s="363"/>
      <c r="H63" s="363"/>
      <c r="I63" s="364"/>
      <c r="J63" s="353"/>
      <c r="K63" s="355"/>
      <c r="L63" s="356"/>
      <c r="M63" s="365"/>
    </row>
    <row r="64" spans="1:13" ht="27" customHeight="1">
      <c r="A64" s="13"/>
      <c r="B64" s="112"/>
      <c r="C64" s="105"/>
      <c r="D64" s="356"/>
      <c r="E64" s="362"/>
      <c r="F64" s="362"/>
      <c r="G64" s="362"/>
      <c r="H64" s="362"/>
      <c r="I64" s="354"/>
      <c r="J64" s="105"/>
      <c r="K64" s="238"/>
      <c r="L64" s="203"/>
      <c r="M64" s="227"/>
    </row>
    <row r="65" spans="1:15" ht="42" customHeight="1">
      <c r="A65" s="13"/>
      <c r="B65" s="112"/>
      <c r="C65" s="105"/>
      <c r="D65" s="356"/>
      <c r="E65" s="359"/>
      <c r="F65" s="359"/>
      <c r="G65" s="359"/>
      <c r="H65" s="359"/>
      <c r="I65" s="357"/>
      <c r="J65" s="105"/>
      <c r="K65" s="238"/>
      <c r="L65" s="358"/>
      <c r="M65" s="361"/>
    </row>
    <row r="66" spans="1:15" ht="47.25" customHeight="1">
      <c r="A66" s="13"/>
      <c r="B66" s="112"/>
      <c r="C66" s="105"/>
      <c r="D66" s="356"/>
      <c r="E66" s="363"/>
      <c r="F66" s="363"/>
      <c r="G66" s="363"/>
      <c r="H66" s="363"/>
      <c r="I66" s="364"/>
      <c r="J66" s="353"/>
      <c r="K66" s="364"/>
      <c r="L66" s="353"/>
      <c r="M66" s="364"/>
    </row>
    <row r="67" spans="1:15" ht="97.5" customHeight="1">
      <c r="A67" s="13"/>
      <c r="B67" s="112"/>
      <c r="C67" s="105"/>
      <c r="D67" s="356"/>
      <c r="E67" s="359"/>
      <c r="F67" s="359"/>
      <c r="G67" s="359"/>
      <c r="H67" s="359"/>
      <c r="I67" s="357"/>
      <c r="J67" s="353"/>
      <c r="K67" s="354"/>
      <c r="L67" s="356"/>
      <c r="M67" s="365"/>
    </row>
    <row r="68" spans="1:15" ht="92.25" customHeight="1">
      <c r="A68" s="13"/>
      <c r="B68" s="112"/>
      <c r="C68" s="105"/>
      <c r="D68" s="356"/>
      <c r="E68" s="359"/>
      <c r="F68" s="359"/>
      <c r="G68" s="359"/>
      <c r="H68" s="359"/>
      <c r="I68" s="357"/>
      <c r="J68" s="353"/>
      <c r="K68" s="354"/>
      <c r="L68" s="353"/>
      <c r="M68" s="354"/>
    </row>
    <row r="69" spans="1:15" ht="27" customHeight="1">
      <c r="A69" s="13"/>
      <c r="B69" s="112"/>
      <c r="C69" s="105"/>
      <c r="D69" s="358"/>
      <c r="E69" s="360"/>
      <c r="F69" s="360"/>
      <c r="G69" s="360"/>
      <c r="H69" s="360"/>
      <c r="I69" s="361"/>
      <c r="J69" s="105"/>
      <c r="K69" s="202"/>
      <c r="L69" s="105"/>
      <c r="M69" s="202"/>
    </row>
    <row r="70" spans="1:15" ht="33" customHeight="1">
      <c r="A70" s="13"/>
      <c r="B70" s="112"/>
      <c r="C70" s="105"/>
      <c r="D70" s="358"/>
      <c r="E70" s="360"/>
      <c r="F70" s="360"/>
      <c r="G70" s="360"/>
      <c r="H70" s="360"/>
      <c r="I70" s="361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56"/>
      <c r="E71" s="362"/>
      <c r="F71" s="362"/>
      <c r="G71" s="362"/>
      <c r="H71" s="362"/>
      <c r="I71" s="354"/>
      <c r="J71" s="353"/>
      <c r="K71" s="355"/>
      <c r="L71" s="356"/>
      <c r="M71" s="357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350" t="s">
        <v>581</v>
      </c>
      <c r="D75" s="351"/>
      <c r="E75" s="351"/>
      <c r="F75" s="351"/>
      <c r="G75" s="351"/>
      <c r="H75" s="351"/>
      <c r="I75" s="352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350" t="s">
        <v>582</v>
      </c>
      <c r="D76" s="351"/>
      <c r="E76" s="351"/>
      <c r="F76" s="351"/>
      <c r="G76" s="351"/>
      <c r="H76" s="351"/>
      <c r="I76" s="352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358" t="s">
        <v>583</v>
      </c>
      <c r="D77" s="351"/>
      <c r="E77" s="351"/>
      <c r="F77" s="351"/>
      <c r="G77" s="351"/>
      <c r="H77" s="351"/>
      <c r="I77" s="352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0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50"/>
      <c r="D87" s="351"/>
      <c r="E87" s="351"/>
      <c r="F87" s="351"/>
      <c r="G87" s="351"/>
      <c r="H87" s="351"/>
      <c r="I87" s="352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50"/>
      <c r="D88" s="351"/>
      <c r="E88" s="351"/>
      <c r="F88" s="351"/>
      <c r="G88" s="351"/>
      <c r="H88" s="351"/>
      <c r="I88" s="352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C88:I88"/>
    <mergeCell ref="C75:I75"/>
    <mergeCell ref="C76:I76"/>
    <mergeCell ref="C77:I77"/>
    <mergeCell ref="D69:I69"/>
    <mergeCell ref="D70:I70"/>
    <mergeCell ref="D71:I71"/>
    <mergeCell ref="C87:I87"/>
    <mergeCell ref="D67:I67"/>
    <mergeCell ref="J67:K67"/>
    <mergeCell ref="L67:M67"/>
    <mergeCell ref="D68:I68"/>
    <mergeCell ref="J68:K68"/>
    <mergeCell ref="L68:M68"/>
    <mergeCell ref="D66:I66"/>
    <mergeCell ref="J66:K66"/>
    <mergeCell ref="L66:M66"/>
    <mergeCell ref="J71:K71"/>
    <mergeCell ref="L71:M71"/>
    <mergeCell ref="D63:I63"/>
    <mergeCell ref="J63:K63"/>
    <mergeCell ref="L63:M63"/>
    <mergeCell ref="D64:I64"/>
    <mergeCell ref="D65:I65"/>
    <mergeCell ref="L65:M65"/>
    <mergeCell ref="J60:K60"/>
    <mergeCell ref="L60:M60"/>
    <mergeCell ref="D61:I61"/>
    <mergeCell ref="J61:K61"/>
    <mergeCell ref="D62:I62"/>
    <mergeCell ref="J62:K62"/>
    <mergeCell ref="L62:M62"/>
    <mergeCell ref="C53:G53"/>
    <mergeCell ref="C54:G54"/>
    <mergeCell ref="C55:G55"/>
    <mergeCell ref="C56:G56"/>
    <mergeCell ref="D60:I60"/>
    <mergeCell ref="C48:G48"/>
    <mergeCell ref="C49:G49"/>
    <mergeCell ref="C50:G50"/>
    <mergeCell ref="C51:G51"/>
    <mergeCell ref="C52:G52"/>
    <mergeCell ref="E18:F18"/>
    <mergeCell ref="E19:F19"/>
    <mergeCell ref="C35:M35"/>
    <mergeCell ref="C46:G46"/>
    <mergeCell ref="C47:G47"/>
    <mergeCell ref="A1:A5"/>
    <mergeCell ref="C6:D6"/>
    <mergeCell ref="E15:F15"/>
    <mergeCell ref="E16:F16"/>
    <mergeCell ref="E17:F1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1"/>
  <dimension ref="A1:M383"/>
  <sheetViews>
    <sheetView showGridLines="0" view="pageBreakPreview" workbookViewId="0">
      <pane xSplit="1" ySplit="6" topLeftCell="B268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43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344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344"/>
      <c r="B3" s="5"/>
      <c r="C3" s="254"/>
      <c r="D3" s="5"/>
      <c r="E3" s="5"/>
    </row>
    <row r="4" spans="1:13" s="6" customFormat="1" ht="15" customHeight="1">
      <c r="A4" s="344"/>
      <c r="B4" s="7"/>
      <c r="C4" s="255"/>
      <c r="D4" s="7"/>
      <c r="E4" s="7"/>
    </row>
    <row r="5" spans="1:13" s="10" customFormat="1" ht="15" customHeight="1" thickBot="1">
      <c r="A5" s="345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목록'!$N$36:$P$65,3,FALSE)),"",VLOOKUP(C6,'프로그램 목록'!$N$36:$P$65,3,FALSE))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목록'!$N$11:$P$247,2,FALSE)),"",VLOOKUP(C6,'프로그램 목록'!$N$11:$P$247,2,FALSE))</f>
        <v/>
      </c>
      <c r="D7" s="84"/>
      <c r="E7" s="12" t="s">
        <v>16</v>
      </c>
      <c r="F7" s="108" t="str">
        <f>IF(ISNA(VLOOKUP(C6,'프로그램 목록'!$N$8:$P$65,3,FALSE)),"",VLOOKUP(C6,'프로그램 목록'!$N$8:$T$65,9,FALSE))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2" type="noConversion"/>
  <hyperlinks>
    <hyperlink ref="A1:A5" location="'프로그램 목록'!A1" display="► Program List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343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44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44"/>
      <c r="B3" s="5"/>
      <c r="C3" s="5"/>
      <c r="D3" s="5"/>
      <c r="E3" s="5"/>
    </row>
    <row r="4" spans="1:24" s="6" customFormat="1" ht="15" customHeight="1">
      <c r="A4" s="344"/>
      <c r="B4" s="7" t="s">
        <v>368</v>
      </c>
      <c r="C4" s="7"/>
      <c r="D4" s="7"/>
      <c r="E4" s="7"/>
    </row>
    <row r="5" spans="1:24" s="10" customFormat="1" ht="15" customHeight="1" thickBot="1">
      <c r="A5" s="345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2" type="noConversion"/>
  <hyperlinks>
    <hyperlink ref="A1:A5" location="Navigation!A1" display="Navig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6"/>
  <sheetViews>
    <sheetView showGridLines="0" view="pageBreakPreview" topLeftCell="A28" zoomScaleSheetLayoutView="100" workbookViewId="0">
      <selection activeCell="Q61" sqref="Q61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346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44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44"/>
      <c r="B3" s="5"/>
      <c r="C3" s="5"/>
      <c r="D3" s="5"/>
      <c r="E3" s="5"/>
    </row>
    <row r="4" spans="1:45" s="6" customFormat="1" ht="15" customHeight="1">
      <c r="A4" s="344"/>
      <c r="B4" s="7" t="s">
        <v>471</v>
      </c>
      <c r="C4" s="7"/>
      <c r="D4" s="7"/>
      <c r="E4" s="7"/>
    </row>
    <row r="5" spans="1:45" s="10" customFormat="1" ht="15" customHeight="1" thickBot="1">
      <c r="A5" s="345"/>
      <c r="B5" s="8"/>
      <c r="C5" s="8"/>
      <c r="D5" s="8"/>
      <c r="E5" s="8"/>
      <c r="F5" s="9"/>
      <c r="G5" s="9"/>
      <c r="H5" s="9"/>
      <c r="I5" s="9"/>
      <c r="O5" s="289" t="s">
        <v>589</v>
      </c>
      <c r="P5" s="288" t="s">
        <v>664</v>
      </c>
      <c r="Q5" s="288" t="s">
        <v>590</v>
      </c>
      <c r="R5" s="288" t="s">
        <v>665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1"/>
      <c r="R6" s="281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667</v>
      </c>
      <c r="Q7" s="36" t="s">
        <v>663</v>
      </c>
      <c r="R7" s="36" t="s">
        <v>666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6" t="s">
        <v>503</v>
      </c>
      <c r="AK7" s="286" t="s">
        <v>504</v>
      </c>
      <c r="AL7" s="286" t="s">
        <v>505</v>
      </c>
      <c r="AM7" s="285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174" t="s">
        <v>796</v>
      </c>
      <c r="G8" s="14"/>
      <c r="H8" s="14"/>
      <c r="I8" s="214"/>
      <c r="J8" s="215"/>
      <c r="K8" s="216"/>
      <c r="L8" s="224" t="s">
        <v>796</v>
      </c>
      <c r="M8" s="20"/>
      <c r="N8" s="55"/>
      <c r="O8" s="14" t="s">
        <v>591</v>
      </c>
      <c r="P8" s="14" t="s">
        <v>797</v>
      </c>
      <c r="Q8" s="38" t="s">
        <v>798</v>
      </c>
      <c r="R8" s="38" t="s">
        <v>801</v>
      </c>
      <c r="S8" s="109" t="str">
        <f t="shared" ref="S8:S10" si="0">IF(TRIM(L8)="","",L8)</f>
        <v>게시판</v>
      </c>
      <c r="T8" s="63"/>
      <c r="U8" s="66" t="s">
        <v>668</v>
      </c>
      <c r="V8" s="67"/>
      <c r="W8" s="67" t="s">
        <v>669</v>
      </c>
      <c r="X8" s="67" t="s">
        <v>669</v>
      </c>
      <c r="Y8" s="68" t="s">
        <v>669</v>
      </c>
      <c r="Z8" s="175">
        <v>43707</v>
      </c>
      <c r="AA8" s="175">
        <v>43767</v>
      </c>
      <c r="AB8" s="175"/>
      <c r="AC8" s="175"/>
      <c r="AD8" s="175"/>
      <c r="AE8" s="175"/>
      <c r="AF8" s="283"/>
      <c r="AG8" s="282"/>
      <c r="AH8" s="284"/>
      <c r="AI8" s="284"/>
      <c r="AJ8" s="284"/>
      <c r="AK8" s="284"/>
      <c r="AL8" s="284"/>
      <c r="AM8" s="81"/>
      <c r="AN8" s="176"/>
      <c r="AO8" s="82"/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174" t="s">
        <v>796</v>
      </c>
      <c r="G9" s="14"/>
      <c r="H9" s="14"/>
      <c r="I9" s="214"/>
      <c r="J9" s="215"/>
      <c r="K9" s="216"/>
      <c r="L9" s="224" t="s">
        <v>796</v>
      </c>
      <c r="M9" s="20"/>
      <c r="N9" s="55"/>
      <c r="O9" s="14" t="s">
        <v>591</v>
      </c>
      <c r="P9" s="14"/>
      <c r="Q9" s="38" t="s">
        <v>799</v>
      </c>
      <c r="R9" s="38" t="s">
        <v>802</v>
      </c>
      <c r="S9" s="109" t="s">
        <v>796</v>
      </c>
      <c r="T9" s="63"/>
      <c r="U9" s="66" t="s">
        <v>668</v>
      </c>
      <c r="V9" s="67"/>
      <c r="W9" s="67" t="s">
        <v>669</v>
      </c>
      <c r="X9" s="67" t="s">
        <v>669</v>
      </c>
      <c r="Y9" s="68" t="s">
        <v>669</v>
      </c>
      <c r="Z9" s="175">
        <v>43707</v>
      </c>
      <c r="AA9" s="175">
        <v>43767</v>
      </c>
      <c r="AB9" s="175"/>
      <c r="AC9" s="175"/>
      <c r="AD9" s="175"/>
      <c r="AE9" s="175"/>
      <c r="AF9" s="283"/>
      <c r="AG9" s="282"/>
      <c r="AH9" s="284"/>
      <c r="AI9" s="284"/>
      <c r="AJ9" s="284"/>
      <c r="AK9" s="284"/>
      <c r="AL9" s="284"/>
      <c r="AM9" s="81"/>
      <c r="AN9" s="176"/>
      <c r="AO9" s="82"/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174" t="s">
        <v>796</v>
      </c>
      <c r="G10" s="14"/>
      <c r="H10" s="14"/>
      <c r="I10" s="214"/>
      <c r="J10" s="215"/>
      <c r="K10" s="216"/>
      <c r="L10" s="224" t="s">
        <v>796</v>
      </c>
      <c r="M10" s="20"/>
      <c r="N10" s="55"/>
      <c r="O10" s="14" t="s">
        <v>591</v>
      </c>
      <c r="P10" s="14"/>
      <c r="Q10" s="38" t="s">
        <v>800</v>
      </c>
      <c r="R10" s="38"/>
      <c r="S10" s="109" t="str">
        <f t="shared" si="0"/>
        <v>게시판</v>
      </c>
      <c r="T10" s="63"/>
      <c r="U10" s="66" t="s">
        <v>668</v>
      </c>
      <c r="V10" s="67"/>
      <c r="W10" s="67" t="s">
        <v>669</v>
      </c>
      <c r="X10" s="67" t="s">
        <v>669</v>
      </c>
      <c r="Y10" s="68" t="s">
        <v>669</v>
      </c>
      <c r="Z10" s="175">
        <v>43707</v>
      </c>
      <c r="AA10" s="175">
        <v>43767</v>
      </c>
      <c r="AB10" s="175"/>
      <c r="AC10" s="175"/>
      <c r="AD10" s="175"/>
      <c r="AE10" s="175"/>
      <c r="AF10" s="283"/>
      <c r="AG10" s="282"/>
      <c r="AH10" s="284"/>
      <c r="AI10" s="284"/>
      <c r="AJ10" s="284"/>
      <c r="AK10" s="284"/>
      <c r="AL10" s="284"/>
      <c r="AM10" s="210"/>
      <c r="AN10" s="176"/>
      <c r="AO10" s="82"/>
      <c r="AP10" s="65"/>
      <c r="AQ10" s="65"/>
      <c r="AR10" s="65"/>
      <c r="AS10" s="65"/>
    </row>
    <row r="11" spans="1:45" s="69" customFormat="1" ht="15" customHeight="1">
      <c r="A11" s="35"/>
      <c r="B11" s="38"/>
      <c r="C11" s="59"/>
      <c r="D11" s="61"/>
      <c r="E11" s="59"/>
      <c r="F11" s="174" t="s">
        <v>673</v>
      </c>
      <c r="G11" s="14"/>
      <c r="H11" s="14"/>
      <c r="I11" s="214"/>
      <c r="J11" s="215"/>
      <c r="K11" s="216"/>
      <c r="L11" s="224" t="s">
        <v>673</v>
      </c>
      <c r="M11" s="20"/>
      <c r="N11" s="55"/>
      <c r="O11" s="14" t="s">
        <v>674</v>
      </c>
      <c r="P11" s="14" t="s">
        <v>675</v>
      </c>
      <c r="Q11" s="38" t="s">
        <v>676</v>
      </c>
      <c r="R11" s="38" t="s">
        <v>677</v>
      </c>
      <c r="S11" s="109" t="str">
        <f t="shared" ref="S11:S28" si="1">IF(TRIM(L11)="","",L11)</f>
        <v>장바구니</v>
      </c>
      <c r="T11" s="63"/>
      <c r="U11" s="66" t="s">
        <v>668</v>
      </c>
      <c r="V11" s="67"/>
      <c r="W11" s="67" t="s">
        <v>688</v>
      </c>
      <c r="X11" s="67" t="s">
        <v>688</v>
      </c>
      <c r="Y11" s="68" t="s">
        <v>688</v>
      </c>
      <c r="Z11" s="175">
        <v>43707</v>
      </c>
      <c r="AA11" s="175">
        <v>43767</v>
      </c>
      <c r="AB11" s="175"/>
      <c r="AC11" s="175"/>
      <c r="AD11" s="175"/>
      <c r="AE11" s="175"/>
      <c r="AF11" s="283"/>
      <c r="AG11" s="282"/>
      <c r="AH11" s="284"/>
      <c r="AI11" s="284"/>
      <c r="AJ11" s="284"/>
      <c r="AK11" s="284"/>
      <c r="AL11" s="284"/>
      <c r="AM11" s="81"/>
      <c r="AN11" s="176"/>
      <c r="AO11" s="82"/>
      <c r="AP11" s="65"/>
      <c r="AQ11" s="65"/>
      <c r="AR11" s="65"/>
      <c r="AS11" s="65"/>
    </row>
    <row r="12" spans="1:45" s="69" customFormat="1" ht="15" customHeight="1">
      <c r="A12" s="35"/>
      <c r="B12" s="38"/>
      <c r="C12" s="59"/>
      <c r="D12" s="61"/>
      <c r="E12" s="59"/>
      <c r="F12" s="174" t="s">
        <v>673</v>
      </c>
      <c r="G12" s="14"/>
      <c r="H12" s="14"/>
      <c r="I12" s="214"/>
      <c r="J12" s="215"/>
      <c r="K12" s="216"/>
      <c r="L12" s="224" t="s">
        <v>673</v>
      </c>
      <c r="M12" s="20"/>
      <c r="N12" s="55"/>
      <c r="O12" s="14" t="s">
        <v>674</v>
      </c>
      <c r="P12" s="14"/>
      <c r="Q12" s="38" t="s">
        <v>678</v>
      </c>
      <c r="R12" s="38" t="s">
        <v>679</v>
      </c>
      <c r="S12" s="109" t="str">
        <f t="shared" si="1"/>
        <v>장바구니</v>
      </c>
      <c r="T12" s="63"/>
      <c r="U12" s="66" t="s">
        <v>668</v>
      </c>
      <c r="V12" s="67"/>
      <c r="W12" s="67" t="s">
        <v>688</v>
      </c>
      <c r="X12" s="67" t="s">
        <v>688</v>
      </c>
      <c r="Y12" s="67" t="s">
        <v>688</v>
      </c>
      <c r="Z12" s="175">
        <v>43707</v>
      </c>
      <c r="AA12" s="175">
        <v>43767</v>
      </c>
      <c r="AB12" s="175"/>
      <c r="AC12" s="175"/>
      <c r="AD12" s="175"/>
      <c r="AE12" s="175"/>
      <c r="AF12" s="283"/>
      <c r="AG12" s="282"/>
      <c r="AH12" s="284"/>
      <c r="AI12" s="284"/>
      <c r="AJ12" s="284"/>
      <c r="AK12" s="284"/>
      <c r="AL12" s="284"/>
      <c r="AM12" s="81"/>
      <c r="AN12" s="176"/>
      <c r="AO12" s="82"/>
      <c r="AP12" s="65"/>
      <c r="AQ12" s="65"/>
      <c r="AR12" s="65"/>
      <c r="AS12" s="65"/>
    </row>
    <row r="13" spans="1:45" s="69" customFormat="1" ht="15" customHeight="1">
      <c r="A13" s="35"/>
      <c r="B13" s="38"/>
      <c r="C13" s="59"/>
      <c r="D13" s="61"/>
      <c r="E13" s="59"/>
      <c r="F13" s="174" t="s">
        <v>673</v>
      </c>
      <c r="G13" s="14"/>
      <c r="H13" s="14"/>
      <c r="I13" s="214"/>
      <c r="J13" s="215"/>
      <c r="K13" s="216"/>
      <c r="L13" s="224" t="s">
        <v>673</v>
      </c>
      <c r="M13" s="20"/>
      <c r="N13" s="55"/>
      <c r="O13" s="14" t="s">
        <v>674</v>
      </c>
      <c r="P13" s="14"/>
      <c r="Q13" s="38" t="s">
        <v>680</v>
      </c>
      <c r="R13" s="38"/>
      <c r="S13" s="109" t="str">
        <f t="shared" si="1"/>
        <v>장바구니</v>
      </c>
      <c r="T13" s="63"/>
      <c r="U13" s="66" t="s">
        <v>668</v>
      </c>
      <c r="V13" s="67"/>
      <c r="W13" s="67" t="s">
        <v>688</v>
      </c>
      <c r="X13" s="67" t="s">
        <v>688</v>
      </c>
      <c r="Y13" s="67" t="s">
        <v>688</v>
      </c>
      <c r="Z13" s="175">
        <v>43707</v>
      </c>
      <c r="AA13" s="175">
        <v>43767</v>
      </c>
      <c r="AB13" s="175"/>
      <c r="AC13" s="175"/>
      <c r="AD13" s="175"/>
      <c r="AE13" s="175"/>
      <c r="AF13" s="283"/>
      <c r="AG13" s="282"/>
      <c r="AH13" s="284"/>
      <c r="AI13" s="284"/>
      <c r="AJ13" s="284"/>
      <c r="AK13" s="284"/>
      <c r="AL13" s="284"/>
      <c r="AM13" s="81"/>
      <c r="AN13" s="176"/>
      <c r="AO13" s="82"/>
      <c r="AP13" s="65"/>
      <c r="AQ13" s="65"/>
      <c r="AR13" s="65"/>
      <c r="AS13" s="65"/>
    </row>
    <row r="14" spans="1:45" s="69" customFormat="1" ht="15" customHeight="1">
      <c r="A14" s="35"/>
      <c r="B14" s="38"/>
      <c r="C14" s="59"/>
      <c r="D14" s="61"/>
      <c r="E14" s="59"/>
      <c r="F14" s="174" t="s">
        <v>681</v>
      </c>
      <c r="G14" s="14"/>
      <c r="H14" s="20"/>
      <c r="I14" s="214"/>
      <c r="J14" s="215"/>
      <c r="K14" s="216"/>
      <c r="L14" s="224" t="s">
        <v>681</v>
      </c>
      <c r="M14" s="20"/>
      <c r="N14" s="55"/>
      <c r="O14" s="14" t="s">
        <v>674</v>
      </c>
      <c r="P14" s="14" t="s">
        <v>682</v>
      </c>
      <c r="Q14" s="14" t="s">
        <v>683</v>
      </c>
      <c r="R14" s="38" t="s">
        <v>684</v>
      </c>
      <c r="S14" s="109" t="str">
        <f t="shared" si="1"/>
        <v>결제</v>
      </c>
      <c r="T14" s="63"/>
      <c r="U14" s="66" t="s">
        <v>668</v>
      </c>
      <c r="V14" s="67"/>
      <c r="W14" s="67" t="s">
        <v>688</v>
      </c>
      <c r="X14" s="67" t="s">
        <v>688</v>
      </c>
      <c r="Y14" s="67" t="s">
        <v>688</v>
      </c>
      <c r="Z14" s="175">
        <v>43707</v>
      </c>
      <c r="AA14" s="175">
        <v>43767</v>
      </c>
      <c r="AB14" s="175"/>
      <c r="AC14" s="175"/>
      <c r="AD14" s="175"/>
      <c r="AE14" s="175"/>
      <c r="AF14" s="283"/>
      <c r="AG14" s="282"/>
      <c r="AH14" s="284"/>
      <c r="AI14" s="284"/>
      <c r="AJ14" s="284"/>
      <c r="AK14" s="284"/>
      <c r="AL14" s="284"/>
      <c r="AM14" s="81"/>
      <c r="AN14" s="176"/>
      <c r="AO14" s="82"/>
      <c r="AP14" s="65"/>
      <c r="AQ14" s="65"/>
      <c r="AR14" s="65"/>
      <c r="AS14" s="65"/>
    </row>
    <row r="15" spans="1:45" s="69" customFormat="1" ht="15" customHeight="1">
      <c r="A15" s="35"/>
      <c r="B15" s="38"/>
      <c r="C15" s="59"/>
      <c r="D15" s="61"/>
      <c r="E15" s="59"/>
      <c r="F15" s="174" t="s">
        <v>681</v>
      </c>
      <c r="G15" s="14"/>
      <c r="H15" s="20"/>
      <c r="I15" s="214"/>
      <c r="J15" s="215"/>
      <c r="K15" s="216"/>
      <c r="L15" s="224" t="s">
        <v>681</v>
      </c>
      <c r="M15" s="20"/>
      <c r="N15" s="55"/>
      <c r="O15" s="14" t="s">
        <v>674</v>
      </c>
      <c r="P15" s="14"/>
      <c r="Q15" s="14" t="s">
        <v>685</v>
      </c>
      <c r="R15" s="38" t="s">
        <v>686</v>
      </c>
      <c r="S15" s="109" t="str">
        <f t="shared" si="1"/>
        <v>결제</v>
      </c>
      <c r="T15" s="63"/>
      <c r="U15" s="66" t="s">
        <v>668</v>
      </c>
      <c r="V15" s="67"/>
      <c r="W15" s="67" t="s">
        <v>688</v>
      </c>
      <c r="X15" s="67" t="s">
        <v>688</v>
      </c>
      <c r="Y15" s="67" t="s">
        <v>688</v>
      </c>
      <c r="Z15" s="175">
        <v>43707</v>
      </c>
      <c r="AA15" s="175">
        <v>43767</v>
      </c>
      <c r="AB15" s="175"/>
      <c r="AC15" s="175"/>
      <c r="AD15" s="175"/>
      <c r="AE15" s="175"/>
      <c r="AF15" s="283"/>
      <c r="AG15" s="282"/>
      <c r="AH15" s="284"/>
      <c r="AI15" s="284"/>
      <c r="AJ15" s="284"/>
      <c r="AK15" s="284"/>
      <c r="AL15" s="284"/>
      <c r="AM15" s="81"/>
      <c r="AN15" s="176"/>
      <c r="AO15" s="82"/>
      <c r="AP15" s="65"/>
      <c r="AQ15" s="65"/>
      <c r="AR15" s="65"/>
      <c r="AS15" s="65"/>
    </row>
    <row r="16" spans="1:45" s="69" customFormat="1" ht="15" customHeight="1">
      <c r="A16" s="35"/>
      <c r="B16" s="38"/>
      <c r="C16" s="59"/>
      <c r="D16" s="61"/>
      <c r="E16" s="59"/>
      <c r="F16" s="174" t="s">
        <v>681</v>
      </c>
      <c r="G16" s="14"/>
      <c r="H16" s="20"/>
      <c r="I16" s="214"/>
      <c r="J16" s="215"/>
      <c r="K16" s="216"/>
      <c r="L16" s="224" t="s">
        <v>681</v>
      </c>
      <c r="M16" s="20"/>
      <c r="N16" s="55"/>
      <c r="O16" s="14" t="s">
        <v>674</v>
      </c>
      <c r="P16" s="14"/>
      <c r="Q16" s="14" t="s">
        <v>687</v>
      </c>
      <c r="R16" s="38"/>
      <c r="S16" s="109" t="str">
        <f t="shared" si="1"/>
        <v>결제</v>
      </c>
      <c r="T16" s="63"/>
      <c r="U16" s="66" t="s">
        <v>668</v>
      </c>
      <c r="V16" s="67"/>
      <c r="W16" s="67" t="s">
        <v>688</v>
      </c>
      <c r="X16" s="67" t="s">
        <v>688</v>
      </c>
      <c r="Y16" s="67" t="s">
        <v>688</v>
      </c>
      <c r="Z16" s="175">
        <v>43707</v>
      </c>
      <c r="AA16" s="175">
        <v>43767</v>
      </c>
      <c r="AB16" s="175"/>
      <c r="AC16" s="175"/>
      <c r="AD16" s="175"/>
      <c r="AE16" s="175"/>
      <c r="AF16" s="283"/>
      <c r="AG16" s="282"/>
      <c r="AH16" s="284"/>
      <c r="AI16" s="284"/>
      <c r="AJ16" s="284"/>
      <c r="AK16" s="284"/>
      <c r="AL16" s="284"/>
      <c r="AM16" s="81"/>
      <c r="AN16" s="176"/>
      <c r="AO16" s="82"/>
      <c r="AP16" s="65"/>
      <c r="AQ16" s="65"/>
      <c r="AR16" s="65"/>
      <c r="AS16" s="65"/>
    </row>
    <row r="17" spans="1:45" s="69" customFormat="1" ht="15" customHeight="1">
      <c r="A17" s="35"/>
      <c r="B17" s="38"/>
      <c r="C17" s="59"/>
      <c r="D17" s="61"/>
      <c r="E17" s="59"/>
      <c r="F17" s="174" t="s">
        <v>691</v>
      </c>
      <c r="G17" s="14"/>
      <c r="H17" s="20"/>
      <c r="I17" s="214"/>
      <c r="J17" s="215"/>
      <c r="K17" s="216"/>
      <c r="L17" s="224" t="s">
        <v>692</v>
      </c>
      <c r="M17" s="20"/>
      <c r="N17" s="55"/>
      <c r="O17" s="14" t="s">
        <v>591</v>
      </c>
      <c r="P17" s="14" t="s">
        <v>693</v>
      </c>
      <c r="Q17" s="38" t="s">
        <v>694</v>
      </c>
      <c r="R17" s="38" t="s">
        <v>697</v>
      </c>
      <c r="S17" s="109" t="str">
        <f t="shared" si="1"/>
        <v>내정보</v>
      </c>
      <c r="T17" s="63"/>
      <c r="U17" s="66" t="s">
        <v>668</v>
      </c>
      <c r="V17" s="67"/>
      <c r="W17" s="67" t="s">
        <v>699</v>
      </c>
      <c r="X17" s="67" t="s">
        <v>699</v>
      </c>
      <c r="Y17" s="67" t="s">
        <v>699</v>
      </c>
      <c r="Z17" s="175">
        <v>43707</v>
      </c>
      <c r="AA17" s="175">
        <v>43767</v>
      </c>
      <c r="AB17" s="175"/>
      <c r="AC17" s="175"/>
      <c r="AD17" s="175"/>
      <c r="AE17" s="175"/>
      <c r="AF17" s="283"/>
      <c r="AG17" s="282"/>
      <c r="AH17" s="284"/>
      <c r="AI17" s="284"/>
      <c r="AJ17" s="284"/>
      <c r="AK17" s="284"/>
      <c r="AL17" s="284"/>
      <c r="AM17" s="81"/>
      <c r="AN17" s="176"/>
      <c r="AO17" s="82"/>
      <c r="AP17" s="65"/>
      <c r="AQ17" s="65"/>
      <c r="AR17" s="65"/>
      <c r="AS17" s="65"/>
    </row>
    <row r="18" spans="1:45" s="69" customFormat="1" ht="15" customHeight="1">
      <c r="A18" s="35"/>
      <c r="B18" s="38"/>
      <c r="C18" s="59"/>
      <c r="D18" s="61"/>
      <c r="E18" s="59"/>
      <c r="F18" s="174" t="s">
        <v>691</v>
      </c>
      <c r="G18" s="14"/>
      <c r="H18" s="20"/>
      <c r="I18" s="214"/>
      <c r="J18" s="215"/>
      <c r="K18" s="216"/>
      <c r="L18" s="224" t="s">
        <v>692</v>
      </c>
      <c r="M18" s="20"/>
      <c r="N18" s="55"/>
      <c r="O18" s="14" t="s">
        <v>591</v>
      </c>
      <c r="P18" s="14"/>
      <c r="Q18" s="38" t="s">
        <v>695</v>
      </c>
      <c r="R18" s="38" t="s">
        <v>698</v>
      </c>
      <c r="S18" s="109" t="str">
        <f t="shared" si="1"/>
        <v>내정보</v>
      </c>
      <c r="T18" s="63"/>
      <c r="U18" s="66" t="s">
        <v>668</v>
      </c>
      <c r="V18" s="67"/>
      <c r="W18" s="67" t="s">
        <v>699</v>
      </c>
      <c r="X18" s="67" t="s">
        <v>699</v>
      </c>
      <c r="Y18" s="67" t="s">
        <v>699</v>
      </c>
      <c r="Z18" s="175">
        <v>43707</v>
      </c>
      <c r="AA18" s="175">
        <v>43767</v>
      </c>
      <c r="AB18" s="175"/>
      <c r="AC18" s="175"/>
      <c r="AD18" s="175"/>
      <c r="AE18" s="175"/>
      <c r="AF18" s="283"/>
      <c r="AG18" s="282"/>
      <c r="AH18" s="284"/>
      <c r="AI18" s="284"/>
      <c r="AJ18" s="284"/>
      <c r="AK18" s="284"/>
      <c r="AL18" s="284"/>
      <c r="AM18" s="81"/>
      <c r="AN18" s="176"/>
      <c r="AO18" s="82"/>
      <c r="AP18" s="65"/>
      <c r="AQ18" s="65"/>
      <c r="AR18" s="65"/>
      <c r="AS18" s="65"/>
    </row>
    <row r="19" spans="1:45" s="69" customFormat="1" ht="15" customHeight="1">
      <c r="A19" s="35"/>
      <c r="B19" s="38"/>
      <c r="C19" s="59"/>
      <c r="D19" s="61"/>
      <c r="E19" s="59"/>
      <c r="F19" s="174" t="s">
        <v>691</v>
      </c>
      <c r="G19" s="14"/>
      <c r="H19" s="20"/>
      <c r="I19" s="214"/>
      <c r="J19" s="215"/>
      <c r="K19" s="216"/>
      <c r="L19" s="224" t="s">
        <v>692</v>
      </c>
      <c r="M19" s="20"/>
      <c r="N19" s="55"/>
      <c r="O19" s="14" t="s">
        <v>591</v>
      </c>
      <c r="P19" s="14"/>
      <c r="Q19" s="38" t="s">
        <v>696</v>
      </c>
      <c r="R19" s="38"/>
      <c r="S19" s="109" t="str">
        <f t="shared" si="1"/>
        <v>내정보</v>
      </c>
      <c r="T19" s="63"/>
      <c r="U19" s="66" t="s">
        <v>668</v>
      </c>
      <c r="V19" s="67"/>
      <c r="W19" s="67" t="s">
        <v>699</v>
      </c>
      <c r="X19" s="67" t="s">
        <v>699</v>
      </c>
      <c r="Y19" s="67" t="s">
        <v>699</v>
      </c>
      <c r="Z19" s="175">
        <v>43707</v>
      </c>
      <c r="AA19" s="175">
        <v>43767</v>
      </c>
      <c r="AB19" s="175"/>
      <c r="AC19" s="175"/>
      <c r="AD19" s="175"/>
      <c r="AE19" s="175"/>
      <c r="AF19" s="283"/>
      <c r="AG19" s="282"/>
      <c r="AH19" s="284"/>
      <c r="AI19" s="284"/>
      <c r="AJ19" s="284"/>
      <c r="AK19" s="284"/>
      <c r="AL19" s="284"/>
      <c r="AM19" s="81"/>
      <c r="AN19" s="176"/>
      <c r="AO19" s="82"/>
      <c r="AP19" s="65"/>
      <c r="AQ19" s="65"/>
      <c r="AR19" s="65"/>
      <c r="AS19" s="65"/>
    </row>
    <row r="20" spans="1:45" s="69" customFormat="1" ht="15" customHeight="1">
      <c r="A20" s="35"/>
      <c r="B20" s="38"/>
      <c r="C20" s="59"/>
      <c r="D20" s="61"/>
      <c r="E20" s="59"/>
      <c r="F20" s="174" t="s">
        <v>705</v>
      </c>
      <c r="G20" s="14"/>
      <c r="H20" s="20"/>
      <c r="I20" s="214"/>
      <c r="J20" s="215"/>
      <c r="K20" s="216"/>
      <c r="L20" s="224" t="s">
        <v>705</v>
      </c>
      <c r="M20" s="20"/>
      <c r="N20" s="55"/>
      <c r="O20" s="14" t="s">
        <v>706</v>
      </c>
      <c r="P20" s="14" t="s">
        <v>707</v>
      </c>
      <c r="Q20" s="38" t="s">
        <v>709</v>
      </c>
      <c r="R20" s="38" t="s">
        <v>710</v>
      </c>
      <c r="S20" s="109" t="str">
        <f t="shared" si="1"/>
        <v>상품</v>
      </c>
      <c r="T20" s="63"/>
      <c r="U20" s="66" t="s">
        <v>712</v>
      </c>
      <c r="V20" s="67"/>
      <c r="W20" s="66" t="s">
        <v>712</v>
      </c>
      <c r="X20" s="66" t="s">
        <v>712</v>
      </c>
      <c r="Y20" s="66" t="s">
        <v>712</v>
      </c>
      <c r="Z20" s="175">
        <v>43707</v>
      </c>
      <c r="AA20" s="175">
        <v>43767</v>
      </c>
      <c r="AB20" s="175"/>
      <c r="AC20" s="175"/>
      <c r="AD20" s="175"/>
      <c r="AE20" s="175"/>
      <c r="AF20" s="283"/>
      <c r="AG20" s="282"/>
      <c r="AH20" s="284"/>
      <c r="AI20" s="284"/>
      <c r="AJ20" s="284"/>
      <c r="AK20" s="284"/>
      <c r="AL20" s="284"/>
      <c r="AM20" s="81"/>
      <c r="AN20" s="176"/>
      <c r="AO20" s="82"/>
      <c r="AP20" s="65"/>
      <c r="AQ20" s="65"/>
      <c r="AR20" s="65"/>
      <c r="AS20" s="65"/>
    </row>
    <row r="21" spans="1:45" s="69" customFormat="1" ht="15" customHeight="1">
      <c r="A21" s="35"/>
      <c r="B21" s="38"/>
      <c r="C21" s="59"/>
      <c r="D21" s="61"/>
      <c r="E21" s="59"/>
      <c r="F21" s="174" t="s">
        <v>705</v>
      </c>
      <c r="G21" s="14"/>
      <c r="H21" s="20"/>
      <c r="I21" s="214"/>
      <c r="J21" s="215"/>
      <c r="K21" s="216"/>
      <c r="L21" s="224" t="s">
        <v>705</v>
      </c>
      <c r="M21" s="20"/>
      <c r="N21" s="55"/>
      <c r="O21" s="14" t="s">
        <v>706</v>
      </c>
      <c r="P21" s="14"/>
      <c r="Q21" s="38" t="s">
        <v>711</v>
      </c>
      <c r="R21" s="38" t="s">
        <v>713</v>
      </c>
      <c r="S21" s="109" t="str">
        <f t="shared" si="1"/>
        <v>상품</v>
      </c>
      <c r="T21" s="63"/>
      <c r="U21" s="66" t="s">
        <v>712</v>
      </c>
      <c r="V21" s="67"/>
      <c r="W21" s="66" t="s">
        <v>712</v>
      </c>
      <c r="X21" s="66" t="s">
        <v>712</v>
      </c>
      <c r="Y21" s="66" t="s">
        <v>712</v>
      </c>
      <c r="Z21" s="175">
        <v>43707</v>
      </c>
      <c r="AA21" s="175">
        <v>43767</v>
      </c>
      <c r="AB21" s="175"/>
      <c r="AC21" s="175"/>
      <c r="AD21" s="175"/>
      <c r="AE21" s="175"/>
      <c r="AF21" s="283"/>
      <c r="AG21" s="282"/>
      <c r="AH21" s="284"/>
      <c r="AI21" s="284"/>
      <c r="AJ21" s="284"/>
      <c r="AK21" s="284"/>
      <c r="AL21" s="284"/>
      <c r="AM21" s="81"/>
      <c r="AN21" s="176"/>
      <c r="AO21" s="82"/>
      <c r="AP21" s="65"/>
      <c r="AQ21" s="65"/>
      <c r="AR21" s="65"/>
      <c r="AS21" s="65"/>
    </row>
    <row r="22" spans="1:45" s="69" customFormat="1" ht="15" customHeight="1">
      <c r="A22" s="35"/>
      <c r="B22" s="38"/>
      <c r="C22" s="59"/>
      <c r="D22" s="61"/>
      <c r="E22" s="59"/>
      <c r="F22" s="174" t="s">
        <v>705</v>
      </c>
      <c r="G22" s="14"/>
      <c r="H22" s="20"/>
      <c r="I22" s="214"/>
      <c r="J22" s="215"/>
      <c r="K22" s="216"/>
      <c r="L22" s="224" t="s">
        <v>705</v>
      </c>
      <c r="M22" s="20"/>
      <c r="N22" s="55"/>
      <c r="O22" s="14" t="s">
        <v>706</v>
      </c>
      <c r="P22" s="14"/>
      <c r="Q22" s="38" t="s">
        <v>708</v>
      </c>
      <c r="R22" s="38"/>
      <c r="S22" s="109" t="str">
        <f t="shared" si="1"/>
        <v>상품</v>
      </c>
      <c r="T22" s="63"/>
      <c r="U22" s="66" t="s">
        <v>712</v>
      </c>
      <c r="V22" s="67"/>
      <c r="W22" s="66" t="s">
        <v>712</v>
      </c>
      <c r="X22" s="66" t="s">
        <v>712</v>
      </c>
      <c r="Y22" s="66" t="s">
        <v>712</v>
      </c>
      <c r="Z22" s="175">
        <v>43707</v>
      </c>
      <c r="AA22" s="175">
        <v>43767</v>
      </c>
      <c r="AB22" s="175"/>
      <c r="AC22" s="175"/>
      <c r="AD22" s="175"/>
      <c r="AE22" s="175"/>
      <c r="AF22" s="283"/>
      <c r="AG22" s="282"/>
      <c r="AH22" s="284"/>
      <c r="AI22" s="284"/>
      <c r="AJ22" s="284"/>
      <c r="AK22" s="284"/>
      <c r="AL22" s="284"/>
      <c r="AM22" s="81"/>
      <c r="AN22" s="176"/>
      <c r="AO22" s="82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 t="s">
        <v>413</v>
      </c>
      <c r="G23" s="14"/>
      <c r="H23" s="20"/>
      <c r="I23" s="214"/>
      <c r="J23" s="215"/>
      <c r="K23" s="216"/>
      <c r="L23" s="224" t="s">
        <v>720</v>
      </c>
      <c r="M23" s="20"/>
      <c r="N23" s="55"/>
      <c r="O23" s="14" t="s">
        <v>706</v>
      </c>
      <c r="P23" s="14"/>
      <c r="Q23" s="38" t="s">
        <v>714</v>
      </c>
      <c r="R23" s="38"/>
      <c r="S23" s="109" t="str">
        <f t="shared" si="1"/>
        <v>엑셀다운</v>
      </c>
      <c r="T23" s="63"/>
      <c r="U23" s="66" t="s">
        <v>712</v>
      </c>
      <c r="V23" s="67"/>
      <c r="W23" s="66" t="s">
        <v>712</v>
      </c>
      <c r="X23" s="66" t="s">
        <v>712</v>
      </c>
      <c r="Y23" s="66" t="s">
        <v>712</v>
      </c>
      <c r="Z23" s="175">
        <v>43707</v>
      </c>
      <c r="AA23" s="175">
        <v>43767</v>
      </c>
      <c r="AB23" s="175"/>
      <c r="AC23" s="175"/>
      <c r="AD23" s="175"/>
      <c r="AE23" s="175"/>
      <c r="AF23" s="283"/>
      <c r="AG23" s="282"/>
      <c r="AH23" s="284"/>
      <c r="AI23" s="284"/>
      <c r="AJ23" s="284"/>
      <c r="AK23" s="284"/>
      <c r="AL23" s="284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 t="s">
        <v>413</v>
      </c>
      <c r="G24" s="14"/>
      <c r="H24" s="20"/>
      <c r="I24" s="214"/>
      <c r="J24" s="215"/>
      <c r="K24" s="216"/>
      <c r="L24" s="224" t="s">
        <v>721</v>
      </c>
      <c r="M24" s="20"/>
      <c r="N24" s="55"/>
      <c r="O24" s="14" t="s">
        <v>706</v>
      </c>
      <c r="P24" s="14"/>
      <c r="Q24" s="38" t="s">
        <v>715</v>
      </c>
      <c r="R24" s="38"/>
      <c r="S24" s="109" t="str">
        <f t="shared" si="1"/>
        <v>공통유틸</v>
      </c>
      <c r="T24" s="63"/>
      <c r="U24" s="66" t="s">
        <v>712</v>
      </c>
      <c r="V24" s="67"/>
      <c r="W24" s="66" t="s">
        <v>712</v>
      </c>
      <c r="X24" s="66" t="s">
        <v>712</v>
      </c>
      <c r="Y24" s="66" t="s">
        <v>712</v>
      </c>
      <c r="Z24" s="175">
        <v>43707</v>
      </c>
      <c r="AA24" s="175">
        <v>43767</v>
      </c>
      <c r="AB24" s="175"/>
      <c r="AC24" s="175"/>
      <c r="AD24" s="175"/>
      <c r="AE24" s="175"/>
      <c r="AF24" s="283"/>
      <c r="AG24" s="282"/>
      <c r="AH24" s="284"/>
      <c r="AI24" s="284"/>
      <c r="AJ24" s="284"/>
      <c r="AK24" s="284"/>
      <c r="AL24" s="284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 t="s">
        <v>413</v>
      </c>
      <c r="G25" s="14"/>
      <c r="H25" s="20"/>
      <c r="I25" s="214"/>
      <c r="J25" s="215"/>
      <c r="K25" s="216"/>
      <c r="L25" s="224" t="s">
        <v>722</v>
      </c>
      <c r="M25" s="20"/>
      <c r="N25" s="55"/>
      <c r="O25" s="14" t="s">
        <v>706</v>
      </c>
      <c r="P25" s="14"/>
      <c r="Q25" s="38" t="s">
        <v>716</v>
      </c>
      <c r="R25" s="38"/>
      <c r="S25" s="109" t="str">
        <f t="shared" si="1"/>
        <v>공통VO</v>
      </c>
      <c r="T25" s="63"/>
      <c r="U25" s="66" t="s">
        <v>712</v>
      </c>
      <c r="V25" s="67"/>
      <c r="W25" s="66" t="s">
        <v>712</v>
      </c>
      <c r="X25" s="66" t="s">
        <v>712</v>
      </c>
      <c r="Y25" s="66" t="s">
        <v>712</v>
      </c>
      <c r="Z25" s="175">
        <v>43707</v>
      </c>
      <c r="AA25" s="175">
        <v>43767</v>
      </c>
      <c r="AB25" s="175"/>
      <c r="AC25" s="175"/>
      <c r="AD25" s="175"/>
      <c r="AE25" s="175"/>
      <c r="AF25" s="283"/>
      <c r="AG25" s="282"/>
      <c r="AH25" s="284"/>
      <c r="AI25" s="284"/>
      <c r="AJ25" s="284"/>
      <c r="AK25" s="284"/>
      <c r="AL25" s="284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 t="s">
        <v>413</v>
      </c>
      <c r="G26" s="14"/>
      <c r="H26" s="20"/>
      <c r="I26" s="214"/>
      <c r="J26" s="215"/>
      <c r="K26" s="216"/>
      <c r="L26" s="224" t="s">
        <v>723</v>
      </c>
      <c r="M26" s="20"/>
      <c r="N26" s="55"/>
      <c r="O26" s="14" t="s">
        <v>706</v>
      </c>
      <c r="P26" s="14"/>
      <c r="Q26" s="38" t="s">
        <v>717</v>
      </c>
      <c r="R26" s="38"/>
      <c r="S26" s="109" t="str">
        <f t="shared" si="1"/>
        <v>공통메소드</v>
      </c>
      <c r="T26" s="63"/>
      <c r="U26" s="66" t="s">
        <v>712</v>
      </c>
      <c r="V26" s="67"/>
      <c r="W26" s="66" t="s">
        <v>712</v>
      </c>
      <c r="X26" s="66" t="s">
        <v>712</v>
      </c>
      <c r="Y26" s="66" t="s">
        <v>712</v>
      </c>
      <c r="Z26" s="175">
        <v>43707</v>
      </c>
      <c r="AA26" s="175">
        <v>43767</v>
      </c>
      <c r="AB26" s="175"/>
      <c r="AC26" s="175"/>
      <c r="AD26" s="175"/>
      <c r="AE26" s="175"/>
      <c r="AF26" s="283"/>
      <c r="AG26" s="282"/>
      <c r="AH26" s="284"/>
      <c r="AI26" s="284"/>
      <c r="AJ26" s="284"/>
      <c r="AK26" s="284"/>
      <c r="AL26" s="284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 t="s">
        <v>413</v>
      </c>
      <c r="G27" s="14"/>
      <c r="H27" s="20"/>
      <c r="I27" s="214"/>
      <c r="J27" s="215"/>
      <c r="K27" s="216"/>
      <c r="L27" s="224" t="s">
        <v>724</v>
      </c>
      <c r="M27" s="20"/>
      <c r="N27" s="55"/>
      <c r="O27" s="14" t="s">
        <v>706</v>
      </c>
      <c r="P27" s="14"/>
      <c r="Q27" s="38" t="s">
        <v>718</v>
      </c>
      <c r="R27" s="38"/>
      <c r="S27" s="109" t="str">
        <f t="shared" si="1"/>
        <v>메세지</v>
      </c>
      <c r="T27" s="63"/>
      <c r="U27" s="66" t="s">
        <v>712</v>
      </c>
      <c r="V27" s="67"/>
      <c r="W27" s="66" t="s">
        <v>712</v>
      </c>
      <c r="X27" s="66" t="s">
        <v>712</v>
      </c>
      <c r="Y27" s="66" t="s">
        <v>712</v>
      </c>
      <c r="Z27" s="175">
        <v>43707</v>
      </c>
      <c r="AA27" s="175">
        <v>43767</v>
      </c>
      <c r="AB27" s="175"/>
      <c r="AC27" s="175"/>
      <c r="AD27" s="175"/>
      <c r="AE27" s="175"/>
      <c r="AF27" s="283"/>
      <c r="AG27" s="282"/>
      <c r="AH27" s="284"/>
      <c r="AI27" s="284"/>
      <c r="AJ27" s="284"/>
      <c r="AK27" s="284"/>
      <c r="AL27" s="284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 t="s">
        <v>413</v>
      </c>
      <c r="G28" s="14"/>
      <c r="H28" s="20"/>
      <c r="I28" s="214"/>
      <c r="J28" s="215"/>
      <c r="K28" s="216"/>
      <c r="L28" s="224" t="s">
        <v>725</v>
      </c>
      <c r="M28" s="20"/>
      <c r="N28" s="55"/>
      <c r="O28" s="14" t="s">
        <v>706</v>
      </c>
      <c r="P28" s="14"/>
      <c r="Q28" s="38" t="s">
        <v>719</v>
      </c>
      <c r="R28" s="38"/>
      <c r="S28" s="109" t="str">
        <f t="shared" si="1"/>
        <v>다운로드</v>
      </c>
      <c r="T28" s="63"/>
      <c r="U28" s="66" t="s">
        <v>712</v>
      </c>
      <c r="V28" s="67"/>
      <c r="W28" s="66" t="s">
        <v>712</v>
      </c>
      <c r="X28" s="66" t="s">
        <v>712</v>
      </c>
      <c r="Y28" s="66" t="s">
        <v>712</v>
      </c>
      <c r="Z28" s="175">
        <v>43707</v>
      </c>
      <c r="AA28" s="175">
        <v>43767</v>
      </c>
      <c r="AB28" s="175"/>
      <c r="AC28" s="175"/>
      <c r="AD28" s="175"/>
      <c r="AE28" s="175"/>
      <c r="AF28" s="283"/>
      <c r="AG28" s="282"/>
      <c r="AH28" s="284"/>
      <c r="AI28" s="284"/>
      <c r="AJ28" s="284"/>
      <c r="AK28" s="284"/>
      <c r="AL28" s="284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 t="s">
        <v>777</v>
      </c>
      <c r="G29" s="14"/>
      <c r="H29" s="20"/>
      <c r="I29" s="214"/>
      <c r="J29" s="215"/>
      <c r="K29" s="216"/>
      <c r="L29" s="327" t="s">
        <v>778</v>
      </c>
      <c r="M29" s="20"/>
      <c r="N29" s="55"/>
      <c r="O29" s="14" t="s">
        <v>706</v>
      </c>
      <c r="P29" s="14" t="s">
        <v>751</v>
      </c>
      <c r="Q29" s="14" t="s">
        <v>752</v>
      </c>
      <c r="R29" s="38" t="s">
        <v>753</v>
      </c>
      <c r="S29" s="109" t="s">
        <v>754</v>
      </c>
      <c r="T29" s="63"/>
      <c r="U29" s="66" t="s">
        <v>755</v>
      </c>
      <c r="V29" s="67"/>
      <c r="W29" s="67" t="s">
        <v>756</v>
      </c>
      <c r="X29" s="67" t="s">
        <v>756</v>
      </c>
      <c r="Y29" s="66" t="s">
        <v>756</v>
      </c>
      <c r="Z29" s="175">
        <v>43707</v>
      </c>
      <c r="AA29" s="175">
        <v>43767</v>
      </c>
      <c r="AB29" s="175"/>
      <c r="AC29" s="175"/>
      <c r="AD29" s="175"/>
      <c r="AE29" s="175"/>
      <c r="AF29" s="283"/>
      <c r="AG29" s="282"/>
      <c r="AH29" s="284"/>
      <c r="AI29" s="284"/>
      <c r="AJ29" s="284"/>
      <c r="AK29" s="284"/>
      <c r="AL29" s="284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 t="s">
        <v>777</v>
      </c>
      <c r="G30" s="14"/>
      <c r="H30" s="20"/>
      <c r="I30" s="214"/>
      <c r="J30" s="215"/>
      <c r="K30" s="216"/>
      <c r="L30" s="327" t="s">
        <v>778</v>
      </c>
      <c r="M30" s="20"/>
      <c r="N30" s="55"/>
      <c r="O30" s="14" t="s">
        <v>706</v>
      </c>
      <c r="P30" s="14"/>
      <c r="Q30" s="38" t="s">
        <v>757</v>
      </c>
      <c r="R30" s="38" t="s">
        <v>758</v>
      </c>
      <c r="S30" s="109"/>
      <c r="T30" s="63"/>
      <c r="U30" s="66" t="s">
        <v>755</v>
      </c>
      <c r="V30" s="67"/>
      <c r="W30" s="67" t="s">
        <v>756</v>
      </c>
      <c r="X30" s="67" t="s">
        <v>756</v>
      </c>
      <c r="Y30" s="66" t="s">
        <v>756</v>
      </c>
      <c r="Z30" s="175">
        <v>43707</v>
      </c>
      <c r="AA30" s="175">
        <v>43767</v>
      </c>
      <c r="AB30" s="175"/>
      <c r="AC30" s="175"/>
      <c r="AD30" s="175"/>
      <c r="AE30" s="175"/>
      <c r="AF30" s="283"/>
      <c r="AG30" s="282"/>
      <c r="AH30" s="284"/>
      <c r="AI30" s="284"/>
      <c r="AJ30" s="284"/>
      <c r="AK30" s="284"/>
      <c r="AL30" s="284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 t="s">
        <v>777</v>
      </c>
      <c r="G31" s="14"/>
      <c r="H31" s="20"/>
      <c r="I31" s="214"/>
      <c r="J31" s="215"/>
      <c r="K31" s="216"/>
      <c r="L31" s="327" t="s">
        <v>778</v>
      </c>
      <c r="M31" s="20"/>
      <c r="N31" s="55"/>
      <c r="O31" s="14" t="s">
        <v>706</v>
      </c>
      <c r="P31" s="14"/>
      <c r="Q31" s="38" t="s">
        <v>759</v>
      </c>
      <c r="R31" s="38"/>
      <c r="S31" s="109"/>
      <c r="T31" s="63"/>
      <c r="U31" s="66" t="s">
        <v>755</v>
      </c>
      <c r="V31" s="67"/>
      <c r="W31" s="67" t="s">
        <v>756</v>
      </c>
      <c r="X31" s="67" t="s">
        <v>756</v>
      </c>
      <c r="Y31" s="66" t="s">
        <v>756</v>
      </c>
      <c r="Z31" s="175">
        <v>43707</v>
      </c>
      <c r="AA31" s="175">
        <v>43767</v>
      </c>
      <c r="AB31" s="175"/>
      <c r="AC31" s="175"/>
      <c r="AD31" s="175"/>
      <c r="AE31" s="175"/>
      <c r="AF31" s="283"/>
      <c r="AG31" s="282"/>
      <c r="AH31" s="284"/>
      <c r="AI31" s="284"/>
      <c r="AJ31" s="284"/>
      <c r="AK31" s="284"/>
      <c r="AL31" s="284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 t="s">
        <v>777</v>
      </c>
      <c r="G32" s="14"/>
      <c r="H32" s="20"/>
      <c r="I32" s="214"/>
      <c r="J32" s="215"/>
      <c r="K32" s="216"/>
      <c r="L32" s="224" t="s">
        <v>760</v>
      </c>
      <c r="M32" s="20"/>
      <c r="N32" s="55"/>
      <c r="O32" s="14" t="s">
        <v>706</v>
      </c>
      <c r="P32" s="14" t="s">
        <v>761</v>
      </c>
      <c r="Q32" s="38" t="s">
        <v>762</v>
      </c>
      <c r="R32" s="38" t="s">
        <v>763</v>
      </c>
      <c r="S32" s="109" t="s">
        <v>760</v>
      </c>
      <c r="T32" s="63"/>
      <c r="U32" s="66" t="s">
        <v>755</v>
      </c>
      <c r="V32" s="67"/>
      <c r="W32" s="67" t="s">
        <v>756</v>
      </c>
      <c r="X32" s="67" t="s">
        <v>756</v>
      </c>
      <c r="Y32" s="66" t="s">
        <v>756</v>
      </c>
      <c r="Z32" s="175">
        <v>43707</v>
      </c>
      <c r="AA32" s="175">
        <v>43767</v>
      </c>
      <c r="AB32" s="175"/>
      <c r="AC32" s="175"/>
      <c r="AD32" s="175"/>
      <c r="AE32" s="175"/>
      <c r="AF32" s="283"/>
      <c r="AG32" s="282"/>
      <c r="AH32" s="284"/>
      <c r="AI32" s="284"/>
      <c r="AJ32" s="284"/>
      <c r="AK32" s="284"/>
      <c r="AL32" s="284"/>
      <c r="AM32" s="81"/>
      <c r="AN32" s="176"/>
      <c r="AO32" s="82"/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 t="s">
        <v>777</v>
      </c>
      <c r="G33" s="14"/>
      <c r="H33" s="20"/>
      <c r="I33" s="214"/>
      <c r="J33" s="215"/>
      <c r="K33" s="216"/>
      <c r="L33" s="224" t="s">
        <v>760</v>
      </c>
      <c r="M33" s="20"/>
      <c r="N33" s="55"/>
      <c r="O33" s="14" t="s">
        <v>706</v>
      </c>
      <c r="P33" s="14"/>
      <c r="Q33" s="38" t="s">
        <v>764</v>
      </c>
      <c r="R33" s="38" t="s">
        <v>765</v>
      </c>
      <c r="S33" s="109"/>
      <c r="T33" s="63"/>
      <c r="U33" s="66" t="s">
        <v>755</v>
      </c>
      <c r="V33" s="67"/>
      <c r="W33" s="67" t="s">
        <v>756</v>
      </c>
      <c r="X33" s="67" t="s">
        <v>756</v>
      </c>
      <c r="Y33" s="66" t="s">
        <v>756</v>
      </c>
      <c r="Z33" s="175">
        <v>43707</v>
      </c>
      <c r="AA33" s="175">
        <v>43767</v>
      </c>
      <c r="AB33" s="175"/>
      <c r="AC33" s="175"/>
      <c r="AD33" s="175"/>
      <c r="AE33" s="175"/>
      <c r="AF33" s="283"/>
      <c r="AG33" s="282"/>
      <c r="AH33" s="284"/>
      <c r="AI33" s="284"/>
      <c r="AJ33" s="284"/>
      <c r="AK33" s="284"/>
      <c r="AL33" s="284"/>
      <c r="AM33" s="81"/>
      <c r="AN33" s="176"/>
      <c r="AO33" s="82"/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 t="s">
        <v>777</v>
      </c>
      <c r="G34" s="14"/>
      <c r="H34" s="20"/>
      <c r="I34" s="214"/>
      <c r="J34" s="215"/>
      <c r="K34" s="216"/>
      <c r="L34" s="224" t="s">
        <v>760</v>
      </c>
      <c r="M34" s="20"/>
      <c r="N34" s="55"/>
      <c r="O34" s="14" t="s">
        <v>706</v>
      </c>
      <c r="P34" s="14"/>
      <c r="Q34" s="38" t="s">
        <v>766</v>
      </c>
      <c r="R34" s="38"/>
      <c r="S34" s="109"/>
      <c r="T34" s="63"/>
      <c r="U34" s="66" t="s">
        <v>755</v>
      </c>
      <c r="V34" s="67"/>
      <c r="W34" s="67" t="s">
        <v>756</v>
      </c>
      <c r="X34" s="67" t="s">
        <v>756</v>
      </c>
      <c r="Y34" s="66" t="s">
        <v>756</v>
      </c>
      <c r="Z34" s="175">
        <v>43707</v>
      </c>
      <c r="AA34" s="175">
        <v>43767</v>
      </c>
      <c r="AB34" s="175"/>
      <c r="AC34" s="175"/>
      <c r="AD34" s="175"/>
      <c r="AE34" s="175"/>
      <c r="AF34" s="283"/>
      <c r="AG34" s="282"/>
      <c r="AH34" s="284"/>
      <c r="AI34" s="284"/>
      <c r="AJ34" s="284"/>
      <c r="AK34" s="284"/>
      <c r="AL34" s="284"/>
      <c r="AM34" s="81"/>
      <c r="AN34" s="176"/>
      <c r="AO34" s="82"/>
      <c r="AP34" s="65"/>
      <c r="AQ34" s="65"/>
      <c r="AR34" s="65"/>
      <c r="AS34" s="65"/>
    </row>
    <row r="35" spans="1:45" s="69" customFormat="1" ht="15" customHeight="1">
      <c r="A35" s="35"/>
      <c r="B35" s="38"/>
      <c r="C35" s="59"/>
      <c r="D35" s="61"/>
      <c r="E35" s="59"/>
      <c r="F35" s="174" t="s">
        <v>782</v>
      </c>
      <c r="G35" s="14"/>
      <c r="H35" s="20"/>
      <c r="I35" s="214"/>
      <c r="J35" s="215"/>
      <c r="K35" s="216"/>
      <c r="L35" s="224" t="s">
        <v>783</v>
      </c>
      <c r="M35" s="20"/>
      <c r="N35" s="55"/>
      <c r="O35" s="14" t="s">
        <v>706</v>
      </c>
      <c r="P35" s="330" t="s">
        <v>795</v>
      </c>
      <c r="Q35" s="38" t="s">
        <v>784</v>
      </c>
      <c r="R35" s="38" t="s">
        <v>785</v>
      </c>
      <c r="S35" s="109" t="s">
        <v>783</v>
      </c>
      <c r="T35" s="63"/>
      <c r="U35" s="66" t="s">
        <v>755</v>
      </c>
      <c r="V35" s="67"/>
      <c r="W35" s="66" t="s">
        <v>786</v>
      </c>
      <c r="X35" s="66" t="s">
        <v>786</v>
      </c>
      <c r="Y35" s="66" t="s">
        <v>786</v>
      </c>
      <c r="Z35" s="175">
        <v>43707</v>
      </c>
      <c r="AA35" s="175">
        <v>43767</v>
      </c>
      <c r="AB35" s="175"/>
      <c r="AC35" s="175"/>
      <c r="AD35" s="175"/>
      <c r="AE35" s="175"/>
      <c r="AF35" s="283"/>
      <c r="AG35" s="282"/>
      <c r="AH35" s="284"/>
      <c r="AI35" s="284"/>
      <c r="AJ35" s="284"/>
      <c r="AK35" s="284"/>
      <c r="AL35" s="284"/>
      <c r="AM35" s="81"/>
      <c r="AN35" s="176"/>
      <c r="AO35" s="82"/>
      <c r="AP35" s="65"/>
      <c r="AQ35" s="65"/>
      <c r="AR35" s="65"/>
      <c r="AS35" s="65"/>
    </row>
    <row r="36" spans="1:45" s="69" customFormat="1" ht="5.0999999999999996" customHeight="1">
      <c r="A36" s="35"/>
      <c r="B36" s="161"/>
      <c r="C36" s="162"/>
      <c r="D36" s="163"/>
      <c r="E36" s="162"/>
      <c r="F36" s="163"/>
      <c r="G36" s="164"/>
      <c r="H36" s="164"/>
      <c r="I36" s="164"/>
      <c r="J36" s="164"/>
      <c r="K36" s="164"/>
      <c r="L36" s="246"/>
      <c r="M36" s="166"/>
      <c r="N36" s="167"/>
      <c r="O36" s="164"/>
      <c r="P36" s="164"/>
      <c r="Q36" s="164"/>
      <c r="R36" s="164"/>
      <c r="S36" s="167"/>
      <c r="T36" s="173"/>
      <c r="U36" s="169"/>
      <c r="V36" s="169"/>
      <c r="W36" s="169"/>
      <c r="X36" s="169"/>
      <c r="Y36" s="170"/>
      <c r="Z36" s="171"/>
      <c r="AA36" s="172"/>
      <c r="AB36" s="171"/>
      <c r="AC36" s="172"/>
      <c r="AD36" s="171"/>
      <c r="AE36" s="172"/>
      <c r="AF36" s="171"/>
      <c r="AG36" s="172"/>
      <c r="AH36" s="241"/>
      <c r="AI36" s="242"/>
      <c r="AJ36" s="241"/>
      <c r="AK36" s="243"/>
      <c r="AL36" s="287"/>
      <c r="AM36" s="243"/>
      <c r="AN36" s="241"/>
      <c r="AO36" s="242"/>
      <c r="AP36" s="168"/>
      <c r="AQ36" s="169"/>
      <c r="AR36" s="169"/>
      <c r="AS36" s="169"/>
    </row>
    <row r="37" spans="1:45" s="69" customFormat="1" ht="15" customHeight="1">
      <c r="A37" s="35"/>
      <c r="B37" s="38"/>
      <c r="C37" s="59"/>
      <c r="D37" s="61"/>
      <c r="E37" s="59"/>
      <c r="F37" s="174" t="s">
        <v>796</v>
      </c>
      <c r="G37" s="14"/>
      <c r="H37" s="14"/>
      <c r="I37" s="214"/>
      <c r="J37" s="215"/>
      <c r="K37" s="216"/>
      <c r="L37" s="244" t="s">
        <v>803</v>
      </c>
      <c r="M37" s="20"/>
      <c r="N37" s="55"/>
      <c r="O37" s="14" t="s">
        <v>592</v>
      </c>
      <c r="P37" s="14" t="s">
        <v>806</v>
      </c>
      <c r="Q37" s="38"/>
      <c r="R37" s="38"/>
      <c r="S37" s="109" t="str">
        <f t="shared" ref="S37:S55" si="2">IF(TRIM(L37)="","",L37)</f>
        <v>게시글 목록</v>
      </c>
      <c r="T37" s="63"/>
      <c r="U37" s="67" t="s">
        <v>670</v>
      </c>
      <c r="V37" s="67"/>
      <c r="W37" s="67" t="s">
        <v>669</v>
      </c>
      <c r="X37" s="67" t="s">
        <v>669</v>
      </c>
      <c r="Y37" s="68" t="s">
        <v>669</v>
      </c>
      <c r="Z37" s="175">
        <v>43707</v>
      </c>
      <c r="AA37" s="175">
        <v>43767</v>
      </c>
      <c r="AB37" s="175"/>
      <c r="AC37" s="175"/>
      <c r="AD37" s="175"/>
      <c r="AE37" s="175"/>
      <c r="AF37" s="283"/>
      <c r="AG37" s="282"/>
      <c r="AH37" s="176"/>
      <c r="AI37" s="176"/>
      <c r="AJ37" s="284"/>
      <c r="AK37" s="210"/>
      <c r="AL37" s="284"/>
      <c r="AM37" s="210"/>
      <c r="AN37" s="176"/>
      <c r="AO37" s="82"/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 t="s">
        <v>796</v>
      </c>
      <c r="G38" s="14"/>
      <c r="H38" s="14"/>
      <c r="I38" s="214"/>
      <c r="J38" s="215"/>
      <c r="K38" s="216"/>
      <c r="L38" s="244" t="s">
        <v>804</v>
      </c>
      <c r="M38" s="20"/>
      <c r="N38" s="55"/>
      <c r="O38" s="14" t="s">
        <v>592</v>
      </c>
      <c r="P38" s="14" t="s">
        <v>807</v>
      </c>
      <c r="Q38" s="38"/>
      <c r="R38" s="38"/>
      <c r="S38" s="109" t="str">
        <f t="shared" si="2"/>
        <v>게시글 상세</v>
      </c>
      <c r="T38" s="63"/>
      <c r="U38" s="67" t="s">
        <v>668</v>
      </c>
      <c r="V38" s="67"/>
      <c r="W38" s="67" t="s">
        <v>669</v>
      </c>
      <c r="X38" s="67" t="s">
        <v>669</v>
      </c>
      <c r="Y38" s="68" t="s">
        <v>669</v>
      </c>
      <c r="Z38" s="175">
        <v>43707</v>
      </c>
      <c r="AA38" s="175">
        <v>43767</v>
      </c>
      <c r="AB38" s="175"/>
      <c r="AC38" s="175"/>
      <c r="AD38" s="175"/>
      <c r="AE38" s="175"/>
      <c r="AF38" s="283"/>
      <c r="AG38" s="282"/>
      <c r="AH38" s="176"/>
      <c r="AI38" s="176"/>
      <c r="AJ38" s="284"/>
      <c r="AK38" s="210"/>
      <c r="AL38" s="284"/>
      <c r="AM38" s="210"/>
      <c r="AN38" s="176"/>
      <c r="AO38" s="82"/>
      <c r="AP38" s="65"/>
      <c r="AQ38" s="65"/>
      <c r="AR38" s="65"/>
      <c r="AS38" s="65"/>
    </row>
    <row r="39" spans="1:45" s="69" customFormat="1" ht="15" customHeight="1">
      <c r="A39" s="35"/>
      <c r="B39" s="38"/>
      <c r="C39" s="59"/>
      <c r="D39" s="61"/>
      <c r="E39" s="59"/>
      <c r="F39" s="174" t="s">
        <v>796</v>
      </c>
      <c r="G39" s="14"/>
      <c r="H39" s="14"/>
      <c r="I39" s="214"/>
      <c r="J39" s="215"/>
      <c r="K39" s="216"/>
      <c r="L39" s="244" t="s">
        <v>805</v>
      </c>
      <c r="M39" s="20"/>
      <c r="N39" s="55"/>
      <c r="O39" s="14" t="s">
        <v>592</v>
      </c>
      <c r="P39" s="14" t="s">
        <v>808</v>
      </c>
      <c r="Q39" s="38"/>
      <c r="R39" s="38"/>
      <c r="S39" s="109" t="str">
        <f t="shared" si="2"/>
        <v>게시글 등록 및 수정</v>
      </c>
      <c r="T39" s="63"/>
      <c r="U39" s="67" t="s">
        <v>670</v>
      </c>
      <c r="V39" s="67"/>
      <c r="W39" s="67" t="s">
        <v>669</v>
      </c>
      <c r="X39" s="67" t="s">
        <v>669</v>
      </c>
      <c r="Y39" s="67" t="s">
        <v>669</v>
      </c>
      <c r="Z39" s="175">
        <v>43707</v>
      </c>
      <c r="AA39" s="175">
        <v>43767</v>
      </c>
      <c r="AB39" s="175"/>
      <c r="AC39" s="175"/>
      <c r="AD39" s="175"/>
      <c r="AE39" s="175"/>
      <c r="AF39" s="283"/>
      <c r="AG39" s="282"/>
      <c r="AH39" s="176"/>
      <c r="AI39" s="176"/>
      <c r="AJ39" s="284"/>
      <c r="AK39" s="210"/>
      <c r="AL39" s="284"/>
      <c r="AM39" s="210"/>
      <c r="AN39" s="176"/>
      <c r="AO39" s="82"/>
      <c r="AP39" s="65"/>
      <c r="AQ39" s="65"/>
      <c r="AR39" s="65"/>
      <c r="AS39" s="65"/>
    </row>
    <row r="40" spans="1:45" s="69" customFormat="1" ht="15" customHeight="1">
      <c r="A40" s="35"/>
      <c r="B40" s="38"/>
      <c r="C40" s="59"/>
      <c r="D40" s="61"/>
      <c r="E40" s="59"/>
      <c r="F40" s="174" t="s">
        <v>747</v>
      </c>
      <c r="G40" s="14"/>
      <c r="H40" s="14"/>
      <c r="I40" s="214"/>
      <c r="J40" s="215"/>
      <c r="K40" s="216"/>
      <c r="L40" s="244" t="s">
        <v>671</v>
      </c>
      <c r="M40" s="20"/>
      <c r="N40" s="55"/>
      <c r="O40" s="14" t="s">
        <v>592</v>
      </c>
      <c r="P40" s="14" t="s">
        <v>730</v>
      </c>
      <c r="Q40" s="38"/>
      <c r="R40" s="38"/>
      <c r="S40" s="109" t="str">
        <f t="shared" si="2"/>
        <v>공지 목록</v>
      </c>
      <c r="T40" s="63"/>
      <c r="U40" s="67" t="s">
        <v>670</v>
      </c>
      <c r="V40" s="67"/>
      <c r="W40" s="67" t="s">
        <v>669</v>
      </c>
      <c r="X40" s="67" t="s">
        <v>669</v>
      </c>
      <c r="Y40" s="68" t="s">
        <v>669</v>
      </c>
      <c r="Z40" s="175">
        <v>43707</v>
      </c>
      <c r="AA40" s="175">
        <v>43767</v>
      </c>
      <c r="AB40" s="175"/>
      <c r="AC40" s="175"/>
      <c r="AD40" s="175"/>
      <c r="AE40" s="175"/>
      <c r="AF40" s="283"/>
      <c r="AG40" s="282"/>
      <c r="AH40" s="176"/>
      <c r="AI40" s="176"/>
      <c r="AJ40" s="284"/>
      <c r="AK40" s="210"/>
      <c r="AL40" s="284"/>
      <c r="AM40" s="210"/>
      <c r="AN40" s="176"/>
      <c r="AO40" s="82"/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174" t="s">
        <v>747</v>
      </c>
      <c r="G41" s="14"/>
      <c r="H41" s="14"/>
      <c r="I41" s="214"/>
      <c r="J41" s="215"/>
      <c r="K41" s="216"/>
      <c r="L41" s="244" t="s">
        <v>748</v>
      </c>
      <c r="M41" s="20"/>
      <c r="N41" s="55"/>
      <c r="O41" s="14" t="s">
        <v>592</v>
      </c>
      <c r="P41" s="14" t="s">
        <v>749</v>
      </c>
      <c r="Q41" s="38"/>
      <c r="R41" s="38"/>
      <c r="S41" s="109" t="str">
        <f>IF(TRIM(L41)="","",L41)</f>
        <v>공지 상세</v>
      </c>
      <c r="T41" s="63"/>
      <c r="U41" s="67" t="s">
        <v>668</v>
      </c>
      <c r="V41" s="67"/>
      <c r="W41" s="67" t="s">
        <v>669</v>
      </c>
      <c r="X41" s="67" t="s">
        <v>669</v>
      </c>
      <c r="Y41" s="68" t="s">
        <v>669</v>
      </c>
      <c r="Z41" s="175">
        <v>43707</v>
      </c>
      <c r="AA41" s="175">
        <v>43767</v>
      </c>
      <c r="AB41" s="175"/>
      <c r="AC41" s="175"/>
      <c r="AD41" s="175"/>
      <c r="AE41" s="175"/>
      <c r="AF41" s="283"/>
      <c r="AG41" s="282"/>
      <c r="AH41" s="176"/>
      <c r="AI41" s="176"/>
      <c r="AJ41" s="284"/>
      <c r="AK41" s="210"/>
      <c r="AL41" s="284"/>
      <c r="AM41" s="210"/>
      <c r="AN41" s="176"/>
      <c r="AO41" s="82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174" t="s">
        <v>747</v>
      </c>
      <c r="G42" s="14"/>
      <c r="H42" s="14"/>
      <c r="I42" s="214"/>
      <c r="J42" s="215"/>
      <c r="K42" s="216"/>
      <c r="L42" s="244" t="s">
        <v>672</v>
      </c>
      <c r="M42" s="20"/>
      <c r="N42" s="55"/>
      <c r="O42" s="14" t="s">
        <v>592</v>
      </c>
      <c r="P42" s="14" t="s">
        <v>731</v>
      </c>
      <c r="Q42" s="38"/>
      <c r="R42" s="38"/>
      <c r="S42" s="109" t="str">
        <f t="shared" si="2"/>
        <v>공지 등록 및 수정</v>
      </c>
      <c r="T42" s="63"/>
      <c r="U42" s="67" t="s">
        <v>670</v>
      </c>
      <c r="V42" s="67"/>
      <c r="W42" s="67" t="s">
        <v>669</v>
      </c>
      <c r="X42" s="67" t="s">
        <v>669</v>
      </c>
      <c r="Y42" s="67" t="s">
        <v>669</v>
      </c>
      <c r="Z42" s="175">
        <v>43707</v>
      </c>
      <c r="AA42" s="175">
        <v>43767</v>
      </c>
      <c r="AB42" s="175"/>
      <c r="AC42" s="175"/>
      <c r="AD42" s="175"/>
      <c r="AE42" s="175"/>
      <c r="AF42" s="283"/>
      <c r="AG42" s="282"/>
      <c r="AH42" s="176"/>
      <c r="AI42" s="176"/>
      <c r="AJ42" s="284"/>
      <c r="AK42" s="81"/>
      <c r="AL42" s="284"/>
      <c r="AM42" s="210"/>
      <c r="AN42" s="176"/>
      <c r="AO42" s="82"/>
      <c r="AP42" s="65"/>
      <c r="AQ42" s="65"/>
      <c r="AR42" s="65"/>
      <c r="AS42" s="65"/>
    </row>
    <row r="43" spans="1:45" s="69" customFormat="1" ht="15" customHeight="1">
      <c r="A43" s="35"/>
      <c r="B43" s="38"/>
      <c r="C43" s="59"/>
      <c r="D43" s="61"/>
      <c r="E43" s="59"/>
      <c r="F43" s="174" t="s">
        <v>745</v>
      </c>
      <c r="G43" s="14"/>
      <c r="H43" s="14"/>
      <c r="I43" s="216"/>
      <c r="J43" s="14"/>
      <c r="K43" s="216"/>
      <c r="L43" s="244" t="s">
        <v>689</v>
      </c>
      <c r="M43" s="20"/>
      <c r="N43" s="55"/>
      <c r="O43" s="14" t="s">
        <v>592</v>
      </c>
      <c r="P43" s="14" t="s">
        <v>732</v>
      </c>
      <c r="Q43" s="38"/>
      <c r="R43" s="38"/>
      <c r="S43" s="109" t="str">
        <f t="shared" si="2"/>
        <v>장바구니 목록</v>
      </c>
      <c r="T43" s="63"/>
      <c r="U43" s="67" t="s">
        <v>670</v>
      </c>
      <c r="V43" s="67"/>
      <c r="W43" s="67" t="s">
        <v>688</v>
      </c>
      <c r="X43" s="67" t="s">
        <v>688</v>
      </c>
      <c r="Y43" s="68" t="s">
        <v>688</v>
      </c>
      <c r="Z43" s="175">
        <v>43707</v>
      </c>
      <c r="AA43" s="175">
        <v>43767</v>
      </c>
      <c r="AB43" s="175"/>
      <c r="AC43" s="175"/>
      <c r="AD43" s="175"/>
      <c r="AE43" s="175"/>
      <c r="AF43" s="283"/>
      <c r="AG43" s="282"/>
      <c r="AH43" s="175"/>
      <c r="AI43" s="175"/>
      <c r="AJ43" s="283"/>
      <c r="AK43" s="64"/>
      <c r="AL43" s="283"/>
      <c r="AM43" s="282"/>
      <c r="AN43" s="175"/>
      <c r="AO43" s="326"/>
      <c r="AP43" s="65"/>
      <c r="AQ43" s="65"/>
      <c r="AR43" s="65"/>
      <c r="AS43" s="65"/>
    </row>
    <row r="44" spans="1:45" s="69" customFormat="1" ht="15" customHeight="1">
      <c r="A44" s="35"/>
      <c r="B44" s="38"/>
      <c r="C44" s="59"/>
      <c r="D44" s="61"/>
      <c r="E44" s="59"/>
      <c r="F44" s="174" t="s">
        <v>746</v>
      </c>
      <c r="G44" s="14"/>
      <c r="H44" s="14"/>
      <c r="I44" s="214"/>
      <c r="J44" s="215"/>
      <c r="K44" s="216"/>
      <c r="L44" s="244" t="s">
        <v>690</v>
      </c>
      <c r="M44" s="20"/>
      <c r="N44" s="55"/>
      <c r="O44" s="14" t="s">
        <v>592</v>
      </c>
      <c r="P44" s="14" t="s">
        <v>733</v>
      </c>
      <c r="Q44" s="38"/>
      <c r="R44" s="38"/>
      <c r="S44" s="109" t="str">
        <f t="shared" si="2"/>
        <v>결제목록</v>
      </c>
      <c r="T44" s="63"/>
      <c r="U44" s="67" t="s">
        <v>670</v>
      </c>
      <c r="V44" s="67"/>
      <c r="W44" s="67" t="s">
        <v>688</v>
      </c>
      <c r="X44" s="67" t="s">
        <v>688</v>
      </c>
      <c r="Y44" s="67" t="s">
        <v>688</v>
      </c>
      <c r="Z44" s="175">
        <v>43707</v>
      </c>
      <c r="AA44" s="175">
        <v>43767</v>
      </c>
      <c r="AB44" s="175"/>
      <c r="AC44" s="175"/>
      <c r="AD44" s="175"/>
      <c r="AE44" s="175"/>
      <c r="AF44" s="283"/>
      <c r="AG44" s="282"/>
      <c r="AH44" s="176"/>
      <c r="AI44" s="176"/>
      <c r="AJ44" s="284"/>
      <c r="AK44" s="210"/>
      <c r="AL44" s="284"/>
      <c r="AM44" s="210"/>
      <c r="AN44" s="176"/>
      <c r="AO44" s="82"/>
      <c r="AP44" s="65"/>
      <c r="AQ44" s="65"/>
      <c r="AR44" s="65"/>
      <c r="AS44" s="65"/>
    </row>
    <row r="45" spans="1:45" s="69" customFormat="1" ht="15" customHeight="1">
      <c r="A45" s="35"/>
      <c r="B45" s="38"/>
      <c r="C45" s="59"/>
      <c r="D45" s="61"/>
      <c r="E45" s="59"/>
      <c r="F45" s="174" t="s">
        <v>746</v>
      </c>
      <c r="G45" s="14"/>
      <c r="H45" s="14"/>
      <c r="I45" s="214"/>
      <c r="J45" s="215"/>
      <c r="K45" s="216"/>
      <c r="L45" s="244" t="s">
        <v>744</v>
      </c>
      <c r="M45" s="20"/>
      <c r="N45" s="55"/>
      <c r="O45" s="14" t="s">
        <v>592</v>
      </c>
      <c r="P45" s="14" t="s">
        <v>750</v>
      </c>
      <c r="Q45" s="38"/>
      <c r="R45" s="38"/>
      <c r="S45" s="109" t="str">
        <f t="shared" si="2"/>
        <v>결제완료</v>
      </c>
      <c r="T45" s="63"/>
      <c r="U45" s="67" t="s">
        <v>668</v>
      </c>
      <c r="V45" s="67"/>
      <c r="W45" s="67" t="s">
        <v>688</v>
      </c>
      <c r="X45" s="67" t="s">
        <v>688</v>
      </c>
      <c r="Y45" s="67" t="s">
        <v>688</v>
      </c>
      <c r="Z45" s="175">
        <v>43707</v>
      </c>
      <c r="AA45" s="175">
        <v>43767</v>
      </c>
      <c r="AB45" s="175"/>
      <c r="AC45" s="175"/>
      <c r="AD45" s="175"/>
      <c r="AE45" s="175"/>
      <c r="AF45" s="283"/>
      <c r="AG45" s="282"/>
      <c r="AH45" s="176"/>
      <c r="AI45" s="176"/>
      <c r="AJ45" s="284"/>
      <c r="AK45" s="210"/>
      <c r="AL45" s="284"/>
      <c r="AM45" s="210"/>
      <c r="AN45" s="176"/>
      <c r="AO45" s="82"/>
      <c r="AP45" s="65"/>
      <c r="AQ45" s="65"/>
      <c r="AR45" s="65"/>
      <c r="AS45" s="65"/>
    </row>
    <row r="46" spans="1:45" s="69" customFormat="1" ht="15" customHeight="1">
      <c r="A46" s="35"/>
      <c r="B46" s="38"/>
      <c r="C46" s="59"/>
      <c r="D46" s="61"/>
      <c r="E46" s="59"/>
      <c r="F46" s="174" t="s">
        <v>691</v>
      </c>
      <c r="G46" s="14"/>
      <c r="H46" s="14"/>
      <c r="I46" s="214"/>
      <c r="J46" s="215"/>
      <c r="K46" s="216"/>
      <c r="L46" s="244" t="s">
        <v>700</v>
      </c>
      <c r="M46" s="20"/>
      <c r="N46" s="55"/>
      <c r="O46" s="14" t="s">
        <v>592</v>
      </c>
      <c r="P46" s="14" t="s">
        <v>734</v>
      </c>
      <c r="Q46" s="38"/>
      <c r="R46" s="38"/>
      <c r="S46" s="109" t="str">
        <f t="shared" si="2"/>
        <v>좋아요 목록</v>
      </c>
      <c r="T46" s="63"/>
      <c r="U46" s="67" t="s">
        <v>670</v>
      </c>
      <c r="V46" s="67"/>
      <c r="W46" s="67" t="s">
        <v>699</v>
      </c>
      <c r="X46" s="67" t="s">
        <v>699</v>
      </c>
      <c r="Y46" s="67" t="s">
        <v>699</v>
      </c>
      <c r="Z46" s="175">
        <v>43707</v>
      </c>
      <c r="AA46" s="175">
        <v>43767</v>
      </c>
      <c r="AB46" s="175"/>
      <c r="AC46" s="175"/>
      <c r="AD46" s="175"/>
      <c r="AE46" s="175"/>
      <c r="AF46" s="283"/>
      <c r="AG46" s="282"/>
      <c r="AH46" s="176"/>
      <c r="AI46" s="176"/>
      <c r="AJ46" s="284"/>
      <c r="AK46" s="210"/>
      <c r="AL46" s="284"/>
      <c r="AM46" s="210"/>
      <c r="AN46" s="176"/>
      <c r="AO46" s="82"/>
      <c r="AP46" s="65"/>
      <c r="AQ46" s="65"/>
      <c r="AR46" s="65"/>
      <c r="AS46" s="65"/>
    </row>
    <row r="47" spans="1:45" s="69" customFormat="1" ht="15" customHeight="1">
      <c r="A47" s="35"/>
      <c r="B47" s="38"/>
      <c r="C47" s="59"/>
      <c r="D47" s="61"/>
      <c r="E47" s="59"/>
      <c r="F47" s="174" t="s">
        <v>691</v>
      </c>
      <c r="G47" s="14"/>
      <c r="H47" s="14"/>
      <c r="I47" s="214"/>
      <c r="J47" s="215"/>
      <c r="K47" s="216"/>
      <c r="L47" s="245" t="s">
        <v>701</v>
      </c>
      <c r="M47" s="20"/>
      <c r="N47" s="55"/>
      <c r="O47" s="14" t="s">
        <v>592</v>
      </c>
      <c r="P47" s="14" t="s">
        <v>735</v>
      </c>
      <c r="Q47" s="38"/>
      <c r="R47" s="38"/>
      <c r="S47" s="109" t="str">
        <f t="shared" si="2"/>
        <v>내 질문</v>
      </c>
      <c r="T47" s="63"/>
      <c r="U47" s="67" t="s">
        <v>670</v>
      </c>
      <c r="V47" s="67"/>
      <c r="W47" s="67" t="s">
        <v>699</v>
      </c>
      <c r="X47" s="67" t="s">
        <v>699</v>
      </c>
      <c r="Y47" s="67" t="s">
        <v>699</v>
      </c>
      <c r="Z47" s="175">
        <v>43707</v>
      </c>
      <c r="AA47" s="175">
        <v>43767</v>
      </c>
      <c r="AB47" s="175"/>
      <c r="AC47" s="175"/>
      <c r="AD47" s="175"/>
      <c r="AE47" s="175"/>
      <c r="AF47" s="283"/>
      <c r="AG47" s="64"/>
      <c r="AH47" s="176"/>
      <c r="AI47" s="176"/>
      <c r="AJ47" s="284"/>
      <c r="AK47" s="210"/>
      <c r="AL47" s="284"/>
      <c r="AM47" s="210"/>
      <c r="AN47" s="176"/>
      <c r="AO47" s="82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61"/>
      <c r="E48" s="59"/>
      <c r="F48" s="174" t="s">
        <v>691</v>
      </c>
      <c r="G48" s="14"/>
      <c r="H48" s="20"/>
      <c r="I48" s="214"/>
      <c r="J48" s="215"/>
      <c r="K48" s="216"/>
      <c r="L48" s="245" t="s">
        <v>702</v>
      </c>
      <c r="M48" s="20"/>
      <c r="N48" s="55"/>
      <c r="O48" s="14" t="s">
        <v>592</v>
      </c>
      <c r="P48" s="14" t="s">
        <v>736</v>
      </c>
      <c r="Q48" s="38"/>
      <c r="R48" s="38"/>
      <c r="S48" s="109" t="str">
        <f t="shared" si="2"/>
        <v>내 답변</v>
      </c>
      <c r="T48" s="63"/>
      <c r="U48" s="67" t="s">
        <v>668</v>
      </c>
      <c r="V48" s="67"/>
      <c r="W48" s="67" t="s">
        <v>699</v>
      </c>
      <c r="X48" s="67" t="s">
        <v>699</v>
      </c>
      <c r="Y48" s="67" t="s">
        <v>699</v>
      </c>
      <c r="Z48" s="175">
        <v>43707</v>
      </c>
      <c r="AA48" s="175">
        <v>43767</v>
      </c>
      <c r="AB48" s="175"/>
      <c r="AC48" s="175"/>
      <c r="AD48" s="175"/>
      <c r="AE48" s="175"/>
      <c r="AF48" s="283"/>
      <c r="AG48" s="324"/>
      <c r="AH48" s="176"/>
      <c r="AI48" s="176"/>
      <c r="AJ48" s="284"/>
      <c r="AK48" s="325"/>
      <c r="AL48" s="284"/>
      <c r="AM48" s="210"/>
      <c r="AN48" s="176"/>
      <c r="AO48" s="82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61"/>
      <c r="E49" s="59"/>
      <c r="F49" s="174" t="s">
        <v>691</v>
      </c>
      <c r="G49" s="14"/>
      <c r="H49" s="20"/>
      <c r="I49" s="214"/>
      <c r="J49" s="215"/>
      <c r="K49" s="216"/>
      <c r="L49" s="245" t="s">
        <v>703</v>
      </c>
      <c r="M49" s="20"/>
      <c r="N49" s="55"/>
      <c r="O49" s="14" t="s">
        <v>592</v>
      </c>
      <c r="P49" s="14" t="s">
        <v>737</v>
      </c>
      <c r="Q49" s="38"/>
      <c r="R49" s="38"/>
      <c r="S49" s="109" t="str">
        <f t="shared" si="2"/>
        <v>내 구매내역</v>
      </c>
      <c r="T49" s="63"/>
      <c r="U49" s="67" t="s">
        <v>668</v>
      </c>
      <c r="V49" s="67"/>
      <c r="W49" s="67" t="s">
        <v>699</v>
      </c>
      <c r="X49" s="67" t="s">
        <v>699</v>
      </c>
      <c r="Y49" s="67" t="s">
        <v>699</v>
      </c>
      <c r="Z49" s="175">
        <v>43707</v>
      </c>
      <c r="AA49" s="175">
        <v>43767</v>
      </c>
      <c r="AB49" s="175"/>
      <c r="AC49" s="175"/>
      <c r="AD49" s="175"/>
      <c r="AE49" s="175"/>
      <c r="AF49" s="283"/>
      <c r="AG49" s="324"/>
      <c r="AH49" s="176"/>
      <c r="AI49" s="176"/>
      <c r="AJ49" s="284"/>
      <c r="AK49" s="325"/>
      <c r="AL49" s="284"/>
      <c r="AM49" s="210"/>
      <c r="AN49" s="176"/>
      <c r="AO49" s="82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 t="s">
        <v>691</v>
      </c>
      <c r="G50" s="14"/>
      <c r="H50" s="20"/>
      <c r="I50" s="214"/>
      <c r="J50" s="215"/>
      <c r="K50" s="216"/>
      <c r="L50" s="245" t="s">
        <v>704</v>
      </c>
      <c r="M50" s="20"/>
      <c r="N50" s="55"/>
      <c r="O50" s="14" t="s">
        <v>592</v>
      </c>
      <c r="P50" s="14" t="s">
        <v>738</v>
      </c>
      <c r="Q50" s="38"/>
      <c r="R50" s="38"/>
      <c r="S50" s="109" t="str">
        <f t="shared" si="2"/>
        <v>구매 등급</v>
      </c>
      <c r="T50" s="63"/>
      <c r="U50" s="67" t="s">
        <v>668</v>
      </c>
      <c r="V50" s="67"/>
      <c r="W50" s="67" t="s">
        <v>699</v>
      </c>
      <c r="X50" s="67" t="s">
        <v>699</v>
      </c>
      <c r="Y50" s="67" t="s">
        <v>699</v>
      </c>
      <c r="Z50" s="175">
        <v>43707</v>
      </c>
      <c r="AA50" s="175">
        <v>43767</v>
      </c>
      <c r="AB50" s="175"/>
      <c r="AC50" s="175"/>
      <c r="AD50" s="175"/>
      <c r="AE50" s="175"/>
      <c r="AF50" s="283"/>
      <c r="AG50" s="324"/>
      <c r="AH50" s="176"/>
      <c r="AI50" s="176"/>
      <c r="AJ50" s="284"/>
      <c r="AK50" s="325"/>
      <c r="AL50" s="284"/>
      <c r="AM50" s="210"/>
      <c r="AN50" s="176"/>
      <c r="AO50" s="82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 t="s">
        <v>705</v>
      </c>
      <c r="G51" s="14"/>
      <c r="H51" s="20"/>
      <c r="I51" s="214"/>
      <c r="J51" s="215"/>
      <c r="K51" s="216"/>
      <c r="L51" s="244" t="s">
        <v>727</v>
      </c>
      <c r="M51" s="20"/>
      <c r="N51" s="55"/>
      <c r="O51" s="14" t="s">
        <v>726</v>
      </c>
      <c r="P51" s="14" t="s">
        <v>739</v>
      </c>
      <c r="Q51" s="38"/>
      <c r="R51" s="38"/>
      <c r="S51" s="109" t="str">
        <f t="shared" si="2"/>
        <v>상품 상세</v>
      </c>
      <c r="T51" s="63"/>
      <c r="U51" s="67" t="s">
        <v>668</v>
      </c>
      <c r="V51" s="67"/>
      <c r="W51" s="67" t="s">
        <v>668</v>
      </c>
      <c r="X51" s="67" t="s">
        <v>668</v>
      </c>
      <c r="Y51" s="67" t="s">
        <v>668</v>
      </c>
      <c r="Z51" s="175">
        <v>43707</v>
      </c>
      <c r="AA51" s="175">
        <v>43767</v>
      </c>
      <c r="AB51" s="175"/>
      <c r="AC51" s="175"/>
      <c r="AD51" s="175"/>
      <c r="AE51" s="175"/>
      <c r="AF51" s="283"/>
      <c r="AG51" s="324"/>
      <c r="AH51" s="176"/>
      <c r="AI51" s="176"/>
      <c r="AJ51" s="284"/>
      <c r="AK51" s="325"/>
      <c r="AL51" s="284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 t="s">
        <v>705</v>
      </c>
      <c r="G52" s="14"/>
      <c r="H52" s="20"/>
      <c r="I52" s="214"/>
      <c r="J52" s="215"/>
      <c r="K52" s="216"/>
      <c r="L52" s="244" t="s">
        <v>780</v>
      </c>
      <c r="M52" s="20"/>
      <c r="N52" s="55"/>
      <c r="O52" s="14" t="s">
        <v>726</v>
      </c>
      <c r="P52" s="14" t="s">
        <v>781</v>
      </c>
      <c r="Q52" s="38"/>
      <c r="R52" s="38"/>
      <c r="S52" s="109" t="str">
        <f>IF(TRIM(L52)="","",L52)</f>
        <v>상품 등록 및 수정</v>
      </c>
      <c r="T52" s="63"/>
      <c r="U52" s="67" t="s">
        <v>668</v>
      </c>
      <c r="V52" s="67"/>
      <c r="W52" s="67" t="s">
        <v>668</v>
      </c>
      <c r="X52" s="67" t="s">
        <v>668</v>
      </c>
      <c r="Y52" s="67" t="s">
        <v>668</v>
      </c>
      <c r="Z52" s="175">
        <v>43707</v>
      </c>
      <c r="AA52" s="175">
        <v>43767</v>
      </c>
      <c r="AB52" s="175"/>
      <c r="AC52" s="175"/>
      <c r="AD52" s="175"/>
      <c r="AE52" s="175"/>
      <c r="AF52" s="283"/>
      <c r="AG52" s="324"/>
      <c r="AH52" s="176"/>
      <c r="AI52" s="176"/>
      <c r="AJ52" s="284"/>
      <c r="AK52" s="325"/>
      <c r="AL52" s="284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 t="s">
        <v>705</v>
      </c>
      <c r="G53" s="14"/>
      <c r="H53" s="20"/>
      <c r="I53" s="214"/>
      <c r="J53" s="215"/>
      <c r="K53" s="216"/>
      <c r="L53" s="244" t="s">
        <v>728</v>
      </c>
      <c r="M53" s="20"/>
      <c r="N53" s="55"/>
      <c r="O53" s="14" t="s">
        <v>726</v>
      </c>
      <c r="P53" s="14" t="s">
        <v>740</v>
      </c>
      <c r="Q53" s="38"/>
      <c r="R53" s="38"/>
      <c r="S53" s="109" t="str">
        <f t="shared" si="2"/>
        <v>상품 리뷰</v>
      </c>
      <c r="T53" s="63"/>
      <c r="U53" s="67" t="s">
        <v>668</v>
      </c>
      <c r="V53" s="67"/>
      <c r="W53" s="67" t="s">
        <v>668</v>
      </c>
      <c r="X53" s="67" t="s">
        <v>668</v>
      </c>
      <c r="Y53" s="67" t="s">
        <v>668</v>
      </c>
      <c r="Z53" s="175">
        <v>43707</v>
      </c>
      <c r="AA53" s="175">
        <v>43767</v>
      </c>
      <c r="AB53" s="175"/>
      <c r="AC53" s="175"/>
      <c r="AD53" s="175"/>
      <c r="AE53" s="175"/>
      <c r="AF53" s="283"/>
      <c r="AG53" s="324"/>
      <c r="AH53" s="176"/>
      <c r="AI53" s="176"/>
      <c r="AJ53" s="284"/>
      <c r="AK53" s="325"/>
      <c r="AL53" s="284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 t="s">
        <v>705</v>
      </c>
      <c r="G54" s="14"/>
      <c r="H54" s="20"/>
      <c r="I54" s="214"/>
      <c r="J54" s="215"/>
      <c r="K54" s="216"/>
      <c r="L54" s="244" t="s">
        <v>729</v>
      </c>
      <c r="M54" s="20"/>
      <c r="N54" s="55"/>
      <c r="O54" s="14" t="s">
        <v>726</v>
      </c>
      <c r="P54" s="14" t="s">
        <v>741</v>
      </c>
      <c r="Q54" s="38"/>
      <c r="R54" s="38"/>
      <c r="S54" s="109" t="str">
        <f t="shared" si="2"/>
        <v>상품 문의</v>
      </c>
      <c r="T54" s="63"/>
      <c r="U54" s="67" t="s">
        <v>668</v>
      </c>
      <c r="V54" s="67"/>
      <c r="W54" s="67" t="s">
        <v>668</v>
      </c>
      <c r="X54" s="67" t="s">
        <v>668</v>
      </c>
      <c r="Y54" s="67" t="s">
        <v>668</v>
      </c>
      <c r="Z54" s="175">
        <v>43707</v>
      </c>
      <c r="AA54" s="175">
        <v>43767</v>
      </c>
      <c r="AB54" s="175"/>
      <c r="AC54" s="175"/>
      <c r="AD54" s="175"/>
      <c r="AE54" s="175"/>
      <c r="AF54" s="283"/>
      <c r="AG54" s="324"/>
      <c r="AH54" s="176"/>
      <c r="AI54" s="176"/>
      <c r="AJ54" s="284"/>
      <c r="AK54" s="325"/>
      <c r="AL54" s="284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 t="s">
        <v>705</v>
      </c>
      <c r="G55" s="14"/>
      <c r="H55" s="20"/>
      <c r="I55" s="214"/>
      <c r="J55" s="215"/>
      <c r="K55" s="216"/>
      <c r="L55" s="244" t="s">
        <v>742</v>
      </c>
      <c r="M55" s="20"/>
      <c r="N55" s="55"/>
      <c r="O55" s="14" t="s">
        <v>726</v>
      </c>
      <c r="P55" s="14" t="s">
        <v>743</v>
      </c>
      <c r="Q55" s="38"/>
      <c r="R55" s="38"/>
      <c r="S55" s="109" t="str">
        <f t="shared" si="2"/>
        <v>상품 배송 및 환불 안내</v>
      </c>
      <c r="T55" s="63"/>
      <c r="U55" s="67" t="s">
        <v>668</v>
      </c>
      <c r="V55" s="67"/>
      <c r="W55" s="67" t="s">
        <v>668</v>
      </c>
      <c r="X55" s="67" t="s">
        <v>668</v>
      </c>
      <c r="Y55" s="67" t="s">
        <v>668</v>
      </c>
      <c r="Z55" s="175">
        <v>43707</v>
      </c>
      <c r="AA55" s="175">
        <v>43767</v>
      </c>
      <c r="AB55" s="175"/>
      <c r="AC55" s="175"/>
      <c r="AD55" s="175"/>
      <c r="AE55" s="175"/>
      <c r="AF55" s="283"/>
      <c r="AG55" s="324"/>
      <c r="AH55" s="176"/>
      <c r="AI55" s="176"/>
      <c r="AJ55" s="284"/>
      <c r="AK55" s="325"/>
      <c r="AL55" s="284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 t="s">
        <v>777</v>
      </c>
      <c r="G56" s="14"/>
      <c r="H56" s="20"/>
      <c r="I56" s="214"/>
      <c r="J56" s="215"/>
      <c r="K56" s="216"/>
      <c r="L56" s="244" t="s">
        <v>767</v>
      </c>
      <c r="M56" s="20"/>
      <c r="N56" s="55"/>
      <c r="O56" s="14" t="s">
        <v>726</v>
      </c>
      <c r="P56" s="14" t="s">
        <v>768</v>
      </c>
      <c r="Q56" s="38"/>
      <c r="R56" s="38"/>
      <c r="S56" s="109" t="s">
        <v>767</v>
      </c>
      <c r="T56" s="63"/>
      <c r="U56" s="67" t="s">
        <v>755</v>
      </c>
      <c r="V56" s="67"/>
      <c r="W56" s="67" t="s">
        <v>756</v>
      </c>
      <c r="X56" s="67" t="s">
        <v>756</v>
      </c>
      <c r="Y56" s="66" t="s">
        <v>756</v>
      </c>
      <c r="Z56" s="175">
        <v>43707</v>
      </c>
      <c r="AA56" s="175">
        <v>43767</v>
      </c>
      <c r="AB56" s="175"/>
      <c r="AC56" s="324"/>
      <c r="AD56" s="175"/>
      <c r="AE56" s="324"/>
      <c r="AF56" s="328"/>
      <c r="AG56" s="282"/>
      <c r="AH56" s="176"/>
      <c r="AI56" s="325"/>
      <c r="AJ56" s="329"/>
      <c r="AK56" s="325"/>
      <c r="AL56" s="329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 t="s">
        <v>777</v>
      </c>
      <c r="G57" s="14"/>
      <c r="H57" s="20"/>
      <c r="I57" s="214"/>
      <c r="J57" s="215"/>
      <c r="K57" s="216"/>
      <c r="L57" s="244" t="s">
        <v>769</v>
      </c>
      <c r="M57" s="20"/>
      <c r="N57" s="55"/>
      <c r="O57" s="14" t="s">
        <v>726</v>
      </c>
      <c r="P57" s="14" t="s">
        <v>770</v>
      </c>
      <c r="Q57" s="38"/>
      <c r="R57" s="38"/>
      <c r="S57" s="109" t="s">
        <v>769</v>
      </c>
      <c r="T57" s="63"/>
      <c r="U57" s="67" t="s">
        <v>755</v>
      </c>
      <c r="V57" s="67"/>
      <c r="W57" s="67" t="s">
        <v>756</v>
      </c>
      <c r="X57" s="67" t="s">
        <v>756</v>
      </c>
      <c r="Y57" s="66" t="s">
        <v>756</v>
      </c>
      <c r="Z57" s="175">
        <v>43707</v>
      </c>
      <c r="AA57" s="175">
        <v>43767</v>
      </c>
      <c r="AB57" s="175"/>
      <c r="AC57" s="324"/>
      <c r="AD57" s="175"/>
      <c r="AE57" s="324"/>
      <c r="AF57" s="328"/>
      <c r="AG57" s="282"/>
      <c r="AH57" s="176"/>
      <c r="AI57" s="325"/>
      <c r="AJ57" s="329"/>
      <c r="AK57" s="325"/>
      <c r="AL57" s="329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 t="s">
        <v>777</v>
      </c>
      <c r="G58" s="14"/>
      <c r="H58" s="20"/>
      <c r="I58" s="214"/>
      <c r="J58" s="215"/>
      <c r="K58" s="216"/>
      <c r="L58" s="244" t="s">
        <v>771</v>
      </c>
      <c r="M58" s="20"/>
      <c r="N58" s="55"/>
      <c r="O58" s="14" t="s">
        <v>726</v>
      </c>
      <c r="P58" s="14" t="s">
        <v>772</v>
      </c>
      <c r="Q58" s="38"/>
      <c r="R58" s="38"/>
      <c r="S58" s="109" t="s">
        <v>771</v>
      </c>
      <c r="T58" s="63"/>
      <c r="U58" s="67" t="s">
        <v>755</v>
      </c>
      <c r="V58" s="67"/>
      <c r="W58" s="67" t="s">
        <v>756</v>
      </c>
      <c r="X58" s="67" t="s">
        <v>756</v>
      </c>
      <c r="Y58" s="66" t="s">
        <v>756</v>
      </c>
      <c r="Z58" s="175">
        <v>43707</v>
      </c>
      <c r="AA58" s="175">
        <v>43767</v>
      </c>
      <c r="AB58" s="175"/>
      <c r="AC58" s="324"/>
      <c r="AD58" s="175"/>
      <c r="AE58" s="324"/>
      <c r="AF58" s="328"/>
      <c r="AG58" s="282"/>
      <c r="AH58" s="176"/>
      <c r="AI58" s="325"/>
      <c r="AJ58" s="329"/>
      <c r="AK58" s="325"/>
      <c r="AL58" s="329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 t="s">
        <v>777</v>
      </c>
      <c r="G59" s="14"/>
      <c r="H59" s="20"/>
      <c r="I59" s="214"/>
      <c r="J59" s="215"/>
      <c r="K59" s="216"/>
      <c r="L59" s="244" t="s">
        <v>773</v>
      </c>
      <c r="M59" s="20"/>
      <c r="N59" s="55"/>
      <c r="O59" s="14" t="s">
        <v>726</v>
      </c>
      <c r="P59" s="14" t="s">
        <v>774</v>
      </c>
      <c r="Q59" s="38"/>
      <c r="R59" s="38"/>
      <c r="S59" s="109" t="s">
        <v>773</v>
      </c>
      <c r="T59" s="63"/>
      <c r="U59" s="67" t="s">
        <v>755</v>
      </c>
      <c r="V59" s="67"/>
      <c r="W59" s="67" t="s">
        <v>756</v>
      </c>
      <c r="X59" s="67" t="s">
        <v>756</v>
      </c>
      <c r="Y59" s="66" t="s">
        <v>756</v>
      </c>
      <c r="Z59" s="175">
        <v>43707</v>
      </c>
      <c r="AA59" s="175">
        <v>43767</v>
      </c>
      <c r="AB59" s="175"/>
      <c r="AC59" s="324"/>
      <c r="AD59" s="175"/>
      <c r="AE59" s="324"/>
      <c r="AF59" s="328"/>
      <c r="AG59" s="282"/>
      <c r="AH59" s="176"/>
      <c r="AI59" s="325"/>
      <c r="AJ59" s="329"/>
      <c r="AK59" s="325"/>
      <c r="AL59" s="329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 t="s">
        <v>779</v>
      </c>
      <c r="G60" s="14"/>
      <c r="H60" s="20"/>
      <c r="I60" s="214"/>
      <c r="J60" s="215"/>
      <c r="K60" s="216"/>
      <c r="L60" s="244" t="s">
        <v>775</v>
      </c>
      <c r="M60" s="20"/>
      <c r="N60" s="55"/>
      <c r="O60" s="14" t="s">
        <v>726</v>
      </c>
      <c r="P60" s="14" t="s">
        <v>776</v>
      </c>
      <c r="Q60" s="38"/>
      <c r="R60" s="38"/>
      <c r="S60" s="109" t="s">
        <v>775</v>
      </c>
      <c r="T60" s="63"/>
      <c r="U60" s="67" t="s">
        <v>755</v>
      </c>
      <c r="V60" s="67"/>
      <c r="W60" s="67" t="s">
        <v>756</v>
      </c>
      <c r="X60" s="67" t="s">
        <v>756</v>
      </c>
      <c r="Y60" s="66" t="s">
        <v>756</v>
      </c>
      <c r="Z60" s="175">
        <v>43707</v>
      </c>
      <c r="AA60" s="175">
        <v>43767</v>
      </c>
      <c r="AB60" s="175"/>
      <c r="AC60" s="324"/>
      <c r="AD60" s="175"/>
      <c r="AE60" s="324"/>
      <c r="AF60" s="328"/>
      <c r="AG60" s="282"/>
      <c r="AH60" s="176"/>
      <c r="AI60" s="325"/>
      <c r="AJ60" s="329"/>
      <c r="AK60" s="325"/>
      <c r="AL60" s="329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174" t="s">
        <v>787</v>
      </c>
      <c r="G61" s="14"/>
      <c r="H61" s="20"/>
      <c r="I61" s="214"/>
      <c r="J61" s="215"/>
      <c r="K61" s="216"/>
      <c r="L61" s="244" t="s">
        <v>788</v>
      </c>
      <c r="M61" s="20"/>
      <c r="N61" s="55"/>
      <c r="O61" s="14" t="s">
        <v>726</v>
      </c>
      <c r="P61" s="14" t="s">
        <v>809</v>
      </c>
      <c r="Q61" s="38"/>
      <c r="R61" s="38"/>
      <c r="S61" s="109" t="s">
        <v>788</v>
      </c>
      <c r="T61" s="63"/>
      <c r="U61" s="67" t="s">
        <v>755</v>
      </c>
      <c r="V61" s="67"/>
      <c r="W61" s="67" t="s">
        <v>786</v>
      </c>
      <c r="X61" s="67" t="s">
        <v>786</v>
      </c>
      <c r="Y61" s="66" t="s">
        <v>786</v>
      </c>
      <c r="Z61" s="175">
        <v>43707</v>
      </c>
      <c r="AA61" s="175">
        <v>43767</v>
      </c>
      <c r="AB61" s="175"/>
      <c r="AC61" s="324"/>
      <c r="AD61" s="175"/>
      <c r="AE61" s="324"/>
      <c r="AF61" s="328"/>
      <c r="AG61" s="324"/>
      <c r="AH61" s="176"/>
      <c r="AI61" s="325"/>
      <c r="AJ61" s="329"/>
      <c r="AK61" s="325"/>
      <c r="AL61" s="329"/>
      <c r="AM61" s="210"/>
      <c r="AN61" s="176"/>
      <c r="AO61" s="82"/>
      <c r="AP61" s="65"/>
      <c r="AQ61" s="65"/>
      <c r="AR61" s="65"/>
      <c r="AS61" s="65"/>
    </row>
    <row r="62" spans="1:45" s="69" customFormat="1" ht="15" customHeight="1">
      <c r="A62" s="35"/>
      <c r="B62" s="38"/>
      <c r="C62" s="59"/>
      <c r="D62" s="61"/>
      <c r="E62" s="59"/>
      <c r="F62" s="174" t="s">
        <v>787</v>
      </c>
      <c r="G62" s="14"/>
      <c r="H62" s="20"/>
      <c r="I62" s="214"/>
      <c r="J62" s="215"/>
      <c r="K62" s="216"/>
      <c r="L62" s="245" t="s">
        <v>789</v>
      </c>
      <c r="M62" s="20"/>
      <c r="N62" s="55"/>
      <c r="O62" s="14" t="s">
        <v>726</v>
      </c>
      <c r="P62" s="14" t="s">
        <v>790</v>
      </c>
      <c r="Q62" s="38"/>
      <c r="R62" s="38"/>
      <c r="S62" s="109" t="s">
        <v>789</v>
      </c>
      <c r="T62" s="63"/>
      <c r="U62" s="67" t="s">
        <v>755</v>
      </c>
      <c r="V62" s="67"/>
      <c r="W62" s="67" t="s">
        <v>786</v>
      </c>
      <c r="X62" s="67" t="s">
        <v>786</v>
      </c>
      <c r="Y62" s="66" t="s">
        <v>786</v>
      </c>
      <c r="Z62" s="175">
        <v>43707</v>
      </c>
      <c r="AA62" s="175">
        <v>43767</v>
      </c>
      <c r="AB62" s="175"/>
      <c r="AC62" s="175"/>
      <c r="AD62" s="175"/>
      <c r="AE62" s="175"/>
      <c r="AF62" s="283"/>
      <c r="AG62" s="324"/>
      <c r="AH62" s="176"/>
      <c r="AI62" s="176"/>
      <c r="AJ62" s="284"/>
      <c r="AK62" s="325"/>
      <c r="AL62" s="284"/>
      <c r="AM62" s="210"/>
      <c r="AN62" s="176"/>
      <c r="AO62" s="82"/>
      <c r="AP62" s="65"/>
      <c r="AQ62" s="65"/>
      <c r="AR62" s="65"/>
      <c r="AS62" s="65"/>
    </row>
    <row r="63" spans="1:45" s="69" customFormat="1" ht="15" customHeight="1">
      <c r="A63" s="35"/>
      <c r="B63" s="38"/>
      <c r="C63" s="59"/>
      <c r="D63" s="61"/>
      <c r="E63" s="59"/>
      <c r="F63" s="174" t="s">
        <v>787</v>
      </c>
      <c r="G63" s="14"/>
      <c r="H63" s="20"/>
      <c r="I63" s="214"/>
      <c r="J63" s="215"/>
      <c r="K63" s="216"/>
      <c r="L63" s="245" t="s">
        <v>791</v>
      </c>
      <c r="M63" s="20"/>
      <c r="N63" s="55"/>
      <c r="O63" s="14" t="s">
        <v>726</v>
      </c>
      <c r="P63" s="14" t="s">
        <v>792</v>
      </c>
      <c r="Q63" s="38"/>
      <c r="R63" s="38"/>
      <c r="S63" s="109" t="s">
        <v>791</v>
      </c>
      <c r="T63" s="63"/>
      <c r="U63" s="67" t="s">
        <v>755</v>
      </c>
      <c r="V63" s="67"/>
      <c r="W63" s="67" t="s">
        <v>786</v>
      </c>
      <c r="X63" s="67" t="s">
        <v>786</v>
      </c>
      <c r="Y63" s="66" t="s">
        <v>786</v>
      </c>
      <c r="Z63" s="175">
        <v>43707</v>
      </c>
      <c r="AA63" s="175">
        <v>43767</v>
      </c>
      <c r="AB63" s="175"/>
      <c r="AC63" s="175"/>
      <c r="AD63" s="175"/>
      <c r="AE63" s="175"/>
      <c r="AF63" s="283"/>
      <c r="AG63" s="324"/>
      <c r="AH63" s="176"/>
      <c r="AI63" s="176"/>
      <c r="AJ63" s="284"/>
      <c r="AK63" s="325"/>
      <c r="AL63" s="284"/>
      <c r="AM63" s="210"/>
      <c r="AN63" s="176"/>
      <c r="AO63" s="82"/>
      <c r="AP63" s="65"/>
      <c r="AQ63" s="65"/>
      <c r="AR63" s="65"/>
      <c r="AS63" s="65"/>
    </row>
    <row r="64" spans="1:45" s="69" customFormat="1" ht="15" customHeight="1">
      <c r="A64" s="35"/>
      <c r="B64" s="38"/>
      <c r="C64" s="59"/>
      <c r="D64" s="61"/>
      <c r="E64" s="59"/>
      <c r="F64" s="174" t="s">
        <v>787</v>
      </c>
      <c r="G64" s="14"/>
      <c r="H64" s="20"/>
      <c r="I64" s="214"/>
      <c r="J64" s="215"/>
      <c r="K64" s="216"/>
      <c r="L64" s="244" t="s">
        <v>793</v>
      </c>
      <c r="M64" s="20"/>
      <c r="N64" s="55"/>
      <c r="O64" s="14" t="s">
        <v>726</v>
      </c>
      <c r="P64" s="14" t="s">
        <v>794</v>
      </c>
      <c r="Q64" s="38"/>
      <c r="R64" s="38"/>
      <c r="S64" s="109" t="s">
        <v>793</v>
      </c>
      <c r="T64" s="63"/>
      <c r="U64" s="67" t="s">
        <v>755</v>
      </c>
      <c r="V64" s="67"/>
      <c r="W64" s="67" t="s">
        <v>786</v>
      </c>
      <c r="X64" s="67" t="s">
        <v>786</v>
      </c>
      <c r="Y64" s="67" t="s">
        <v>786</v>
      </c>
      <c r="Z64" s="175">
        <v>43707</v>
      </c>
      <c r="AA64" s="175">
        <v>43767</v>
      </c>
      <c r="AB64" s="175"/>
      <c r="AC64" s="175"/>
      <c r="AD64" s="175"/>
      <c r="AE64" s="175"/>
      <c r="AF64" s="283"/>
      <c r="AG64" s="282"/>
      <c r="AH64" s="176"/>
      <c r="AI64" s="176"/>
      <c r="AJ64" s="284"/>
      <c r="AK64" s="81"/>
      <c r="AL64" s="284"/>
      <c r="AM64" s="210"/>
      <c r="AN64" s="176"/>
      <c r="AO64" s="82"/>
      <c r="AP64" s="65"/>
      <c r="AQ64" s="65"/>
      <c r="AR64" s="65"/>
      <c r="AS64" s="65"/>
    </row>
    <row r="65" spans="1:45" s="69" customFormat="1" ht="4.5" customHeight="1">
      <c r="A65" s="35"/>
      <c r="B65" s="161"/>
      <c r="C65" s="162"/>
      <c r="D65" s="163"/>
      <c r="E65" s="162"/>
      <c r="F65" s="163"/>
      <c r="G65" s="164"/>
      <c r="H65" s="164"/>
      <c r="I65" s="164"/>
      <c r="J65" s="164"/>
      <c r="K65" s="164"/>
      <c r="L65" s="165"/>
      <c r="M65" s="164"/>
      <c r="N65" s="167"/>
      <c r="O65" s="164"/>
      <c r="P65" s="164"/>
      <c r="Q65" s="164"/>
      <c r="R65" s="164"/>
      <c r="S65" s="167"/>
      <c r="T65" s="173"/>
      <c r="U65" s="169"/>
      <c r="V65" s="169"/>
      <c r="W65" s="169"/>
      <c r="X65" s="169"/>
      <c r="Y65" s="170"/>
      <c r="Z65" s="171"/>
      <c r="AA65" s="172"/>
      <c r="AB65" s="171"/>
      <c r="AC65" s="172"/>
      <c r="AD65" s="171"/>
      <c r="AE65" s="172"/>
      <c r="AF65" s="171"/>
      <c r="AG65" s="172"/>
      <c r="AH65" s="171"/>
      <c r="AI65" s="172"/>
      <c r="AJ65" s="171"/>
      <c r="AK65" s="211"/>
      <c r="AL65" s="171"/>
      <c r="AM65" s="172"/>
      <c r="AN65" s="171"/>
      <c r="AO65" s="172"/>
      <c r="AP65" s="168"/>
      <c r="AQ65" s="169"/>
      <c r="AR65" s="169"/>
      <c r="AS65" s="169"/>
    </row>
    <row r="66" spans="1:45" ht="15" customHeight="1">
      <c r="B66" s="14" t="s">
        <v>512</v>
      </c>
    </row>
    <row r="69" spans="1:45" ht="15" customHeight="1">
      <c r="B69" s="74" t="s">
        <v>513</v>
      </c>
      <c r="C69" s="75"/>
      <c r="D69" s="12" t="s">
        <v>479</v>
      </c>
      <c r="E69" s="12" t="s">
        <v>514</v>
      </c>
      <c r="F69" s="76"/>
      <c r="G69" s="76"/>
      <c r="H69" s="76"/>
      <c r="I69" s="76"/>
      <c r="J69" s="76"/>
      <c r="K69" s="76"/>
      <c r="L69" s="76"/>
      <c r="M69" s="12" t="s">
        <v>485</v>
      </c>
      <c r="N69" s="76"/>
      <c r="O69" s="36" t="s">
        <v>487</v>
      </c>
      <c r="P69" s="76"/>
      <c r="Q69" s="76"/>
      <c r="R69" s="76"/>
      <c r="S69" s="76"/>
      <c r="T69" s="76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12" t="s">
        <v>515</v>
      </c>
      <c r="AP69" s="12" t="s">
        <v>516</v>
      </c>
      <c r="AQ69" s="12" t="s">
        <v>517</v>
      </c>
      <c r="AR69" s="12" t="s">
        <v>518</v>
      </c>
      <c r="AS69" s="12" t="s">
        <v>519</v>
      </c>
    </row>
    <row r="70" spans="1:45" ht="15" customHeight="1">
      <c r="C70" s="77" t="s">
        <v>473</v>
      </c>
      <c r="D70" s="79" t="s">
        <v>593</v>
      </c>
      <c r="E70" s="78">
        <f>COUNTIF($D$8:$D$65,D70)</f>
        <v>0</v>
      </c>
      <c r="L70" s="77" t="s">
        <v>520</v>
      </c>
      <c r="M70" s="79" t="s">
        <v>521</v>
      </c>
      <c r="O70" s="79" t="s">
        <v>591</v>
      </c>
      <c r="AO70" s="79" t="s">
        <v>522</v>
      </c>
      <c r="AP70" s="78">
        <f t="shared" ref="AP70:AP75" si="3">COUNTIF(AP$8:AP$65,AO70)</f>
        <v>0</v>
      </c>
      <c r="AQ70" s="78">
        <f t="shared" ref="AQ70:AQ75" si="4">COUNTIF(AQ$8:AQ$65,AO70)</f>
        <v>0</v>
      </c>
      <c r="AR70" s="78">
        <f t="shared" ref="AR70:AR75" si="5">COUNTIF(AR$8:AR$65,AO70)</f>
        <v>0</v>
      </c>
      <c r="AS70" s="78">
        <f t="shared" ref="AS70:AS75" si="6">COUNTIF(AS$8:AS$65,AO70)</f>
        <v>0</v>
      </c>
    </row>
    <row r="71" spans="1:45" ht="15" customHeight="1">
      <c r="C71" s="73"/>
      <c r="D71" s="79"/>
      <c r="E71" s="78">
        <f>COUNTIF($D$8:$D$65,D71)</f>
        <v>0</v>
      </c>
      <c r="L71" s="77"/>
      <c r="M71" s="79" t="s">
        <v>523</v>
      </c>
      <c r="O71" s="79" t="s">
        <v>592</v>
      </c>
      <c r="AO71" s="79" t="s">
        <v>524</v>
      </c>
      <c r="AP71" s="78">
        <f t="shared" si="3"/>
        <v>0</v>
      </c>
      <c r="AQ71" s="78">
        <f t="shared" si="4"/>
        <v>0</v>
      </c>
      <c r="AR71" s="78">
        <f t="shared" si="5"/>
        <v>0</v>
      </c>
      <c r="AS71" s="78">
        <f t="shared" si="6"/>
        <v>0</v>
      </c>
    </row>
    <row r="72" spans="1:45" ht="15" customHeight="1">
      <c r="C72" s="73"/>
      <c r="D72" s="79"/>
      <c r="E72" s="78">
        <f>COUNTIF($D$8:$D$65,D72)</f>
        <v>0</v>
      </c>
      <c r="L72" s="73"/>
      <c r="M72" s="79" t="s">
        <v>525</v>
      </c>
      <c r="O72" s="79"/>
      <c r="AO72" s="79" t="s">
        <v>526</v>
      </c>
      <c r="AP72" s="78">
        <f t="shared" si="3"/>
        <v>0</v>
      </c>
      <c r="AQ72" s="78">
        <f t="shared" si="4"/>
        <v>0</v>
      </c>
      <c r="AR72" s="78">
        <f t="shared" si="5"/>
        <v>0</v>
      </c>
      <c r="AS72" s="78">
        <f t="shared" si="6"/>
        <v>0</v>
      </c>
    </row>
    <row r="73" spans="1:45" ht="15" customHeight="1">
      <c r="C73" s="73"/>
      <c r="D73" s="79"/>
      <c r="E73" s="78">
        <f>COUNTIF($D$8:$D$65,D73)</f>
        <v>0</v>
      </c>
      <c r="L73" s="73"/>
      <c r="M73" s="79" t="s">
        <v>473</v>
      </c>
      <c r="O73" s="79"/>
      <c r="AO73" s="79" t="s">
        <v>527</v>
      </c>
      <c r="AP73" s="78">
        <f t="shared" si="3"/>
        <v>0</v>
      </c>
      <c r="AQ73" s="78">
        <f t="shared" si="4"/>
        <v>0</v>
      </c>
      <c r="AR73" s="78">
        <f t="shared" si="5"/>
        <v>0</v>
      </c>
      <c r="AS73" s="78">
        <f t="shared" si="6"/>
        <v>0</v>
      </c>
    </row>
    <row r="74" spans="1:45" ht="15" customHeight="1">
      <c r="C74" s="73"/>
      <c r="D74" s="79"/>
      <c r="E74" s="78">
        <f>COUNTIF($D$8:$D$65,D74)</f>
        <v>0</v>
      </c>
      <c r="L74" s="73"/>
      <c r="M74" s="80" t="s">
        <v>528</v>
      </c>
      <c r="O74" s="80"/>
      <c r="AO74" s="79" t="s">
        <v>529</v>
      </c>
      <c r="AP74" s="78">
        <f t="shared" si="3"/>
        <v>0</v>
      </c>
      <c r="AQ74" s="78">
        <f t="shared" si="4"/>
        <v>0</v>
      </c>
      <c r="AR74" s="78">
        <f t="shared" si="5"/>
        <v>0</v>
      </c>
      <c r="AS74" s="78">
        <f t="shared" si="6"/>
        <v>0</v>
      </c>
    </row>
    <row r="75" spans="1:45" ht="15" customHeight="1">
      <c r="C75" s="73"/>
      <c r="D75" s="80" t="s">
        <v>528</v>
      </c>
      <c r="E75" s="78">
        <f>SUM(E70:E74)</f>
        <v>0</v>
      </c>
      <c r="M75" s="73"/>
      <c r="N75" s="73"/>
      <c r="AO75" s="79" t="s">
        <v>530</v>
      </c>
      <c r="AP75" s="78">
        <f t="shared" si="3"/>
        <v>0</v>
      </c>
      <c r="AQ75" s="78">
        <f t="shared" si="4"/>
        <v>0</v>
      </c>
      <c r="AR75" s="78">
        <f t="shared" si="5"/>
        <v>0</v>
      </c>
      <c r="AS75" s="78">
        <f t="shared" si="6"/>
        <v>0</v>
      </c>
    </row>
    <row r="76" spans="1:45" ht="15" customHeight="1">
      <c r="C76" s="73"/>
      <c r="D76" s="73"/>
      <c r="E76" s="73"/>
      <c r="AO76" s="80" t="s">
        <v>528</v>
      </c>
      <c r="AP76" s="111">
        <f>SUM(AP70:AP75)</f>
        <v>0</v>
      </c>
      <c r="AQ76" s="111">
        <f>SUM(AQ70:AQ75)</f>
        <v>0</v>
      </c>
      <c r="AR76" s="111">
        <f>SUM(AR70:AR75)</f>
        <v>0</v>
      </c>
      <c r="AS76" s="111">
        <f>SUM(AS70:AS75)</f>
        <v>0</v>
      </c>
    </row>
  </sheetData>
  <mergeCells count="1">
    <mergeCell ref="A1:A5"/>
  </mergeCells>
  <phoneticPr fontId="2" type="noConversion"/>
  <conditionalFormatting sqref="AP8:AS65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5">
      <formula1>프로그램구분</formula1>
    </dataValidation>
    <dataValidation type="list" allowBlank="1" showInputMessage="1" showErrorMessage="1" sqref="O8:O65">
      <formula1>프로그램유형</formula1>
    </dataValidation>
    <dataValidation type="list" allowBlank="1" showInputMessage="1" showErrorMessage="1" sqref="D8:D65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8"/>
  <sheetViews>
    <sheetView showGridLines="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B36" sqref="B36:C3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43" t="s">
        <v>594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44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44"/>
      <c r="G3" s="113"/>
    </row>
    <row r="4" spans="1:16" s="6" customFormat="1" ht="17.100000000000001" customHeight="1">
      <c r="A4" s="344"/>
      <c r="B4" s="7" t="s">
        <v>595</v>
      </c>
      <c r="G4" s="113"/>
    </row>
    <row r="5" spans="1:16" s="10" customFormat="1" ht="17.100000000000001" customHeight="1" thickBot="1">
      <c r="A5" s="345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366" t="s">
        <v>662</v>
      </c>
      <c r="D6" s="367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tr">
        <f>IF( ISNA( VLOOKUP(C6,'[1]프로그램 목록'!$P$8:$X$30,8,FALSE)),"", VLOOKUP(C6,'[1]프로그램 목록'!$P$8:$X$30,8,FALSE) )</f>
        <v/>
      </c>
      <c r="J6" s="179"/>
      <c r="K6" s="114" t="s">
        <v>17</v>
      </c>
      <c r="L6" s="180" t="str">
        <f>IF( ISNA( VLOOKUP(C6,'[1]프로그램 목록'!$P$8:$AJ$30,21,FALSE)),"", VLOOKUP(C6,'[1]프로그램 목록'!$P$8:$AJ$30,21,FALSE) )</f>
        <v/>
      </c>
      <c r="M6" s="181"/>
    </row>
    <row r="7" spans="1:16" ht="17.100000000000001" customHeight="1">
      <c r="B7" s="182"/>
      <c r="C7" s="311"/>
      <c r="D7" s="312"/>
      <c r="E7" s="312"/>
      <c r="F7" s="313"/>
      <c r="G7" s="314"/>
      <c r="H7" s="315"/>
      <c r="I7" s="316"/>
      <c r="J7" s="183"/>
      <c r="K7" s="183"/>
      <c r="L7" s="183"/>
      <c r="M7" s="184"/>
    </row>
    <row r="8" spans="1:16" ht="15" customHeight="1">
      <c r="A8" s="13"/>
      <c r="B8" s="115"/>
      <c r="C8" s="293"/>
      <c r="D8" s="294"/>
      <c r="E8" s="295"/>
      <c r="F8" s="16"/>
      <c r="G8" s="16" t="s">
        <v>627</v>
      </c>
      <c r="H8" s="16"/>
      <c r="I8" s="16"/>
      <c r="J8" s="136" t="s">
        <v>639</v>
      </c>
      <c r="K8" s="11"/>
      <c r="L8" s="11"/>
      <c r="M8" s="186"/>
    </row>
    <row r="9" spans="1:16" ht="15" customHeight="1">
      <c r="A9" s="13"/>
      <c r="B9" s="115"/>
      <c r="C9" s="296"/>
      <c r="D9" s="34"/>
      <c r="E9" s="297"/>
      <c r="F9" s="307"/>
      <c r="G9" s="35" t="s">
        <v>628</v>
      </c>
      <c r="H9" s="34"/>
      <c r="I9" s="34"/>
      <c r="K9" s="11"/>
      <c r="L9" s="11"/>
      <c r="M9" s="186"/>
    </row>
    <row r="10" spans="1:16" ht="15" customHeight="1">
      <c r="A10" s="13"/>
      <c r="B10" s="115"/>
      <c r="C10" s="296"/>
      <c r="E10" s="297"/>
      <c r="F10" s="307"/>
      <c r="G10" s="11" t="s">
        <v>630</v>
      </c>
      <c r="H10" s="185"/>
      <c r="I10" s="185"/>
      <c r="J10" s="35"/>
      <c r="K10" s="136" t="s">
        <v>643</v>
      </c>
      <c r="L10" s="35"/>
      <c r="M10" s="186"/>
    </row>
    <row r="11" spans="1:16" ht="15" customHeight="1">
      <c r="A11" s="13"/>
      <c r="B11" s="115"/>
      <c r="C11" s="298"/>
      <c r="D11" s="16"/>
      <c r="E11" s="297"/>
      <c r="F11" s="307"/>
      <c r="G11" s="35" t="s">
        <v>629</v>
      </c>
      <c r="H11" s="185"/>
      <c r="I11" s="185"/>
      <c r="J11" s="35"/>
      <c r="K11" s="35" t="s">
        <v>637</v>
      </c>
      <c r="L11" s="35" t="s">
        <v>17</v>
      </c>
      <c r="M11" s="186"/>
    </row>
    <row r="12" spans="1:16" ht="15" customHeight="1">
      <c r="A12" s="13"/>
      <c r="B12" s="115"/>
      <c r="C12" s="299"/>
      <c r="D12" s="320" t="s">
        <v>623</v>
      </c>
      <c r="E12" s="297"/>
      <c r="F12" s="307"/>
      <c r="G12" s="14" t="s">
        <v>646</v>
      </c>
      <c r="H12" s="185"/>
      <c r="I12" s="185"/>
      <c r="J12" s="35"/>
      <c r="K12" s="35" t="s">
        <v>641</v>
      </c>
      <c r="L12" s="35"/>
      <c r="M12" s="186"/>
    </row>
    <row r="13" spans="1:16" ht="15" customHeight="1">
      <c r="A13" s="13"/>
      <c r="B13" s="115"/>
      <c r="C13" s="300"/>
      <c r="D13" s="16"/>
      <c r="E13" s="297"/>
      <c r="F13" s="307"/>
      <c r="G13" s="35"/>
      <c r="H13" s="185"/>
      <c r="I13" s="185"/>
      <c r="J13" s="35"/>
      <c r="K13" s="35" t="s">
        <v>642</v>
      </c>
      <c r="L13" s="35" t="s">
        <v>17</v>
      </c>
      <c r="M13" s="186"/>
    </row>
    <row r="14" spans="1:16" ht="15" customHeight="1">
      <c r="B14" s="115"/>
      <c r="C14" s="300"/>
      <c r="D14" s="16"/>
      <c r="E14" s="297"/>
      <c r="F14" s="307"/>
      <c r="G14" s="35"/>
      <c r="H14" s="185"/>
      <c r="I14" s="185"/>
      <c r="J14" s="35"/>
      <c r="K14" s="35"/>
      <c r="L14" s="35"/>
      <c r="M14" s="186"/>
    </row>
    <row r="15" spans="1:16" ht="15" customHeight="1">
      <c r="A15" s="13"/>
      <c r="B15" s="115"/>
      <c r="C15" s="300"/>
      <c r="D15" s="16"/>
      <c r="E15" s="297"/>
      <c r="F15" s="307"/>
      <c r="G15" s="35"/>
      <c r="H15" s="185"/>
      <c r="I15" s="185"/>
      <c r="J15" s="35"/>
      <c r="K15" s="35"/>
      <c r="L15" s="35"/>
      <c r="M15" s="190"/>
      <c r="N15" s="189"/>
    </row>
    <row r="16" spans="1:16" ht="15" customHeight="1">
      <c r="A16" s="13"/>
      <c r="B16" s="115"/>
      <c r="C16" s="301"/>
      <c r="D16" s="16"/>
      <c r="E16" s="297"/>
      <c r="F16" s="307"/>
      <c r="G16" s="35"/>
      <c r="H16" s="185"/>
      <c r="I16" s="185"/>
      <c r="J16" s="16"/>
      <c r="K16" s="136" t="s">
        <v>640</v>
      </c>
      <c r="L16" s="35"/>
      <c r="M16" s="177"/>
      <c r="N16" s="310"/>
      <c r="O16" s="185"/>
      <c r="P16" s="185"/>
    </row>
    <row r="17" spans="1:16" ht="15" customHeight="1">
      <c r="A17" s="13"/>
      <c r="B17" s="115"/>
      <c r="C17" s="302"/>
      <c r="D17" s="95"/>
      <c r="E17" s="303"/>
      <c r="F17" s="307"/>
      <c r="G17" s="35"/>
      <c r="H17" s="185"/>
      <c r="I17" s="185"/>
      <c r="J17" s="16"/>
      <c r="K17" s="35" t="s">
        <v>637</v>
      </c>
      <c r="L17" s="35" t="s">
        <v>17</v>
      </c>
      <c r="M17" s="177"/>
      <c r="N17" s="310"/>
      <c r="O17" s="185"/>
      <c r="P17" s="185"/>
    </row>
    <row r="18" spans="1:16" ht="15" customHeight="1">
      <c r="A18" s="13"/>
      <c r="B18" s="115"/>
      <c r="C18" s="321" t="s">
        <v>624</v>
      </c>
      <c r="D18" s="321" t="s">
        <v>625</v>
      </c>
      <c r="E18" s="305" t="s">
        <v>626</v>
      </c>
      <c r="F18" s="307"/>
      <c r="G18" s="67">
        <v>1</v>
      </c>
      <c r="H18" s="185"/>
      <c r="I18" s="185"/>
      <c r="J18" s="16"/>
      <c r="K18" s="35" t="s">
        <v>641</v>
      </c>
      <c r="L18" s="35"/>
      <c r="M18" s="177"/>
      <c r="N18" s="310"/>
      <c r="O18" s="185"/>
      <c r="P18" s="185"/>
    </row>
    <row r="19" spans="1:16" ht="15" customHeight="1">
      <c r="A19" s="13"/>
      <c r="B19" s="115"/>
      <c r="C19" s="304"/>
      <c r="D19" s="304"/>
      <c r="E19" s="306"/>
      <c r="F19" s="307"/>
      <c r="G19" s="35"/>
      <c r="H19" s="368"/>
      <c r="I19" s="368"/>
      <c r="J19" s="16"/>
      <c r="K19" s="35"/>
      <c r="L19" s="35"/>
      <c r="M19" s="177"/>
      <c r="N19" s="279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14" t="s">
        <v>631</v>
      </c>
      <c r="D21" s="14" t="s">
        <v>632</v>
      </c>
      <c r="E21" s="14" t="s">
        <v>633</v>
      </c>
      <c r="F21" s="14" t="s">
        <v>634</v>
      </c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308"/>
      <c r="L22" s="126"/>
      <c r="M22" s="186"/>
    </row>
    <row r="23" spans="1:16" ht="15" customHeight="1">
      <c r="A23" s="13"/>
      <c r="B23" s="317"/>
      <c r="C23" s="11"/>
      <c r="D23" s="136" t="s">
        <v>635</v>
      </c>
      <c r="E23" s="11"/>
      <c r="F23" s="11"/>
      <c r="H23" s="308" t="s">
        <v>644</v>
      </c>
      <c r="J23" s="35"/>
      <c r="L23" s="16"/>
      <c r="M23" s="186"/>
    </row>
    <row r="24" spans="1:16" ht="15" customHeight="1">
      <c r="A24" s="13"/>
      <c r="B24" s="317"/>
      <c r="C24" s="11"/>
      <c r="D24" s="11"/>
      <c r="E24" s="319" t="s">
        <v>636</v>
      </c>
      <c r="F24" s="11"/>
      <c r="H24" s="308"/>
      <c r="J24" s="35"/>
      <c r="L24" s="16"/>
      <c r="M24" s="186"/>
    </row>
    <row r="25" spans="1:16" ht="15" customHeight="1">
      <c r="A25" s="13"/>
      <c r="B25" s="317"/>
      <c r="C25" s="11"/>
      <c r="D25" s="11"/>
      <c r="E25" s="136" t="s">
        <v>658</v>
      </c>
      <c r="F25" s="112" t="s">
        <v>638</v>
      </c>
      <c r="H25" s="308"/>
      <c r="J25" s="35"/>
      <c r="L25" s="16"/>
      <c r="M25" s="186"/>
    </row>
    <row r="26" spans="1:16" ht="15" customHeight="1">
      <c r="A26" s="13"/>
      <c r="B26" s="317"/>
      <c r="C26" s="35"/>
      <c r="D26" s="35"/>
      <c r="E26" s="35" t="s">
        <v>637</v>
      </c>
      <c r="F26" s="35"/>
      <c r="H26" s="308"/>
      <c r="J26" s="35"/>
      <c r="L26" s="16"/>
      <c r="M26" s="186"/>
    </row>
    <row r="27" spans="1:16" ht="15" customHeight="1">
      <c r="A27" s="13"/>
      <c r="B27" s="317"/>
      <c r="C27" s="35"/>
      <c r="D27" s="35"/>
      <c r="E27" s="35" t="s">
        <v>658</v>
      </c>
      <c r="F27" s="35" t="s">
        <v>17</v>
      </c>
      <c r="H27" s="308"/>
      <c r="J27" s="35"/>
      <c r="L27" s="16"/>
      <c r="M27" s="186"/>
    </row>
    <row r="28" spans="1:16" ht="15" customHeight="1">
      <c r="A28" s="13"/>
      <c r="B28" s="317"/>
      <c r="C28" s="35"/>
      <c r="D28" s="35"/>
      <c r="E28" s="35"/>
      <c r="F28" s="35"/>
      <c r="H28" s="308"/>
      <c r="J28" s="35"/>
      <c r="L28" s="16"/>
      <c r="M28" s="186"/>
    </row>
    <row r="29" spans="1:16" ht="15" customHeight="1">
      <c r="A29" s="13"/>
      <c r="B29" s="317"/>
      <c r="C29" s="35"/>
      <c r="D29" s="35"/>
      <c r="E29" s="35"/>
      <c r="F29" s="35"/>
      <c r="H29" s="35" t="s">
        <v>645</v>
      </c>
      <c r="J29" s="35"/>
      <c r="L29" s="16"/>
      <c r="M29" s="186"/>
    </row>
    <row r="30" spans="1:16" ht="15" customHeight="1">
      <c r="A30" s="13"/>
      <c r="B30" s="317"/>
      <c r="C30" s="35"/>
      <c r="D30" s="35"/>
      <c r="E30" s="35"/>
      <c r="F30" s="35"/>
      <c r="H30" s="35"/>
      <c r="J30" s="35"/>
      <c r="L30" s="16"/>
      <c r="M30" s="186"/>
    </row>
    <row r="31" spans="1:16" ht="15" customHeight="1">
      <c r="A31" s="13"/>
      <c r="B31" s="317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17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17"/>
      <c r="C33" s="35"/>
      <c r="D33" s="35"/>
      <c r="E33" s="35"/>
      <c r="F33" s="35"/>
      <c r="G33" s="35"/>
      <c r="H33" s="35"/>
      <c r="I33" s="35"/>
      <c r="J33" s="35"/>
      <c r="K33" s="35"/>
      <c r="L33" s="16"/>
      <c r="M33" s="186"/>
    </row>
    <row r="34" spans="1:13" ht="17.100000000000001" customHeight="1" thickBot="1">
      <c r="A34" s="13"/>
      <c r="B34" s="318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309" t="s">
        <v>597</v>
      </c>
      <c r="C35" s="369"/>
      <c r="D35" s="370"/>
      <c r="E35" s="370"/>
      <c r="F35" s="370"/>
      <c r="G35" s="370"/>
      <c r="H35" s="370"/>
      <c r="I35" s="370"/>
      <c r="J35" s="370"/>
      <c r="K35" s="370"/>
      <c r="L35" s="370"/>
      <c r="M35" s="370"/>
    </row>
    <row r="36" spans="1:13" ht="17.100000000000001" customHeight="1">
      <c r="A36" s="13"/>
      <c r="B36" s="78" t="s">
        <v>65</v>
      </c>
      <c r="C36" s="218" t="s">
        <v>660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7.100000000000001" customHeight="1">
      <c r="A37" s="13"/>
      <c r="B37" s="78" t="s">
        <v>598</v>
      </c>
      <c r="C37" s="218" t="s">
        <v>660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7.100000000000001" customHeight="1">
      <c r="A38" s="13"/>
      <c r="B38" s="78"/>
      <c r="C38" s="218"/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7.100000000000001" customHeight="1">
      <c r="A39" s="13"/>
      <c r="B39" s="78"/>
      <c r="C39" s="218"/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7.100000000000001" customHeight="1">
      <c r="B40" s="78"/>
      <c r="C40" s="218"/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7.100000000000001" customHeight="1">
      <c r="B41" s="107"/>
      <c r="C41" s="218"/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7.100000000000001" customHeight="1">
      <c r="B42" s="78"/>
      <c r="C42" s="218"/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2" t="s">
        <v>599</v>
      </c>
      <c r="C44" s="123" t="s">
        <v>600</v>
      </c>
    </row>
    <row r="45" spans="1:13" ht="17.100000000000001" customHeight="1">
      <c r="A45" s="13"/>
      <c r="B45" s="76" t="s">
        <v>596</v>
      </c>
      <c r="C45" s="350" t="s">
        <v>647</v>
      </c>
      <c r="D45" s="351"/>
      <c r="E45" s="351"/>
      <c r="F45" s="351"/>
      <c r="G45" s="352"/>
      <c r="H45" s="12" t="s">
        <v>601</v>
      </c>
      <c r="I45" s="76" t="s">
        <v>602</v>
      </c>
      <c r="J45" s="12" t="s">
        <v>603</v>
      </c>
      <c r="K45" s="347"/>
      <c r="L45" s="348"/>
      <c r="M45" s="349"/>
    </row>
    <row r="46" spans="1:13" ht="17.100000000000001" customHeight="1">
      <c r="A46" s="13"/>
      <c r="B46" s="291" t="s">
        <v>648</v>
      </c>
      <c r="C46" s="358"/>
      <c r="D46" s="360"/>
      <c r="E46" s="360"/>
      <c r="F46" s="360"/>
      <c r="G46" s="361"/>
      <c r="H46" s="12" t="s">
        <v>601</v>
      </c>
      <c r="I46" s="76" t="s">
        <v>76</v>
      </c>
      <c r="J46" s="12" t="s">
        <v>603</v>
      </c>
      <c r="K46" s="347">
        <v>1</v>
      </c>
      <c r="L46" s="348"/>
      <c r="M46" s="349"/>
    </row>
    <row r="47" spans="1:13" ht="17.100000000000001" customHeight="1">
      <c r="A47" s="13"/>
      <c r="B47" s="291" t="s">
        <v>649</v>
      </c>
      <c r="C47" s="350"/>
      <c r="D47" s="351"/>
      <c r="E47" s="351"/>
      <c r="F47" s="351"/>
      <c r="G47" s="352"/>
      <c r="H47" s="12" t="s">
        <v>601</v>
      </c>
      <c r="I47" s="76" t="s">
        <v>602</v>
      </c>
      <c r="J47" s="12" t="s">
        <v>603</v>
      </c>
      <c r="K47" s="347">
        <v>1</v>
      </c>
      <c r="L47" s="348"/>
      <c r="M47" s="349"/>
    </row>
    <row r="48" spans="1:13" ht="17.100000000000001" customHeight="1">
      <c r="A48" s="13"/>
      <c r="B48" s="291"/>
      <c r="C48" s="350"/>
      <c r="D48" s="351"/>
      <c r="E48" s="351"/>
      <c r="F48" s="351"/>
      <c r="G48" s="352"/>
      <c r="H48" s="12" t="s">
        <v>601</v>
      </c>
      <c r="I48" s="76"/>
      <c r="J48" s="12" t="s">
        <v>603</v>
      </c>
      <c r="K48" s="347"/>
      <c r="L48" s="348"/>
      <c r="M48" s="349"/>
    </row>
    <row r="49" spans="1:13" ht="17.100000000000001" customHeight="1">
      <c r="A49" s="13"/>
      <c r="B49" s="291"/>
      <c r="C49" s="350"/>
      <c r="D49" s="351"/>
      <c r="E49" s="351"/>
      <c r="F49" s="351"/>
      <c r="G49" s="352"/>
      <c r="H49" s="12" t="s">
        <v>601</v>
      </c>
      <c r="I49" s="76"/>
      <c r="J49" s="12" t="s">
        <v>603</v>
      </c>
      <c r="K49" s="347"/>
      <c r="L49" s="348"/>
      <c r="M49" s="349"/>
    </row>
    <row r="50" spans="1:13" ht="17.100000000000001" customHeight="1">
      <c r="A50" s="13"/>
      <c r="B50" s="291"/>
      <c r="C50" s="350"/>
      <c r="D50" s="351"/>
      <c r="E50" s="351"/>
      <c r="F50" s="351"/>
      <c r="G50" s="352"/>
      <c r="H50" s="12" t="s">
        <v>601</v>
      </c>
      <c r="I50" s="76"/>
      <c r="J50" s="12" t="s">
        <v>603</v>
      </c>
      <c r="K50" s="347"/>
      <c r="L50" s="348"/>
      <c r="M50" s="349"/>
    </row>
    <row r="51" spans="1:13" ht="17.100000000000001" customHeight="1">
      <c r="A51" s="13"/>
      <c r="B51" s="291"/>
      <c r="C51" s="350"/>
      <c r="D51" s="351"/>
      <c r="E51" s="351"/>
      <c r="F51" s="351"/>
      <c r="G51" s="352"/>
      <c r="H51" s="12" t="s">
        <v>601</v>
      </c>
      <c r="I51" s="76"/>
      <c r="J51" s="12" t="s">
        <v>603</v>
      </c>
      <c r="K51" s="347"/>
      <c r="L51" s="348"/>
      <c r="M51" s="349"/>
    </row>
    <row r="52" spans="1:13" ht="17.100000000000001" customHeight="1">
      <c r="A52" s="13"/>
      <c r="B52" s="112"/>
      <c r="C52" s="350"/>
      <c r="D52" s="351"/>
      <c r="E52" s="351"/>
      <c r="F52" s="351"/>
      <c r="G52" s="352"/>
      <c r="H52" s="12" t="s">
        <v>601</v>
      </c>
      <c r="I52" s="76"/>
      <c r="J52" s="12" t="s">
        <v>603</v>
      </c>
      <c r="K52" s="347"/>
      <c r="L52" s="348"/>
      <c r="M52" s="349"/>
    </row>
    <row r="53" spans="1:13" ht="17.100000000000001" customHeight="1">
      <c r="A53" s="13"/>
      <c r="B53" s="112"/>
      <c r="C53" s="358"/>
      <c r="D53" s="360"/>
      <c r="E53" s="360"/>
      <c r="F53" s="360"/>
      <c r="G53" s="361"/>
      <c r="H53" s="12" t="s">
        <v>601</v>
      </c>
      <c r="I53" s="76"/>
      <c r="J53" s="12" t="s">
        <v>603</v>
      </c>
      <c r="K53" s="347"/>
      <c r="L53" s="348"/>
      <c r="M53" s="349"/>
    </row>
    <row r="54" spans="1:13" ht="17.100000000000001" customHeight="1">
      <c r="A54" s="13"/>
      <c r="B54" s="322"/>
      <c r="C54" s="350"/>
      <c r="D54" s="351"/>
      <c r="E54" s="351"/>
      <c r="F54" s="351"/>
      <c r="G54" s="352"/>
      <c r="H54" s="12" t="s">
        <v>601</v>
      </c>
      <c r="I54" s="76"/>
      <c r="J54" s="12" t="s">
        <v>603</v>
      </c>
      <c r="K54" s="347"/>
      <c r="L54" s="348"/>
      <c r="M54" s="349"/>
    </row>
    <row r="55" spans="1:13" ht="17.100000000000001" customHeight="1">
      <c r="A55" s="13"/>
      <c r="B55" s="322"/>
      <c r="C55" s="350"/>
      <c r="D55" s="351"/>
      <c r="E55" s="351"/>
      <c r="F55" s="351"/>
      <c r="G55" s="352"/>
      <c r="H55" s="12" t="s">
        <v>601</v>
      </c>
      <c r="I55" s="76"/>
      <c r="J55" s="12" t="s">
        <v>603</v>
      </c>
      <c r="K55" s="347"/>
      <c r="L55" s="348"/>
      <c r="M55" s="349"/>
    </row>
    <row r="56" spans="1:13" ht="17.100000000000001" customHeight="1">
      <c r="A56" s="13"/>
      <c r="B56" s="322"/>
      <c r="C56" s="350"/>
      <c r="D56" s="351"/>
      <c r="E56" s="351"/>
      <c r="F56" s="351"/>
      <c r="G56" s="352"/>
      <c r="H56" s="12" t="s">
        <v>601</v>
      </c>
      <c r="I56" s="76"/>
      <c r="J56" s="12" t="s">
        <v>603</v>
      </c>
      <c r="K56" s="347"/>
      <c r="L56" s="348"/>
      <c r="M56" s="349"/>
    </row>
    <row r="57" spans="1:13" ht="17.100000000000001" customHeight="1">
      <c r="A57" s="13"/>
    </row>
    <row r="58" spans="1:13" ht="17.100000000000001" customHeight="1">
      <c r="A58" s="13"/>
      <c r="B58" s="121" t="s">
        <v>604</v>
      </c>
      <c r="C58" s="123" t="s">
        <v>605</v>
      </c>
      <c r="J58" s="13" t="s">
        <v>651</v>
      </c>
    </row>
    <row r="59" spans="1:13" ht="17.100000000000001" customHeight="1">
      <c r="A59" s="13"/>
      <c r="B59" s="122" t="s">
        <v>606</v>
      </c>
      <c r="C59" s="148" t="s">
        <v>607</v>
      </c>
      <c r="D59" s="149" t="s">
        <v>608</v>
      </c>
      <c r="E59" s="150"/>
      <c r="F59" s="150"/>
      <c r="G59" s="150"/>
      <c r="H59" s="150"/>
      <c r="I59" s="150"/>
      <c r="J59" s="149" t="s">
        <v>609</v>
      </c>
      <c r="K59" s="151"/>
      <c r="L59" s="149" t="s">
        <v>610</v>
      </c>
      <c r="M59" s="151"/>
    </row>
    <row r="60" spans="1:13" ht="17.100000000000001" customHeight="1">
      <c r="A60" s="13"/>
      <c r="B60" s="112">
        <v>1</v>
      </c>
      <c r="C60" s="290"/>
      <c r="D60" s="356" t="s">
        <v>652</v>
      </c>
      <c r="E60" s="363"/>
      <c r="F60" s="363"/>
      <c r="G60" s="363"/>
      <c r="H60" s="363"/>
      <c r="I60" s="364"/>
      <c r="J60" s="353"/>
      <c r="K60" s="355"/>
      <c r="L60" s="356"/>
      <c r="M60" s="355"/>
    </row>
    <row r="61" spans="1:13" ht="17.100000000000001" customHeight="1">
      <c r="A61" s="13"/>
      <c r="B61" s="112">
        <v>2</v>
      </c>
      <c r="C61" s="290"/>
      <c r="D61" s="356" t="s">
        <v>653</v>
      </c>
      <c r="E61" s="359"/>
      <c r="F61" s="359"/>
      <c r="G61" s="359"/>
      <c r="H61" s="359"/>
      <c r="I61" s="357"/>
      <c r="J61" s="353" t="s">
        <v>611</v>
      </c>
      <c r="K61" s="355"/>
      <c r="L61" s="356" t="s">
        <v>612</v>
      </c>
      <c r="M61" s="365"/>
    </row>
    <row r="62" spans="1:13" ht="17.100000000000001" customHeight="1">
      <c r="A62" s="13"/>
      <c r="B62" s="112">
        <v>3</v>
      </c>
      <c r="C62" s="290"/>
      <c r="D62" s="358" t="s">
        <v>654</v>
      </c>
      <c r="E62" s="360"/>
      <c r="F62" s="360"/>
      <c r="G62" s="360"/>
      <c r="H62" s="360"/>
      <c r="I62" s="361"/>
      <c r="J62" s="353"/>
      <c r="K62" s="355"/>
      <c r="L62" s="356"/>
      <c r="M62" s="365"/>
    </row>
    <row r="63" spans="1:13" ht="17.100000000000001" customHeight="1">
      <c r="A63" s="13"/>
      <c r="B63" s="112">
        <v>4</v>
      </c>
      <c r="C63" s="290"/>
      <c r="D63" s="356" t="s">
        <v>655</v>
      </c>
      <c r="E63" s="363"/>
      <c r="F63" s="363"/>
      <c r="G63" s="363"/>
      <c r="H63" s="363"/>
      <c r="I63" s="364"/>
      <c r="J63" s="353"/>
      <c r="K63" s="355"/>
      <c r="L63" s="356"/>
      <c r="M63" s="365"/>
    </row>
    <row r="64" spans="1:13" ht="17.100000000000001" customHeight="1">
      <c r="A64" s="13"/>
      <c r="B64" s="112">
        <v>5</v>
      </c>
      <c r="C64" s="290"/>
      <c r="D64" s="356" t="s">
        <v>656</v>
      </c>
      <c r="E64" s="362"/>
      <c r="F64" s="362"/>
      <c r="G64" s="362"/>
      <c r="H64" s="362"/>
      <c r="I64" s="354"/>
      <c r="J64" s="105"/>
      <c r="K64" s="238"/>
      <c r="L64" s="203"/>
      <c r="M64" s="227"/>
    </row>
    <row r="65" spans="1:15" ht="17.100000000000001" customHeight="1">
      <c r="A65" s="13"/>
      <c r="B65" s="112">
        <v>6</v>
      </c>
      <c r="C65" s="290"/>
      <c r="D65" s="356" t="s">
        <v>657</v>
      </c>
      <c r="E65" s="359"/>
      <c r="F65" s="359"/>
      <c r="G65" s="359"/>
      <c r="H65" s="359"/>
      <c r="I65" s="357"/>
      <c r="J65" s="105"/>
      <c r="K65" s="238"/>
      <c r="L65" s="358"/>
      <c r="M65" s="361"/>
    </row>
    <row r="66" spans="1:15" ht="17.100000000000001" customHeight="1">
      <c r="A66" s="13"/>
      <c r="B66" s="112">
        <v>7</v>
      </c>
      <c r="C66" s="290"/>
      <c r="D66" s="356" t="s">
        <v>659</v>
      </c>
      <c r="E66" s="363"/>
      <c r="F66" s="363"/>
      <c r="G66" s="363"/>
      <c r="H66" s="363"/>
      <c r="I66" s="364"/>
      <c r="J66" s="353" t="s">
        <v>613</v>
      </c>
      <c r="K66" s="364"/>
      <c r="L66" s="356" t="s">
        <v>614</v>
      </c>
      <c r="M66" s="364"/>
    </row>
    <row r="67" spans="1:15" ht="17.100000000000001" customHeight="1">
      <c r="A67" s="13"/>
      <c r="B67" s="112">
        <v>8</v>
      </c>
      <c r="C67" s="290"/>
      <c r="D67" s="356" t="s">
        <v>650</v>
      </c>
      <c r="E67" s="359"/>
      <c r="F67" s="359"/>
      <c r="G67" s="359"/>
      <c r="H67" s="359"/>
      <c r="I67" s="357"/>
      <c r="J67" s="353"/>
      <c r="K67" s="354"/>
      <c r="L67" s="356"/>
      <c r="M67" s="365"/>
    </row>
    <row r="68" spans="1:15" ht="17.100000000000001" customHeight="1">
      <c r="A68" s="13"/>
      <c r="B68" s="112">
        <v>9</v>
      </c>
      <c r="C68" s="290"/>
      <c r="D68" s="356" t="s">
        <v>661</v>
      </c>
      <c r="E68" s="359"/>
      <c r="F68" s="359"/>
      <c r="G68" s="359"/>
      <c r="H68" s="359"/>
      <c r="I68" s="357"/>
      <c r="J68" s="353"/>
      <c r="K68" s="354"/>
      <c r="L68" s="353"/>
      <c r="M68" s="354"/>
    </row>
    <row r="69" spans="1:15" ht="17.100000000000001" customHeight="1">
      <c r="A69" s="13"/>
      <c r="B69" s="112"/>
      <c r="C69" s="290"/>
      <c r="D69" s="358"/>
      <c r="E69" s="360"/>
      <c r="F69" s="360"/>
      <c r="G69" s="360"/>
      <c r="H69" s="360"/>
      <c r="I69" s="361"/>
      <c r="J69" s="105"/>
      <c r="K69" s="202"/>
      <c r="L69" s="105"/>
      <c r="M69" s="202"/>
    </row>
    <row r="70" spans="1:15" ht="17.100000000000001" customHeight="1">
      <c r="A70" s="13"/>
      <c r="B70" s="112"/>
      <c r="C70" s="290"/>
      <c r="D70" s="358"/>
      <c r="E70" s="360"/>
      <c r="F70" s="360"/>
      <c r="G70" s="360"/>
      <c r="H70" s="360"/>
      <c r="I70" s="361"/>
      <c r="J70" s="105"/>
      <c r="K70" s="202"/>
      <c r="L70" s="105"/>
      <c r="M70" s="202"/>
    </row>
    <row r="71" spans="1:15" ht="17.100000000000001" customHeight="1">
      <c r="A71" s="13"/>
      <c r="B71" s="112"/>
      <c r="C71" s="323"/>
      <c r="D71" s="356"/>
      <c r="E71" s="362"/>
      <c r="F71" s="362"/>
      <c r="G71" s="362"/>
      <c r="H71" s="362"/>
      <c r="I71" s="354"/>
      <c r="J71" s="353"/>
      <c r="K71" s="355"/>
      <c r="L71" s="356"/>
      <c r="M71" s="357"/>
    </row>
    <row r="72" spans="1:15" s="220" customFormat="1" ht="17.100000000000001" customHeight="1"/>
    <row r="73" spans="1:15" ht="17.100000000000001" customHeight="1">
      <c r="A73" s="13"/>
      <c r="B73" s="204" t="s">
        <v>615</v>
      </c>
      <c r="C73" s="123" t="s">
        <v>616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617</v>
      </c>
      <c r="K74" s="155" t="s">
        <v>618</v>
      </c>
      <c r="L74" s="155" t="s">
        <v>619</v>
      </c>
      <c r="M74" s="155" t="s">
        <v>620</v>
      </c>
      <c r="N74" s="156"/>
      <c r="O74" s="16"/>
    </row>
    <row r="75" spans="1:15" ht="17.100000000000001" customHeight="1">
      <c r="A75" s="13"/>
      <c r="B75" s="78"/>
      <c r="C75" s="350"/>
      <c r="D75" s="351"/>
      <c r="E75" s="351"/>
      <c r="F75" s="351"/>
      <c r="G75" s="351"/>
      <c r="H75" s="351"/>
      <c r="I75" s="352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621</v>
      </c>
      <c r="B76" s="78"/>
      <c r="C76" s="350"/>
      <c r="D76" s="351"/>
      <c r="E76" s="351"/>
      <c r="F76" s="351"/>
      <c r="G76" s="351"/>
      <c r="H76" s="351"/>
      <c r="I76" s="352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58"/>
      <c r="D77" s="351"/>
      <c r="E77" s="351"/>
      <c r="F77" s="351"/>
      <c r="G77" s="351"/>
      <c r="H77" s="351"/>
      <c r="I77" s="352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0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50"/>
      <c r="D87" s="351"/>
      <c r="E87" s="351"/>
      <c r="F87" s="351"/>
      <c r="G87" s="351"/>
      <c r="H87" s="351"/>
      <c r="I87" s="352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50"/>
      <c r="D88" s="351"/>
      <c r="E88" s="351"/>
      <c r="F88" s="351"/>
      <c r="G88" s="351"/>
      <c r="H88" s="351"/>
      <c r="I88" s="352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622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7.100000000000001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7.100000000000001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7.100000000000001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A1:A5"/>
    <mergeCell ref="C6:D6"/>
    <mergeCell ref="K51:M51"/>
    <mergeCell ref="H19:I19"/>
    <mergeCell ref="C35:M35"/>
    <mergeCell ref="C46:G46"/>
    <mergeCell ref="C47:G47"/>
    <mergeCell ref="C48:G48"/>
    <mergeCell ref="C49:G49"/>
    <mergeCell ref="K50:M50"/>
    <mergeCell ref="K52:M52"/>
    <mergeCell ref="L60:M60"/>
    <mergeCell ref="K53:M53"/>
    <mergeCell ref="K54:M54"/>
    <mergeCell ref="C55:G55"/>
    <mergeCell ref="C56:G56"/>
    <mergeCell ref="C52:G52"/>
    <mergeCell ref="C53:G53"/>
    <mergeCell ref="C54:G54"/>
    <mergeCell ref="J60:K60"/>
    <mergeCell ref="J61:K61"/>
    <mergeCell ref="L61:M61"/>
    <mergeCell ref="K56:M56"/>
    <mergeCell ref="K55:M55"/>
    <mergeCell ref="D62:I62"/>
    <mergeCell ref="J62:K62"/>
    <mergeCell ref="L62:M62"/>
    <mergeCell ref="D60:I60"/>
    <mergeCell ref="J63:K63"/>
    <mergeCell ref="L63:M63"/>
    <mergeCell ref="D64:I64"/>
    <mergeCell ref="D65:I65"/>
    <mergeCell ref="L65:M65"/>
    <mergeCell ref="J66:K66"/>
    <mergeCell ref="L66:M66"/>
    <mergeCell ref="D67:I67"/>
    <mergeCell ref="J67:K67"/>
    <mergeCell ref="L67:M67"/>
    <mergeCell ref="C76:I76"/>
    <mergeCell ref="C77:I77"/>
    <mergeCell ref="C87:I87"/>
    <mergeCell ref="C88:I88"/>
    <mergeCell ref="C45:G45"/>
    <mergeCell ref="D68:I68"/>
    <mergeCell ref="D69:I69"/>
    <mergeCell ref="D70:I70"/>
    <mergeCell ref="D71:I71"/>
    <mergeCell ref="D66:I66"/>
    <mergeCell ref="D63:I63"/>
    <mergeCell ref="D61:I61"/>
    <mergeCell ref="C50:G50"/>
    <mergeCell ref="C51:G51"/>
    <mergeCell ref="C75:I75"/>
    <mergeCell ref="J68:K68"/>
    <mergeCell ref="L68:M68"/>
    <mergeCell ref="J71:K71"/>
    <mergeCell ref="L71:M71"/>
    <mergeCell ref="K46:M46"/>
    <mergeCell ref="K45:M45"/>
    <mergeCell ref="K47:M47"/>
    <mergeCell ref="K48:M48"/>
    <mergeCell ref="K49:M49"/>
  </mergeCells>
  <phoneticPr fontId="2" type="noConversion"/>
  <dataValidations count="5"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I45:I56">
      <formula1>여부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G12">
      <formula1>"초록색, 파랑, 빨강"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2"/>
  <sheetViews>
    <sheetView showGridLines="0" tabSelected="1" view="pageBreakPreview" zoomScaleNormal="90" zoomScaleSheetLayoutView="100" workbookViewId="0">
      <pane xSplit="1" ySplit="6" topLeftCell="B7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D65" sqref="D65:I65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3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44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44"/>
      <c r="G3" s="113"/>
    </row>
    <row r="4" spans="1:14" s="6" customFormat="1" ht="17.100000000000001" customHeight="1">
      <c r="A4" s="344"/>
      <c r="B4" s="7" t="s">
        <v>54</v>
      </c>
      <c r="G4" s="113"/>
    </row>
    <row r="5" spans="1:14" s="10" customFormat="1" ht="17.100000000000001" customHeight="1" thickBot="1">
      <c r="A5" s="345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75" t="s">
        <v>810</v>
      </c>
      <c r="D6" s="376"/>
      <c r="E6" s="180" t="str">
        <f>IF(ISNA(VLOOKUP(C6,'[2]프로그램 목록'!$P$7:$W$30,6,FALSE)),"",VLOOKUP(C6,'[2]프로그램 목록'!$P$7:$W$30,6,FALSE))</f>
        <v/>
      </c>
      <c r="F6" s="178"/>
      <c r="G6" s="178"/>
      <c r="H6" s="114" t="s">
        <v>16</v>
      </c>
      <c r="I6" s="180" t="s">
        <v>811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79" t="s">
        <v>812</v>
      </c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1"/>
    </row>
    <row r="8" spans="1:14" ht="15" customHeight="1">
      <c r="A8" s="382"/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4"/>
    </row>
    <row r="9" spans="1:14" ht="17.100000000000001" customHeight="1">
      <c r="A9" s="385"/>
      <c r="B9" s="383"/>
      <c r="C9" s="383"/>
      <c r="D9" s="383"/>
      <c r="E9" s="383"/>
      <c r="F9" s="383"/>
      <c r="G9" s="383"/>
      <c r="H9" s="383"/>
      <c r="I9" s="383"/>
      <c r="J9" s="383"/>
      <c r="K9" s="383" t="s">
        <v>813</v>
      </c>
      <c r="L9" s="383" t="s">
        <v>814</v>
      </c>
      <c r="M9" s="384"/>
    </row>
    <row r="10" spans="1:14" ht="17.100000000000001" customHeight="1">
      <c r="A10" s="385"/>
      <c r="B10" s="386"/>
      <c r="C10" s="386" t="s">
        <v>815</v>
      </c>
      <c r="D10" s="383"/>
      <c r="E10" s="386" t="s">
        <v>816</v>
      </c>
      <c r="F10" s="383"/>
      <c r="G10" s="386" t="s">
        <v>817</v>
      </c>
      <c r="H10" s="383"/>
      <c r="I10" s="383"/>
      <c r="J10" s="386" t="s">
        <v>818</v>
      </c>
      <c r="K10" s="386" t="s">
        <v>819</v>
      </c>
      <c r="L10" s="386" t="s">
        <v>820</v>
      </c>
      <c r="M10" s="384"/>
    </row>
    <row r="11" spans="1:14" ht="17.100000000000001" customHeight="1">
      <c r="A11" s="387"/>
      <c r="B11" s="388"/>
      <c r="C11" s="388"/>
      <c r="D11" s="388"/>
      <c r="E11" s="388"/>
      <c r="F11" s="388"/>
      <c r="G11" s="388"/>
      <c r="H11" s="388"/>
      <c r="I11" s="388"/>
      <c r="J11" s="388"/>
      <c r="K11" s="388"/>
      <c r="L11" s="388"/>
      <c r="M11" s="389"/>
    </row>
    <row r="12" spans="1:14" s="390" customFormat="1" ht="17.100000000000001" customHeight="1">
      <c r="A12" s="401"/>
      <c r="B12" s="391"/>
      <c r="C12" s="392" t="s">
        <v>821</v>
      </c>
      <c r="D12" s="393"/>
      <c r="E12" s="392" t="s">
        <v>822</v>
      </c>
      <c r="F12" s="392"/>
      <c r="G12" s="392" t="s">
        <v>823</v>
      </c>
      <c r="H12" s="392"/>
      <c r="I12" s="392" t="s">
        <v>824</v>
      </c>
      <c r="J12" s="393"/>
      <c r="K12" s="393"/>
      <c r="L12" s="393"/>
      <c r="M12" s="393"/>
      <c r="N12" s="394"/>
    </row>
    <row r="13" spans="1:14" s="390" customFormat="1" ht="17.100000000000001" customHeight="1">
      <c r="B13" s="383"/>
      <c r="C13" s="386"/>
      <c r="D13" s="383"/>
      <c r="E13" s="386"/>
      <c r="F13" s="386"/>
      <c r="G13" s="386"/>
      <c r="H13" s="386"/>
      <c r="I13" s="386"/>
      <c r="J13" s="383"/>
      <c r="K13" s="383"/>
      <c r="L13" s="383"/>
      <c r="M13" s="383"/>
      <c r="N13" s="383"/>
    </row>
    <row r="14" spans="1:14" s="390" customFormat="1" ht="17.100000000000001" customHeight="1">
      <c r="B14" s="383"/>
      <c r="C14" s="419" t="s">
        <v>843</v>
      </c>
      <c r="D14" s="420"/>
      <c r="E14" s="419" t="s">
        <v>844</v>
      </c>
      <c r="F14" s="419"/>
      <c r="G14" s="419" t="s">
        <v>845</v>
      </c>
      <c r="H14" s="386"/>
      <c r="I14" s="386"/>
      <c r="J14" s="383"/>
      <c r="K14" s="383"/>
      <c r="L14" s="383"/>
      <c r="M14" s="383"/>
      <c r="N14" s="383"/>
    </row>
    <row r="15" spans="1:14" s="390" customFormat="1" ht="17.100000000000001" customHeight="1">
      <c r="B15" s="383"/>
      <c r="C15" s="386"/>
      <c r="D15" s="383"/>
      <c r="E15" s="386"/>
      <c r="F15" s="386"/>
      <c r="G15" s="386"/>
      <c r="H15" s="386"/>
      <c r="I15" s="386"/>
      <c r="J15" s="383"/>
      <c r="K15" s="383"/>
      <c r="L15" s="383"/>
      <c r="M15" s="383"/>
      <c r="N15" s="383"/>
    </row>
    <row r="16" spans="1:14" s="390" customFormat="1" ht="17.100000000000001" customHeight="1">
      <c r="B16" s="383"/>
      <c r="C16" s="386"/>
      <c r="D16" s="383"/>
      <c r="E16" s="386"/>
      <c r="F16" s="386"/>
      <c r="G16" s="386"/>
      <c r="H16" s="386"/>
      <c r="I16" s="386"/>
      <c r="J16" s="383"/>
      <c r="K16" s="383"/>
      <c r="L16" s="383"/>
      <c r="M16" s="383"/>
      <c r="N16" s="383"/>
    </row>
    <row r="17" spans="1:14" ht="17.100000000000001" customHeight="1">
      <c r="A17" s="395"/>
      <c r="B17" s="398"/>
      <c r="C17" s="399"/>
      <c r="D17" s="308"/>
      <c r="E17" s="400"/>
      <c r="F17" s="401"/>
      <c r="G17" s="308"/>
      <c r="H17" s="400"/>
      <c r="I17" s="401"/>
      <c r="J17" s="308"/>
      <c r="K17" s="400"/>
      <c r="L17" s="401"/>
      <c r="M17" s="397"/>
    </row>
    <row r="18" spans="1:14" ht="17.100000000000001" customHeight="1">
      <c r="A18" s="395"/>
      <c r="B18" s="402"/>
      <c r="C18" s="403"/>
      <c r="D18" s="308"/>
      <c r="E18" s="395"/>
      <c r="F18" s="397"/>
      <c r="G18" s="308"/>
      <c r="H18" s="395"/>
      <c r="I18" s="397"/>
      <c r="J18" s="308"/>
      <c r="K18" s="395"/>
      <c r="L18" s="397"/>
      <c r="M18" s="397"/>
    </row>
    <row r="19" spans="1:14" ht="17.100000000000001" customHeight="1">
      <c r="A19" s="395"/>
      <c r="B19" s="402"/>
      <c r="C19" s="403"/>
      <c r="D19" s="308"/>
      <c r="E19" s="395"/>
      <c r="F19" s="397"/>
      <c r="G19" s="308"/>
      <c r="H19" s="395"/>
      <c r="I19" s="397"/>
      <c r="J19" s="308"/>
      <c r="K19" s="395"/>
      <c r="L19" s="397"/>
      <c r="M19" s="397"/>
    </row>
    <row r="20" spans="1:14" ht="17.100000000000001" customHeight="1">
      <c r="A20" s="395"/>
      <c r="B20" s="402"/>
      <c r="C20" s="403"/>
      <c r="D20" s="308"/>
      <c r="E20" s="395"/>
      <c r="F20" s="397"/>
      <c r="G20" s="308"/>
      <c r="H20" s="395"/>
      <c r="I20" s="397"/>
      <c r="J20" s="308"/>
      <c r="K20" s="395"/>
      <c r="L20" s="397"/>
      <c r="M20" s="397"/>
    </row>
    <row r="21" spans="1:14" ht="17.100000000000001" customHeight="1">
      <c r="A21" s="395"/>
      <c r="B21" s="402"/>
      <c r="C21" s="403"/>
      <c r="D21" s="308"/>
      <c r="E21" s="395"/>
      <c r="F21" s="397"/>
      <c r="G21" s="308"/>
      <c r="H21" s="395"/>
      <c r="I21" s="397"/>
      <c r="J21" s="308"/>
      <c r="K21" s="395"/>
      <c r="L21" s="397"/>
      <c r="M21" s="397"/>
    </row>
    <row r="22" spans="1:14" ht="17.100000000000001" customHeight="1">
      <c r="A22" s="395"/>
      <c r="B22" s="402"/>
      <c r="C22" s="403"/>
      <c r="D22" s="308"/>
      <c r="E22" s="395"/>
      <c r="F22" s="397"/>
      <c r="G22" s="308"/>
      <c r="H22" s="395"/>
      <c r="I22" s="397"/>
      <c r="J22" s="308"/>
      <c r="K22" s="395"/>
      <c r="L22" s="397"/>
      <c r="M22" s="397"/>
    </row>
    <row r="23" spans="1:14" ht="17.100000000000001" customHeight="1">
      <c r="A23" s="395"/>
      <c r="B23" s="402"/>
      <c r="C23" s="403"/>
      <c r="D23" s="308"/>
      <c r="E23" s="395"/>
      <c r="F23" s="397"/>
      <c r="G23" s="308"/>
      <c r="H23" s="395"/>
      <c r="I23" s="397"/>
      <c r="J23" s="308"/>
      <c r="K23" s="395"/>
      <c r="L23" s="397"/>
      <c r="M23" s="397"/>
    </row>
    <row r="24" spans="1:14" ht="17.100000000000001" customHeight="1">
      <c r="A24" s="395"/>
      <c r="B24" s="404"/>
      <c r="C24" s="405"/>
      <c r="D24" s="308"/>
      <c r="E24" s="406"/>
      <c r="F24" s="407"/>
      <c r="G24" s="308"/>
      <c r="H24" s="406"/>
      <c r="I24" s="407"/>
      <c r="J24" s="308"/>
      <c r="K24" s="406"/>
      <c r="L24" s="407"/>
      <c r="M24" s="397"/>
    </row>
    <row r="25" spans="1:14" ht="17.100000000000001" customHeight="1">
      <c r="A25" s="395"/>
      <c r="B25" s="308" t="s">
        <v>834</v>
      </c>
      <c r="C25" s="308"/>
      <c r="D25" s="308"/>
      <c r="E25" s="308" t="s">
        <v>834</v>
      </c>
      <c r="F25" s="308"/>
      <c r="G25" s="308"/>
      <c r="H25" s="308" t="s">
        <v>834</v>
      </c>
      <c r="I25" s="308"/>
      <c r="J25" s="308"/>
      <c r="K25" s="308" t="s">
        <v>834</v>
      </c>
      <c r="L25" s="308"/>
      <c r="M25" s="397"/>
    </row>
    <row r="26" spans="1:14" ht="17.100000000000001" customHeight="1">
      <c r="A26" s="395"/>
      <c r="B26" s="308" t="s">
        <v>835</v>
      </c>
      <c r="C26" s="308" t="s">
        <v>836</v>
      </c>
      <c r="D26" s="308"/>
      <c r="E26" s="308" t="s">
        <v>835</v>
      </c>
      <c r="F26" s="308" t="s">
        <v>836</v>
      </c>
      <c r="G26" s="308"/>
      <c r="H26" s="308" t="s">
        <v>835</v>
      </c>
      <c r="I26" s="308" t="s">
        <v>836</v>
      </c>
      <c r="J26" s="308"/>
      <c r="K26" s="308" t="s">
        <v>835</v>
      </c>
      <c r="L26" s="308" t="s">
        <v>836</v>
      </c>
      <c r="M26" s="397"/>
    </row>
    <row r="27" spans="1:14" ht="17.100000000000001" customHeight="1">
      <c r="A27" s="395"/>
      <c r="B27" s="308" t="s">
        <v>837</v>
      </c>
      <c r="C27" s="308"/>
      <c r="D27" s="308"/>
      <c r="E27" s="308" t="s">
        <v>837</v>
      </c>
      <c r="F27" s="308"/>
      <c r="G27" s="308"/>
      <c r="H27" s="308" t="s">
        <v>837</v>
      </c>
      <c r="I27" s="308"/>
      <c r="J27" s="308"/>
      <c r="K27" s="308" t="s">
        <v>837</v>
      </c>
      <c r="L27" s="308"/>
      <c r="M27" s="397"/>
    </row>
    <row r="28" spans="1:14" ht="17.100000000000001" customHeight="1">
      <c r="A28" s="395"/>
      <c r="B28" s="408" t="s">
        <v>838</v>
      </c>
      <c r="C28" s="308"/>
      <c r="D28" s="308"/>
      <c r="E28" s="408" t="s">
        <v>838</v>
      </c>
      <c r="F28" s="308"/>
      <c r="G28" s="308"/>
      <c r="H28" s="408" t="s">
        <v>838</v>
      </c>
      <c r="I28" s="308"/>
      <c r="J28" s="308"/>
      <c r="K28" s="408" t="s">
        <v>838</v>
      </c>
      <c r="L28" s="308"/>
      <c r="M28" s="397"/>
    </row>
    <row r="29" spans="1:14" ht="17.100000000000001" customHeight="1">
      <c r="A29" s="395"/>
      <c r="B29" s="408"/>
      <c r="C29" s="308"/>
      <c r="D29" s="308"/>
      <c r="E29" s="408"/>
      <c r="F29" s="308"/>
      <c r="G29" s="308"/>
      <c r="H29" s="408"/>
      <c r="I29" s="308"/>
      <c r="J29" s="308"/>
      <c r="K29" s="408"/>
      <c r="L29" s="308"/>
      <c r="M29" s="397"/>
    </row>
    <row r="30" spans="1:14" s="390" customFormat="1" ht="17.100000000000001" customHeight="1">
      <c r="B30" s="383"/>
      <c r="C30" s="386"/>
      <c r="D30" s="383"/>
      <c r="E30" s="386"/>
      <c r="F30" s="386"/>
      <c r="G30" s="386"/>
      <c r="H30" s="386"/>
      <c r="I30" s="386"/>
      <c r="J30" s="383"/>
      <c r="K30" s="383"/>
      <c r="L30" s="383"/>
      <c r="M30" s="383"/>
      <c r="N30" s="383"/>
    </row>
    <row r="31" spans="1:14" s="390" customFormat="1" ht="17.100000000000001" customHeight="1">
      <c r="B31" s="383"/>
      <c r="C31" s="386"/>
      <c r="D31" s="383"/>
      <c r="E31" s="386"/>
      <c r="F31" s="386"/>
      <c r="G31" s="386"/>
      <c r="H31" s="386"/>
      <c r="I31" s="386"/>
      <c r="J31" s="383"/>
      <c r="K31" s="383"/>
      <c r="L31" s="383"/>
      <c r="M31" s="383"/>
      <c r="N31" s="383"/>
    </row>
    <row r="32" spans="1:14" s="390" customFormat="1" ht="17.100000000000001" customHeight="1">
      <c r="B32" s="383"/>
      <c r="C32" s="386"/>
      <c r="D32" s="383"/>
      <c r="E32" s="386"/>
      <c r="F32" s="386"/>
      <c r="G32" s="386"/>
      <c r="H32" s="386"/>
      <c r="I32" s="386"/>
      <c r="J32" s="383"/>
      <c r="K32" s="383"/>
      <c r="L32" s="383"/>
      <c r="M32" s="383"/>
      <c r="N32" s="383"/>
    </row>
    <row r="33" spans="1:15" s="390" customFormat="1" ht="17.100000000000001" customHeight="1">
      <c r="B33" s="383"/>
      <c r="C33" s="386"/>
      <c r="D33" s="383"/>
      <c r="E33" s="386"/>
      <c r="F33" s="386"/>
      <c r="G33" s="386"/>
      <c r="H33" s="386"/>
      <c r="I33" s="386"/>
      <c r="J33" s="383"/>
      <c r="K33" s="383"/>
      <c r="L33" s="383"/>
      <c r="M33" s="383"/>
      <c r="N33" s="383"/>
    </row>
    <row r="34" spans="1:15" ht="17.100000000000001" customHeight="1" thickBot="1">
      <c r="A34" s="385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4"/>
    </row>
    <row r="35" spans="1:15" ht="17.100000000000001" customHeight="1">
      <c r="B35" s="182"/>
      <c r="C35" s="100"/>
      <c r="D35" s="100"/>
      <c r="E35" s="183"/>
      <c r="F35" s="183"/>
      <c r="G35" s="183"/>
      <c r="H35" s="183"/>
      <c r="I35" s="183"/>
      <c r="J35" s="183"/>
      <c r="K35" s="183"/>
      <c r="L35" s="183"/>
      <c r="M35" s="184"/>
    </row>
    <row r="36" spans="1:15" ht="17.100000000000001" customHeight="1" thickBot="1">
      <c r="A36" s="13"/>
      <c r="B36" s="115"/>
      <c r="C36" s="331"/>
      <c r="D36" s="126"/>
      <c r="E36" s="16"/>
      <c r="F36" s="16"/>
      <c r="G36" s="16"/>
      <c r="H36" s="16"/>
      <c r="I36" s="16"/>
      <c r="J36" s="16"/>
      <c r="K36" s="34"/>
      <c r="L36" s="16"/>
      <c r="M36" s="186"/>
    </row>
    <row r="37" spans="1:15" ht="17.100000000000001" customHeight="1">
      <c r="A37" s="13"/>
      <c r="B37" s="217" t="s">
        <v>83</v>
      </c>
      <c r="C37" s="371"/>
      <c r="D37" s="372"/>
      <c r="E37" s="372"/>
      <c r="F37" s="372"/>
      <c r="G37" s="372"/>
      <c r="H37" s="372"/>
      <c r="I37" s="372"/>
      <c r="J37" s="372"/>
      <c r="K37" s="372"/>
      <c r="L37" s="372"/>
      <c r="M37" s="372"/>
    </row>
    <row r="38" spans="1:15" ht="17.100000000000001" customHeight="1">
      <c r="A38" s="13"/>
      <c r="B38" s="78" t="s">
        <v>65</v>
      </c>
      <c r="C38" s="332" t="s">
        <v>660</v>
      </c>
      <c r="D38" s="333"/>
      <c r="E38" s="333"/>
      <c r="F38" s="333"/>
      <c r="G38" s="333"/>
      <c r="H38" s="333"/>
      <c r="I38" s="333"/>
      <c r="J38" s="333"/>
      <c r="K38" s="333"/>
      <c r="L38" s="333"/>
      <c r="M38" s="334"/>
    </row>
    <row r="39" spans="1:15" ht="17.100000000000001" customHeight="1">
      <c r="A39" s="13"/>
      <c r="B39" s="78" t="s">
        <v>84</v>
      </c>
      <c r="C39" s="332" t="s">
        <v>660</v>
      </c>
      <c r="D39" s="333"/>
      <c r="E39" s="333"/>
      <c r="F39" s="333"/>
      <c r="G39" s="333"/>
      <c r="H39" s="333"/>
      <c r="I39" s="333"/>
      <c r="J39" s="333"/>
      <c r="K39" s="333"/>
      <c r="L39" s="333"/>
      <c r="M39" s="334"/>
    </row>
    <row r="40" spans="1:15" ht="17.100000000000001" customHeight="1">
      <c r="A40" s="13"/>
      <c r="B40" s="78"/>
      <c r="C40" s="332"/>
      <c r="D40" s="333"/>
      <c r="E40" s="333"/>
      <c r="F40" s="333"/>
      <c r="G40" s="333"/>
      <c r="H40" s="333"/>
      <c r="I40" s="333"/>
      <c r="J40" s="333"/>
      <c r="K40" s="333"/>
      <c r="L40" s="333"/>
      <c r="M40" s="334"/>
    </row>
    <row r="41" spans="1:15" ht="17.100000000000001" customHeight="1">
      <c r="A41" s="13"/>
      <c r="B41" s="78"/>
      <c r="C41" s="332"/>
      <c r="D41" s="333"/>
      <c r="E41" s="333"/>
      <c r="F41" s="333"/>
      <c r="G41" s="333"/>
      <c r="H41" s="333"/>
      <c r="I41" s="333"/>
      <c r="J41" s="333"/>
      <c r="K41" s="333"/>
      <c r="L41" s="333"/>
      <c r="M41" s="334"/>
    </row>
    <row r="42" spans="1:15" ht="17.100000000000001" customHeight="1">
      <c r="B42" s="78"/>
      <c r="C42" s="332"/>
      <c r="D42" s="333"/>
      <c r="E42" s="333"/>
      <c r="F42" s="333"/>
      <c r="G42" s="333"/>
      <c r="H42" s="333"/>
      <c r="I42" s="333"/>
      <c r="J42" s="333"/>
      <c r="K42" s="333"/>
      <c r="L42" s="333"/>
      <c r="M42" s="334"/>
    </row>
    <row r="43" spans="1:15" s="220" customFormat="1" ht="17.100000000000001" customHeight="1">
      <c r="A43" s="11"/>
      <c r="B43" s="107"/>
      <c r="C43" s="332"/>
      <c r="D43" s="333"/>
      <c r="E43" s="333"/>
      <c r="F43" s="333"/>
      <c r="G43" s="333"/>
      <c r="H43" s="333"/>
      <c r="I43" s="333"/>
      <c r="J43" s="333"/>
      <c r="K43" s="333"/>
      <c r="L43" s="333"/>
      <c r="M43" s="334"/>
    </row>
    <row r="44" spans="1:15" ht="17.100000000000001" customHeight="1">
      <c r="B44" s="78"/>
      <c r="C44" s="332"/>
      <c r="D44" s="333"/>
      <c r="E44" s="333"/>
      <c r="F44" s="333"/>
      <c r="G44" s="333"/>
      <c r="H44" s="333"/>
      <c r="I44" s="333"/>
      <c r="J44" s="333"/>
      <c r="K44" s="333"/>
      <c r="L44" s="333"/>
      <c r="M44" s="334"/>
    </row>
    <row r="45" spans="1:15" ht="17.100000000000001" customHeight="1">
      <c r="B45" s="70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156"/>
      <c r="O45" s="16"/>
    </row>
    <row r="46" spans="1:15" ht="17.100000000000001" customHeight="1">
      <c r="B46" s="292" t="s">
        <v>55</v>
      </c>
      <c r="C46" s="123" t="s">
        <v>56</v>
      </c>
      <c r="N46" s="156"/>
      <c r="O46" s="16"/>
    </row>
    <row r="47" spans="1:15" ht="17.100000000000001" customHeight="1">
      <c r="A47" s="13"/>
      <c r="B47" s="411"/>
      <c r="C47" s="335"/>
      <c r="D47" s="339"/>
      <c r="E47" s="339"/>
      <c r="F47" s="339"/>
      <c r="G47" s="339"/>
      <c r="H47" s="12" t="s">
        <v>57</v>
      </c>
      <c r="I47" s="339"/>
      <c r="J47" s="12" t="s">
        <v>58</v>
      </c>
      <c r="K47" s="339"/>
      <c r="L47" s="99"/>
      <c r="M47" s="120"/>
      <c r="N47" s="156"/>
      <c r="O47" s="16"/>
    </row>
    <row r="48" spans="1:15" ht="17.100000000000001" customHeight="1">
      <c r="A48" s="13"/>
      <c r="B48" s="412"/>
      <c r="C48" s="358"/>
      <c r="D48" s="360"/>
      <c r="E48" s="360"/>
      <c r="F48" s="360"/>
      <c r="G48" s="361"/>
      <c r="H48" s="12" t="s">
        <v>57</v>
      </c>
      <c r="I48" s="339"/>
      <c r="J48" s="12" t="s">
        <v>58</v>
      </c>
      <c r="K48" s="339"/>
      <c r="L48" s="99"/>
      <c r="M48" s="120"/>
      <c r="N48" s="156"/>
      <c r="O48" s="16"/>
    </row>
    <row r="49" spans="1:15" ht="17.100000000000001" customHeight="1">
      <c r="A49" s="13"/>
      <c r="B49" s="413"/>
      <c r="C49" s="350"/>
      <c r="D49" s="351"/>
      <c r="E49" s="351"/>
      <c r="F49" s="351"/>
      <c r="G49" s="352"/>
      <c r="H49" s="12" t="s">
        <v>57</v>
      </c>
      <c r="I49" s="339"/>
      <c r="J49" s="12" t="s">
        <v>58</v>
      </c>
      <c r="K49" s="339"/>
      <c r="L49" s="99"/>
      <c r="M49" s="120"/>
      <c r="N49" s="156"/>
      <c r="O49" s="16"/>
    </row>
    <row r="50" spans="1:15" ht="17.100000000000001" customHeight="1">
      <c r="A50" s="13"/>
      <c r="B50" s="413"/>
      <c r="C50" s="350"/>
      <c r="D50" s="351"/>
      <c r="E50" s="351"/>
      <c r="F50" s="351"/>
      <c r="G50" s="352"/>
      <c r="H50" s="12" t="s">
        <v>57</v>
      </c>
      <c r="I50" s="339"/>
      <c r="J50" s="12" t="s">
        <v>58</v>
      </c>
      <c r="K50" s="339"/>
      <c r="L50" s="99"/>
      <c r="M50" s="120"/>
      <c r="N50" s="156"/>
      <c r="O50" s="16"/>
    </row>
    <row r="51" spans="1:15" ht="17.100000000000001" customHeight="1">
      <c r="A51" s="13"/>
      <c r="B51" s="413"/>
      <c r="C51" s="350"/>
      <c r="D51" s="351"/>
      <c r="E51" s="351"/>
      <c r="F51" s="351"/>
      <c r="G51" s="352"/>
      <c r="H51" s="12" t="s">
        <v>57</v>
      </c>
      <c r="I51" s="339"/>
      <c r="J51" s="12" t="s">
        <v>58</v>
      </c>
      <c r="K51" s="339"/>
      <c r="L51" s="99"/>
      <c r="M51" s="120"/>
      <c r="N51" s="156"/>
      <c r="O51" s="16"/>
    </row>
    <row r="52" spans="1:15" ht="17.100000000000001" customHeight="1">
      <c r="A52" s="13"/>
      <c r="B52" s="413"/>
      <c r="C52" s="350"/>
      <c r="D52" s="351"/>
      <c r="E52" s="351"/>
      <c r="F52" s="351"/>
      <c r="G52" s="352"/>
      <c r="H52" s="12" t="s">
        <v>57</v>
      </c>
      <c r="I52" s="339"/>
      <c r="J52" s="12" t="s">
        <v>58</v>
      </c>
      <c r="K52" s="339"/>
      <c r="L52" s="99"/>
      <c r="M52" s="120"/>
      <c r="N52" s="156"/>
      <c r="O52" s="16"/>
    </row>
    <row r="53" spans="1:15" ht="17.100000000000001" customHeight="1">
      <c r="A53" s="13"/>
      <c r="B53" s="413"/>
      <c r="C53" s="350"/>
      <c r="D53" s="351"/>
      <c r="E53" s="351"/>
      <c r="F53" s="351"/>
      <c r="G53" s="352"/>
      <c r="H53" s="12" t="s">
        <v>57</v>
      </c>
      <c r="I53" s="339"/>
      <c r="J53" s="12" t="s">
        <v>58</v>
      </c>
      <c r="K53" s="339"/>
      <c r="L53" s="99"/>
      <c r="M53" s="120"/>
      <c r="N53" s="156"/>
      <c r="O53" s="16"/>
    </row>
    <row r="54" spans="1:15" ht="17.100000000000001" customHeight="1">
      <c r="A54" s="13"/>
      <c r="B54" s="78"/>
      <c r="C54" s="350"/>
      <c r="D54" s="351"/>
      <c r="E54" s="351"/>
      <c r="F54" s="351"/>
      <c r="G54" s="352"/>
      <c r="H54" s="12" t="s">
        <v>57</v>
      </c>
      <c r="I54" s="339"/>
      <c r="J54" s="12" t="s">
        <v>58</v>
      </c>
      <c r="K54" s="339"/>
      <c r="L54" s="99"/>
      <c r="M54" s="120"/>
      <c r="N54" s="156"/>
      <c r="O54" s="16"/>
    </row>
    <row r="55" spans="1:15" ht="17.100000000000001" customHeight="1">
      <c r="A55" s="13"/>
      <c r="B55" s="79" t="s">
        <v>826</v>
      </c>
      <c r="C55" s="358" t="s">
        <v>827</v>
      </c>
      <c r="D55" s="360"/>
      <c r="E55" s="360"/>
      <c r="F55" s="360"/>
      <c r="G55" s="361"/>
      <c r="H55" s="12" t="s">
        <v>57</v>
      </c>
      <c r="I55" s="339"/>
      <c r="J55" s="12" t="s">
        <v>58</v>
      </c>
      <c r="K55" s="339">
        <v>10</v>
      </c>
      <c r="L55" s="99"/>
      <c r="M55" s="120"/>
      <c r="N55" s="156"/>
      <c r="O55" s="16"/>
    </row>
    <row r="56" spans="1:15" ht="17.100000000000001" customHeight="1">
      <c r="A56" s="13"/>
      <c r="B56" s="414" t="s">
        <v>828</v>
      </c>
      <c r="C56" s="350" t="s">
        <v>829</v>
      </c>
      <c r="D56" s="351"/>
      <c r="E56" s="351"/>
      <c r="F56" s="351"/>
      <c r="G56" s="352"/>
      <c r="H56" s="12" t="s">
        <v>57</v>
      </c>
      <c r="I56" s="339"/>
      <c r="J56" s="12" t="s">
        <v>58</v>
      </c>
      <c r="K56" s="339">
        <v>1</v>
      </c>
      <c r="L56" s="99"/>
      <c r="M56" s="120"/>
      <c r="N56" s="156"/>
      <c r="O56" s="16"/>
    </row>
    <row r="57" spans="1:15" ht="17.100000000000001" customHeight="1">
      <c r="A57" s="13"/>
      <c r="B57" s="414"/>
      <c r="C57" s="332"/>
      <c r="D57" s="333"/>
      <c r="E57" s="333"/>
      <c r="F57" s="333"/>
      <c r="G57" s="334"/>
      <c r="H57" s="12" t="s">
        <v>57</v>
      </c>
      <c r="I57" s="339"/>
      <c r="J57" s="12" t="s">
        <v>58</v>
      </c>
      <c r="K57" s="339"/>
      <c r="L57" s="99"/>
      <c r="M57" s="120"/>
      <c r="N57" s="156"/>
      <c r="O57" s="16"/>
    </row>
    <row r="58" spans="1:15" ht="17.100000000000001" customHeight="1">
      <c r="A58" s="13"/>
      <c r="B58" s="414"/>
      <c r="C58" s="332"/>
      <c r="D58" s="333"/>
      <c r="E58" s="333"/>
      <c r="F58" s="333"/>
      <c r="G58" s="334"/>
      <c r="H58" s="12" t="s">
        <v>57</v>
      </c>
      <c r="I58" s="339"/>
      <c r="J58" s="12" t="s">
        <v>58</v>
      </c>
      <c r="K58" s="339"/>
      <c r="L58" s="99"/>
      <c r="M58" s="120"/>
      <c r="N58" s="156"/>
      <c r="O58" s="16"/>
    </row>
    <row r="59" spans="1:15" ht="17.100000000000001" customHeight="1">
      <c r="A59" s="13"/>
      <c r="B59" s="223"/>
      <c r="C59" s="350"/>
      <c r="D59" s="351"/>
      <c r="E59" s="351"/>
      <c r="F59" s="351"/>
      <c r="G59" s="352"/>
      <c r="H59" s="12" t="s">
        <v>57</v>
      </c>
      <c r="I59" s="339"/>
      <c r="J59" s="12" t="s">
        <v>58</v>
      </c>
      <c r="K59" s="339"/>
      <c r="L59" s="99"/>
      <c r="M59" s="120"/>
      <c r="N59" s="156"/>
      <c r="O59" s="16"/>
    </row>
    <row r="60" spans="1:15" ht="17.100000000000001" customHeight="1">
      <c r="A60" s="13"/>
      <c r="B60" s="223"/>
      <c r="C60" s="350"/>
      <c r="D60" s="351"/>
      <c r="E60" s="351"/>
      <c r="F60" s="351"/>
      <c r="G60" s="352"/>
      <c r="H60" s="12" t="s">
        <v>57</v>
      </c>
      <c r="I60" s="339"/>
      <c r="J60" s="12" t="s">
        <v>58</v>
      </c>
      <c r="K60" s="339"/>
      <c r="L60" s="99"/>
      <c r="M60" s="120"/>
      <c r="N60" s="156"/>
      <c r="O60" s="16"/>
    </row>
    <row r="61" spans="1:15" ht="17.100000000000001" customHeight="1">
      <c r="A61" s="13"/>
    </row>
    <row r="62" spans="1:15" ht="17.100000000000001" customHeight="1">
      <c r="A62" s="13"/>
      <c r="B62" s="121" t="s">
        <v>59</v>
      </c>
      <c r="C62" s="123" t="s">
        <v>60</v>
      </c>
      <c r="J62" s="13" t="s">
        <v>830</v>
      </c>
    </row>
    <row r="63" spans="1:15" ht="17.100000000000001" customHeight="1">
      <c r="A63" s="13"/>
      <c r="B63" s="122" t="s">
        <v>606</v>
      </c>
      <c r="C63" s="148" t="s">
        <v>607</v>
      </c>
      <c r="D63" s="149" t="s">
        <v>61</v>
      </c>
      <c r="E63" s="150"/>
      <c r="F63" s="150"/>
      <c r="G63" s="150"/>
      <c r="H63" s="150"/>
      <c r="I63" s="150"/>
      <c r="J63" s="149" t="s">
        <v>609</v>
      </c>
      <c r="K63" s="151"/>
      <c r="L63" s="149" t="s">
        <v>62</v>
      </c>
      <c r="M63" s="151"/>
    </row>
    <row r="64" spans="1:15" ht="17.100000000000001" customHeight="1">
      <c r="A64" s="13"/>
      <c r="B64" s="112">
        <v>1</v>
      </c>
      <c r="C64" s="335"/>
      <c r="D64" s="356" t="s">
        <v>831</v>
      </c>
      <c r="E64" s="363"/>
      <c r="F64" s="363"/>
      <c r="G64" s="363"/>
      <c r="H64" s="363"/>
      <c r="I64" s="364"/>
      <c r="J64" s="353"/>
      <c r="K64" s="355"/>
      <c r="L64" s="356"/>
      <c r="M64" s="355"/>
    </row>
    <row r="65" spans="1:14" ht="17.100000000000001" customHeight="1">
      <c r="A65" s="13"/>
      <c r="B65" s="112">
        <v>2</v>
      </c>
      <c r="C65" s="415"/>
      <c r="D65" s="356" t="s">
        <v>846</v>
      </c>
      <c r="E65" s="359"/>
      <c r="F65" s="359"/>
      <c r="G65" s="359"/>
      <c r="H65" s="359"/>
      <c r="I65" s="357"/>
      <c r="J65" s="353"/>
      <c r="K65" s="355"/>
      <c r="L65" s="356"/>
      <c r="M65" s="365"/>
    </row>
    <row r="66" spans="1:14" ht="17.100000000000001" customHeight="1">
      <c r="A66" s="13"/>
      <c r="B66" s="112">
        <v>3</v>
      </c>
      <c r="C66" s="335"/>
      <c r="D66" s="358" t="s">
        <v>847</v>
      </c>
      <c r="E66" s="360"/>
      <c r="F66" s="360"/>
      <c r="G66" s="360"/>
      <c r="H66" s="360"/>
      <c r="I66" s="361"/>
      <c r="J66" s="353"/>
      <c r="K66" s="355"/>
      <c r="L66" s="356"/>
      <c r="M66" s="365"/>
    </row>
    <row r="67" spans="1:14" ht="17.100000000000001" customHeight="1">
      <c r="A67" s="13"/>
      <c r="B67" s="112">
        <v>4</v>
      </c>
      <c r="C67" s="415"/>
      <c r="D67" s="356" t="s">
        <v>848</v>
      </c>
      <c r="E67" s="363"/>
      <c r="F67" s="363"/>
      <c r="G67" s="363"/>
      <c r="H67" s="363"/>
      <c r="I67" s="364"/>
      <c r="J67" s="353"/>
      <c r="K67" s="355"/>
      <c r="L67" s="356"/>
      <c r="M67" s="365"/>
      <c r="N67" s="342"/>
    </row>
    <row r="68" spans="1:14" ht="17.100000000000001" customHeight="1">
      <c r="A68" s="13"/>
      <c r="B68" s="112">
        <v>5</v>
      </c>
      <c r="C68" s="415"/>
      <c r="D68" s="356" t="s">
        <v>653</v>
      </c>
      <c r="E68" s="362"/>
      <c r="F68" s="362"/>
      <c r="G68" s="362"/>
      <c r="H68" s="362"/>
      <c r="I68" s="354"/>
      <c r="J68" s="335"/>
      <c r="K68" s="336"/>
      <c r="L68" s="337"/>
      <c r="M68" s="338"/>
    </row>
    <row r="69" spans="1:14" ht="17.100000000000001" customHeight="1">
      <c r="A69" s="13"/>
      <c r="B69" s="112"/>
      <c r="C69" s="415"/>
      <c r="D69" s="356"/>
      <c r="E69" s="359"/>
      <c r="F69" s="359"/>
      <c r="G69" s="359"/>
      <c r="H69" s="359"/>
      <c r="I69" s="357"/>
      <c r="J69" s="335"/>
      <c r="K69" s="336"/>
      <c r="L69" s="358"/>
      <c r="M69" s="361"/>
    </row>
    <row r="70" spans="1:14" ht="17.100000000000001" customHeight="1">
      <c r="A70" s="13"/>
      <c r="B70" s="112"/>
      <c r="C70" s="415"/>
      <c r="D70" s="356"/>
      <c r="E70" s="363"/>
      <c r="F70" s="363"/>
      <c r="G70" s="363"/>
      <c r="H70" s="363"/>
      <c r="I70" s="364"/>
      <c r="J70" s="353"/>
      <c r="K70" s="364"/>
      <c r="L70" s="356"/>
      <c r="M70" s="364"/>
    </row>
    <row r="71" spans="1:14" ht="17.100000000000001" customHeight="1">
      <c r="A71" s="13"/>
      <c r="B71" s="112"/>
      <c r="C71" s="415"/>
      <c r="D71" s="356"/>
      <c r="E71" s="363"/>
      <c r="F71" s="363"/>
      <c r="G71" s="363"/>
      <c r="H71" s="363"/>
      <c r="I71" s="364"/>
      <c r="J71" s="353"/>
      <c r="K71" s="354"/>
      <c r="L71" s="356"/>
      <c r="M71" s="365"/>
    </row>
    <row r="72" spans="1:14" ht="17.100000000000001" customHeight="1">
      <c r="A72" s="13"/>
      <c r="B72" s="112"/>
      <c r="C72" s="415"/>
      <c r="D72" s="356"/>
      <c r="E72" s="359"/>
      <c r="F72" s="359"/>
      <c r="G72" s="359"/>
      <c r="H72" s="359"/>
      <c r="I72" s="357"/>
      <c r="J72" s="353"/>
      <c r="K72" s="354"/>
      <c r="L72" s="353"/>
      <c r="M72" s="354"/>
    </row>
    <row r="73" spans="1:14" ht="17.100000000000001" customHeight="1">
      <c r="A73" s="13"/>
      <c r="B73" s="112"/>
      <c r="C73" s="335"/>
      <c r="D73" s="358"/>
      <c r="E73" s="360"/>
      <c r="F73" s="360"/>
      <c r="G73" s="360"/>
      <c r="H73" s="360"/>
      <c r="I73" s="361"/>
      <c r="J73" s="335"/>
      <c r="K73" s="340"/>
      <c r="L73" s="335"/>
      <c r="M73" s="340"/>
    </row>
    <row r="74" spans="1:14" ht="17.100000000000001" customHeight="1">
      <c r="A74" s="13"/>
      <c r="B74" s="112"/>
      <c r="C74" s="335"/>
      <c r="D74" s="358"/>
      <c r="E74" s="360"/>
      <c r="F74" s="360"/>
      <c r="G74" s="360"/>
      <c r="H74" s="360"/>
      <c r="I74" s="361"/>
      <c r="J74" s="335"/>
      <c r="K74" s="340"/>
      <c r="L74" s="335"/>
      <c r="M74" s="340"/>
    </row>
    <row r="75" spans="1:14" ht="17.100000000000001" customHeight="1">
      <c r="A75" s="13"/>
      <c r="B75" s="112"/>
      <c r="C75" s="337"/>
      <c r="D75" s="356"/>
      <c r="E75" s="362"/>
      <c r="F75" s="362"/>
      <c r="G75" s="362"/>
      <c r="H75" s="362"/>
      <c r="I75" s="354"/>
      <c r="J75" s="353"/>
      <c r="K75" s="355"/>
      <c r="L75" s="356"/>
      <c r="M75" s="357"/>
    </row>
    <row r="76" spans="1:14" ht="17.100000000000001" customHeight="1">
      <c r="A76" s="220"/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</row>
    <row r="77" spans="1:14" ht="17.100000000000001" customHeight="1">
      <c r="A77" s="13"/>
      <c r="B77" s="204" t="s">
        <v>63</v>
      </c>
      <c r="C77" s="123" t="s">
        <v>616</v>
      </c>
    </row>
    <row r="78" spans="1:14" ht="17.100000000000001" customHeight="1">
      <c r="A78" s="13"/>
      <c r="B78" s="152"/>
      <c r="C78" s="153"/>
      <c r="D78" s="154"/>
      <c r="E78" s="154"/>
      <c r="F78" s="154"/>
      <c r="G78" s="154"/>
      <c r="H78" s="154"/>
      <c r="I78" s="154"/>
      <c r="J78" s="155" t="s">
        <v>617</v>
      </c>
      <c r="K78" s="155" t="s">
        <v>64</v>
      </c>
      <c r="L78" s="155" t="s">
        <v>619</v>
      </c>
      <c r="M78" s="155" t="s">
        <v>620</v>
      </c>
    </row>
    <row r="79" spans="1:14" ht="17.100000000000001" customHeight="1">
      <c r="A79" s="13"/>
      <c r="B79" s="78"/>
      <c r="C79" s="350"/>
      <c r="D79" s="351"/>
      <c r="E79" s="351"/>
      <c r="F79" s="351"/>
      <c r="G79" s="351"/>
      <c r="H79" s="351"/>
      <c r="I79" s="352"/>
      <c r="J79" s="78"/>
      <c r="K79" s="112"/>
      <c r="L79" s="112"/>
      <c r="M79" s="78"/>
    </row>
    <row r="80" spans="1:14" ht="17.100000000000001" customHeight="1">
      <c r="A80" s="13" t="s">
        <v>51</v>
      </c>
      <c r="B80" s="78"/>
      <c r="C80" s="350"/>
      <c r="D80" s="351"/>
      <c r="E80" s="351"/>
      <c r="F80" s="351"/>
      <c r="G80" s="351"/>
      <c r="H80" s="351"/>
      <c r="I80" s="352"/>
      <c r="J80" s="78"/>
      <c r="K80" s="112"/>
      <c r="L80" s="112"/>
      <c r="M80" s="78"/>
    </row>
    <row r="81" spans="1:13" ht="17.100000000000001" customHeight="1">
      <c r="A81" s="13"/>
      <c r="B81" s="78"/>
      <c r="C81" s="358"/>
      <c r="D81" s="351"/>
      <c r="E81" s="351"/>
      <c r="F81" s="351"/>
      <c r="G81" s="351"/>
      <c r="H81" s="351"/>
      <c r="I81" s="352"/>
      <c r="J81" s="78"/>
      <c r="K81" s="112"/>
      <c r="L81" s="112"/>
      <c r="M81" s="78"/>
    </row>
    <row r="82" spans="1:13" ht="17.100000000000001" customHeight="1">
      <c r="A82" s="13"/>
      <c r="B82" s="78"/>
      <c r="C82" s="335"/>
      <c r="D82" s="339"/>
      <c r="E82" s="339"/>
      <c r="F82" s="339"/>
      <c r="G82" s="339"/>
      <c r="H82" s="339"/>
      <c r="I82" s="339"/>
      <c r="J82" s="78"/>
      <c r="K82" s="112"/>
      <c r="L82" s="112"/>
      <c r="M82" s="78"/>
    </row>
    <row r="83" spans="1:13" ht="17.100000000000001" customHeight="1">
      <c r="A83" s="13"/>
      <c r="B83" s="78"/>
      <c r="C83" s="335"/>
      <c r="D83" s="339"/>
      <c r="E83" s="339"/>
      <c r="F83" s="339"/>
      <c r="G83" s="339"/>
      <c r="H83" s="339"/>
      <c r="I83" s="339"/>
      <c r="J83" s="78"/>
      <c r="K83" s="112"/>
      <c r="L83" s="112"/>
      <c r="M83" s="78"/>
    </row>
    <row r="84" spans="1:13" ht="17.100000000000001" customHeight="1">
      <c r="A84" s="13"/>
      <c r="B84" s="14"/>
      <c r="C84" s="280"/>
      <c r="D84" s="61"/>
      <c r="E84" s="61"/>
      <c r="F84" s="61"/>
      <c r="G84" s="61"/>
      <c r="H84" s="61"/>
      <c r="I84" s="61"/>
      <c r="J84" s="78"/>
      <c r="K84" s="112"/>
      <c r="L84" s="112"/>
      <c r="M84" s="78"/>
    </row>
    <row r="85" spans="1:13" ht="17.100000000000001" customHeight="1">
      <c r="A85" s="13"/>
      <c r="B85" s="14"/>
      <c r="C85" s="38"/>
      <c r="D85" s="61"/>
      <c r="E85" s="61"/>
      <c r="F85" s="61"/>
      <c r="G85" s="61"/>
      <c r="H85" s="61"/>
      <c r="I85" s="61"/>
      <c r="J85" s="78"/>
      <c r="K85" s="112"/>
      <c r="L85" s="112"/>
      <c r="M85" s="78"/>
    </row>
    <row r="86" spans="1:13" ht="17.100000000000001" customHeight="1">
      <c r="A86" s="13"/>
      <c r="B86" s="14"/>
      <c r="C86" s="38"/>
      <c r="D86" s="61"/>
      <c r="E86" s="61"/>
      <c r="F86" s="61"/>
      <c r="G86" s="61"/>
      <c r="H86" s="61"/>
      <c r="I86" s="61"/>
      <c r="J86" s="78"/>
      <c r="K86" s="112"/>
      <c r="L86" s="112"/>
      <c r="M86" s="78"/>
    </row>
    <row r="87" spans="1:13" ht="17.100000000000001" customHeight="1">
      <c r="A87" s="13"/>
      <c r="B87" s="78"/>
      <c r="C87" s="335"/>
      <c r="D87" s="339"/>
      <c r="E87" s="339"/>
      <c r="F87" s="339"/>
      <c r="G87" s="339"/>
      <c r="H87" s="339"/>
      <c r="I87" s="339"/>
      <c r="J87" s="78"/>
      <c r="K87" s="112"/>
      <c r="L87" s="112"/>
      <c r="M87" s="78"/>
    </row>
    <row r="88" spans="1:13" ht="17.100000000000001" customHeight="1">
      <c r="A88" s="13"/>
      <c r="B88" s="78"/>
      <c r="C88" s="335"/>
      <c r="D88" s="339"/>
      <c r="E88" s="339"/>
      <c r="F88" s="339"/>
      <c r="G88" s="339"/>
      <c r="H88" s="339"/>
      <c r="I88" s="339"/>
      <c r="J88" s="78"/>
      <c r="K88" s="112"/>
      <c r="L88" s="112"/>
      <c r="M88" s="78"/>
    </row>
    <row r="89" spans="1:13" ht="17.100000000000001" customHeight="1">
      <c r="A89" s="13"/>
      <c r="B89" s="78"/>
      <c r="C89" s="335"/>
      <c r="D89" s="339"/>
      <c r="E89" s="339"/>
      <c r="F89" s="339"/>
      <c r="G89" s="339"/>
      <c r="H89" s="339"/>
      <c r="I89" s="339"/>
      <c r="J89" s="78"/>
      <c r="K89" s="112"/>
      <c r="L89" s="112"/>
      <c r="M89" s="78"/>
    </row>
    <row r="90" spans="1:13" ht="17.100000000000001" customHeight="1">
      <c r="A90" s="13"/>
      <c r="B90" s="78"/>
      <c r="C90" s="335"/>
      <c r="D90" s="339"/>
      <c r="E90" s="339"/>
      <c r="F90" s="339"/>
      <c r="G90" s="339"/>
      <c r="H90" s="339"/>
      <c r="I90" s="339"/>
      <c r="J90" s="223"/>
      <c r="K90" s="112"/>
      <c r="L90" s="112"/>
      <c r="M90" s="78"/>
    </row>
    <row r="91" spans="1:13" ht="17.100000000000001" customHeight="1">
      <c r="A91" s="13"/>
      <c r="B91" s="78"/>
      <c r="C91" s="350"/>
      <c r="D91" s="351"/>
      <c r="E91" s="351"/>
      <c r="F91" s="351"/>
      <c r="G91" s="351"/>
      <c r="H91" s="351"/>
      <c r="I91" s="352"/>
      <c r="J91" s="78"/>
      <c r="K91" s="112"/>
      <c r="L91" s="112"/>
      <c r="M91" s="78"/>
    </row>
    <row r="92" spans="1:13" ht="17.100000000000001" customHeight="1">
      <c r="A92" s="13"/>
      <c r="B92" s="78"/>
      <c r="C92" s="350"/>
      <c r="D92" s="351"/>
      <c r="E92" s="351"/>
      <c r="F92" s="351"/>
      <c r="G92" s="351"/>
      <c r="H92" s="351"/>
      <c r="I92" s="352"/>
      <c r="J92" s="78"/>
      <c r="K92" s="112"/>
      <c r="L92" s="112"/>
      <c r="M92" s="78"/>
    </row>
    <row r="93" spans="1:13" ht="17.100000000000001" customHeight="1">
      <c r="A93" s="13"/>
      <c r="B93" s="78"/>
      <c r="C93" s="250"/>
      <c r="D93" s="339"/>
      <c r="E93" s="339"/>
      <c r="F93" s="339"/>
      <c r="G93" s="339"/>
      <c r="H93" s="339"/>
      <c r="I93" s="339"/>
      <c r="J93" s="78"/>
      <c r="K93" s="112"/>
      <c r="L93" s="112"/>
      <c r="M93" s="78"/>
    </row>
    <row r="94" spans="1:13" ht="17.100000000000001" customHeight="1" thickBot="1">
      <c r="A94" s="13"/>
    </row>
    <row r="95" spans="1:13" ht="17.100000000000001" customHeight="1" thickBot="1">
      <c r="A95" s="13"/>
      <c r="B95" s="129" t="s">
        <v>622</v>
      </c>
      <c r="C95" s="130"/>
      <c r="D95" s="131"/>
      <c r="E95" s="131"/>
      <c r="F95" s="131"/>
      <c r="G95" s="131"/>
      <c r="H95" s="131"/>
      <c r="I95" s="131"/>
      <c r="J95" s="132"/>
      <c r="K95" s="131"/>
      <c r="L95" s="133"/>
      <c r="M95" s="134"/>
    </row>
    <row r="96" spans="1:13" ht="17.100000000000001" customHeight="1">
      <c r="A96" s="13"/>
      <c r="B96" s="205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84"/>
    </row>
    <row r="97" spans="1:13" ht="17.100000000000001" customHeight="1">
      <c r="A97" s="13"/>
      <c r="B97" s="115"/>
      <c r="C97" s="35"/>
      <c r="D97" s="126"/>
      <c r="E97" s="16"/>
      <c r="F97" s="34"/>
      <c r="G97" s="34"/>
      <c r="H97" s="34"/>
      <c r="I97" s="34"/>
      <c r="J97" s="16"/>
      <c r="K97" s="11"/>
      <c r="L97" s="11"/>
      <c r="M97" s="116"/>
    </row>
    <row r="98" spans="1:13" ht="17.100000000000001" customHeight="1">
      <c r="A98" s="13"/>
      <c r="B98" s="115"/>
      <c r="C98" s="35"/>
      <c r="D98" s="126"/>
      <c r="E98" s="128"/>
      <c r="F98" s="135"/>
      <c r="H98" s="16"/>
      <c r="I98" s="16"/>
      <c r="J98" s="16"/>
      <c r="K98" s="11"/>
      <c r="L98" s="11"/>
      <c r="M98" s="116"/>
    </row>
    <row r="99" spans="1:13" ht="17.100000000000001" customHeight="1">
      <c r="A99" s="13"/>
      <c r="B99" s="115"/>
      <c r="C99" s="35"/>
      <c r="D99" s="127"/>
      <c r="E99" s="128"/>
      <c r="F99" s="16"/>
      <c r="G99" s="16"/>
      <c r="H99" s="16"/>
      <c r="I99" s="16"/>
      <c r="J99" s="16"/>
      <c r="K99" s="11"/>
      <c r="L99" s="11"/>
      <c r="M99" s="116"/>
    </row>
    <row r="100" spans="1:13" ht="17.100000000000001" customHeight="1">
      <c r="A100" s="13"/>
      <c r="B100" s="115"/>
      <c r="C100" s="16"/>
      <c r="D100" s="16"/>
      <c r="E100" s="16"/>
      <c r="F100" s="16"/>
      <c r="G100" s="16"/>
      <c r="H100" s="16"/>
      <c r="I100" s="16"/>
      <c r="J100" s="16"/>
      <c r="K100" s="11"/>
      <c r="L100" s="136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11"/>
      <c r="M101" s="190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A105" s="13"/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A106" s="13"/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11"/>
      <c r="D115" s="11"/>
      <c r="E115" s="11"/>
      <c r="F115" s="11"/>
      <c r="G115" s="11"/>
      <c r="H115" s="11"/>
      <c r="I115" s="11"/>
      <c r="J115" s="11"/>
      <c r="K115" s="11"/>
      <c r="L115" s="137"/>
      <c r="M115" s="116"/>
    </row>
    <row r="116" spans="1:13" ht="17.100000000000001" customHeight="1">
      <c r="A116" s="13"/>
    </row>
    <row r="117" spans="1:13" ht="17.100000000000001" customHeight="1">
      <c r="A117" s="13"/>
    </row>
    <row r="118" spans="1:13" ht="17.100000000000001" customHeight="1">
      <c r="A118" s="13"/>
    </row>
    <row r="119" spans="1:13" ht="17.100000000000001" customHeight="1">
      <c r="A119" s="13"/>
    </row>
    <row r="120" spans="1:13" ht="17.100000000000001" customHeight="1">
      <c r="A120" s="13"/>
    </row>
    <row r="121" spans="1:13" ht="17.100000000000001" customHeight="1">
      <c r="A121" s="13"/>
    </row>
    <row r="122" spans="1:13" ht="17.100000000000001" customHeight="1">
      <c r="A122" s="13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</sheetData>
  <mergeCells count="49">
    <mergeCell ref="C79:I79"/>
    <mergeCell ref="C80:I80"/>
    <mergeCell ref="C81:I81"/>
    <mergeCell ref="C91:I91"/>
    <mergeCell ref="C92:I92"/>
    <mergeCell ref="D72:I72"/>
    <mergeCell ref="J72:K72"/>
    <mergeCell ref="L72:M72"/>
    <mergeCell ref="D73:I73"/>
    <mergeCell ref="D74:I74"/>
    <mergeCell ref="D75:I75"/>
    <mergeCell ref="J75:K75"/>
    <mergeCell ref="L75:M75"/>
    <mergeCell ref="D70:I70"/>
    <mergeCell ref="J70:K70"/>
    <mergeCell ref="L70:M70"/>
    <mergeCell ref="D71:I71"/>
    <mergeCell ref="J71:K71"/>
    <mergeCell ref="L71:M71"/>
    <mergeCell ref="D67:I67"/>
    <mergeCell ref="J67:K67"/>
    <mergeCell ref="L67:M67"/>
    <mergeCell ref="D68:I68"/>
    <mergeCell ref="D69:I69"/>
    <mergeCell ref="L69:M69"/>
    <mergeCell ref="L64:M64"/>
    <mergeCell ref="D65:I65"/>
    <mergeCell ref="J65:K65"/>
    <mergeCell ref="L65:M65"/>
    <mergeCell ref="D66:I66"/>
    <mergeCell ref="J66:K66"/>
    <mergeCell ref="L66:M66"/>
    <mergeCell ref="C55:G55"/>
    <mergeCell ref="C56:G56"/>
    <mergeCell ref="C59:G59"/>
    <mergeCell ref="C60:G60"/>
    <mergeCell ref="D64:I64"/>
    <mergeCell ref="J64:K64"/>
    <mergeCell ref="C49:G49"/>
    <mergeCell ref="C50:G50"/>
    <mergeCell ref="C51:G51"/>
    <mergeCell ref="C52:G52"/>
    <mergeCell ref="C53:G53"/>
    <mergeCell ref="C54:G54"/>
    <mergeCell ref="A1:A5"/>
    <mergeCell ref="C6:D6"/>
    <mergeCell ref="A7:A8"/>
    <mergeCell ref="C37:M37"/>
    <mergeCell ref="C48:G48"/>
  </mergeCells>
  <phoneticPr fontId="2" type="noConversion"/>
  <dataValidations count="1">
    <dataValidation type="list" allowBlank="1" showInputMessage="1" showErrorMessage="1" sqref="I47:I60 JE47:JE60 TA47:TA60 ACW47:ACW60 AMS47:AMS60 AWO47:AWO60 BGK47:BGK60 BQG47:BQG60 CAC47:CAC60 CJY47:CJY60 CTU47:CTU60 DDQ47:DDQ60 DNM47:DNM60 DXI47:DXI60 EHE47:EHE60 ERA47:ERA60 FAW47:FAW60 FKS47:FKS60 FUO47:FUO60 GEK47:GEK60 GOG47:GOG60 GYC47:GYC60 HHY47:HHY60 HRU47:HRU60 IBQ47:IBQ60 ILM47:ILM60 IVI47:IVI60 JFE47:JFE60 JPA47:JPA60 JYW47:JYW60 KIS47:KIS60 KSO47:KSO60 LCK47:LCK60 LMG47:LMG60 LWC47:LWC60 MFY47:MFY60 MPU47:MPU60 MZQ47:MZQ60 NJM47:NJM60 NTI47:NTI60 ODE47:ODE60 ONA47:ONA60 OWW47:OWW60 PGS47:PGS60 PQO47:PQO60 QAK47:QAK60 QKG47:QKG60 QUC47:QUC60 RDY47:RDY60 RNU47:RNU60 RXQ47:RXQ60 SHM47:SHM60 SRI47:SRI60 TBE47:TBE60 TLA47:TLA60 TUW47:TUW60 UES47:UES60 UOO47:UOO60 UYK47:UYK60 VIG47:VIG60 VSC47:VSC60 WBY47:WBY60 WLU47:WLU60 WVQ47:WVQ60 I65583:I65596 JE65583:JE65596 TA65583:TA65596 ACW65583:ACW65596 AMS65583:AMS65596 AWO65583:AWO65596 BGK65583:BGK65596 BQG65583:BQG65596 CAC65583:CAC65596 CJY65583:CJY65596 CTU65583:CTU65596 DDQ65583:DDQ65596 DNM65583:DNM65596 DXI65583:DXI65596 EHE65583:EHE65596 ERA65583:ERA65596 FAW65583:FAW65596 FKS65583:FKS65596 FUO65583:FUO65596 GEK65583:GEK65596 GOG65583:GOG65596 GYC65583:GYC65596 HHY65583:HHY65596 HRU65583:HRU65596 IBQ65583:IBQ65596 ILM65583:ILM65596 IVI65583:IVI65596 JFE65583:JFE65596 JPA65583:JPA65596 JYW65583:JYW65596 KIS65583:KIS65596 KSO65583:KSO65596 LCK65583:LCK65596 LMG65583:LMG65596 LWC65583:LWC65596 MFY65583:MFY65596 MPU65583:MPU65596 MZQ65583:MZQ65596 NJM65583:NJM65596 NTI65583:NTI65596 ODE65583:ODE65596 ONA65583:ONA65596 OWW65583:OWW65596 PGS65583:PGS65596 PQO65583:PQO65596 QAK65583:QAK65596 QKG65583:QKG65596 QUC65583:QUC65596 RDY65583:RDY65596 RNU65583:RNU65596 RXQ65583:RXQ65596 SHM65583:SHM65596 SRI65583:SRI65596 TBE65583:TBE65596 TLA65583:TLA65596 TUW65583:TUW65596 UES65583:UES65596 UOO65583:UOO65596 UYK65583:UYK65596 VIG65583:VIG65596 VSC65583:VSC65596 WBY65583:WBY65596 WLU65583:WLU65596 WVQ65583:WVQ65596 I131119:I131132 JE131119:JE131132 TA131119:TA131132 ACW131119:ACW131132 AMS131119:AMS131132 AWO131119:AWO131132 BGK131119:BGK131132 BQG131119:BQG131132 CAC131119:CAC131132 CJY131119:CJY131132 CTU131119:CTU131132 DDQ131119:DDQ131132 DNM131119:DNM131132 DXI131119:DXI131132 EHE131119:EHE131132 ERA131119:ERA131132 FAW131119:FAW131132 FKS131119:FKS131132 FUO131119:FUO131132 GEK131119:GEK131132 GOG131119:GOG131132 GYC131119:GYC131132 HHY131119:HHY131132 HRU131119:HRU131132 IBQ131119:IBQ131132 ILM131119:ILM131132 IVI131119:IVI131132 JFE131119:JFE131132 JPA131119:JPA131132 JYW131119:JYW131132 KIS131119:KIS131132 KSO131119:KSO131132 LCK131119:LCK131132 LMG131119:LMG131132 LWC131119:LWC131132 MFY131119:MFY131132 MPU131119:MPU131132 MZQ131119:MZQ131132 NJM131119:NJM131132 NTI131119:NTI131132 ODE131119:ODE131132 ONA131119:ONA131132 OWW131119:OWW131132 PGS131119:PGS131132 PQO131119:PQO131132 QAK131119:QAK131132 QKG131119:QKG131132 QUC131119:QUC131132 RDY131119:RDY131132 RNU131119:RNU131132 RXQ131119:RXQ131132 SHM131119:SHM131132 SRI131119:SRI131132 TBE131119:TBE131132 TLA131119:TLA131132 TUW131119:TUW131132 UES131119:UES131132 UOO131119:UOO131132 UYK131119:UYK131132 VIG131119:VIG131132 VSC131119:VSC131132 WBY131119:WBY131132 WLU131119:WLU131132 WVQ131119:WVQ131132 I196655:I196668 JE196655:JE196668 TA196655:TA196668 ACW196655:ACW196668 AMS196655:AMS196668 AWO196655:AWO196668 BGK196655:BGK196668 BQG196655:BQG196668 CAC196655:CAC196668 CJY196655:CJY196668 CTU196655:CTU196668 DDQ196655:DDQ196668 DNM196655:DNM196668 DXI196655:DXI196668 EHE196655:EHE196668 ERA196655:ERA196668 FAW196655:FAW196668 FKS196655:FKS196668 FUO196655:FUO196668 GEK196655:GEK196668 GOG196655:GOG196668 GYC196655:GYC196668 HHY196655:HHY196668 HRU196655:HRU196668 IBQ196655:IBQ196668 ILM196655:ILM196668 IVI196655:IVI196668 JFE196655:JFE196668 JPA196655:JPA196668 JYW196655:JYW196668 KIS196655:KIS196668 KSO196655:KSO196668 LCK196655:LCK196668 LMG196655:LMG196668 LWC196655:LWC196668 MFY196655:MFY196668 MPU196655:MPU196668 MZQ196655:MZQ196668 NJM196655:NJM196668 NTI196655:NTI196668 ODE196655:ODE196668 ONA196655:ONA196668 OWW196655:OWW196668 PGS196655:PGS196668 PQO196655:PQO196668 QAK196655:QAK196668 QKG196655:QKG196668 QUC196655:QUC196668 RDY196655:RDY196668 RNU196655:RNU196668 RXQ196655:RXQ196668 SHM196655:SHM196668 SRI196655:SRI196668 TBE196655:TBE196668 TLA196655:TLA196668 TUW196655:TUW196668 UES196655:UES196668 UOO196655:UOO196668 UYK196655:UYK196668 VIG196655:VIG196668 VSC196655:VSC196668 WBY196655:WBY196668 WLU196655:WLU196668 WVQ196655:WVQ196668 I262191:I262204 JE262191:JE262204 TA262191:TA262204 ACW262191:ACW262204 AMS262191:AMS262204 AWO262191:AWO262204 BGK262191:BGK262204 BQG262191:BQG262204 CAC262191:CAC262204 CJY262191:CJY262204 CTU262191:CTU262204 DDQ262191:DDQ262204 DNM262191:DNM262204 DXI262191:DXI262204 EHE262191:EHE262204 ERA262191:ERA262204 FAW262191:FAW262204 FKS262191:FKS262204 FUO262191:FUO262204 GEK262191:GEK262204 GOG262191:GOG262204 GYC262191:GYC262204 HHY262191:HHY262204 HRU262191:HRU262204 IBQ262191:IBQ262204 ILM262191:ILM262204 IVI262191:IVI262204 JFE262191:JFE262204 JPA262191:JPA262204 JYW262191:JYW262204 KIS262191:KIS262204 KSO262191:KSO262204 LCK262191:LCK262204 LMG262191:LMG262204 LWC262191:LWC262204 MFY262191:MFY262204 MPU262191:MPU262204 MZQ262191:MZQ262204 NJM262191:NJM262204 NTI262191:NTI262204 ODE262191:ODE262204 ONA262191:ONA262204 OWW262191:OWW262204 PGS262191:PGS262204 PQO262191:PQO262204 QAK262191:QAK262204 QKG262191:QKG262204 QUC262191:QUC262204 RDY262191:RDY262204 RNU262191:RNU262204 RXQ262191:RXQ262204 SHM262191:SHM262204 SRI262191:SRI262204 TBE262191:TBE262204 TLA262191:TLA262204 TUW262191:TUW262204 UES262191:UES262204 UOO262191:UOO262204 UYK262191:UYK262204 VIG262191:VIG262204 VSC262191:VSC262204 WBY262191:WBY262204 WLU262191:WLU262204 WVQ262191:WVQ262204 I327727:I327740 JE327727:JE327740 TA327727:TA327740 ACW327727:ACW327740 AMS327727:AMS327740 AWO327727:AWO327740 BGK327727:BGK327740 BQG327727:BQG327740 CAC327727:CAC327740 CJY327727:CJY327740 CTU327727:CTU327740 DDQ327727:DDQ327740 DNM327727:DNM327740 DXI327727:DXI327740 EHE327727:EHE327740 ERA327727:ERA327740 FAW327727:FAW327740 FKS327727:FKS327740 FUO327727:FUO327740 GEK327727:GEK327740 GOG327727:GOG327740 GYC327727:GYC327740 HHY327727:HHY327740 HRU327727:HRU327740 IBQ327727:IBQ327740 ILM327727:ILM327740 IVI327727:IVI327740 JFE327727:JFE327740 JPA327727:JPA327740 JYW327727:JYW327740 KIS327727:KIS327740 KSO327727:KSO327740 LCK327727:LCK327740 LMG327727:LMG327740 LWC327727:LWC327740 MFY327727:MFY327740 MPU327727:MPU327740 MZQ327727:MZQ327740 NJM327727:NJM327740 NTI327727:NTI327740 ODE327727:ODE327740 ONA327727:ONA327740 OWW327727:OWW327740 PGS327727:PGS327740 PQO327727:PQO327740 QAK327727:QAK327740 QKG327727:QKG327740 QUC327727:QUC327740 RDY327727:RDY327740 RNU327727:RNU327740 RXQ327727:RXQ327740 SHM327727:SHM327740 SRI327727:SRI327740 TBE327727:TBE327740 TLA327727:TLA327740 TUW327727:TUW327740 UES327727:UES327740 UOO327727:UOO327740 UYK327727:UYK327740 VIG327727:VIG327740 VSC327727:VSC327740 WBY327727:WBY327740 WLU327727:WLU327740 WVQ327727:WVQ327740 I393263:I393276 JE393263:JE393276 TA393263:TA393276 ACW393263:ACW393276 AMS393263:AMS393276 AWO393263:AWO393276 BGK393263:BGK393276 BQG393263:BQG393276 CAC393263:CAC393276 CJY393263:CJY393276 CTU393263:CTU393276 DDQ393263:DDQ393276 DNM393263:DNM393276 DXI393263:DXI393276 EHE393263:EHE393276 ERA393263:ERA393276 FAW393263:FAW393276 FKS393263:FKS393276 FUO393263:FUO393276 GEK393263:GEK393276 GOG393263:GOG393276 GYC393263:GYC393276 HHY393263:HHY393276 HRU393263:HRU393276 IBQ393263:IBQ393276 ILM393263:ILM393276 IVI393263:IVI393276 JFE393263:JFE393276 JPA393263:JPA393276 JYW393263:JYW393276 KIS393263:KIS393276 KSO393263:KSO393276 LCK393263:LCK393276 LMG393263:LMG393276 LWC393263:LWC393276 MFY393263:MFY393276 MPU393263:MPU393276 MZQ393263:MZQ393276 NJM393263:NJM393276 NTI393263:NTI393276 ODE393263:ODE393276 ONA393263:ONA393276 OWW393263:OWW393276 PGS393263:PGS393276 PQO393263:PQO393276 QAK393263:QAK393276 QKG393263:QKG393276 QUC393263:QUC393276 RDY393263:RDY393276 RNU393263:RNU393276 RXQ393263:RXQ393276 SHM393263:SHM393276 SRI393263:SRI393276 TBE393263:TBE393276 TLA393263:TLA393276 TUW393263:TUW393276 UES393263:UES393276 UOO393263:UOO393276 UYK393263:UYK393276 VIG393263:VIG393276 VSC393263:VSC393276 WBY393263:WBY393276 WLU393263:WLU393276 WVQ393263:WVQ393276 I458799:I458812 JE458799:JE458812 TA458799:TA458812 ACW458799:ACW458812 AMS458799:AMS458812 AWO458799:AWO458812 BGK458799:BGK458812 BQG458799:BQG458812 CAC458799:CAC458812 CJY458799:CJY458812 CTU458799:CTU458812 DDQ458799:DDQ458812 DNM458799:DNM458812 DXI458799:DXI458812 EHE458799:EHE458812 ERA458799:ERA458812 FAW458799:FAW458812 FKS458799:FKS458812 FUO458799:FUO458812 GEK458799:GEK458812 GOG458799:GOG458812 GYC458799:GYC458812 HHY458799:HHY458812 HRU458799:HRU458812 IBQ458799:IBQ458812 ILM458799:ILM458812 IVI458799:IVI458812 JFE458799:JFE458812 JPA458799:JPA458812 JYW458799:JYW458812 KIS458799:KIS458812 KSO458799:KSO458812 LCK458799:LCK458812 LMG458799:LMG458812 LWC458799:LWC458812 MFY458799:MFY458812 MPU458799:MPU458812 MZQ458799:MZQ458812 NJM458799:NJM458812 NTI458799:NTI458812 ODE458799:ODE458812 ONA458799:ONA458812 OWW458799:OWW458812 PGS458799:PGS458812 PQO458799:PQO458812 QAK458799:QAK458812 QKG458799:QKG458812 QUC458799:QUC458812 RDY458799:RDY458812 RNU458799:RNU458812 RXQ458799:RXQ458812 SHM458799:SHM458812 SRI458799:SRI458812 TBE458799:TBE458812 TLA458799:TLA458812 TUW458799:TUW458812 UES458799:UES458812 UOO458799:UOO458812 UYK458799:UYK458812 VIG458799:VIG458812 VSC458799:VSC458812 WBY458799:WBY458812 WLU458799:WLU458812 WVQ458799:WVQ458812 I524335:I524348 JE524335:JE524348 TA524335:TA524348 ACW524335:ACW524348 AMS524335:AMS524348 AWO524335:AWO524348 BGK524335:BGK524348 BQG524335:BQG524348 CAC524335:CAC524348 CJY524335:CJY524348 CTU524335:CTU524348 DDQ524335:DDQ524348 DNM524335:DNM524348 DXI524335:DXI524348 EHE524335:EHE524348 ERA524335:ERA524348 FAW524335:FAW524348 FKS524335:FKS524348 FUO524335:FUO524348 GEK524335:GEK524348 GOG524335:GOG524348 GYC524335:GYC524348 HHY524335:HHY524348 HRU524335:HRU524348 IBQ524335:IBQ524348 ILM524335:ILM524348 IVI524335:IVI524348 JFE524335:JFE524348 JPA524335:JPA524348 JYW524335:JYW524348 KIS524335:KIS524348 KSO524335:KSO524348 LCK524335:LCK524348 LMG524335:LMG524348 LWC524335:LWC524348 MFY524335:MFY524348 MPU524335:MPU524348 MZQ524335:MZQ524348 NJM524335:NJM524348 NTI524335:NTI524348 ODE524335:ODE524348 ONA524335:ONA524348 OWW524335:OWW524348 PGS524335:PGS524348 PQO524335:PQO524348 QAK524335:QAK524348 QKG524335:QKG524348 QUC524335:QUC524348 RDY524335:RDY524348 RNU524335:RNU524348 RXQ524335:RXQ524348 SHM524335:SHM524348 SRI524335:SRI524348 TBE524335:TBE524348 TLA524335:TLA524348 TUW524335:TUW524348 UES524335:UES524348 UOO524335:UOO524348 UYK524335:UYK524348 VIG524335:VIG524348 VSC524335:VSC524348 WBY524335:WBY524348 WLU524335:WLU524348 WVQ524335:WVQ524348 I589871:I589884 JE589871:JE589884 TA589871:TA589884 ACW589871:ACW589884 AMS589871:AMS589884 AWO589871:AWO589884 BGK589871:BGK589884 BQG589871:BQG589884 CAC589871:CAC589884 CJY589871:CJY589884 CTU589871:CTU589884 DDQ589871:DDQ589884 DNM589871:DNM589884 DXI589871:DXI589884 EHE589871:EHE589884 ERA589871:ERA589884 FAW589871:FAW589884 FKS589871:FKS589884 FUO589871:FUO589884 GEK589871:GEK589884 GOG589871:GOG589884 GYC589871:GYC589884 HHY589871:HHY589884 HRU589871:HRU589884 IBQ589871:IBQ589884 ILM589871:ILM589884 IVI589871:IVI589884 JFE589871:JFE589884 JPA589871:JPA589884 JYW589871:JYW589884 KIS589871:KIS589884 KSO589871:KSO589884 LCK589871:LCK589884 LMG589871:LMG589884 LWC589871:LWC589884 MFY589871:MFY589884 MPU589871:MPU589884 MZQ589871:MZQ589884 NJM589871:NJM589884 NTI589871:NTI589884 ODE589871:ODE589884 ONA589871:ONA589884 OWW589871:OWW589884 PGS589871:PGS589884 PQO589871:PQO589884 QAK589871:QAK589884 QKG589871:QKG589884 QUC589871:QUC589884 RDY589871:RDY589884 RNU589871:RNU589884 RXQ589871:RXQ589884 SHM589871:SHM589884 SRI589871:SRI589884 TBE589871:TBE589884 TLA589871:TLA589884 TUW589871:TUW589884 UES589871:UES589884 UOO589871:UOO589884 UYK589871:UYK589884 VIG589871:VIG589884 VSC589871:VSC589884 WBY589871:WBY589884 WLU589871:WLU589884 WVQ589871:WVQ589884 I655407:I655420 JE655407:JE655420 TA655407:TA655420 ACW655407:ACW655420 AMS655407:AMS655420 AWO655407:AWO655420 BGK655407:BGK655420 BQG655407:BQG655420 CAC655407:CAC655420 CJY655407:CJY655420 CTU655407:CTU655420 DDQ655407:DDQ655420 DNM655407:DNM655420 DXI655407:DXI655420 EHE655407:EHE655420 ERA655407:ERA655420 FAW655407:FAW655420 FKS655407:FKS655420 FUO655407:FUO655420 GEK655407:GEK655420 GOG655407:GOG655420 GYC655407:GYC655420 HHY655407:HHY655420 HRU655407:HRU655420 IBQ655407:IBQ655420 ILM655407:ILM655420 IVI655407:IVI655420 JFE655407:JFE655420 JPA655407:JPA655420 JYW655407:JYW655420 KIS655407:KIS655420 KSO655407:KSO655420 LCK655407:LCK655420 LMG655407:LMG655420 LWC655407:LWC655420 MFY655407:MFY655420 MPU655407:MPU655420 MZQ655407:MZQ655420 NJM655407:NJM655420 NTI655407:NTI655420 ODE655407:ODE655420 ONA655407:ONA655420 OWW655407:OWW655420 PGS655407:PGS655420 PQO655407:PQO655420 QAK655407:QAK655420 QKG655407:QKG655420 QUC655407:QUC655420 RDY655407:RDY655420 RNU655407:RNU655420 RXQ655407:RXQ655420 SHM655407:SHM655420 SRI655407:SRI655420 TBE655407:TBE655420 TLA655407:TLA655420 TUW655407:TUW655420 UES655407:UES655420 UOO655407:UOO655420 UYK655407:UYK655420 VIG655407:VIG655420 VSC655407:VSC655420 WBY655407:WBY655420 WLU655407:WLU655420 WVQ655407:WVQ655420 I720943:I720956 JE720943:JE720956 TA720943:TA720956 ACW720943:ACW720956 AMS720943:AMS720956 AWO720943:AWO720956 BGK720943:BGK720956 BQG720943:BQG720956 CAC720943:CAC720956 CJY720943:CJY720956 CTU720943:CTU720956 DDQ720943:DDQ720956 DNM720943:DNM720956 DXI720943:DXI720956 EHE720943:EHE720956 ERA720943:ERA720956 FAW720943:FAW720956 FKS720943:FKS720956 FUO720943:FUO720956 GEK720943:GEK720956 GOG720943:GOG720956 GYC720943:GYC720956 HHY720943:HHY720956 HRU720943:HRU720956 IBQ720943:IBQ720956 ILM720943:ILM720956 IVI720943:IVI720956 JFE720943:JFE720956 JPA720943:JPA720956 JYW720943:JYW720956 KIS720943:KIS720956 KSO720943:KSO720956 LCK720943:LCK720956 LMG720943:LMG720956 LWC720943:LWC720956 MFY720943:MFY720956 MPU720943:MPU720956 MZQ720943:MZQ720956 NJM720943:NJM720956 NTI720943:NTI720956 ODE720943:ODE720956 ONA720943:ONA720956 OWW720943:OWW720956 PGS720943:PGS720956 PQO720943:PQO720956 QAK720943:QAK720956 QKG720943:QKG720956 QUC720943:QUC720956 RDY720943:RDY720956 RNU720943:RNU720956 RXQ720943:RXQ720956 SHM720943:SHM720956 SRI720943:SRI720956 TBE720943:TBE720956 TLA720943:TLA720956 TUW720943:TUW720956 UES720943:UES720956 UOO720943:UOO720956 UYK720943:UYK720956 VIG720943:VIG720956 VSC720943:VSC720956 WBY720943:WBY720956 WLU720943:WLU720956 WVQ720943:WVQ720956 I786479:I786492 JE786479:JE786492 TA786479:TA786492 ACW786479:ACW786492 AMS786479:AMS786492 AWO786479:AWO786492 BGK786479:BGK786492 BQG786479:BQG786492 CAC786479:CAC786492 CJY786479:CJY786492 CTU786479:CTU786492 DDQ786479:DDQ786492 DNM786479:DNM786492 DXI786479:DXI786492 EHE786479:EHE786492 ERA786479:ERA786492 FAW786479:FAW786492 FKS786479:FKS786492 FUO786479:FUO786492 GEK786479:GEK786492 GOG786479:GOG786492 GYC786479:GYC786492 HHY786479:HHY786492 HRU786479:HRU786492 IBQ786479:IBQ786492 ILM786479:ILM786492 IVI786479:IVI786492 JFE786479:JFE786492 JPA786479:JPA786492 JYW786479:JYW786492 KIS786479:KIS786492 KSO786479:KSO786492 LCK786479:LCK786492 LMG786479:LMG786492 LWC786479:LWC786492 MFY786479:MFY786492 MPU786479:MPU786492 MZQ786479:MZQ786492 NJM786479:NJM786492 NTI786479:NTI786492 ODE786479:ODE786492 ONA786479:ONA786492 OWW786479:OWW786492 PGS786479:PGS786492 PQO786479:PQO786492 QAK786479:QAK786492 QKG786479:QKG786492 QUC786479:QUC786492 RDY786479:RDY786492 RNU786479:RNU786492 RXQ786479:RXQ786492 SHM786479:SHM786492 SRI786479:SRI786492 TBE786479:TBE786492 TLA786479:TLA786492 TUW786479:TUW786492 UES786479:UES786492 UOO786479:UOO786492 UYK786479:UYK786492 VIG786479:VIG786492 VSC786479:VSC786492 WBY786479:WBY786492 WLU786479:WLU786492 WVQ786479:WVQ786492 I852015:I852028 JE852015:JE852028 TA852015:TA852028 ACW852015:ACW852028 AMS852015:AMS852028 AWO852015:AWO852028 BGK852015:BGK852028 BQG852015:BQG852028 CAC852015:CAC852028 CJY852015:CJY852028 CTU852015:CTU852028 DDQ852015:DDQ852028 DNM852015:DNM852028 DXI852015:DXI852028 EHE852015:EHE852028 ERA852015:ERA852028 FAW852015:FAW852028 FKS852015:FKS852028 FUO852015:FUO852028 GEK852015:GEK852028 GOG852015:GOG852028 GYC852015:GYC852028 HHY852015:HHY852028 HRU852015:HRU852028 IBQ852015:IBQ852028 ILM852015:ILM852028 IVI852015:IVI852028 JFE852015:JFE852028 JPA852015:JPA852028 JYW852015:JYW852028 KIS852015:KIS852028 KSO852015:KSO852028 LCK852015:LCK852028 LMG852015:LMG852028 LWC852015:LWC852028 MFY852015:MFY852028 MPU852015:MPU852028 MZQ852015:MZQ852028 NJM852015:NJM852028 NTI852015:NTI852028 ODE852015:ODE852028 ONA852015:ONA852028 OWW852015:OWW852028 PGS852015:PGS852028 PQO852015:PQO852028 QAK852015:QAK852028 QKG852015:QKG852028 QUC852015:QUC852028 RDY852015:RDY852028 RNU852015:RNU852028 RXQ852015:RXQ852028 SHM852015:SHM852028 SRI852015:SRI852028 TBE852015:TBE852028 TLA852015:TLA852028 TUW852015:TUW852028 UES852015:UES852028 UOO852015:UOO852028 UYK852015:UYK852028 VIG852015:VIG852028 VSC852015:VSC852028 WBY852015:WBY852028 WLU852015:WLU852028 WVQ852015:WVQ852028 I917551:I917564 JE917551:JE917564 TA917551:TA917564 ACW917551:ACW917564 AMS917551:AMS917564 AWO917551:AWO917564 BGK917551:BGK917564 BQG917551:BQG917564 CAC917551:CAC917564 CJY917551:CJY917564 CTU917551:CTU917564 DDQ917551:DDQ917564 DNM917551:DNM917564 DXI917551:DXI917564 EHE917551:EHE917564 ERA917551:ERA917564 FAW917551:FAW917564 FKS917551:FKS917564 FUO917551:FUO917564 GEK917551:GEK917564 GOG917551:GOG917564 GYC917551:GYC917564 HHY917551:HHY917564 HRU917551:HRU917564 IBQ917551:IBQ917564 ILM917551:ILM917564 IVI917551:IVI917564 JFE917551:JFE917564 JPA917551:JPA917564 JYW917551:JYW917564 KIS917551:KIS917564 KSO917551:KSO917564 LCK917551:LCK917564 LMG917551:LMG917564 LWC917551:LWC917564 MFY917551:MFY917564 MPU917551:MPU917564 MZQ917551:MZQ917564 NJM917551:NJM917564 NTI917551:NTI917564 ODE917551:ODE917564 ONA917551:ONA917564 OWW917551:OWW917564 PGS917551:PGS917564 PQO917551:PQO917564 QAK917551:QAK917564 QKG917551:QKG917564 QUC917551:QUC917564 RDY917551:RDY917564 RNU917551:RNU917564 RXQ917551:RXQ917564 SHM917551:SHM917564 SRI917551:SRI917564 TBE917551:TBE917564 TLA917551:TLA917564 TUW917551:TUW917564 UES917551:UES917564 UOO917551:UOO917564 UYK917551:UYK917564 VIG917551:VIG917564 VSC917551:VSC917564 WBY917551:WBY917564 WLU917551:WLU917564 WVQ917551:WVQ917564 I983087:I983100 JE983087:JE983100 TA983087:TA983100 ACW983087:ACW983100 AMS983087:AMS983100 AWO983087:AWO983100 BGK983087:BGK983100 BQG983087:BQG983100 CAC983087:CAC983100 CJY983087:CJY983100 CTU983087:CTU983100 DDQ983087:DDQ983100 DNM983087:DNM983100 DXI983087:DXI983100 EHE983087:EHE983100 ERA983087:ERA983100 FAW983087:FAW983100 FKS983087:FKS983100 FUO983087:FUO983100 GEK983087:GEK983100 GOG983087:GOG983100 GYC983087:GYC983100 HHY983087:HHY983100 HRU983087:HRU983100 IBQ983087:IBQ983100 ILM983087:ILM983100 IVI983087:IVI983100 JFE983087:JFE983100 JPA983087:JPA983100 JYW983087:JYW983100 KIS983087:KIS983100 KSO983087:KSO983100 LCK983087:LCK983100 LMG983087:LMG983100 LWC983087:LWC983100 MFY983087:MFY983100 MPU983087:MPU983100 MZQ983087:MZQ983100 NJM983087:NJM983100 NTI983087:NTI983100 ODE983087:ODE983100 ONA983087:ONA983100 OWW983087:OWW983100 PGS983087:PGS983100 PQO983087:PQO983100 QAK983087:QAK983100 QKG983087:QKG983100 QUC983087:QUC983100 RDY983087:RDY983100 RNU983087:RNU983100 RXQ983087:RXQ983100 SHM983087:SHM983100 SRI983087:SRI983100 TBE983087:TBE983100 TLA983087:TLA983100 TUW983087:TUW983100 UES983087:UES983100 UOO983087:UOO983100 UYK983087:UYK983100 VIG983087:VIG983100 VSC983087:VSC983100 WBY983087:WBY983100 WLU983087:WLU983100 WVQ983087:WVQ983100">
      <formula1>여부</formula1>
    </dataValidation>
  </dataValidations>
  <hyperlinks>
    <hyperlink ref="A1:A5" location="'프로그램 목록'!A1" display="► Program List"/>
    <hyperlink ref="A7:A8" location="메인!A1" display="홈"/>
    <hyperlink ref="K10" location="마이페이지_나의쇼핑!A1" display="마이페이지"/>
    <hyperlink ref="L10" location="관리자_상품등록!A1" display="상품등록"/>
    <hyperlink ref="C10" location="스토어!A1" display="스토어"/>
    <hyperlink ref="E10" location="질문과답변!A1" display="질문과답변"/>
    <hyperlink ref="G10" location="공지사항!A1" display="공지사항"/>
    <hyperlink ref="J10" location="스토어_장바구니!A1" display="장바구니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49"/>
  <sheetViews>
    <sheetView showGridLines="0" view="pageBreakPreview" zoomScaleNormal="90" zoomScaleSheetLayoutView="100" workbookViewId="0">
      <pane xSplit="1" ySplit="6" topLeftCell="B7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T20" sqref="T20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3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44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44"/>
      <c r="G3" s="113"/>
    </row>
    <row r="4" spans="1:14" s="6" customFormat="1" ht="17.100000000000001" customHeight="1">
      <c r="A4" s="344"/>
      <c r="B4" s="7" t="s">
        <v>54</v>
      </c>
      <c r="G4" s="113"/>
    </row>
    <row r="5" spans="1:14" s="10" customFormat="1" ht="17.100000000000001" customHeight="1" thickBot="1">
      <c r="A5" s="345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75" t="s">
        <v>810</v>
      </c>
      <c r="D6" s="376"/>
      <c r="E6" s="180" t="str">
        <f>IF(ISNA(VLOOKUP(C6,'[2]프로그램 목록'!$P$7:$W$30,6,FALSE)),"",VLOOKUP(C6,'[2]프로그램 목록'!$P$7:$W$30,6,FALSE))</f>
        <v/>
      </c>
      <c r="F6" s="178"/>
      <c r="G6" s="178"/>
      <c r="H6" s="114" t="s">
        <v>16</v>
      </c>
      <c r="I6" s="180" t="s">
        <v>811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79" t="s">
        <v>812</v>
      </c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1"/>
    </row>
    <row r="8" spans="1:14" ht="15" customHeight="1">
      <c r="A8" s="382"/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4"/>
    </row>
    <row r="9" spans="1:14" ht="17.100000000000001" customHeight="1">
      <c r="A9" s="385"/>
      <c r="B9" s="383"/>
      <c r="C9" s="383"/>
      <c r="D9" s="383"/>
      <c r="E9" s="383"/>
      <c r="F9" s="383"/>
      <c r="G9" s="383"/>
      <c r="H9" s="383"/>
      <c r="I9" s="383"/>
      <c r="J9" s="383"/>
      <c r="K9" s="383" t="s">
        <v>813</v>
      </c>
      <c r="L9" s="383" t="s">
        <v>814</v>
      </c>
      <c r="M9" s="384"/>
    </row>
    <row r="10" spans="1:14" ht="17.100000000000001" customHeight="1">
      <c r="A10" s="385"/>
      <c r="B10" s="386"/>
      <c r="C10" s="386" t="s">
        <v>815</v>
      </c>
      <c r="D10" s="383"/>
      <c r="E10" s="386" t="s">
        <v>816</v>
      </c>
      <c r="F10" s="383"/>
      <c r="G10" s="386" t="s">
        <v>817</v>
      </c>
      <c r="H10" s="383"/>
      <c r="I10" s="383"/>
      <c r="J10" s="386" t="s">
        <v>818</v>
      </c>
      <c r="K10" s="386" t="s">
        <v>819</v>
      </c>
      <c r="L10" s="386" t="s">
        <v>820</v>
      </c>
      <c r="M10" s="384"/>
    </row>
    <row r="11" spans="1:14" ht="17.100000000000001" customHeight="1">
      <c r="A11" s="387"/>
      <c r="B11" s="388"/>
      <c r="C11" s="388"/>
      <c r="D11" s="388"/>
      <c r="E11" s="388"/>
      <c r="F11" s="388"/>
      <c r="G11" s="388"/>
      <c r="H11" s="388"/>
      <c r="I11" s="388"/>
      <c r="J11" s="388"/>
      <c r="K11" s="388"/>
      <c r="L11" s="388"/>
      <c r="M11" s="389"/>
    </row>
    <row r="12" spans="1:14" s="390" customFormat="1" ht="17.100000000000001" customHeight="1">
      <c r="B12" s="391"/>
      <c r="C12" s="392" t="s">
        <v>821</v>
      </c>
      <c r="D12" s="393"/>
      <c r="E12" s="392" t="s">
        <v>822</v>
      </c>
      <c r="F12" s="392"/>
      <c r="G12" s="392" t="s">
        <v>823</v>
      </c>
      <c r="H12" s="392"/>
      <c r="I12" s="392" t="s">
        <v>824</v>
      </c>
      <c r="J12" s="393"/>
      <c r="K12" s="393"/>
      <c r="L12" s="393"/>
      <c r="M12" s="393"/>
      <c r="N12" s="394"/>
    </row>
    <row r="13" spans="1:14" ht="17.100000000000001" customHeight="1">
      <c r="A13" s="385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</row>
    <row r="14" spans="1:14" ht="17.100000000000001" customHeight="1">
      <c r="A14" s="395"/>
      <c r="B14" s="396" t="s">
        <v>825</v>
      </c>
      <c r="C14" s="396"/>
      <c r="D14" s="308"/>
      <c r="E14" s="308"/>
      <c r="F14" s="308"/>
      <c r="G14" s="308"/>
      <c r="H14" s="308"/>
      <c r="I14" s="308"/>
      <c r="J14" s="308"/>
      <c r="K14" s="308"/>
      <c r="L14" s="308"/>
      <c r="M14" s="397"/>
    </row>
    <row r="15" spans="1:14" ht="17.100000000000001" customHeight="1">
      <c r="A15" s="395"/>
      <c r="B15" s="396"/>
      <c r="C15" s="396"/>
      <c r="D15" s="308"/>
      <c r="E15" s="308"/>
      <c r="F15" s="308"/>
      <c r="G15" s="308"/>
      <c r="H15" s="308"/>
      <c r="I15" s="308"/>
      <c r="J15" s="308"/>
      <c r="K15" s="308"/>
      <c r="L15" s="308"/>
      <c r="M15" s="397"/>
    </row>
    <row r="16" spans="1:14" ht="17.100000000000001" customHeight="1">
      <c r="A16" s="395"/>
      <c r="B16" s="308"/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97"/>
    </row>
    <row r="17" spans="1:13" ht="17.100000000000001" customHeight="1">
      <c r="A17" s="395"/>
      <c r="B17" s="398"/>
      <c r="C17" s="399"/>
      <c r="D17" s="308"/>
      <c r="E17" s="400"/>
      <c r="F17" s="401"/>
      <c r="G17" s="308"/>
      <c r="H17" s="400"/>
      <c r="I17" s="401"/>
      <c r="J17" s="308"/>
      <c r="K17" s="400"/>
      <c r="L17" s="401"/>
      <c r="M17" s="397"/>
    </row>
    <row r="18" spans="1:13" ht="17.100000000000001" customHeight="1">
      <c r="A18" s="395"/>
      <c r="B18" s="402"/>
      <c r="C18" s="403"/>
      <c r="D18" s="308"/>
      <c r="E18" s="395"/>
      <c r="F18" s="397"/>
      <c r="G18" s="308"/>
      <c r="H18" s="395"/>
      <c r="I18" s="397"/>
      <c r="J18" s="308"/>
      <c r="K18" s="395"/>
      <c r="L18" s="397"/>
      <c r="M18" s="397"/>
    </row>
    <row r="19" spans="1:13" ht="17.100000000000001" customHeight="1">
      <c r="A19" s="395"/>
      <c r="B19" s="402"/>
      <c r="C19" s="403"/>
      <c r="D19" s="308"/>
      <c r="E19" s="395"/>
      <c r="F19" s="397"/>
      <c r="G19" s="308"/>
      <c r="H19" s="395"/>
      <c r="I19" s="397"/>
      <c r="J19" s="308"/>
      <c r="K19" s="395"/>
      <c r="L19" s="397"/>
      <c r="M19" s="397"/>
    </row>
    <row r="20" spans="1:13" ht="17.100000000000001" customHeight="1">
      <c r="A20" s="395"/>
      <c r="B20" s="402"/>
      <c r="C20" s="403"/>
      <c r="D20" s="308"/>
      <c r="E20" s="395"/>
      <c r="F20" s="397"/>
      <c r="G20" s="308"/>
      <c r="H20" s="395"/>
      <c r="I20" s="397"/>
      <c r="J20" s="308"/>
      <c r="K20" s="395"/>
      <c r="L20" s="397"/>
      <c r="M20" s="397"/>
    </row>
    <row r="21" spans="1:13" ht="17.100000000000001" customHeight="1">
      <c r="A21" s="395"/>
      <c r="B21" s="402"/>
      <c r="C21" s="403"/>
      <c r="D21" s="308"/>
      <c r="E21" s="395"/>
      <c r="F21" s="397"/>
      <c r="G21" s="308"/>
      <c r="H21" s="395"/>
      <c r="I21" s="397"/>
      <c r="J21" s="308"/>
      <c r="K21" s="395"/>
      <c r="L21" s="397"/>
      <c r="M21" s="397"/>
    </row>
    <row r="22" spans="1:13" ht="17.100000000000001" customHeight="1">
      <c r="A22" s="395"/>
      <c r="B22" s="402"/>
      <c r="C22" s="403"/>
      <c r="D22" s="308"/>
      <c r="E22" s="395"/>
      <c r="F22" s="397"/>
      <c r="G22" s="308"/>
      <c r="H22" s="395"/>
      <c r="I22" s="397"/>
      <c r="J22" s="308"/>
      <c r="K22" s="395"/>
      <c r="L22" s="397"/>
      <c r="M22" s="397"/>
    </row>
    <row r="23" spans="1:13" ht="17.100000000000001" customHeight="1">
      <c r="A23" s="395"/>
      <c r="B23" s="402"/>
      <c r="C23" s="403"/>
      <c r="D23" s="308"/>
      <c r="E23" s="395"/>
      <c r="F23" s="397"/>
      <c r="G23" s="308"/>
      <c r="H23" s="395"/>
      <c r="I23" s="397"/>
      <c r="J23" s="308"/>
      <c r="K23" s="395"/>
      <c r="L23" s="397"/>
      <c r="M23" s="397"/>
    </row>
    <row r="24" spans="1:13" ht="17.100000000000001" customHeight="1">
      <c r="A24" s="395"/>
      <c r="B24" s="404"/>
      <c r="C24" s="405"/>
      <c r="D24" s="308"/>
      <c r="E24" s="406"/>
      <c r="F24" s="407"/>
      <c r="G24" s="308"/>
      <c r="H24" s="406"/>
      <c r="I24" s="407"/>
      <c r="J24" s="308"/>
      <c r="K24" s="406"/>
      <c r="L24" s="407"/>
      <c r="M24" s="397"/>
    </row>
    <row r="25" spans="1:13" ht="17.100000000000001" customHeight="1">
      <c r="A25" s="395"/>
      <c r="B25" s="308" t="s">
        <v>834</v>
      </c>
      <c r="C25" s="308"/>
      <c r="D25" s="308"/>
      <c r="E25" s="308" t="s">
        <v>834</v>
      </c>
      <c r="F25" s="308"/>
      <c r="G25" s="308"/>
      <c r="H25" s="308" t="s">
        <v>834</v>
      </c>
      <c r="I25" s="308"/>
      <c r="J25" s="308"/>
      <c r="K25" s="308" t="s">
        <v>834</v>
      </c>
      <c r="L25" s="308"/>
      <c r="M25" s="397"/>
    </row>
    <row r="26" spans="1:13" ht="17.100000000000001" customHeight="1">
      <c r="A26" s="395"/>
      <c r="B26" s="308" t="s">
        <v>835</v>
      </c>
      <c r="C26" s="308" t="s">
        <v>836</v>
      </c>
      <c r="D26" s="308"/>
      <c r="E26" s="308" t="s">
        <v>835</v>
      </c>
      <c r="F26" s="308" t="s">
        <v>836</v>
      </c>
      <c r="G26" s="308"/>
      <c r="H26" s="308" t="s">
        <v>835</v>
      </c>
      <c r="I26" s="308" t="s">
        <v>836</v>
      </c>
      <c r="J26" s="308"/>
      <c r="K26" s="308" t="s">
        <v>835</v>
      </c>
      <c r="L26" s="308" t="s">
        <v>836</v>
      </c>
      <c r="M26" s="397"/>
    </row>
    <row r="27" spans="1:13" ht="17.100000000000001" customHeight="1">
      <c r="A27" s="395"/>
      <c r="B27" s="308" t="s">
        <v>837</v>
      </c>
      <c r="C27" s="308"/>
      <c r="D27" s="308"/>
      <c r="E27" s="308" t="s">
        <v>837</v>
      </c>
      <c r="F27" s="308"/>
      <c r="G27" s="308"/>
      <c r="H27" s="308" t="s">
        <v>837</v>
      </c>
      <c r="I27" s="308"/>
      <c r="J27" s="308"/>
      <c r="K27" s="308" t="s">
        <v>837</v>
      </c>
      <c r="L27" s="308"/>
      <c r="M27" s="397"/>
    </row>
    <row r="28" spans="1:13" ht="17.100000000000001" customHeight="1">
      <c r="A28" s="395"/>
      <c r="B28" s="408" t="s">
        <v>838</v>
      </c>
      <c r="C28" s="308"/>
      <c r="D28" s="308"/>
      <c r="E28" s="408" t="s">
        <v>838</v>
      </c>
      <c r="F28" s="308"/>
      <c r="G28" s="308"/>
      <c r="H28" s="408" t="s">
        <v>838</v>
      </c>
      <c r="I28" s="308"/>
      <c r="J28" s="308"/>
      <c r="K28" s="408" t="s">
        <v>838</v>
      </c>
      <c r="L28" s="308"/>
      <c r="M28" s="397"/>
    </row>
    <row r="29" spans="1:13" ht="17.100000000000001" customHeight="1">
      <c r="A29" s="395"/>
      <c r="B29" s="408"/>
      <c r="C29" s="308"/>
      <c r="D29" s="308"/>
      <c r="E29" s="408"/>
      <c r="F29" s="308"/>
      <c r="G29" s="308"/>
      <c r="H29" s="408"/>
      <c r="I29" s="308"/>
      <c r="J29" s="308"/>
      <c r="K29" s="408"/>
      <c r="L29" s="308"/>
      <c r="M29" s="397"/>
    </row>
    <row r="30" spans="1:13" ht="17.100000000000001" customHeight="1">
      <c r="A30" s="395"/>
      <c r="B30" s="400"/>
      <c r="C30" s="401"/>
      <c r="D30" s="308"/>
      <c r="E30" s="400"/>
      <c r="F30" s="401"/>
      <c r="G30" s="308"/>
      <c r="H30" s="400"/>
      <c r="I30" s="401"/>
      <c r="J30" s="308"/>
      <c r="K30" s="400"/>
      <c r="L30" s="401"/>
      <c r="M30" s="397"/>
    </row>
    <row r="31" spans="1:13" ht="17.100000000000001" customHeight="1">
      <c r="A31" s="395"/>
      <c r="B31" s="395"/>
      <c r="C31" s="397"/>
      <c r="D31" s="308"/>
      <c r="E31" s="395"/>
      <c r="F31" s="397"/>
      <c r="G31" s="308"/>
      <c r="H31" s="395"/>
      <c r="I31" s="397"/>
      <c r="J31" s="308"/>
      <c r="K31" s="395"/>
      <c r="L31" s="397"/>
      <c r="M31" s="397"/>
    </row>
    <row r="32" spans="1:13" ht="17.100000000000001" customHeight="1">
      <c r="A32" s="395"/>
      <c r="B32" s="395"/>
      <c r="C32" s="397"/>
      <c r="D32" s="308"/>
      <c r="E32" s="395"/>
      <c r="F32" s="397"/>
      <c r="G32" s="308"/>
      <c r="H32" s="395"/>
      <c r="I32" s="397"/>
      <c r="J32" s="308"/>
      <c r="K32" s="395"/>
      <c r="L32" s="397"/>
      <c r="M32" s="397"/>
    </row>
    <row r="33" spans="1:13" ht="17.100000000000001" customHeight="1">
      <c r="A33" s="395"/>
      <c r="B33" s="395"/>
      <c r="C33" s="397"/>
      <c r="D33" s="308"/>
      <c r="E33" s="395"/>
      <c r="F33" s="397"/>
      <c r="G33" s="308"/>
      <c r="H33" s="395"/>
      <c r="I33" s="397"/>
      <c r="J33" s="308"/>
      <c r="K33" s="395"/>
      <c r="L33" s="397"/>
      <c r="M33" s="397"/>
    </row>
    <row r="34" spans="1:13" ht="17.100000000000001" customHeight="1">
      <c r="A34" s="395"/>
      <c r="B34" s="395"/>
      <c r="C34" s="397"/>
      <c r="D34" s="308"/>
      <c r="E34" s="395"/>
      <c r="F34" s="397"/>
      <c r="G34" s="308"/>
      <c r="H34" s="395"/>
      <c r="I34" s="397"/>
      <c r="J34" s="308"/>
      <c r="K34" s="395"/>
      <c r="L34" s="397"/>
      <c r="M34" s="397"/>
    </row>
    <row r="35" spans="1:13" ht="17.100000000000001" customHeight="1">
      <c r="A35" s="395"/>
      <c r="B35" s="395"/>
      <c r="C35" s="397"/>
      <c r="D35" s="308"/>
      <c r="E35" s="395"/>
      <c r="F35" s="397"/>
      <c r="G35" s="308"/>
      <c r="H35" s="395"/>
      <c r="I35" s="397"/>
      <c r="J35" s="308"/>
      <c r="K35" s="395"/>
      <c r="L35" s="397"/>
      <c r="M35" s="397"/>
    </row>
    <row r="36" spans="1:13" ht="17.100000000000001" customHeight="1">
      <c r="A36" s="395"/>
      <c r="B36" s="395"/>
      <c r="C36" s="397"/>
      <c r="D36" s="308"/>
      <c r="E36" s="395"/>
      <c r="F36" s="397"/>
      <c r="G36" s="308"/>
      <c r="H36" s="395"/>
      <c r="I36" s="397"/>
      <c r="J36" s="308"/>
      <c r="K36" s="395"/>
      <c r="L36" s="397"/>
      <c r="M36" s="397"/>
    </row>
    <row r="37" spans="1:13" ht="17.100000000000001" customHeight="1">
      <c r="A37" s="395"/>
      <c r="B37" s="406"/>
      <c r="C37" s="407"/>
      <c r="D37" s="308"/>
      <c r="E37" s="406"/>
      <c r="F37" s="407"/>
      <c r="G37" s="308"/>
      <c r="H37" s="406"/>
      <c r="I37" s="407"/>
      <c r="J37" s="308"/>
      <c r="K37" s="406"/>
      <c r="L37" s="407"/>
      <c r="M37" s="397"/>
    </row>
    <row r="38" spans="1:13" ht="17.100000000000001" customHeight="1">
      <c r="A38" s="395"/>
      <c r="B38" s="308" t="s">
        <v>834</v>
      </c>
      <c r="C38" s="308"/>
      <c r="D38" s="308"/>
      <c r="E38" s="308" t="s">
        <v>834</v>
      </c>
      <c r="F38" s="308"/>
      <c r="G38" s="308"/>
      <c r="H38" s="308" t="s">
        <v>834</v>
      </c>
      <c r="I38" s="308"/>
      <c r="J38" s="308"/>
      <c r="K38" s="308" t="s">
        <v>834</v>
      </c>
      <c r="L38" s="308"/>
      <c r="M38" s="397"/>
    </row>
    <row r="39" spans="1:13" ht="17.100000000000001" customHeight="1">
      <c r="A39" s="395"/>
      <c r="B39" s="308" t="s">
        <v>835</v>
      </c>
      <c r="C39" s="308" t="s">
        <v>836</v>
      </c>
      <c r="D39" s="308"/>
      <c r="E39" s="308" t="s">
        <v>835</v>
      </c>
      <c r="F39" s="308" t="s">
        <v>836</v>
      </c>
      <c r="G39" s="308"/>
      <c r="H39" s="308" t="s">
        <v>835</v>
      </c>
      <c r="I39" s="308" t="s">
        <v>836</v>
      </c>
      <c r="J39" s="308"/>
      <c r="K39" s="308" t="s">
        <v>835</v>
      </c>
      <c r="L39" s="308" t="s">
        <v>836</v>
      </c>
      <c r="M39" s="397"/>
    </row>
    <row r="40" spans="1:13" ht="17.100000000000001" customHeight="1">
      <c r="A40" s="395"/>
      <c r="B40" s="308" t="s">
        <v>837</v>
      </c>
      <c r="C40" s="308"/>
      <c r="D40" s="308"/>
      <c r="E40" s="308" t="s">
        <v>837</v>
      </c>
      <c r="F40" s="308"/>
      <c r="G40" s="308"/>
      <c r="H40" s="308" t="s">
        <v>837</v>
      </c>
      <c r="I40" s="308"/>
      <c r="J40" s="308"/>
      <c r="K40" s="308" t="s">
        <v>837</v>
      </c>
      <c r="L40" s="308"/>
      <c r="M40" s="397"/>
    </row>
    <row r="41" spans="1:13" ht="17.100000000000001" customHeight="1" thickBot="1">
      <c r="A41" s="406"/>
      <c r="B41" s="409" t="s">
        <v>838</v>
      </c>
      <c r="C41" s="410"/>
      <c r="D41" s="410"/>
      <c r="E41" s="409" t="s">
        <v>838</v>
      </c>
      <c r="F41" s="410"/>
      <c r="G41" s="410"/>
      <c r="H41" s="409" t="s">
        <v>838</v>
      </c>
      <c r="I41" s="410"/>
      <c r="J41" s="410"/>
      <c r="K41" s="409" t="s">
        <v>838</v>
      </c>
      <c r="L41" s="410"/>
      <c r="M41" s="407"/>
    </row>
    <row r="42" spans="1:13" ht="17.100000000000001" customHeight="1">
      <c r="B42" s="182"/>
      <c r="C42" s="11"/>
      <c r="D42" s="11"/>
      <c r="E42" s="183"/>
      <c r="F42" s="183"/>
      <c r="G42" s="183"/>
      <c r="H42" s="183"/>
      <c r="I42" s="183"/>
      <c r="J42" s="183"/>
      <c r="K42" s="183"/>
      <c r="L42" s="183"/>
      <c r="M42" s="184"/>
    </row>
    <row r="43" spans="1:13" ht="17.100000000000001" customHeight="1" thickBot="1">
      <c r="A43" s="13"/>
      <c r="B43" s="115"/>
      <c r="C43" s="331"/>
      <c r="D43" s="126"/>
      <c r="E43" s="16"/>
      <c r="F43" s="16"/>
      <c r="G43" s="16"/>
      <c r="H43" s="16"/>
      <c r="I43" s="16"/>
      <c r="J43" s="16"/>
      <c r="K43" s="34"/>
      <c r="L43" s="16"/>
      <c r="M43" s="186"/>
    </row>
    <row r="44" spans="1:13" ht="17.100000000000001" customHeight="1">
      <c r="A44" s="13"/>
      <c r="B44" s="217" t="s">
        <v>83</v>
      </c>
      <c r="C44" s="371"/>
      <c r="D44" s="372"/>
      <c r="E44" s="372"/>
      <c r="F44" s="372"/>
      <c r="G44" s="372"/>
      <c r="H44" s="372"/>
      <c r="I44" s="372"/>
      <c r="J44" s="372"/>
      <c r="K44" s="372"/>
      <c r="L44" s="372"/>
      <c r="M44" s="372"/>
    </row>
    <row r="45" spans="1:13" ht="17.100000000000001" customHeight="1">
      <c r="A45" s="13"/>
      <c r="B45" s="78" t="s">
        <v>65</v>
      </c>
      <c r="C45" s="332" t="s">
        <v>660</v>
      </c>
      <c r="D45" s="333"/>
      <c r="E45" s="333"/>
      <c r="F45" s="333"/>
      <c r="G45" s="333"/>
      <c r="H45" s="333"/>
      <c r="I45" s="333"/>
      <c r="J45" s="333"/>
      <c r="K45" s="333"/>
      <c r="L45" s="333"/>
      <c r="M45" s="334"/>
    </row>
    <row r="46" spans="1:13" ht="17.100000000000001" customHeight="1">
      <c r="A46" s="13"/>
      <c r="B46" s="78" t="s">
        <v>84</v>
      </c>
      <c r="C46" s="332" t="s">
        <v>660</v>
      </c>
      <c r="D46" s="333"/>
      <c r="E46" s="333"/>
      <c r="F46" s="333"/>
      <c r="G46" s="333"/>
      <c r="H46" s="333"/>
      <c r="I46" s="333"/>
      <c r="J46" s="333"/>
      <c r="K46" s="333"/>
      <c r="L46" s="333"/>
      <c r="M46" s="334"/>
    </row>
    <row r="47" spans="1:13" ht="17.100000000000001" customHeight="1">
      <c r="A47" s="13"/>
      <c r="B47" s="78"/>
      <c r="C47" s="332"/>
      <c r="D47" s="333"/>
      <c r="E47" s="333"/>
      <c r="F47" s="333"/>
      <c r="G47" s="333"/>
      <c r="H47" s="333"/>
      <c r="I47" s="333"/>
      <c r="J47" s="333"/>
      <c r="K47" s="333"/>
      <c r="L47" s="333"/>
      <c r="M47" s="334"/>
    </row>
    <row r="48" spans="1:13" ht="17.100000000000001" customHeight="1">
      <c r="A48" s="13"/>
      <c r="B48" s="78"/>
      <c r="C48" s="332"/>
      <c r="D48" s="333"/>
      <c r="E48" s="333"/>
      <c r="F48" s="333"/>
      <c r="G48" s="333"/>
      <c r="H48" s="333"/>
      <c r="I48" s="333"/>
      <c r="J48" s="333"/>
      <c r="K48" s="333"/>
      <c r="L48" s="333"/>
      <c r="M48" s="334"/>
    </row>
    <row r="49" spans="1:15" ht="17.100000000000001" customHeight="1">
      <c r="B49" s="78"/>
      <c r="C49" s="332"/>
      <c r="D49" s="333"/>
      <c r="E49" s="333"/>
      <c r="F49" s="333"/>
      <c r="G49" s="333"/>
      <c r="H49" s="333"/>
      <c r="I49" s="333"/>
      <c r="J49" s="333"/>
      <c r="K49" s="333"/>
      <c r="L49" s="333"/>
      <c r="M49" s="334"/>
    </row>
    <row r="50" spans="1:15" s="220" customFormat="1" ht="17.100000000000001" customHeight="1">
      <c r="A50" s="11"/>
      <c r="B50" s="107"/>
      <c r="C50" s="332"/>
      <c r="D50" s="333"/>
      <c r="E50" s="333"/>
      <c r="F50" s="333"/>
      <c r="G50" s="333"/>
      <c r="H50" s="333"/>
      <c r="I50" s="333"/>
      <c r="J50" s="333"/>
      <c r="K50" s="333"/>
      <c r="L50" s="333"/>
      <c r="M50" s="334"/>
    </row>
    <row r="51" spans="1:15" ht="17.100000000000001" customHeight="1">
      <c r="B51" s="78"/>
      <c r="C51" s="332"/>
      <c r="D51" s="333"/>
      <c r="E51" s="333"/>
      <c r="F51" s="333"/>
      <c r="G51" s="333"/>
      <c r="H51" s="333"/>
      <c r="I51" s="333"/>
      <c r="J51" s="333"/>
      <c r="K51" s="333"/>
      <c r="L51" s="333"/>
      <c r="M51" s="334"/>
    </row>
    <row r="52" spans="1:15" ht="17.100000000000001" customHeight="1">
      <c r="B52" s="70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156"/>
      <c r="O52" s="16"/>
    </row>
    <row r="53" spans="1:15" ht="17.100000000000001" customHeight="1">
      <c r="B53" s="292" t="s">
        <v>55</v>
      </c>
      <c r="C53" s="123" t="s">
        <v>56</v>
      </c>
      <c r="N53" s="156"/>
      <c r="O53" s="16"/>
    </row>
    <row r="54" spans="1:15" ht="17.100000000000001" customHeight="1">
      <c r="A54" s="13"/>
      <c r="B54" s="411"/>
      <c r="C54" s="335"/>
      <c r="D54" s="339"/>
      <c r="E54" s="339"/>
      <c r="F54" s="339"/>
      <c r="G54" s="339"/>
      <c r="H54" s="12" t="s">
        <v>57</v>
      </c>
      <c r="I54" s="339"/>
      <c r="J54" s="12" t="s">
        <v>58</v>
      </c>
      <c r="K54" s="339"/>
      <c r="L54" s="99"/>
      <c r="M54" s="120"/>
      <c r="N54" s="156"/>
      <c r="O54" s="16"/>
    </row>
    <row r="55" spans="1:15" ht="17.100000000000001" customHeight="1">
      <c r="A55" s="13"/>
      <c r="B55" s="412"/>
      <c r="C55" s="358"/>
      <c r="D55" s="360"/>
      <c r="E55" s="360"/>
      <c r="F55" s="360"/>
      <c r="G55" s="361"/>
      <c r="H55" s="12" t="s">
        <v>57</v>
      </c>
      <c r="I55" s="339"/>
      <c r="J55" s="12" t="s">
        <v>58</v>
      </c>
      <c r="K55" s="339"/>
      <c r="L55" s="99"/>
      <c r="M55" s="120"/>
      <c r="N55" s="156"/>
      <c r="O55" s="16"/>
    </row>
    <row r="56" spans="1:15" ht="17.100000000000001" customHeight="1">
      <c r="A56" s="13"/>
      <c r="B56" s="413"/>
      <c r="C56" s="350"/>
      <c r="D56" s="351"/>
      <c r="E56" s="351"/>
      <c r="F56" s="351"/>
      <c r="G56" s="352"/>
      <c r="H56" s="12" t="s">
        <v>57</v>
      </c>
      <c r="I56" s="339"/>
      <c r="J56" s="12" t="s">
        <v>58</v>
      </c>
      <c r="K56" s="339"/>
      <c r="L56" s="99"/>
      <c r="M56" s="120"/>
      <c r="N56" s="156"/>
      <c r="O56" s="16"/>
    </row>
    <row r="57" spans="1:15" ht="17.100000000000001" customHeight="1">
      <c r="A57" s="13"/>
      <c r="B57" s="413"/>
      <c r="C57" s="350"/>
      <c r="D57" s="351"/>
      <c r="E57" s="351"/>
      <c r="F57" s="351"/>
      <c r="G57" s="352"/>
      <c r="H57" s="12" t="s">
        <v>57</v>
      </c>
      <c r="I57" s="339"/>
      <c r="J57" s="12" t="s">
        <v>58</v>
      </c>
      <c r="K57" s="339"/>
      <c r="L57" s="99"/>
      <c r="M57" s="120"/>
      <c r="N57" s="156"/>
      <c r="O57" s="16"/>
    </row>
    <row r="58" spans="1:15" ht="17.100000000000001" customHeight="1">
      <c r="A58" s="13"/>
      <c r="B58" s="413"/>
      <c r="C58" s="350"/>
      <c r="D58" s="351"/>
      <c r="E58" s="351"/>
      <c r="F58" s="351"/>
      <c r="G58" s="352"/>
      <c r="H58" s="12" t="s">
        <v>57</v>
      </c>
      <c r="I58" s="339"/>
      <c r="J58" s="12" t="s">
        <v>58</v>
      </c>
      <c r="K58" s="339"/>
      <c r="L58" s="99"/>
      <c r="M58" s="120"/>
      <c r="N58" s="156"/>
      <c r="O58" s="16"/>
    </row>
    <row r="59" spans="1:15" ht="17.100000000000001" customHeight="1">
      <c r="A59" s="13"/>
      <c r="B59" s="413"/>
      <c r="C59" s="350"/>
      <c r="D59" s="351"/>
      <c r="E59" s="351"/>
      <c r="F59" s="351"/>
      <c r="G59" s="352"/>
      <c r="H59" s="12" t="s">
        <v>57</v>
      </c>
      <c r="I59" s="339"/>
      <c r="J59" s="12" t="s">
        <v>58</v>
      </c>
      <c r="K59" s="339"/>
      <c r="L59" s="99"/>
      <c r="M59" s="120"/>
      <c r="N59" s="156"/>
      <c r="O59" s="16"/>
    </row>
    <row r="60" spans="1:15" ht="17.100000000000001" customHeight="1">
      <c r="A60" s="13"/>
      <c r="B60" s="413"/>
      <c r="C60" s="350"/>
      <c r="D60" s="351"/>
      <c r="E60" s="351"/>
      <c r="F60" s="351"/>
      <c r="G60" s="352"/>
      <c r="H60" s="12" t="s">
        <v>57</v>
      </c>
      <c r="I60" s="339"/>
      <c r="J60" s="12" t="s">
        <v>58</v>
      </c>
      <c r="K60" s="339"/>
      <c r="L60" s="99"/>
      <c r="M60" s="120"/>
      <c r="N60" s="156"/>
      <c r="O60" s="16"/>
    </row>
    <row r="61" spans="1:15" ht="17.100000000000001" customHeight="1">
      <c r="A61" s="13"/>
      <c r="B61" s="78"/>
      <c r="C61" s="350"/>
      <c r="D61" s="351"/>
      <c r="E61" s="351"/>
      <c r="F61" s="351"/>
      <c r="G61" s="352"/>
      <c r="H61" s="12" t="s">
        <v>57</v>
      </c>
      <c r="I61" s="339"/>
      <c r="J61" s="12" t="s">
        <v>58</v>
      </c>
      <c r="K61" s="339"/>
      <c r="L61" s="99"/>
      <c r="M61" s="120"/>
      <c r="N61" s="156"/>
      <c r="O61" s="16"/>
    </row>
    <row r="62" spans="1:15" ht="17.100000000000001" customHeight="1">
      <c r="A62" s="13"/>
      <c r="B62" s="79" t="s">
        <v>826</v>
      </c>
      <c r="C62" s="358" t="s">
        <v>827</v>
      </c>
      <c r="D62" s="360"/>
      <c r="E62" s="360"/>
      <c r="F62" s="360"/>
      <c r="G62" s="361"/>
      <c r="H62" s="12" t="s">
        <v>57</v>
      </c>
      <c r="I62" s="339"/>
      <c r="J62" s="12" t="s">
        <v>58</v>
      </c>
      <c r="K62" s="339">
        <v>10</v>
      </c>
      <c r="L62" s="99"/>
      <c r="M62" s="120"/>
      <c r="N62" s="156"/>
      <c r="O62" s="16"/>
    </row>
    <row r="63" spans="1:15" ht="17.100000000000001" customHeight="1">
      <c r="A63" s="13"/>
      <c r="B63" s="414" t="s">
        <v>828</v>
      </c>
      <c r="C63" s="350" t="s">
        <v>829</v>
      </c>
      <c r="D63" s="351"/>
      <c r="E63" s="351"/>
      <c r="F63" s="351"/>
      <c r="G63" s="352"/>
      <c r="H63" s="12" t="s">
        <v>57</v>
      </c>
      <c r="I63" s="339"/>
      <c r="J63" s="12" t="s">
        <v>58</v>
      </c>
      <c r="K63" s="339">
        <v>1</v>
      </c>
      <c r="L63" s="99"/>
      <c r="M63" s="120"/>
      <c r="N63" s="156"/>
      <c r="O63" s="16"/>
    </row>
    <row r="64" spans="1:15" ht="17.100000000000001" customHeight="1">
      <c r="A64" s="13"/>
      <c r="B64" s="414"/>
      <c r="C64" s="332"/>
      <c r="D64" s="333"/>
      <c r="E64" s="333"/>
      <c r="F64" s="333"/>
      <c r="G64" s="334"/>
      <c r="H64" s="12" t="s">
        <v>57</v>
      </c>
      <c r="I64" s="339"/>
      <c r="J64" s="12" t="s">
        <v>58</v>
      </c>
      <c r="K64" s="339"/>
      <c r="L64" s="99"/>
      <c r="M64" s="120"/>
      <c r="N64" s="156"/>
      <c r="O64" s="16"/>
    </row>
    <row r="65" spans="1:15" ht="17.100000000000001" customHeight="1">
      <c r="A65" s="13"/>
      <c r="B65" s="414"/>
      <c r="C65" s="332"/>
      <c r="D65" s="333"/>
      <c r="E65" s="333"/>
      <c r="F65" s="333"/>
      <c r="G65" s="334"/>
      <c r="H65" s="12" t="s">
        <v>57</v>
      </c>
      <c r="I65" s="339"/>
      <c r="J65" s="12" t="s">
        <v>58</v>
      </c>
      <c r="K65" s="339"/>
      <c r="L65" s="99"/>
      <c r="M65" s="120"/>
      <c r="N65" s="156"/>
      <c r="O65" s="16"/>
    </row>
    <row r="66" spans="1:15" ht="17.100000000000001" customHeight="1">
      <c r="A66" s="13"/>
      <c r="B66" s="223"/>
      <c r="C66" s="350"/>
      <c r="D66" s="351"/>
      <c r="E66" s="351"/>
      <c r="F66" s="351"/>
      <c r="G66" s="352"/>
      <c r="H66" s="12" t="s">
        <v>57</v>
      </c>
      <c r="I66" s="339"/>
      <c r="J66" s="12" t="s">
        <v>58</v>
      </c>
      <c r="K66" s="339"/>
      <c r="L66" s="99"/>
      <c r="M66" s="120"/>
      <c r="N66" s="156"/>
      <c r="O66" s="16"/>
    </row>
    <row r="67" spans="1:15" ht="17.100000000000001" customHeight="1">
      <c r="A67" s="13"/>
      <c r="B67" s="223"/>
      <c r="C67" s="350"/>
      <c r="D67" s="351"/>
      <c r="E67" s="351"/>
      <c r="F67" s="351"/>
      <c r="G67" s="352"/>
      <c r="H67" s="12" t="s">
        <v>57</v>
      </c>
      <c r="I67" s="339"/>
      <c r="J67" s="12" t="s">
        <v>58</v>
      </c>
      <c r="K67" s="339"/>
      <c r="L67" s="99"/>
      <c r="M67" s="120"/>
      <c r="N67" s="156"/>
      <c r="O67" s="16"/>
    </row>
    <row r="68" spans="1:15" ht="17.100000000000001" customHeight="1">
      <c r="A68" s="13"/>
    </row>
    <row r="69" spans="1:15" ht="17.100000000000001" customHeight="1">
      <c r="A69" s="13"/>
      <c r="B69" s="121" t="s">
        <v>59</v>
      </c>
      <c r="C69" s="123" t="s">
        <v>60</v>
      </c>
      <c r="J69" s="13" t="s">
        <v>830</v>
      </c>
    </row>
    <row r="70" spans="1:15" ht="17.100000000000001" customHeight="1">
      <c r="A70" s="13"/>
      <c r="B70" s="122" t="s">
        <v>606</v>
      </c>
      <c r="C70" s="148" t="s">
        <v>607</v>
      </c>
      <c r="D70" s="149" t="s">
        <v>61</v>
      </c>
      <c r="E70" s="150"/>
      <c r="F70" s="150"/>
      <c r="G70" s="150"/>
      <c r="H70" s="150"/>
      <c r="I70" s="150"/>
      <c r="J70" s="149" t="s">
        <v>609</v>
      </c>
      <c r="K70" s="151"/>
      <c r="L70" s="149" t="s">
        <v>62</v>
      </c>
      <c r="M70" s="151"/>
    </row>
    <row r="71" spans="1:15" ht="17.100000000000001" customHeight="1">
      <c r="A71" s="13"/>
      <c r="B71" s="112">
        <v>1</v>
      </c>
      <c r="C71" s="335"/>
      <c r="D71" s="356" t="s">
        <v>831</v>
      </c>
      <c r="E71" s="363"/>
      <c r="F71" s="363"/>
      <c r="G71" s="363"/>
      <c r="H71" s="363"/>
      <c r="I71" s="364"/>
      <c r="J71" s="353"/>
      <c r="K71" s="355"/>
      <c r="L71" s="356"/>
      <c r="M71" s="355"/>
    </row>
    <row r="72" spans="1:15" ht="17.100000000000001" customHeight="1">
      <c r="A72" s="13"/>
      <c r="B72" s="112">
        <v>2</v>
      </c>
      <c r="C72" s="415"/>
      <c r="D72" s="356" t="s">
        <v>832</v>
      </c>
      <c r="E72" s="359"/>
      <c r="F72" s="359"/>
      <c r="G72" s="359"/>
      <c r="H72" s="359"/>
      <c r="I72" s="357"/>
      <c r="J72" s="353"/>
      <c r="K72" s="355"/>
      <c r="L72" s="356"/>
      <c r="M72" s="365"/>
    </row>
    <row r="73" spans="1:15" ht="17.100000000000001" customHeight="1">
      <c r="A73" s="13"/>
      <c r="B73" s="112">
        <v>3</v>
      </c>
      <c r="C73" s="335"/>
      <c r="D73" s="358" t="s">
        <v>833</v>
      </c>
      <c r="E73" s="360"/>
      <c r="F73" s="360"/>
      <c r="G73" s="360"/>
      <c r="H73" s="360"/>
      <c r="I73" s="361"/>
      <c r="J73" s="353"/>
      <c r="K73" s="355"/>
      <c r="L73" s="356"/>
      <c r="M73" s="365"/>
    </row>
    <row r="74" spans="1:15" ht="17.100000000000001" customHeight="1">
      <c r="A74" s="13"/>
      <c r="B74" s="112">
        <v>4</v>
      </c>
      <c r="C74" s="415"/>
      <c r="D74" s="356" t="s">
        <v>653</v>
      </c>
      <c r="E74" s="363"/>
      <c r="F74" s="363"/>
      <c r="G74" s="363"/>
      <c r="H74" s="363"/>
      <c r="I74" s="364"/>
      <c r="J74" s="353"/>
      <c r="K74" s="355"/>
      <c r="L74" s="356"/>
      <c r="M74" s="365"/>
      <c r="N74" s="342"/>
    </row>
    <row r="75" spans="1:15" ht="17.100000000000001" customHeight="1">
      <c r="A75" s="13"/>
      <c r="B75" s="112"/>
      <c r="C75" s="415"/>
      <c r="D75" s="356"/>
      <c r="E75" s="362"/>
      <c r="F75" s="362"/>
      <c r="G75" s="362"/>
      <c r="H75" s="362"/>
      <c r="I75" s="354"/>
      <c r="J75" s="335"/>
      <c r="K75" s="336"/>
      <c r="L75" s="337"/>
      <c r="M75" s="338"/>
    </row>
    <row r="76" spans="1:15" ht="17.100000000000001" customHeight="1">
      <c r="A76" s="13"/>
      <c r="B76" s="112"/>
      <c r="C76" s="415"/>
      <c r="D76" s="356"/>
      <c r="E76" s="359"/>
      <c r="F76" s="359"/>
      <c r="G76" s="359"/>
      <c r="H76" s="359"/>
      <c r="I76" s="357"/>
      <c r="J76" s="335"/>
      <c r="K76" s="336"/>
      <c r="L76" s="358"/>
      <c r="M76" s="361"/>
    </row>
    <row r="77" spans="1:15" ht="17.100000000000001" customHeight="1">
      <c r="A77" s="13"/>
      <c r="B77" s="112"/>
      <c r="C77" s="415"/>
      <c r="D77" s="356"/>
      <c r="E77" s="363"/>
      <c r="F77" s="363"/>
      <c r="G77" s="363"/>
      <c r="H77" s="363"/>
      <c r="I77" s="364"/>
      <c r="J77" s="353"/>
      <c r="K77" s="364"/>
      <c r="L77" s="356"/>
      <c r="M77" s="364"/>
    </row>
    <row r="78" spans="1:15" ht="17.100000000000001" customHeight="1">
      <c r="A78" s="13"/>
      <c r="B78" s="112"/>
      <c r="C78" s="415"/>
      <c r="D78" s="356"/>
      <c r="E78" s="363"/>
      <c r="F78" s="363"/>
      <c r="G78" s="363"/>
      <c r="H78" s="363"/>
      <c r="I78" s="364"/>
      <c r="J78" s="353"/>
      <c r="K78" s="354"/>
      <c r="L78" s="356"/>
      <c r="M78" s="365"/>
    </row>
    <row r="79" spans="1:15" ht="17.100000000000001" customHeight="1">
      <c r="A79" s="13"/>
      <c r="B79" s="112"/>
      <c r="C79" s="415"/>
      <c r="D79" s="356"/>
      <c r="E79" s="359"/>
      <c r="F79" s="359"/>
      <c r="G79" s="359"/>
      <c r="H79" s="359"/>
      <c r="I79" s="357"/>
      <c r="J79" s="353"/>
      <c r="K79" s="354"/>
      <c r="L79" s="353"/>
      <c r="M79" s="354"/>
    </row>
    <row r="80" spans="1:15" ht="17.100000000000001" customHeight="1">
      <c r="A80" s="13"/>
      <c r="B80" s="112"/>
      <c r="C80" s="335"/>
      <c r="D80" s="358"/>
      <c r="E80" s="360"/>
      <c r="F80" s="360"/>
      <c r="G80" s="360"/>
      <c r="H80" s="360"/>
      <c r="I80" s="361"/>
      <c r="J80" s="335"/>
      <c r="K80" s="340"/>
      <c r="L80" s="335"/>
      <c r="M80" s="340"/>
    </row>
    <row r="81" spans="1:13" ht="17.100000000000001" customHeight="1">
      <c r="A81" s="13"/>
      <c r="B81" s="112"/>
      <c r="C81" s="335"/>
      <c r="D81" s="358"/>
      <c r="E81" s="360"/>
      <c r="F81" s="360"/>
      <c r="G81" s="360"/>
      <c r="H81" s="360"/>
      <c r="I81" s="361"/>
      <c r="J81" s="335"/>
      <c r="K81" s="340"/>
      <c r="L81" s="335"/>
      <c r="M81" s="340"/>
    </row>
    <row r="82" spans="1:13" ht="17.100000000000001" customHeight="1">
      <c r="A82" s="13"/>
      <c r="B82" s="112"/>
      <c r="C82" s="337"/>
      <c r="D82" s="356"/>
      <c r="E82" s="362"/>
      <c r="F82" s="362"/>
      <c r="G82" s="362"/>
      <c r="H82" s="362"/>
      <c r="I82" s="354"/>
      <c r="J82" s="353"/>
      <c r="K82" s="355"/>
      <c r="L82" s="356"/>
      <c r="M82" s="357"/>
    </row>
    <row r="83" spans="1:1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</row>
    <row r="84" spans="1:13" ht="17.100000000000001" customHeight="1">
      <c r="A84" s="13"/>
      <c r="B84" s="204" t="s">
        <v>63</v>
      </c>
      <c r="C84" s="123" t="s">
        <v>616</v>
      </c>
    </row>
    <row r="85" spans="1:13" ht="17.100000000000001" customHeight="1">
      <c r="A85" s="13"/>
      <c r="B85" s="152"/>
      <c r="C85" s="153"/>
      <c r="D85" s="154"/>
      <c r="E85" s="154"/>
      <c r="F85" s="154"/>
      <c r="G85" s="154"/>
      <c r="H85" s="154"/>
      <c r="I85" s="154"/>
      <c r="J85" s="155" t="s">
        <v>617</v>
      </c>
      <c r="K85" s="155" t="s">
        <v>64</v>
      </c>
      <c r="L85" s="155" t="s">
        <v>619</v>
      </c>
      <c r="M85" s="155" t="s">
        <v>620</v>
      </c>
    </row>
    <row r="86" spans="1:13" ht="17.100000000000001" customHeight="1">
      <c r="A86" s="13"/>
      <c r="B86" s="78"/>
      <c r="C86" s="350"/>
      <c r="D86" s="351"/>
      <c r="E86" s="351"/>
      <c r="F86" s="351"/>
      <c r="G86" s="351"/>
      <c r="H86" s="351"/>
      <c r="I86" s="352"/>
      <c r="J86" s="78"/>
      <c r="K86" s="112"/>
      <c r="L86" s="112"/>
      <c r="M86" s="78"/>
    </row>
    <row r="87" spans="1:13" ht="17.100000000000001" customHeight="1">
      <c r="A87" s="13" t="s">
        <v>51</v>
      </c>
      <c r="B87" s="78"/>
      <c r="C87" s="350"/>
      <c r="D87" s="351"/>
      <c r="E87" s="351"/>
      <c r="F87" s="351"/>
      <c r="G87" s="351"/>
      <c r="H87" s="351"/>
      <c r="I87" s="352"/>
      <c r="J87" s="78"/>
      <c r="K87" s="112"/>
      <c r="L87" s="112"/>
      <c r="M87" s="78"/>
    </row>
    <row r="88" spans="1:13" ht="17.100000000000001" customHeight="1">
      <c r="A88" s="13"/>
      <c r="B88" s="78"/>
      <c r="C88" s="358"/>
      <c r="D88" s="351"/>
      <c r="E88" s="351"/>
      <c r="F88" s="351"/>
      <c r="G88" s="351"/>
      <c r="H88" s="351"/>
      <c r="I88" s="352"/>
      <c r="J88" s="78"/>
      <c r="K88" s="112"/>
      <c r="L88" s="112"/>
      <c r="M88" s="78"/>
    </row>
    <row r="89" spans="1:13" ht="17.100000000000001" customHeight="1">
      <c r="A89" s="13"/>
      <c r="B89" s="78"/>
      <c r="C89" s="335"/>
      <c r="D89" s="339"/>
      <c r="E89" s="339"/>
      <c r="F89" s="339"/>
      <c r="G89" s="339"/>
      <c r="H89" s="339"/>
      <c r="I89" s="339"/>
      <c r="J89" s="78"/>
      <c r="K89" s="112"/>
      <c r="L89" s="112"/>
      <c r="M89" s="78"/>
    </row>
    <row r="90" spans="1:13" ht="17.100000000000001" customHeight="1">
      <c r="A90" s="13"/>
      <c r="B90" s="78"/>
      <c r="C90" s="335"/>
      <c r="D90" s="339"/>
      <c r="E90" s="339"/>
      <c r="F90" s="339"/>
      <c r="G90" s="339"/>
      <c r="H90" s="339"/>
      <c r="I90" s="339"/>
      <c r="J90" s="78"/>
      <c r="K90" s="112"/>
      <c r="L90" s="112"/>
      <c r="M90" s="78"/>
    </row>
    <row r="91" spans="1:13" ht="17.100000000000001" customHeight="1">
      <c r="A91" s="13"/>
      <c r="B91" s="14"/>
      <c r="C91" s="280"/>
      <c r="D91" s="61"/>
      <c r="E91" s="61"/>
      <c r="F91" s="61"/>
      <c r="G91" s="61"/>
      <c r="H91" s="61"/>
      <c r="I91" s="61"/>
      <c r="J91" s="78"/>
      <c r="K91" s="112"/>
      <c r="L91" s="112"/>
      <c r="M91" s="78"/>
    </row>
    <row r="92" spans="1:13" ht="17.100000000000001" customHeight="1">
      <c r="A92" s="13"/>
      <c r="B92" s="14"/>
      <c r="C92" s="38"/>
      <c r="D92" s="61"/>
      <c r="E92" s="61"/>
      <c r="F92" s="61"/>
      <c r="G92" s="61"/>
      <c r="H92" s="61"/>
      <c r="I92" s="61"/>
      <c r="J92" s="78"/>
      <c r="K92" s="112"/>
      <c r="L92" s="112"/>
      <c r="M92" s="78"/>
    </row>
    <row r="93" spans="1:13" ht="17.100000000000001" customHeight="1">
      <c r="A93" s="13"/>
      <c r="B93" s="14"/>
      <c r="C93" s="38"/>
      <c r="D93" s="61"/>
      <c r="E93" s="61"/>
      <c r="F93" s="61"/>
      <c r="G93" s="61"/>
      <c r="H93" s="61"/>
      <c r="I93" s="61"/>
      <c r="J93" s="78"/>
      <c r="K93" s="112"/>
      <c r="L93" s="112"/>
      <c r="M93" s="78"/>
    </row>
    <row r="94" spans="1:13" ht="17.100000000000001" customHeight="1">
      <c r="A94" s="13"/>
      <c r="B94" s="78"/>
      <c r="C94" s="335"/>
      <c r="D94" s="339"/>
      <c r="E94" s="339"/>
      <c r="F94" s="339"/>
      <c r="G94" s="339"/>
      <c r="H94" s="339"/>
      <c r="I94" s="339"/>
      <c r="J94" s="78"/>
      <c r="K94" s="112"/>
      <c r="L94" s="112"/>
      <c r="M94" s="78"/>
    </row>
    <row r="95" spans="1:13" ht="17.100000000000001" customHeight="1">
      <c r="A95" s="13"/>
      <c r="B95" s="78"/>
      <c r="C95" s="335"/>
      <c r="D95" s="339"/>
      <c r="E95" s="339"/>
      <c r="F95" s="339"/>
      <c r="G95" s="339"/>
      <c r="H95" s="339"/>
      <c r="I95" s="339"/>
      <c r="J95" s="78"/>
      <c r="K95" s="112"/>
      <c r="L95" s="112"/>
      <c r="M95" s="78"/>
    </row>
    <row r="96" spans="1:13" ht="17.100000000000001" customHeight="1">
      <c r="A96" s="13"/>
      <c r="B96" s="78"/>
      <c r="C96" s="335"/>
      <c r="D96" s="339"/>
      <c r="E96" s="339"/>
      <c r="F96" s="339"/>
      <c r="G96" s="339"/>
      <c r="H96" s="339"/>
      <c r="I96" s="339"/>
      <c r="J96" s="78"/>
      <c r="K96" s="112"/>
      <c r="L96" s="112"/>
      <c r="M96" s="78"/>
    </row>
    <row r="97" spans="1:13" ht="17.100000000000001" customHeight="1">
      <c r="A97" s="13"/>
      <c r="B97" s="78"/>
      <c r="C97" s="335"/>
      <c r="D97" s="339"/>
      <c r="E97" s="339"/>
      <c r="F97" s="339"/>
      <c r="G97" s="339"/>
      <c r="H97" s="339"/>
      <c r="I97" s="339"/>
      <c r="J97" s="223"/>
      <c r="K97" s="112"/>
      <c r="L97" s="112"/>
      <c r="M97" s="78"/>
    </row>
    <row r="98" spans="1:13" ht="17.100000000000001" customHeight="1">
      <c r="A98" s="13"/>
      <c r="B98" s="78"/>
      <c r="C98" s="350"/>
      <c r="D98" s="351"/>
      <c r="E98" s="351"/>
      <c r="F98" s="351"/>
      <c r="G98" s="351"/>
      <c r="H98" s="351"/>
      <c r="I98" s="352"/>
      <c r="J98" s="78"/>
      <c r="K98" s="112"/>
      <c r="L98" s="112"/>
      <c r="M98" s="78"/>
    </row>
    <row r="99" spans="1:13" ht="17.100000000000001" customHeight="1">
      <c r="A99" s="13"/>
      <c r="B99" s="78"/>
      <c r="C99" s="350"/>
      <c r="D99" s="351"/>
      <c r="E99" s="351"/>
      <c r="F99" s="351"/>
      <c r="G99" s="351"/>
      <c r="H99" s="351"/>
      <c r="I99" s="352"/>
      <c r="J99" s="78"/>
      <c r="K99" s="112"/>
      <c r="L99" s="112"/>
      <c r="M99" s="78"/>
    </row>
    <row r="100" spans="1:13" ht="17.100000000000001" customHeight="1">
      <c r="A100" s="13"/>
      <c r="B100" s="78"/>
      <c r="C100" s="250"/>
      <c r="D100" s="339"/>
      <c r="E100" s="339"/>
      <c r="F100" s="339"/>
      <c r="G100" s="339"/>
      <c r="H100" s="339"/>
      <c r="I100" s="339"/>
      <c r="J100" s="78"/>
      <c r="K100" s="112"/>
      <c r="L100" s="112"/>
      <c r="M100" s="78"/>
    </row>
    <row r="101" spans="1:13" ht="17.100000000000001" customHeight="1" thickBot="1">
      <c r="A101" s="13"/>
    </row>
    <row r="102" spans="1:13" ht="17.100000000000001" customHeight="1" thickBot="1">
      <c r="A102" s="13"/>
      <c r="B102" s="129" t="s">
        <v>622</v>
      </c>
      <c r="C102" s="130"/>
      <c r="D102" s="131"/>
      <c r="E102" s="131"/>
      <c r="F102" s="131"/>
      <c r="G102" s="131"/>
      <c r="H102" s="131"/>
      <c r="I102" s="131"/>
      <c r="J102" s="132"/>
      <c r="K102" s="131"/>
      <c r="L102" s="133"/>
      <c r="M102" s="134"/>
    </row>
    <row r="103" spans="1:13" ht="17.100000000000001" customHeight="1">
      <c r="A103" s="13"/>
      <c r="B103" s="20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84"/>
    </row>
    <row r="104" spans="1:13" ht="17.100000000000001" customHeight="1">
      <c r="A104" s="13"/>
      <c r="B104" s="115"/>
      <c r="C104" s="35"/>
      <c r="D104" s="126"/>
      <c r="E104" s="16"/>
      <c r="F104" s="34"/>
      <c r="G104" s="34"/>
      <c r="H104" s="34"/>
      <c r="I104" s="34"/>
      <c r="J104" s="16"/>
      <c r="K104" s="11"/>
      <c r="L104" s="11"/>
      <c r="M104" s="116"/>
    </row>
    <row r="105" spans="1:13" ht="17.100000000000001" customHeight="1">
      <c r="A105" s="13"/>
      <c r="B105" s="115"/>
      <c r="C105" s="35"/>
      <c r="D105" s="126"/>
      <c r="E105" s="128"/>
      <c r="F105" s="135"/>
      <c r="H105" s="16"/>
      <c r="I105" s="16"/>
      <c r="J105" s="16"/>
      <c r="K105" s="11"/>
      <c r="L105" s="11"/>
      <c r="M105" s="116"/>
    </row>
    <row r="106" spans="1:13" ht="17.100000000000001" customHeight="1">
      <c r="A106" s="13"/>
      <c r="B106" s="115"/>
      <c r="C106" s="35"/>
      <c r="D106" s="127"/>
      <c r="E106" s="128"/>
      <c r="F106" s="16"/>
      <c r="G106" s="16"/>
      <c r="H106" s="16"/>
      <c r="I106" s="16"/>
      <c r="J106" s="16"/>
      <c r="K106" s="11"/>
      <c r="L106" s="11"/>
      <c r="M106" s="116"/>
    </row>
    <row r="107" spans="1:13" ht="17.100000000000001" customHeight="1">
      <c r="A107" s="13"/>
      <c r="B107" s="115"/>
      <c r="C107" s="16"/>
      <c r="D107" s="16"/>
      <c r="E107" s="16"/>
      <c r="F107" s="16"/>
      <c r="G107" s="16"/>
      <c r="H107" s="16"/>
      <c r="I107" s="16"/>
      <c r="J107" s="16"/>
      <c r="K107" s="11"/>
      <c r="L107" s="136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11"/>
      <c r="M108" s="190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116"/>
    </row>
    <row r="116" spans="1:13" ht="17.100000000000001" customHeight="1">
      <c r="B116" s="11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116"/>
    </row>
    <row r="117" spans="1:13" ht="17.100000000000001" customHeight="1">
      <c r="B117" s="11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116"/>
    </row>
    <row r="118" spans="1:13" ht="17.100000000000001" customHeight="1">
      <c r="A118" s="13"/>
      <c r="B118" s="11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116"/>
    </row>
    <row r="119" spans="1:13" ht="17.100000000000001" customHeight="1">
      <c r="A119" s="13"/>
      <c r="B119" s="11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116"/>
    </row>
    <row r="120" spans="1:13" ht="17.100000000000001" customHeight="1">
      <c r="A120" s="13"/>
      <c r="B120" s="11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116"/>
    </row>
    <row r="121" spans="1:13" ht="17.100000000000001" customHeight="1">
      <c r="A121" s="13"/>
      <c r="B121" s="11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116"/>
    </row>
    <row r="122" spans="1:13" ht="17.100000000000001" customHeight="1">
      <c r="A122" s="13"/>
      <c r="B122" s="115"/>
      <c r="C122" s="11"/>
      <c r="D122" s="11"/>
      <c r="E122" s="11"/>
      <c r="F122" s="11"/>
      <c r="G122" s="11"/>
      <c r="H122" s="11"/>
      <c r="I122" s="11"/>
      <c r="J122" s="11"/>
      <c r="K122" s="11"/>
      <c r="L122" s="137"/>
      <c r="M122" s="116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  <row r="143" spans="1:1" ht="17.100000000000001" customHeight="1">
      <c r="A143" s="13"/>
    </row>
    <row r="144" spans="1:1" ht="17.100000000000001" customHeight="1">
      <c r="A144" s="13"/>
    </row>
    <row r="145" spans="1:1" ht="17.100000000000001" customHeight="1">
      <c r="A145" s="13"/>
    </row>
    <row r="146" spans="1:1" ht="17.100000000000001" customHeight="1">
      <c r="A146" s="13"/>
    </row>
    <row r="147" spans="1:1" ht="17.100000000000001" customHeight="1">
      <c r="A147" s="13"/>
    </row>
    <row r="148" spans="1:1" ht="17.100000000000001" customHeight="1">
      <c r="A148" s="13"/>
    </row>
    <row r="149" spans="1:1" ht="17.100000000000001" customHeight="1">
      <c r="A149" s="13"/>
    </row>
  </sheetData>
  <mergeCells count="50">
    <mergeCell ref="C86:I86"/>
    <mergeCell ref="C87:I87"/>
    <mergeCell ref="C88:I88"/>
    <mergeCell ref="C98:I98"/>
    <mergeCell ref="C99:I99"/>
    <mergeCell ref="D79:I79"/>
    <mergeCell ref="J79:K79"/>
    <mergeCell ref="L79:M79"/>
    <mergeCell ref="D80:I80"/>
    <mergeCell ref="D81:I81"/>
    <mergeCell ref="D82:I82"/>
    <mergeCell ref="J82:K82"/>
    <mergeCell ref="L82:M82"/>
    <mergeCell ref="D77:I77"/>
    <mergeCell ref="J77:K77"/>
    <mergeCell ref="L77:M77"/>
    <mergeCell ref="D78:I78"/>
    <mergeCell ref="J78:K78"/>
    <mergeCell ref="L78:M78"/>
    <mergeCell ref="D74:I74"/>
    <mergeCell ref="J74:K74"/>
    <mergeCell ref="L74:M74"/>
    <mergeCell ref="D75:I75"/>
    <mergeCell ref="D76:I76"/>
    <mergeCell ref="L76:M76"/>
    <mergeCell ref="L71:M71"/>
    <mergeCell ref="D72:I72"/>
    <mergeCell ref="J72:K72"/>
    <mergeCell ref="L72:M72"/>
    <mergeCell ref="D73:I73"/>
    <mergeCell ref="J73:K73"/>
    <mergeCell ref="L73:M73"/>
    <mergeCell ref="C62:G62"/>
    <mergeCell ref="C63:G63"/>
    <mergeCell ref="C66:G66"/>
    <mergeCell ref="C67:G67"/>
    <mergeCell ref="D71:I71"/>
    <mergeCell ref="J71:K71"/>
    <mergeCell ref="C56:G56"/>
    <mergeCell ref="C57:G57"/>
    <mergeCell ref="C58:G58"/>
    <mergeCell ref="C59:G59"/>
    <mergeCell ref="C60:G60"/>
    <mergeCell ref="C61:G61"/>
    <mergeCell ref="A1:A5"/>
    <mergeCell ref="C6:D6"/>
    <mergeCell ref="A7:A8"/>
    <mergeCell ref="B14:C15"/>
    <mergeCell ref="C44:M44"/>
    <mergeCell ref="C55:G55"/>
  </mergeCells>
  <phoneticPr fontId="2" type="noConversion"/>
  <dataValidations count="1">
    <dataValidation type="list" allowBlank="1" showInputMessage="1" showErrorMessage="1" sqref="I54:I67 JE54:JE67 TA54:TA67 ACW54:ACW67 AMS54:AMS67 AWO54:AWO67 BGK54:BGK67 BQG54:BQG67 CAC54:CAC67 CJY54:CJY67 CTU54:CTU67 DDQ54:DDQ67 DNM54:DNM67 DXI54:DXI67 EHE54:EHE67 ERA54:ERA67 FAW54:FAW67 FKS54:FKS67 FUO54:FUO67 GEK54:GEK67 GOG54:GOG67 GYC54:GYC67 HHY54:HHY67 HRU54:HRU67 IBQ54:IBQ67 ILM54:ILM67 IVI54:IVI67 JFE54:JFE67 JPA54:JPA67 JYW54:JYW67 KIS54:KIS67 KSO54:KSO67 LCK54:LCK67 LMG54:LMG67 LWC54:LWC67 MFY54:MFY67 MPU54:MPU67 MZQ54:MZQ67 NJM54:NJM67 NTI54:NTI67 ODE54:ODE67 ONA54:ONA67 OWW54:OWW67 PGS54:PGS67 PQO54:PQO67 QAK54:QAK67 QKG54:QKG67 QUC54:QUC67 RDY54:RDY67 RNU54:RNU67 RXQ54:RXQ67 SHM54:SHM67 SRI54:SRI67 TBE54:TBE67 TLA54:TLA67 TUW54:TUW67 UES54:UES67 UOO54:UOO67 UYK54:UYK67 VIG54:VIG67 VSC54:VSC67 WBY54:WBY67 WLU54:WLU67 WVQ54:WVQ67 I65590:I65603 JE65590:JE65603 TA65590:TA65603 ACW65590:ACW65603 AMS65590:AMS65603 AWO65590:AWO65603 BGK65590:BGK65603 BQG65590:BQG65603 CAC65590:CAC65603 CJY65590:CJY65603 CTU65590:CTU65603 DDQ65590:DDQ65603 DNM65590:DNM65603 DXI65590:DXI65603 EHE65590:EHE65603 ERA65590:ERA65603 FAW65590:FAW65603 FKS65590:FKS65603 FUO65590:FUO65603 GEK65590:GEK65603 GOG65590:GOG65603 GYC65590:GYC65603 HHY65590:HHY65603 HRU65590:HRU65603 IBQ65590:IBQ65603 ILM65590:ILM65603 IVI65590:IVI65603 JFE65590:JFE65603 JPA65590:JPA65603 JYW65590:JYW65603 KIS65590:KIS65603 KSO65590:KSO65603 LCK65590:LCK65603 LMG65590:LMG65603 LWC65590:LWC65603 MFY65590:MFY65603 MPU65590:MPU65603 MZQ65590:MZQ65603 NJM65590:NJM65603 NTI65590:NTI65603 ODE65590:ODE65603 ONA65590:ONA65603 OWW65590:OWW65603 PGS65590:PGS65603 PQO65590:PQO65603 QAK65590:QAK65603 QKG65590:QKG65603 QUC65590:QUC65603 RDY65590:RDY65603 RNU65590:RNU65603 RXQ65590:RXQ65603 SHM65590:SHM65603 SRI65590:SRI65603 TBE65590:TBE65603 TLA65590:TLA65603 TUW65590:TUW65603 UES65590:UES65603 UOO65590:UOO65603 UYK65590:UYK65603 VIG65590:VIG65603 VSC65590:VSC65603 WBY65590:WBY65603 WLU65590:WLU65603 WVQ65590:WVQ65603 I131126:I131139 JE131126:JE131139 TA131126:TA131139 ACW131126:ACW131139 AMS131126:AMS131139 AWO131126:AWO131139 BGK131126:BGK131139 BQG131126:BQG131139 CAC131126:CAC131139 CJY131126:CJY131139 CTU131126:CTU131139 DDQ131126:DDQ131139 DNM131126:DNM131139 DXI131126:DXI131139 EHE131126:EHE131139 ERA131126:ERA131139 FAW131126:FAW131139 FKS131126:FKS131139 FUO131126:FUO131139 GEK131126:GEK131139 GOG131126:GOG131139 GYC131126:GYC131139 HHY131126:HHY131139 HRU131126:HRU131139 IBQ131126:IBQ131139 ILM131126:ILM131139 IVI131126:IVI131139 JFE131126:JFE131139 JPA131126:JPA131139 JYW131126:JYW131139 KIS131126:KIS131139 KSO131126:KSO131139 LCK131126:LCK131139 LMG131126:LMG131139 LWC131126:LWC131139 MFY131126:MFY131139 MPU131126:MPU131139 MZQ131126:MZQ131139 NJM131126:NJM131139 NTI131126:NTI131139 ODE131126:ODE131139 ONA131126:ONA131139 OWW131126:OWW131139 PGS131126:PGS131139 PQO131126:PQO131139 QAK131126:QAK131139 QKG131126:QKG131139 QUC131126:QUC131139 RDY131126:RDY131139 RNU131126:RNU131139 RXQ131126:RXQ131139 SHM131126:SHM131139 SRI131126:SRI131139 TBE131126:TBE131139 TLA131126:TLA131139 TUW131126:TUW131139 UES131126:UES131139 UOO131126:UOO131139 UYK131126:UYK131139 VIG131126:VIG131139 VSC131126:VSC131139 WBY131126:WBY131139 WLU131126:WLU131139 WVQ131126:WVQ131139 I196662:I196675 JE196662:JE196675 TA196662:TA196675 ACW196662:ACW196675 AMS196662:AMS196675 AWO196662:AWO196675 BGK196662:BGK196675 BQG196662:BQG196675 CAC196662:CAC196675 CJY196662:CJY196675 CTU196662:CTU196675 DDQ196662:DDQ196675 DNM196662:DNM196675 DXI196662:DXI196675 EHE196662:EHE196675 ERA196662:ERA196675 FAW196662:FAW196675 FKS196662:FKS196675 FUO196662:FUO196675 GEK196662:GEK196675 GOG196662:GOG196675 GYC196662:GYC196675 HHY196662:HHY196675 HRU196662:HRU196675 IBQ196662:IBQ196675 ILM196662:ILM196675 IVI196662:IVI196675 JFE196662:JFE196675 JPA196662:JPA196675 JYW196662:JYW196675 KIS196662:KIS196675 KSO196662:KSO196675 LCK196662:LCK196675 LMG196662:LMG196675 LWC196662:LWC196675 MFY196662:MFY196675 MPU196662:MPU196675 MZQ196662:MZQ196675 NJM196662:NJM196675 NTI196662:NTI196675 ODE196662:ODE196675 ONA196662:ONA196675 OWW196662:OWW196675 PGS196662:PGS196675 PQO196662:PQO196675 QAK196662:QAK196675 QKG196662:QKG196675 QUC196662:QUC196675 RDY196662:RDY196675 RNU196662:RNU196675 RXQ196662:RXQ196675 SHM196662:SHM196675 SRI196662:SRI196675 TBE196662:TBE196675 TLA196662:TLA196675 TUW196662:TUW196675 UES196662:UES196675 UOO196662:UOO196675 UYK196662:UYK196675 VIG196662:VIG196675 VSC196662:VSC196675 WBY196662:WBY196675 WLU196662:WLU196675 WVQ196662:WVQ196675 I262198:I262211 JE262198:JE262211 TA262198:TA262211 ACW262198:ACW262211 AMS262198:AMS262211 AWO262198:AWO262211 BGK262198:BGK262211 BQG262198:BQG262211 CAC262198:CAC262211 CJY262198:CJY262211 CTU262198:CTU262211 DDQ262198:DDQ262211 DNM262198:DNM262211 DXI262198:DXI262211 EHE262198:EHE262211 ERA262198:ERA262211 FAW262198:FAW262211 FKS262198:FKS262211 FUO262198:FUO262211 GEK262198:GEK262211 GOG262198:GOG262211 GYC262198:GYC262211 HHY262198:HHY262211 HRU262198:HRU262211 IBQ262198:IBQ262211 ILM262198:ILM262211 IVI262198:IVI262211 JFE262198:JFE262211 JPA262198:JPA262211 JYW262198:JYW262211 KIS262198:KIS262211 KSO262198:KSO262211 LCK262198:LCK262211 LMG262198:LMG262211 LWC262198:LWC262211 MFY262198:MFY262211 MPU262198:MPU262211 MZQ262198:MZQ262211 NJM262198:NJM262211 NTI262198:NTI262211 ODE262198:ODE262211 ONA262198:ONA262211 OWW262198:OWW262211 PGS262198:PGS262211 PQO262198:PQO262211 QAK262198:QAK262211 QKG262198:QKG262211 QUC262198:QUC262211 RDY262198:RDY262211 RNU262198:RNU262211 RXQ262198:RXQ262211 SHM262198:SHM262211 SRI262198:SRI262211 TBE262198:TBE262211 TLA262198:TLA262211 TUW262198:TUW262211 UES262198:UES262211 UOO262198:UOO262211 UYK262198:UYK262211 VIG262198:VIG262211 VSC262198:VSC262211 WBY262198:WBY262211 WLU262198:WLU262211 WVQ262198:WVQ262211 I327734:I327747 JE327734:JE327747 TA327734:TA327747 ACW327734:ACW327747 AMS327734:AMS327747 AWO327734:AWO327747 BGK327734:BGK327747 BQG327734:BQG327747 CAC327734:CAC327747 CJY327734:CJY327747 CTU327734:CTU327747 DDQ327734:DDQ327747 DNM327734:DNM327747 DXI327734:DXI327747 EHE327734:EHE327747 ERA327734:ERA327747 FAW327734:FAW327747 FKS327734:FKS327747 FUO327734:FUO327747 GEK327734:GEK327747 GOG327734:GOG327747 GYC327734:GYC327747 HHY327734:HHY327747 HRU327734:HRU327747 IBQ327734:IBQ327747 ILM327734:ILM327747 IVI327734:IVI327747 JFE327734:JFE327747 JPA327734:JPA327747 JYW327734:JYW327747 KIS327734:KIS327747 KSO327734:KSO327747 LCK327734:LCK327747 LMG327734:LMG327747 LWC327734:LWC327747 MFY327734:MFY327747 MPU327734:MPU327747 MZQ327734:MZQ327747 NJM327734:NJM327747 NTI327734:NTI327747 ODE327734:ODE327747 ONA327734:ONA327747 OWW327734:OWW327747 PGS327734:PGS327747 PQO327734:PQO327747 QAK327734:QAK327747 QKG327734:QKG327747 QUC327734:QUC327747 RDY327734:RDY327747 RNU327734:RNU327747 RXQ327734:RXQ327747 SHM327734:SHM327747 SRI327734:SRI327747 TBE327734:TBE327747 TLA327734:TLA327747 TUW327734:TUW327747 UES327734:UES327747 UOO327734:UOO327747 UYK327734:UYK327747 VIG327734:VIG327747 VSC327734:VSC327747 WBY327734:WBY327747 WLU327734:WLU327747 WVQ327734:WVQ327747 I393270:I393283 JE393270:JE393283 TA393270:TA393283 ACW393270:ACW393283 AMS393270:AMS393283 AWO393270:AWO393283 BGK393270:BGK393283 BQG393270:BQG393283 CAC393270:CAC393283 CJY393270:CJY393283 CTU393270:CTU393283 DDQ393270:DDQ393283 DNM393270:DNM393283 DXI393270:DXI393283 EHE393270:EHE393283 ERA393270:ERA393283 FAW393270:FAW393283 FKS393270:FKS393283 FUO393270:FUO393283 GEK393270:GEK393283 GOG393270:GOG393283 GYC393270:GYC393283 HHY393270:HHY393283 HRU393270:HRU393283 IBQ393270:IBQ393283 ILM393270:ILM393283 IVI393270:IVI393283 JFE393270:JFE393283 JPA393270:JPA393283 JYW393270:JYW393283 KIS393270:KIS393283 KSO393270:KSO393283 LCK393270:LCK393283 LMG393270:LMG393283 LWC393270:LWC393283 MFY393270:MFY393283 MPU393270:MPU393283 MZQ393270:MZQ393283 NJM393270:NJM393283 NTI393270:NTI393283 ODE393270:ODE393283 ONA393270:ONA393283 OWW393270:OWW393283 PGS393270:PGS393283 PQO393270:PQO393283 QAK393270:QAK393283 QKG393270:QKG393283 QUC393270:QUC393283 RDY393270:RDY393283 RNU393270:RNU393283 RXQ393270:RXQ393283 SHM393270:SHM393283 SRI393270:SRI393283 TBE393270:TBE393283 TLA393270:TLA393283 TUW393270:TUW393283 UES393270:UES393283 UOO393270:UOO393283 UYK393270:UYK393283 VIG393270:VIG393283 VSC393270:VSC393283 WBY393270:WBY393283 WLU393270:WLU393283 WVQ393270:WVQ393283 I458806:I458819 JE458806:JE458819 TA458806:TA458819 ACW458806:ACW458819 AMS458806:AMS458819 AWO458806:AWO458819 BGK458806:BGK458819 BQG458806:BQG458819 CAC458806:CAC458819 CJY458806:CJY458819 CTU458806:CTU458819 DDQ458806:DDQ458819 DNM458806:DNM458819 DXI458806:DXI458819 EHE458806:EHE458819 ERA458806:ERA458819 FAW458806:FAW458819 FKS458806:FKS458819 FUO458806:FUO458819 GEK458806:GEK458819 GOG458806:GOG458819 GYC458806:GYC458819 HHY458806:HHY458819 HRU458806:HRU458819 IBQ458806:IBQ458819 ILM458806:ILM458819 IVI458806:IVI458819 JFE458806:JFE458819 JPA458806:JPA458819 JYW458806:JYW458819 KIS458806:KIS458819 KSO458806:KSO458819 LCK458806:LCK458819 LMG458806:LMG458819 LWC458806:LWC458819 MFY458806:MFY458819 MPU458806:MPU458819 MZQ458806:MZQ458819 NJM458806:NJM458819 NTI458806:NTI458819 ODE458806:ODE458819 ONA458806:ONA458819 OWW458806:OWW458819 PGS458806:PGS458819 PQO458806:PQO458819 QAK458806:QAK458819 QKG458806:QKG458819 QUC458806:QUC458819 RDY458806:RDY458819 RNU458806:RNU458819 RXQ458806:RXQ458819 SHM458806:SHM458819 SRI458806:SRI458819 TBE458806:TBE458819 TLA458806:TLA458819 TUW458806:TUW458819 UES458806:UES458819 UOO458806:UOO458819 UYK458806:UYK458819 VIG458806:VIG458819 VSC458806:VSC458819 WBY458806:WBY458819 WLU458806:WLU458819 WVQ458806:WVQ458819 I524342:I524355 JE524342:JE524355 TA524342:TA524355 ACW524342:ACW524355 AMS524342:AMS524355 AWO524342:AWO524355 BGK524342:BGK524355 BQG524342:BQG524355 CAC524342:CAC524355 CJY524342:CJY524355 CTU524342:CTU524355 DDQ524342:DDQ524355 DNM524342:DNM524355 DXI524342:DXI524355 EHE524342:EHE524355 ERA524342:ERA524355 FAW524342:FAW524355 FKS524342:FKS524355 FUO524342:FUO524355 GEK524342:GEK524355 GOG524342:GOG524355 GYC524342:GYC524355 HHY524342:HHY524355 HRU524342:HRU524355 IBQ524342:IBQ524355 ILM524342:ILM524355 IVI524342:IVI524355 JFE524342:JFE524355 JPA524342:JPA524355 JYW524342:JYW524355 KIS524342:KIS524355 KSO524342:KSO524355 LCK524342:LCK524355 LMG524342:LMG524355 LWC524342:LWC524355 MFY524342:MFY524355 MPU524342:MPU524355 MZQ524342:MZQ524355 NJM524342:NJM524355 NTI524342:NTI524355 ODE524342:ODE524355 ONA524342:ONA524355 OWW524342:OWW524355 PGS524342:PGS524355 PQO524342:PQO524355 QAK524342:QAK524355 QKG524342:QKG524355 QUC524342:QUC524355 RDY524342:RDY524355 RNU524342:RNU524355 RXQ524342:RXQ524355 SHM524342:SHM524355 SRI524342:SRI524355 TBE524342:TBE524355 TLA524342:TLA524355 TUW524342:TUW524355 UES524342:UES524355 UOO524342:UOO524355 UYK524342:UYK524355 VIG524342:VIG524355 VSC524342:VSC524355 WBY524342:WBY524355 WLU524342:WLU524355 WVQ524342:WVQ524355 I589878:I589891 JE589878:JE589891 TA589878:TA589891 ACW589878:ACW589891 AMS589878:AMS589891 AWO589878:AWO589891 BGK589878:BGK589891 BQG589878:BQG589891 CAC589878:CAC589891 CJY589878:CJY589891 CTU589878:CTU589891 DDQ589878:DDQ589891 DNM589878:DNM589891 DXI589878:DXI589891 EHE589878:EHE589891 ERA589878:ERA589891 FAW589878:FAW589891 FKS589878:FKS589891 FUO589878:FUO589891 GEK589878:GEK589891 GOG589878:GOG589891 GYC589878:GYC589891 HHY589878:HHY589891 HRU589878:HRU589891 IBQ589878:IBQ589891 ILM589878:ILM589891 IVI589878:IVI589891 JFE589878:JFE589891 JPA589878:JPA589891 JYW589878:JYW589891 KIS589878:KIS589891 KSO589878:KSO589891 LCK589878:LCK589891 LMG589878:LMG589891 LWC589878:LWC589891 MFY589878:MFY589891 MPU589878:MPU589891 MZQ589878:MZQ589891 NJM589878:NJM589891 NTI589878:NTI589891 ODE589878:ODE589891 ONA589878:ONA589891 OWW589878:OWW589891 PGS589878:PGS589891 PQO589878:PQO589891 QAK589878:QAK589891 QKG589878:QKG589891 QUC589878:QUC589891 RDY589878:RDY589891 RNU589878:RNU589891 RXQ589878:RXQ589891 SHM589878:SHM589891 SRI589878:SRI589891 TBE589878:TBE589891 TLA589878:TLA589891 TUW589878:TUW589891 UES589878:UES589891 UOO589878:UOO589891 UYK589878:UYK589891 VIG589878:VIG589891 VSC589878:VSC589891 WBY589878:WBY589891 WLU589878:WLU589891 WVQ589878:WVQ589891 I655414:I655427 JE655414:JE655427 TA655414:TA655427 ACW655414:ACW655427 AMS655414:AMS655427 AWO655414:AWO655427 BGK655414:BGK655427 BQG655414:BQG655427 CAC655414:CAC655427 CJY655414:CJY655427 CTU655414:CTU655427 DDQ655414:DDQ655427 DNM655414:DNM655427 DXI655414:DXI655427 EHE655414:EHE655427 ERA655414:ERA655427 FAW655414:FAW655427 FKS655414:FKS655427 FUO655414:FUO655427 GEK655414:GEK655427 GOG655414:GOG655427 GYC655414:GYC655427 HHY655414:HHY655427 HRU655414:HRU655427 IBQ655414:IBQ655427 ILM655414:ILM655427 IVI655414:IVI655427 JFE655414:JFE655427 JPA655414:JPA655427 JYW655414:JYW655427 KIS655414:KIS655427 KSO655414:KSO655427 LCK655414:LCK655427 LMG655414:LMG655427 LWC655414:LWC655427 MFY655414:MFY655427 MPU655414:MPU655427 MZQ655414:MZQ655427 NJM655414:NJM655427 NTI655414:NTI655427 ODE655414:ODE655427 ONA655414:ONA655427 OWW655414:OWW655427 PGS655414:PGS655427 PQO655414:PQO655427 QAK655414:QAK655427 QKG655414:QKG655427 QUC655414:QUC655427 RDY655414:RDY655427 RNU655414:RNU655427 RXQ655414:RXQ655427 SHM655414:SHM655427 SRI655414:SRI655427 TBE655414:TBE655427 TLA655414:TLA655427 TUW655414:TUW655427 UES655414:UES655427 UOO655414:UOO655427 UYK655414:UYK655427 VIG655414:VIG655427 VSC655414:VSC655427 WBY655414:WBY655427 WLU655414:WLU655427 WVQ655414:WVQ655427 I720950:I720963 JE720950:JE720963 TA720950:TA720963 ACW720950:ACW720963 AMS720950:AMS720963 AWO720950:AWO720963 BGK720950:BGK720963 BQG720950:BQG720963 CAC720950:CAC720963 CJY720950:CJY720963 CTU720950:CTU720963 DDQ720950:DDQ720963 DNM720950:DNM720963 DXI720950:DXI720963 EHE720950:EHE720963 ERA720950:ERA720963 FAW720950:FAW720963 FKS720950:FKS720963 FUO720950:FUO720963 GEK720950:GEK720963 GOG720950:GOG720963 GYC720950:GYC720963 HHY720950:HHY720963 HRU720950:HRU720963 IBQ720950:IBQ720963 ILM720950:ILM720963 IVI720950:IVI720963 JFE720950:JFE720963 JPA720950:JPA720963 JYW720950:JYW720963 KIS720950:KIS720963 KSO720950:KSO720963 LCK720950:LCK720963 LMG720950:LMG720963 LWC720950:LWC720963 MFY720950:MFY720963 MPU720950:MPU720963 MZQ720950:MZQ720963 NJM720950:NJM720963 NTI720950:NTI720963 ODE720950:ODE720963 ONA720950:ONA720963 OWW720950:OWW720963 PGS720950:PGS720963 PQO720950:PQO720963 QAK720950:QAK720963 QKG720950:QKG720963 QUC720950:QUC720963 RDY720950:RDY720963 RNU720950:RNU720963 RXQ720950:RXQ720963 SHM720950:SHM720963 SRI720950:SRI720963 TBE720950:TBE720963 TLA720950:TLA720963 TUW720950:TUW720963 UES720950:UES720963 UOO720950:UOO720963 UYK720950:UYK720963 VIG720950:VIG720963 VSC720950:VSC720963 WBY720950:WBY720963 WLU720950:WLU720963 WVQ720950:WVQ720963 I786486:I786499 JE786486:JE786499 TA786486:TA786499 ACW786486:ACW786499 AMS786486:AMS786499 AWO786486:AWO786499 BGK786486:BGK786499 BQG786486:BQG786499 CAC786486:CAC786499 CJY786486:CJY786499 CTU786486:CTU786499 DDQ786486:DDQ786499 DNM786486:DNM786499 DXI786486:DXI786499 EHE786486:EHE786499 ERA786486:ERA786499 FAW786486:FAW786499 FKS786486:FKS786499 FUO786486:FUO786499 GEK786486:GEK786499 GOG786486:GOG786499 GYC786486:GYC786499 HHY786486:HHY786499 HRU786486:HRU786499 IBQ786486:IBQ786499 ILM786486:ILM786499 IVI786486:IVI786499 JFE786486:JFE786499 JPA786486:JPA786499 JYW786486:JYW786499 KIS786486:KIS786499 KSO786486:KSO786499 LCK786486:LCK786499 LMG786486:LMG786499 LWC786486:LWC786499 MFY786486:MFY786499 MPU786486:MPU786499 MZQ786486:MZQ786499 NJM786486:NJM786499 NTI786486:NTI786499 ODE786486:ODE786499 ONA786486:ONA786499 OWW786486:OWW786499 PGS786486:PGS786499 PQO786486:PQO786499 QAK786486:QAK786499 QKG786486:QKG786499 QUC786486:QUC786499 RDY786486:RDY786499 RNU786486:RNU786499 RXQ786486:RXQ786499 SHM786486:SHM786499 SRI786486:SRI786499 TBE786486:TBE786499 TLA786486:TLA786499 TUW786486:TUW786499 UES786486:UES786499 UOO786486:UOO786499 UYK786486:UYK786499 VIG786486:VIG786499 VSC786486:VSC786499 WBY786486:WBY786499 WLU786486:WLU786499 WVQ786486:WVQ786499 I852022:I852035 JE852022:JE852035 TA852022:TA852035 ACW852022:ACW852035 AMS852022:AMS852035 AWO852022:AWO852035 BGK852022:BGK852035 BQG852022:BQG852035 CAC852022:CAC852035 CJY852022:CJY852035 CTU852022:CTU852035 DDQ852022:DDQ852035 DNM852022:DNM852035 DXI852022:DXI852035 EHE852022:EHE852035 ERA852022:ERA852035 FAW852022:FAW852035 FKS852022:FKS852035 FUO852022:FUO852035 GEK852022:GEK852035 GOG852022:GOG852035 GYC852022:GYC852035 HHY852022:HHY852035 HRU852022:HRU852035 IBQ852022:IBQ852035 ILM852022:ILM852035 IVI852022:IVI852035 JFE852022:JFE852035 JPA852022:JPA852035 JYW852022:JYW852035 KIS852022:KIS852035 KSO852022:KSO852035 LCK852022:LCK852035 LMG852022:LMG852035 LWC852022:LWC852035 MFY852022:MFY852035 MPU852022:MPU852035 MZQ852022:MZQ852035 NJM852022:NJM852035 NTI852022:NTI852035 ODE852022:ODE852035 ONA852022:ONA852035 OWW852022:OWW852035 PGS852022:PGS852035 PQO852022:PQO852035 QAK852022:QAK852035 QKG852022:QKG852035 QUC852022:QUC852035 RDY852022:RDY852035 RNU852022:RNU852035 RXQ852022:RXQ852035 SHM852022:SHM852035 SRI852022:SRI852035 TBE852022:TBE852035 TLA852022:TLA852035 TUW852022:TUW852035 UES852022:UES852035 UOO852022:UOO852035 UYK852022:UYK852035 VIG852022:VIG852035 VSC852022:VSC852035 WBY852022:WBY852035 WLU852022:WLU852035 WVQ852022:WVQ852035 I917558:I917571 JE917558:JE917571 TA917558:TA917571 ACW917558:ACW917571 AMS917558:AMS917571 AWO917558:AWO917571 BGK917558:BGK917571 BQG917558:BQG917571 CAC917558:CAC917571 CJY917558:CJY917571 CTU917558:CTU917571 DDQ917558:DDQ917571 DNM917558:DNM917571 DXI917558:DXI917571 EHE917558:EHE917571 ERA917558:ERA917571 FAW917558:FAW917571 FKS917558:FKS917571 FUO917558:FUO917571 GEK917558:GEK917571 GOG917558:GOG917571 GYC917558:GYC917571 HHY917558:HHY917571 HRU917558:HRU917571 IBQ917558:IBQ917571 ILM917558:ILM917571 IVI917558:IVI917571 JFE917558:JFE917571 JPA917558:JPA917571 JYW917558:JYW917571 KIS917558:KIS917571 KSO917558:KSO917571 LCK917558:LCK917571 LMG917558:LMG917571 LWC917558:LWC917571 MFY917558:MFY917571 MPU917558:MPU917571 MZQ917558:MZQ917571 NJM917558:NJM917571 NTI917558:NTI917571 ODE917558:ODE917571 ONA917558:ONA917571 OWW917558:OWW917571 PGS917558:PGS917571 PQO917558:PQO917571 QAK917558:QAK917571 QKG917558:QKG917571 QUC917558:QUC917571 RDY917558:RDY917571 RNU917558:RNU917571 RXQ917558:RXQ917571 SHM917558:SHM917571 SRI917558:SRI917571 TBE917558:TBE917571 TLA917558:TLA917571 TUW917558:TUW917571 UES917558:UES917571 UOO917558:UOO917571 UYK917558:UYK917571 VIG917558:VIG917571 VSC917558:VSC917571 WBY917558:WBY917571 WLU917558:WLU917571 WVQ917558:WVQ917571 I983094:I983107 JE983094:JE983107 TA983094:TA983107 ACW983094:ACW983107 AMS983094:AMS983107 AWO983094:AWO983107 BGK983094:BGK983107 BQG983094:BQG983107 CAC983094:CAC983107 CJY983094:CJY983107 CTU983094:CTU983107 DDQ983094:DDQ983107 DNM983094:DNM983107 DXI983094:DXI983107 EHE983094:EHE983107 ERA983094:ERA983107 FAW983094:FAW983107 FKS983094:FKS983107 FUO983094:FUO983107 GEK983094:GEK983107 GOG983094:GOG983107 GYC983094:GYC983107 HHY983094:HHY983107 HRU983094:HRU983107 IBQ983094:IBQ983107 ILM983094:ILM983107 IVI983094:IVI983107 JFE983094:JFE983107 JPA983094:JPA983107 JYW983094:JYW983107 KIS983094:KIS983107 KSO983094:KSO983107 LCK983094:LCK983107 LMG983094:LMG983107 LWC983094:LWC983107 MFY983094:MFY983107 MPU983094:MPU983107 MZQ983094:MZQ983107 NJM983094:NJM983107 NTI983094:NTI983107 ODE983094:ODE983107 ONA983094:ONA983107 OWW983094:OWW983107 PGS983094:PGS983107 PQO983094:PQO983107 QAK983094:QAK983107 QKG983094:QKG983107 QUC983094:QUC983107 RDY983094:RDY983107 RNU983094:RNU983107 RXQ983094:RXQ983107 SHM983094:SHM983107 SRI983094:SRI983107 TBE983094:TBE983107 TLA983094:TLA983107 TUW983094:TUW983107 UES983094:UES983107 UOO983094:UOO983107 UYK983094:UYK983107 VIG983094:VIG983107 VSC983094:VSC983107 WBY983094:WBY983107 WLU983094:WLU983107 WVQ983094:WVQ983107">
      <formula1>여부</formula1>
    </dataValidation>
  </dataValidations>
  <hyperlinks>
    <hyperlink ref="A1:A5" location="'프로그램 목록'!A1" display="► Program List"/>
    <hyperlink ref="A7:A8" location="메인!A1" display="홈"/>
    <hyperlink ref="K10" location="마이페이지_나의쇼핑!A1" display="마이페이지"/>
    <hyperlink ref="L10" location="관리자_상품등록!A1" display="상품등록"/>
    <hyperlink ref="C10" location="스토어!A1" display="스토어"/>
    <hyperlink ref="E10" location="질문과답변!A1" display="질문과답변"/>
    <hyperlink ref="G10" location="공지사항!A1" display="공지사항"/>
    <hyperlink ref="J10" location="스토어_장바구니!A1" display="장바구니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  <hyperlink ref="C14" location="스토어_카테고리!A1" display="카테고리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49"/>
  <sheetViews>
    <sheetView showGridLines="0" view="pageBreakPreview" zoomScaleNormal="90" zoomScaleSheetLayoutView="100" workbookViewId="0">
      <pane xSplit="1" ySplit="6" topLeftCell="B7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D74" sqref="D74:I74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3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44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44"/>
      <c r="G3" s="113"/>
    </row>
    <row r="4" spans="1:14" s="6" customFormat="1" ht="17.100000000000001" customHeight="1">
      <c r="A4" s="344"/>
      <c r="B4" s="7" t="s">
        <v>54</v>
      </c>
      <c r="G4" s="113"/>
    </row>
    <row r="5" spans="1:14" s="10" customFormat="1" ht="17.100000000000001" customHeight="1" thickBot="1">
      <c r="A5" s="345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75" t="s">
        <v>839</v>
      </c>
      <c r="D6" s="376"/>
      <c r="E6" s="180" t="str">
        <f>IF(ISNA(VLOOKUP(C6,'[2]프로그램 목록'!$P$7:$W$30,6,FALSE)),"",VLOOKUP(C6,'[2]프로그램 목록'!$P$7:$W$30,6,FALSE))</f>
        <v/>
      </c>
      <c r="F6" s="178"/>
      <c r="G6" s="178"/>
      <c r="H6" s="114" t="s">
        <v>16</v>
      </c>
      <c r="I6" s="180" t="s">
        <v>811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79" t="s">
        <v>812</v>
      </c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1"/>
    </row>
    <row r="8" spans="1:14" ht="15" customHeight="1">
      <c r="A8" s="382"/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4"/>
    </row>
    <row r="9" spans="1:14" ht="17.100000000000001" customHeight="1">
      <c r="A9" s="385"/>
      <c r="B9" s="383"/>
      <c r="C9" s="383"/>
      <c r="D9" s="383"/>
      <c r="E9" s="383"/>
      <c r="F9" s="383"/>
      <c r="G9" s="383"/>
      <c r="H9" s="383"/>
      <c r="I9" s="383"/>
      <c r="J9" s="383"/>
      <c r="K9" s="383" t="s">
        <v>813</v>
      </c>
      <c r="L9" s="383" t="s">
        <v>814</v>
      </c>
      <c r="M9" s="384"/>
    </row>
    <row r="10" spans="1:14" ht="17.100000000000001" customHeight="1">
      <c r="A10" s="385"/>
      <c r="B10" s="386"/>
      <c r="C10" s="386" t="s">
        <v>815</v>
      </c>
      <c r="D10" s="383"/>
      <c r="E10" s="386" t="s">
        <v>816</v>
      </c>
      <c r="F10" s="383"/>
      <c r="G10" s="386" t="s">
        <v>817</v>
      </c>
      <c r="H10" s="383"/>
      <c r="I10" s="383"/>
      <c r="J10" s="386" t="s">
        <v>818</v>
      </c>
      <c r="K10" s="386" t="s">
        <v>819</v>
      </c>
      <c r="L10" s="386" t="s">
        <v>820</v>
      </c>
      <c r="M10" s="384"/>
    </row>
    <row r="11" spans="1:14" ht="17.100000000000001" customHeight="1">
      <c r="A11" s="387"/>
      <c r="B11" s="388"/>
      <c r="C11" s="388"/>
      <c r="D11" s="388"/>
      <c r="E11" s="388"/>
      <c r="F11" s="388"/>
      <c r="G11" s="388"/>
      <c r="H11" s="388"/>
      <c r="I11" s="388"/>
      <c r="J11" s="388"/>
      <c r="K11" s="388"/>
      <c r="L11" s="388"/>
      <c r="M11" s="389"/>
    </row>
    <row r="12" spans="1:14" s="390" customFormat="1" ht="17.100000000000001" customHeight="1">
      <c r="B12" s="391"/>
      <c r="C12" s="392" t="s">
        <v>821</v>
      </c>
      <c r="D12" s="393"/>
      <c r="E12" s="392" t="s">
        <v>822</v>
      </c>
      <c r="F12" s="392"/>
      <c r="G12" s="392" t="s">
        <v>823</v>
      </c>
      <c r="H12" s="392"/>
      <c r="I12" s="392" t="s">
        <v>824</v>
      </c>
      <c r="J12" s="393"/>
      <c r="K12" s="393"/>
      <c r="L12" s="393"/>
      <c r="M12" s="393"/>
      <c r="N12" s="394"/>
    </row>
    <row r="13" spans="1:14" ht="17.100000000000001" customHeight="1">
      <c r="A13" s="385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</row>
    <row r="14" spans="1:14" ht="17.100000000000001" customHeight="1">
      <c r="A14" s="395"/>
      <c r="B14" s="396" t="s">
        <v>825</v>
      </c>
      <c r="C14" s="396"/>
      <c r="D14" s="308"/>
      <c r="E14" s="308"/>
      <c r="F14" s="308"/>
      <c r="G14" s="308"/>
      <c r="H14" s="308"/>
      <c r="I14" s="308"/>
      <c r="J14" s="308"/>
      <c r="K14" s="308"/>
      <c r="L14" s="308"/>
      <c r="M14" s="397"/>
    </row>
    <row r="15" spans="1:14" ht="17.100000000000001" customHeight="1">
      <c r="A15" s="395"/>
      <c r="B15" s="396"/>
      <c r="C15" s="396"/>
      <c r="D15" s="308"/>
      <c r="E15" s="308"/>
      <c r="F15" s="308"/>
      <c r="G15" s="308"/>
      <c r="H15" s="308"/>
      <c r="I15" s="308"/>
      <c r="J15" s="308"/>
      <c r="K15" s="308"/>
      <c r="L15" s="308"/>
      <c r="M15" s="397"/>
    </row>
    <row r="16" spans="1:14" ht="17.100000000000001" customHeight="1">
      <c r="A16" s="395"/>
      <c r="B16" s="308"/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97"/>
    </row>
    <row r="17" spans="1:13" ht="17.100000000000001" customHeight="1">
      <c r="A17" s="395"/>
      <c r="B17" s="398"/>
      <c r="C17" s="399"/>
      <c r="D17" s="308"/>
      <c r="E17" s="400"/>
      <c r="F17" s="401"/>
      <c r="G17" s="308"/>
      <c r="H17" s="400"/>
      <c r="I17" s="401"/>
      <c r="J17" s="308"/>
      <c r="K17" s="400"/>
      <c r="L17" s="401"/>
      <c r="M17" s="397"/>
    </row>
    <row r="18" spans="1:13" ht="17.100000000000001" customHeight="1">
      <c r="A18" s="395"/>
      <c r="B18" s="402"/>
      <c r="C18" s="403"/>
      <c r="D18" s="308"/>
      <c r="E18" s="395"/>
      <c r="F18" s="397"/>
      <c r="G18" s="308"/>
      <c r="H18" s="395"/>
      <c r="I18" s="397"/>
      <c r="J18" s="308"/>
      <c r="K18" s="395"/>
      <c r="L18" s="397"/>
      <c r="M18" s="397"/>
    </row>
    <row r="19" spans="1:13" ht="17.100000000000001" customHeight="1">
      <c r="A19" s="395"/>
      <c r="B19" s="402"/>
      <c r="C19" s="403"/>
      <c r="D19" s="308"/>
      <c r="E19" s="395"/>
      <c r="F19" s="397"/>
      <c r="G19" s="308"/>
      <c r="H19" s="395"/>
      <c r="I19" s="397"/>
      <c r="J19" s="308"/>
      <c r="K19" s="395"/>
      <c r="L19" s="397"/>
      <c r="M19" s="397"/>
    </row>
    <row r="20" spans="1:13" ht="17.100000000000001" customHeight="1">
      <c r="A20" s="395"/>
      <c r="B20" s="402"/>
      <c r="C20" s="403"/>
      <c r="D20" s="308"/>
      <c r="E20" s="395"/>
      <c r="F20" s="397"/>
      <c r="G20" s="308"/>
      <c r="H20" s="395"/>
      <c r="I20" s="397"/>
      <c r="J20" s="308"/>
      <c r="K20" s="395"/>
      <c r="L20" s="397"/>
      <c r="M20" s="397"/>
    </row>
    <row r="21" spans="1:13" ht="17.100000000000001" customHeight="1">
      <c r="A21" s="395"/>
      <c r="B21" s="402"/>
      <c r="C21" s="403"/>
      <c r="D21" s="308"/>
      <c r="E21" s="395"/>
      <c r="F21" s="397"/>
      <c r="G21" s="308"/>
      <c r="H21" s="395"/>
      <c r="I21" s="397"/>
      <c r="J21" s="308"/>
      <c r="K21" s="395"/>
      <c r="L21" s="397"/>
      <c r="M21" s="397"/>
    </row>
    <row r="22" spans="1:13" ht="17.100000000000001" customHeight="1">
      <c r="A22" s="395"/>
      <c r="B22" s="402"/>
      <c r="C22" s="403"/>
      <c r="D22" s="308"/>
      <c r="E22" s="395"/>
      <c r="F22" s="397"/>
      <c r="G22" s="308"/>
      <c r="H22" s="395"/>
      <c r="I22" s="397"/>
      <c r="J22" s="308"/>
      <c r="K22" s="395"/>
      <c r="L22" s="397"/>
      <c r="M22" s="397"/>
    </row>
    <row r="23" spans="1:13" ht="17.100000000000001" customHeight="1">
      <c r="A23" s="395"/>
      <c r="B23" s="402"/>
      <c r="C23" s="403"/>
      <c r="D23" s="308"/>
      <c r="E23" s="395"/>
      <c r="F23" s="397"/>
      <c r="G23" s="308"/>
      <c r="H23" s="395"/>
      <c r="I23" s="397"/>
      <c r="J23" s="308"/>
      <c r="K23" s="395"/>
      <c r="L23" s="397"/>
      <c r="M23" s="397"/>
    </row>
    <row r="24" spans="1:13" ht="17.100000000000001" customHeight="1">
      <c r="A24" s="395"/>
      <c r="B24" s="404"/>
      <c r="C24" s="405"/>
      <c r="D24" s="308"/>
      <c r="E24" s="406"/>
      <c r="F24" s="407"/>
      <c r="G24" s="308"/>
      <c r="H24" s="406"/>
      <c r="I24" s="407"/>
      <c r="J24" s="308"/>
      <c r="K24" s="406"/>
      <c r="L24" s="407"/>
      <c r="M24" s="397"/>
    </row>
    <row r="25" spans="1:13" ht="17.100000000000001" customHeight="1">
      <c r="A25" s="395"/>
      <c r="B25" s="308" t="s">
        <v>834</v>
      </c>
      <c r="C25" s="308"/>
      <c r="D25" s="308"/>
      <c r="E25" s="308" t="s">
        <v>834</v>
      </c>
      <c r="F25" s="308"/>
      <c r="G25" s="308"/>
      <c r="H25" s="308" t="s">
        <v>834</v>
      </c>
      <c r="I25" s="308"/>
      <c r="J25" s="308"/>
      <c r="K25" s="308" t="s">
        <v>834</v>
      </c>
      <c r="L25" s="308"/>
      <c r="M25" s="397"/>
    </row>
    <row r="26" spans="1:13" ht="17.100000000000001" customHeight="1">
      <c r="A26" s="395"/>
      <c r="B26" s="308" t="s">
        <v>835</v>
      </c>
      <c r="C26" s="308" t="s">
        <v>836</v>
      </c>
      <c r="D26" s="308"/>
      <c r="E26" s="308" t="s">
        <v>835</v>
      </c>
      <c r="F26" s="308" t="s">
        <v>836</v>
      </c>
      <c r="G26" s="308"/>
      <c r="H26" s="308" t="s">
        <v>835</v>
      </c>
      <c r="I26" s="308" t="s">
        <v>836</v>
      </c>
      <c r="J26" s="308"/>
      <c r="K26" s="308" t="s">
        <v>835</v>
      </c>
      <c r="L26" s="308" t="s">
        <v>836</v>
      </c>
      <c r="M26" s="397"/>
    </row>
    <row r="27" spans="1:13" ht="17.100000000000001" customHeight="1">
      <c r="A27" s="395"/>
      <c r="B27" s="308" t="s">
        <v>837</v>
      </c>
      <c r="C27" s="308"/>
      <c r="D27" s="308"/>
      <c r="E27" s="308" t="s">
        <v>837</v>
      </c>
      <c r="F27" s="308"/>
      <c r="G27" s="308"/>
      <c r="H27" s="308" t="s">
        <v>837</v>
      </c>
      <c r="I27" s="308"/>
      <c r="J27" s="308"/>
      <c r="K27" s="308" t="s">
        <v>837</v>
      </c>
      <c r="L27" s="308"/>
      <c r="M27" s="397"/>
    </row>
    <row r="28" spans="1:13" ht="17.100000000000001" customHeight="1">
      <c r="A28" s="395"/>
      <c r="B28" s="408" t="s">
        <v>838</v>
      </c>
      <c r="C28" s="308"/>
      <c r="D28" s="308"/>
      <c r="E28" s="408" t="s">
        <v>838</v>
      </c>
      <c r="F28" s="308"/>
      <c r="G28" s="308"/>
      <c r="H28" s="408" t="s">
        <v>838</v>
      </c>
      <c r="I28" s="308"/>
      <c r="J28" s="308"/>
      <c r="K28" s="408" t="s">
        <v>838</v>
      </c>
      <c r="L28" s="308"/>
      <c r="M28" s="397"/>
    </row>
    <row r="29" spans="1:13" ht="17.100000000000001" customHeight="1">
      <c r="A29" s="395"/>
      <c r="B29" s="408"/>
      <c r="C29" s="308"/>
      <c r="D29" s="308"/>
      <c r="E29" s="408"/>
      <c r="F29" s="308"/>
      <c r="G29" s="308"/>
      <c r="H29" s="408"/>
      <c r="I29" s="308"/>
      <c r="J29" s="308"/>
      <c r="K29" s="408"/>
      <c r="L29" s="308"/>
      <c r="M29" s="397"/>
    </row>
    <row r="30" spans="1:13" ht="17.100000000000001" customHeight="1">
      <c r="A30" s="395"/>
      <c r="B30" s="400"/>
      <c r="C30" s="401"/>
      <c r="D30" s="308"/>
      <c r="E30" s="400"/>
      <c r="F30" s="401"/>
      <c r="G30" s="308"/>
      <c r="H30" s="400"/>
      <c r="I30" s="401"/>
      <c r="J30" s="308"/>
      <c r="K30" s="400"/>
      <c r="L30" s="401"/>
      <c r="M30" s="397"/>
    </row>
    <row r="31" spans="1:13" ht="17.100000000000001" customHeight="1">
      <c r="A31" s="395"/>
      <c r="B31" s="395"/>
      <c r="C31" s="397"/>
      <c r="D31" s="308"/>
      <c r="E31" s="395"/>
      <c r="F31" s="397"/>
      <c r="G31" s="308"/>
      <c r="H31" s="395"/>
      <c r="I31" s="397"/>
      <c r="J31" s="308"/>
      <c r="K31" s="395"/>
      <c r="L31" s="397"/>
      <c r="M31" s="397"/>
    </row>
    <row r="32" spans="1:13" ht="17.100000000000001" customHeight="1">
      <c r="A32" s="395"/>
      <c r="B32" s="395"/>
      <c r="C32" s="397"/>
      <c r="D32" s="308"/>
      <c r="E32" s="395"/>
      <c r="F32" s="397"/>
      <c r="G32" s="308"/>
      <c r="H32" s="395"/>
      <c r="I32" s="397"/>
      <c r="J32" s="308"/>
      <c r="K32" s="395"/>
      <c r="L32" s="397"/>
      <c r="M32" s="397"/>
    </row>
    <row r="33" spans="1:13" ht="17.100000000000001" customHeight="1">
      <c r="A33" s="395"/>
      <c r="B33" s="395"/>
      <c r="C33" s="397"/>
      <c r="D33" s="308"/>
      <c r="E33" s="395"/>
      <c r="F33" s="397"/>
      <c r="G33" s="308"/>
      <c r="H33" s="395"/>
      <c r="I33" s="397"/>
      <c r="J33" s="308"/>
      <c r="K33" s="395"/>
      <c r="L33" s="397"/>
      <c r="M33" s="397"/>
    </row>
    <row r="34" spans="1:13" ht="17.100000000000001" customHeight="1">
      <c r="A34" s="395"/>
      <c r="B34" s="395"/>
      <c r="C34" s="397"/>
      <c r="D34" s="308"/>
      <c r="E34" s="395"/>
      <c r="F34" s="397"/>
      <c r="G34" s="308"/>
      <c r="H34" s="395"/>
      <c r="I34" s="397"/>
      <c r="J34" s="308"/>
      <c r="K34" s="395"/>
      <c r="L34" s="397"/>
      <c r="M34" s="397"/>
    </row>
    <row r="35" spans="1:13" ht="17.100000000000001" customHeight="1">
      <c r="A35" s="395"/>
      <c r="B35" s="395"/>
      <c r="C35" s="397"/>
      <c r="D35" s="308"/>
      <c r="E35" s="395"/>
      <c r="F35" s="397"/>
      <c r="G35" s="308"/>
      <c r="H35" s="395"/>
      <c r="I35" s="397"/>
      <c r="J35" s="308"/>
      <c r="K35" s="395"/>
      <c r="L35" s="397"/>
      <c r="M35" s="397"/>
    </row>
    <row r="36" spans="1:13" ht="17.100000000000001" customHeight="1">
      <c r="A36" s="395"/>
      <c r="B36" s="395"/>
      <c r="C36" s="397"/>
      <c r="D36" s="308"/>
      <c r="E36" s="395"/>
      <c r="F36" s="397"/>
      <c r="G36" s="308"/>
      <c r="H36" s="395"/>
      <c r="I36" s="397"/>
      <c r="J36" s="308"/>
      <c r="K36" s="395"/>
      <c r="L36" s="397"/>
      <c r="M36" s="397"/>
    </row>
    <row r="37" spans="1:13" ht="17.100000000000001" customHeight="1">
      <c r="A37" s="395"/>
      <c r="B37" s="406"/>
      <c r="C37" s="407"/>
      <c r="D37" s="308"/>
      <c r="E37" s="406"/>
      <c r="F37" s="407"/>
      <c r="G37" s="308"/>
      <c r="H37" s="406"/>
      <c r="I37" s="407"/>
      <c r="J37" s="308"/>
      <c r="K37" s="406"/>
      <c r="L37" s="407"/>
      <c r="M37" s="397"/>
    </row>
    <row r="38" spans="1:13" ht="17.100000000000001" customHeight="1">
      <c r="A38" s="395"/>
      <c r="B38" s="308" t="s">
        <v>834</v>
      </c>
      <c r="C38" s="308"/>
      <c r="D38" s="308"/>
      <c r="E38" s="308" t="s">
        <v>834</v>
      </c>
      <c r="F38" s="308"/>
      <c r="G38" s="308"/>
      <c r="H38" s="308" t="s">
        <v>834</v>
      </c>
      <c r="I38" s="308"/>
      <c r="J38" s="308"/>
      <c r="K38" s="308" t="s">
        <v>834</v>
      </c>
      <c r="L38" s="308"/>
      <c r="M38" s="397"/>
    </row>
    <row r="39" spans="1:13" ht="17.100000000000001" customHeight="1">
      <c r="A39" s="395"/>
      <c r="B39" s="308" t="s">
        <v>835</v>
      </c>
      <c r="C39" s="308" t="s">
        <v>836</v>
      </c>
      <c r="D39" s="308"/>
      <c r="E39" s="308" t="s">
        <v>835</v>
      </c>
      <c r="F39" s="308" t="s">
        <v>836</v>
      </c>
      <c r="G39" s="308"/>
      <c r="H39" s="308" t="s">
        <v>835</v>
      </c>
      <c r="I39" s="308" t="s">
        <v>836</v>
      </c>
      <c r="J39" s="308"/>
      <c r="K39" s="308" t="s">
        <v>835</v>
      </c>
      <c r="L39" s="308" t="s">
        <v>836</v>
      </c>
      <c r="M39" s="397"/>
    </row>
    <row r="40" spans="1:13" ht="17.100000000000001" customHeight="1">
      <c r="A40" s="395"/>
      <c r="B40" s="308" t="s">
        <v>837</v>
      </c>
      <c r="C40" s="308"/>
      <c r="D40" s="308"/>
      <c r="E40" s="308" t="s">
        <v>837</v>
      </c>
      <c r="F40" s="308"/>
      <c r="G40" s="308"/>
      <c r="H40" s="308" t="s">
        <v>837</v>
      </c>
      <c r="I40" s="308"/>
      <c r="J40" s="308"/>
      <c r="K40" s="308" t="s">
        <v>837</v>
      </c>
      <c r="L40" s="308"/>
      <c r="M40" s="397"/>
    </row>
    <row r="41" spans="1:13" ht="17.100000000000001" customHeight="1" thickBot="1">
      <c r="A41" s="406"/>
      <c r="B41" s="409" t="s">
        <v>838</v>
      </c>
      <c r="C41" s="410"/>
      <c r="D41" s="410"/>
      <c r="E41" s="409" t="s">
        <v>838</v>
      </c>
      <c r="F41" s="410"/>
      <c r="G41" s="410"/>
      <c r="H41" s="409" t="s">
        <v>838</v>
      </c>
      <c r="I41" s="410"/>
      <c r="J41" s="410"/>
      <c r="K41" s="409" t="s">
        <v>838</v>
      </c>
      <c r="L41" s="410"/>
      <c r="M41" s="407"/>
    </row>
    <row r="42" spans="1:13" ht="17.100000000000001" customHeight="1">
      <c r="B42" s="182"/>
      <c r="C42" s="11"/>
      <c r="D42" s="11"/>
      <c r="E42" s="183"/>
      <c r="F42" s="183"/>
      <c r="G42" s="183"/>
      <c r="H42" s="183"/>
      <c r="I42" s="183"/>
      <c r="J42" s="183"/>
      <c r="K42" s="183"/>
      <c r="L42" s="183"/>
      <c r="M42" s="184"/>
    </row>
    <row r="43" spans="1:13" ht="17.100000000000001" customHeight="1" thickBot="1">
      <c r="A43" s="13"/>
      <c r="B43" s="115"/>
      <c r="C43" s="331"/>
      <c r="D43" s="126"/>
      <c r="E43" s="16"/>
      <c r="F43" s="16"/>
      <c r="G43" s="16"/>
      <c r="H43" s="16"/>
      <c r="I43" s="16"/>
      <c r="J43" s="16"/>
      <c r="K43" s="34"/>
      <c r="L43" s="16"/>
      <c r="M43" s="186"/>
    </row>
    <row r="44" spans="1:13" ht="17.100000000000001" customHeight="1">
      <c r="A44" s="13"/>
      <c r="B44" s="217" t="s">
        <v>83</v>
      </c>
      <c r="C44" s="371"/>
      <c r="D44" s="372"/>
      <c r="E44" s="372"/>
      <c r="F44" s="372"/>
      <c r="G44" s="372"/>
      <c r="H44" s="372"/>
      <c r="I44" s="372"/>
      <c r="J44" s="372"/>
      <c r="K44" s="372"/>
      <c r="L44" s="372"/>
      <c r="M44" s="372"/>
    </row>
    <row r="45" spans="1:13" ht="17.100000000000001" customHeight="1">
      <c r="A45" s="13"/>
      <c r="B45" s="78" t="s">
        <v>65</v>
      </c>
      <c r="C45" s="332" t="s">
        <v>660</v>
      </c>
      <c r="D45" s="333"/>
      <c r="E45" s="333"/>
      <c r="F45" s="333"/>
      <c r="G45" s="333"/>
      <c r="H45" s="333"/>
      <c r="I45" s="333"/>
      <c r="J45" s="333"/>
      <c r="K45" s="333"/>
      <c r="L45" s="333"/>
      <c r="M45" s="334"/>
    </row>
    <row r="46" spans="1:13" ht="17.100000000000001" customHeight="1">
      <c r="A46" s="13"/>
      <c r="B46" s="78" t="s">
        <v>84</v>
      </c>
      <c r="C46" s="332" t="s">
        <v>660</v>
      </c>
      <c r="D46" s="333"/>
      <c r="E46" s="333"/>
      <c r="F46" s="333"/>
      <c r="G46" s="333"/>
      <c r="H46" s="333"/>
      <c r="I46" s="333"/>
      <c r="J46" s="333"/>
      <c r="K46" s="333"/>
      <c r="L46" s="333"/>
      <c r="M46" s="334"/>
    </row>
    <row r="47" spans="1:13" ht="17.100000000000001" customHeight="1">
      <c r="A47" s="13"/>
      <c r="B47" s="78"/>
      <c r="C47" s="332"/>
      <c r="D47" s="333"/>
      <c r="E47" s="333"/>
      <c r="F47" s="333"/>
      <c r="G47" s="333"/>
      <c r="H47" s="333"/>
      <c r="I47" s="333"/>
      <c r="J47" s="333"/>
      <c r="K47" s="333"/>
      <c r="L47" s="333"/>
      <c r="M47" s="334"/>
    </row>
    <row r="48" spans="1:13" ht="17.100000000000001" customHeight="1">
      <c r="A48" s="13"/>
      <c r="B48" s="78"/>
      <c r="C48" s="332"/>
      <c r="D48" s="333"/>
      <c r="E48" s="333"/>
      <c r="F48" s="333"/>
      <c r="G48" s="333"/>
      <c r="H48" s="333"/>
      <c r="I48" s="333"/>
      <c r="J48" s="333"/>
      <c r="K48" s="333"/>
      <c r="L48" s="333"/>
      <c r="M48" s="334"/>
    </row>
    <row r="49" spans="1:15" ht="17.100000000000001" customHeight="1">
      <c r="B49" s="78"/>
      <c r="C49" s="332"/>
      <c r="D49" s="333"/>
      <c r="E49" s="333"/>
      <c r="F49" s="333"/>
      <c r="G49" s="333"/>
      <c r="H49" s="333"/>
      <c r="I49" s="333"/>
      <c r="J49" s="333"/>
      <c r="K49" s="333"/>
      <c r="L49" s="333"/>
      <c r="M49" s="334"/>
    </row>
    <row r="50" spans="1:15" s="220" customFormat="1" ht="17.100000000000001" customHeight="1">
      <c r="A50" s="11"/>
      <c r="B50" s="107"/>
      <c r="C50" s="332"/>
      <c r="D50" s="333"/>
      <c r="E50" s="333"/>
      <c r="F50" s="333"/>
      <c r="G50" s="333"/>
      <c r="H50" s="333"/>
      <c r="I50" s="333"/>
      <c r="J50" s="333"/>
      <c r="K50" s="333"/>
      <c r="L50" s="333"/>
      <c r="M50" s="334"/>
    </row>
    <row r="51" spans="1:15" ht="17.100000000000001" customHeight="1">
      <c r="B51" s="78"/>
      <c r="C51" s="332"/>
      <c r="D51" s="333"/>
      <c r="E51" s="333"/>
      <c r="F51" s="333"/>
      <c r="G51" s="333"/>
      <c r="H51" s="333"/>
      <c r="I51" s="333"/>
      <c r="J51" s="333"/>
      <c r="K51" s="333"/>
      <c r="L51" s="333"/>
      <c r="M51" s="334"/>
    </row>
    <row r="52" spans="1:15" ht="17.100000000000001" customHeight="1">
      <c r="B52" s="70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156"/>
      <c r="O52" s="16"/>
    </row>
    <row r="53" spans="1:15" ht="17.100000000000001" customHeight="1">
      <c r="B53" s="292" t="s">
        <v>55</v>
      </c>
      <c r="C53" s="123" t="s">
        <v>56</v>
      </c>
      <c r="N53" s="156"/>
      <c r="O53" s="16"/>
    </row>
    <row r="54" spans="1:15" ht="17.100000000000001" customHeight="1">
      <c r="A54" s="13"/>
      <c r="B54" s="411"/>
      <c r="C54" s="335"/>
      <c r="D54" s="339"/>
      <c r="E54" s="339"/>
      <c r="F54" s="339"/>
      <c r="G54" s="339"/>
      <c r="H54" s="12" t="s">
        <v>57</v>
      </c>
      <c r="I54" s="339"/>
      <c r="J54" s="12" t="s">
        <v>58</v>
      </c>
      <c r="K54" s="339"/>
      <c r="L54" s="99"/>
      <c r="M54" s="120"/>
      <c r="N54" s="156"/>
      <c r="O54" s="16"/>
    </row>
    <row r="55" spans="1:15" ht="17.100000000000001" customHeight="1">
      <c r="A55" s="13"/>
      <c r="B55" s="412"/>
      <c r="C55" s="358"/>
      <c r="D55" s="360"/>
      <c r="E55" s="360"/>
      <c r="F55" s="360"/>
      <c r="G55" s="361"/>
      <c r="H55" s="12" t="s">
        <v>57</v>
      </c>
      <c r="I55" s="339"/>
      <c r="J55" s="12" t="s">
        <v>58</v>
      </c>
      <c r="K55" s="339"/>
      <c r="L55" s="99"/>
      <c r="M55" s="120"/>
      <c r="N55" s="156"/>
      <c r="O55" s="16"/>
    </row>
    <row r="56" spans="1:15" ht="17.100000000000001" customHeight="1">
      <c r="A56" s="13"/>
      <c r="B56" s="413"/>
      <c r="C56" s="350"/>
      <c r="D56" s="351"/>
      <c r="E56" s="351"/>
      <c r="F56" s="351"/>
      <c r="G56" s="352"/>
      <c r="H56" s="12" t="s">
        <v>57</v>
      </c>
      <c r="I56" s="339"/>
      <c r="J56" s="12" t="s">
        <v>58</v>
      </c>
      <c r="K56" s="339"/>
      <c r="L56" s="99"/>
      <c r="M56" s="120"/>
      <c r="N56" s="156"/>
      <c r="O56" s="16"/>
    </row>
    <row r="57" spans="1:15" ht="17.100000000000001" customHeight="1">
      <c r="A57" s="13"/>
      <c r="B57" s="413"/>
      <c r="C57" s="350"/>
      <c r="D57" s="351"/>
      <c r="E57" s="351"/>
      <c r="F57" s="351"/>
      <c r="G57" s="352"/>
      <c r="H57" s="12" t="s">
        <v>57</v>
      </c>
      <c r="I57" s="339"/>
      <c r="J57" s="12" t="s">
        <v>58</v>
      </c>
      <c r="K57" s="339"/>
      <c r="L57" s="99"/>
      <c r="M57" s="120"/>
      <c r="N57" s="156"/>
      <c r="O57" s="16"/>
    </row>
    <row r="58" spans="1:15" ht="17.100000000000001" customHeight="1">
      <c r="A58" s="13"/>
      <c r="B58" s="413"/>
      <c r="C58" s="350"/>
      <c r="D58" s="351"/>
      <c r="E58" s="351"/>
      <c r="F58" s="351"/>
      <c r="G58" s="352"/>
      <c r="H58" s="12" t="s">
        <v>57</v>
      </c>
      <c r="I58" s="339"/>
      <c r="J58" s="12" t="s">
        <v>58</v>
      </c>
      <c r="K58" s="339"/>
      <c r="L58" s="99"/>
      <c r="M58" s="120"/>
      <c r="N58" s="156"/>
      <c r="O58" s="16"/>
    </row>
    <row r="59" spans="1:15" ht="17.100000000000001" customHeight="1">
      <c r="A59" s="13"/>
      <c r="B59" s="413"/>
      <c r="C59" s="350"/>
      <c r="D59" s="351"/>
      <c r="E59" s="351"/>
      <c r="F59" s="351"/>
      <c r="G59" s="352"/>
      <c r="H59" s="12" t="s">
        <v>57</v>
      </c>
      <c r="I59" s="339"/>
      <c r="J59" s="12" t="s">
        <v>58</v>
      </c>
      <c r="K59" s="339"/>
      <c r="L59" s="99"/>
      <c r="M59" s="120"/>
      <c r="N59" s="156"/>
      <c r="O59" s="16"/>
    </row>
    <row r="60" spans="1:15" ht="17.100000000000001" customHeight="1">
      <c r="A60" s="13"/>
      <c r="B60" s="413"/>
      <c r="C60" s="350"/>
      <c r="D60" s="351"/>
      <c r="E60" s="351"/>
      <c r="F60" s="351"/>
      <c r="G60" s="352"/>
      <c r="H60" s="12" t="s">
        <v>57</v>
      </c>
      <c r="I60" s="339"/>
      <c r="J60" s="12" t="s">
        <v>58</v>
      </c>
      <c r="K60" s="339"/>
      <c r="L60" s="99"/>
      <c r="M60" s="120"/>
      <c r="N60" s="156"/>
      <c r="O60" s="16"/>
    </row>
    <row r="61" spans="1:15" ht="17.100000000000001" customHeight="1">
      <c r="A61" s="13"/>
      <c r="B61" s="78"/>
      <c r="C61" s="350"/>
      <c r="D61" s="351"/>
      <c r="E61" s="351"/>
      <c r="F61" s="351"/>
      <c r="G61" s="352"/>
      <c r="H61" s="12" t="s">
        <v>57</v>
      </c>
      <c r="I61" s="339"/>
      <c r="J61" s="12" t="s">
        <v>58</v>
      </c>
      <c r="K61" s="339"/>
      <c r="L61" s="99"/>
      <c r="M61" s="120"/>
      <c r="N61" s="156"/>
      <c r="O61" s="16"/>
    </row>
    <row r="62" spans="1:15" ht="17.100000000000001" customHeight="1">
      <c r="A62" s="13"/>
      <c r="B62" s="79" t="s">
        <v>826</v>
      </c>
      <c r="C62" s="358" t="s">
        <v>827</v>
      </c>
      <c r="D62" s="360"/>
      <c r="E62" s="360"/>
      <c r="F62" s="360"/>
      <c r="G62" s="361"/>
      <c r="H62" s="12" t="s">
        <v>57</v>
      </c>
      <c r="I62" s="339"/>
      <c r="J62" s="12" t="s">
        <v>58</v>
      </c>
      <c r="K62" s="339">
        <v>10</v>
      </c>
      <c r="L62" s="99"/>
      <c r="M62" s="120"/>
      <c r="N62" s="156"/>
      <c r="O62" s="16"/>
    </row>
    <row r="63" spans="1:15" ht="17.100000000000001" customHeight="1">
      <c r="A63" s="13"/>
      <c r="B63" s="414" t="s">
        <v>828</v>
      </c>
      <c r="C63" s="350" t="s">
        <v>829</v>
      </c>
      <c r="D63" s="351"/>
      <c r="E63" s="351"/>
      <c r="F63" s="351"/>
      <c r="G63" s="352"/>
      <c r="H63" s="12" t="s">
        <v>57</v>
      </c>
      <c r="I63" s="339"/>
      <c r="J63" s="12" t="s">
        <v>58</v>
      </c>
      <c r="K63" s="339">
        <v>1</v>
      </c>
      <c r="L63" s="99"/>
      <c r="M63" s="120"/>
      <c r="N63" s="156"/>
      <c r="O63" s="16"/>
    </row>
    <row r="64" spans="1:15" ht="17.100000000000001" customHeight="1">
      <c r="A64" s="13"/>
      <c r="B64" s="414"/>
      <c r="C64" s="332"/>
      <c r="D64" s="333"/>
      <c r="E64" s="333"/>
      <c r="F64" s="333"/>
      <c r="G64" s="334"/>
      <c r="H64" s="12" t="s">
        <v>57</v>
      </c>
      <c r="I64" s="339"/>
      <c r="J64" s="12" t="s">
        <v>58</v>
      </c>
      <c r="K64" s="339"/>
      <c r="L64" s="99"/>
      <c r="M64" s="120"/>
      <c r="N64" s="156"/>
      <c r="O64" s="16"/>
    </row>
    <row r="65" spans="1:15" ht="17.100000000000001" customHeight="1">
      <c r="A65" s="13"/>
      <c r="B65" s="414"/>
      <c r="C65" s="332"/>
      <c r="D65" s="333"/>
      <c r="E65" s="333"/>
      <c r="F65" s="333"/>
      <c r="G65" s="334"/>
      <c r="H65" s="12" t="s">
        <v>57</v>
      </c>
      <c r="I65" s="339"/>
      <c r="J65" s="12" t="s">
        <v>58</v>
      </c>
      <c r="K65" s="339"/>
      <c r="L65" s="99"/>
      <c r="M65" s="120"/>
      <c r="N65" s="156"/>
      <c r="O65" s="16"/>
    </row>
    <row r="66" spans="1:15" ht="17.100000000000001" customHeight="1">
      <c r="A66" s="13"/>
      <c r="B66" s="223"/>
      <c r="C66" s="350"/>
      <c r="D66" s="351"/>
      <c r="E66" s="351"/>
      <c r="F66" s="351"/>
      <c r="G66" s="352"/>
      <c r="H66" s="12" t="s">
        <v>57</v>
      </c>
      <c r="I66" s="339"/>
      <c r="J66" s="12" t="s">
        <v>58</v>
      </c>
      <c r="K66" s="339"/>
      <c r="L66" s="99"/>
      <c r="M66" s="120"/>
      <c r="N66" s="156"/>
      <c r="O66" s="16"/>
    </row>
    <row r="67" spans="1:15" ht="17.100000000000001" customHeight="1">
      <c r="A67" s="13"/>
      <c r="B67" s="223"/>
      <c r="C67" s="350"/>
      <c r="D67" s="351"/>
      <c r="E67" s="351"/>
      <c r="F67" s="351"/>
      <c r="G67" s="352"/>
      <c r="H67" s="12" t="s">
        <v>57</v>
      </c>
      <c r="I67" s="339"/>
      <c r="J67" s="12" t="s">
        <v>58</v>
      </c>
      <c r="K67" s="339"/>
      <c r="L67" s="99"/>
      <c r="M67" s="120"/>
      <c r="N67" s="156"/>
      <c r="O67" s="16"/>
    </row>
    <row r="68" spans="1:15" ht="17.100000000000001" customHeight="1">
      <c r="A68" s="13"/>
    </row>
    <row r="69" spans="1:15" ht="17.100000000000001" customHeight="1">
      <c r="A69" s="13"/>
      <c r="B69" s="121" t="s">
        <v>59</v>
      </c>
      <c r="C69" s="123" t="s">
        <v>60</v>
      </c>
      <c r="J69" s="13" t="s">
        <v>830</v>
      </c>
    </row>
    <row r="70" spans="1:15" ht="17.100000000000001" customHeight="1">
      <c r="A70" s="13"/>
      <c r="B70" s="122" t="s">
        <v>606</v>
      </c>
      <c r="C70" s="148" t="s">
        <v>607</v>
      </c>
      <c r="D70" s="149" t="s">
        <v>61</v>
      </c>
      <c r="E70" s="150"/>
      <c r="F70" s="150"/>
      <c r="G70" s="150"/>
      <c r="H70" s="150"/>
      <c r="I70" s="150"/>
      <c r="J70" s="149" t="s">
        <v>609</v>
      </c>
      <c r="K70" s="151"/>
      <c r="L70" s="149" t="s">
        <v>62</v>
      </c>
      <c r="M70" s="151"/>
    </row>
    <row r="71" spans="1:15" ht="17.100000000000001" customHeight="1">
      <c r="A71" s="13"/>
      <c r="B71" s="112">
        <v>1</v>
      </c>
      <c r="C71" s="335"/>
      <c r="D71" s="356" t="s">
        <v>831</v>
      </c>
      <c r="E71" s="363"/>
      <c r="F71" s="363"/>
      <c r="G71" s="363"/>
      <c r="H71" s="363"/>
      <c r="I71" s="364"/>
      <c r="J71" s="353"/>
      <c r="K71" s="355"/>
      <c r="L71" s="356"/>
      <c r="M71" s="355"/>
    </row>
    <row r="72" spans="1:15" ht="17.100000000000001" customHeight="1">
      <c r="A72" s="13"/>
      <c r="B72" s="112">
        <v>2</v>
      </c>
      <c r="C72" s="415"/>
      <c r="D72" s="356" t="s">
        <v>840</v>
      </c>
      <c r="E72" s="359"/>
      <c r="F72" s="359"/>
      <c r="G72" s="359"/>
      <c r="H72" s="359"/>
      <c r="I72" s="357"/>
      <c r="J72" s="353"/>
      <c r="K72" s="355"/>
      <c r="L72" s="356"/>
      <c r="M72" s="365"/>
    </row>
    <row r="73" spans="1:15" ht="17.100000000000001" customHeight="1">
      <c r="A73" s="13"/>
      <c r="B73" s="112">
        <v>3</v>
      </c>
      <c r="C73" s="335"/>
      <c r="D73" s="358" t="s">
        <v>833</v>
      </c>
      <c r="E73" s="360"/>
      <c r="F73" s="360"/>
      <c r="G73" s="360"/>
      <c r="H73" s="360"/>
      <c r="I73" s="361"/>
      <c r="J73" s="353"/>
      <c r="K73" s="355"/>
      <c r="L73" s="356"/>
      <c r="M73" s="365"/>
    </row>
    <row r="74" spans="1:15" ht="17.100000000000001" customHeight="1">
      <c r="A74" s="13"/>
      <c r="B74" s="112">
        <v>4</v>
      </c>
      <c r="C74" s="415"/>
      <c r="D74" s="356" t="s">
        <v>653</v>
      </c>
      <c r="E74" s="363"/>
      <c r="F74" s="363"/>
      <c r="G74" s="363"/>
      <c r="H74" s="363"/>
      <c r="I74" s="364"/>
      <c r="J74" s="353"/>
      <c r="K74" s="355"/>
      <c r="L74" s="356"/>
      <c r="M74" s="365"/>
      <c r="N74" s="342"/>
    </row>
    <row r="75" spans="1:15" ht="17.100000000000001" customHeight="1">
      <c r="A75" s="13"/>
      <c r="B75" s="112"/>
      <c r="C75" s="415"/>
      <c r="D75" s="356"/>
      <c r="E75" s="362"/>
      <c r="F75" s="362"/>
      <c r="G75" s="362"/>
      <c r="H75" s="362"/>
      <c r="I75" s="354"/>
      <c r="J75" s="335"/>
      <c r="K75" s="336"/>
      <c r="L75" s="337"/>
      <c r="M75" s="338"/>
    </row>
    <row r="76" spans="1:15" ht="17.100000000000001" customHeight="1">
      <c r="A76" s="13"/>
      <c r="B76" s="112"/>
      <c r="C76" s="415"/>
      <c r="D76" s="356"/>
      <c r="E76" s="359"/>
      <c r="F76" s="359"/>
      <c r="G76" s="359"/>
      <c r="H76" s="359"/>
      <c r="I76" s="357"/>
      <c r="J76" s="335"/>
      <c r="K76" s="336"/>
      <c r="L76" s="358"/>
      <c r="M76" s="361"/>
    </row>
    <row r="77" spans="1:15" ht="17.100000000000001" customHeight="1">
      <c r="A77" s="13"/>
      <c r="B77" s="112"/>
      <c r="C77" s="415"/>
      <c r="D77" s="356"/>
      <c r="E77" s="363"/>
      <c r="F77" s="363"/>
      <c r="G77" s="363"/>
      <c r="H77" s="363"/>
      <c r="I77" s="364"/>
      <c r="J77" s="353"/>
      <c r="K77" s="364"/>
      <c r="L77" s="356"/>
      <c r="M77" s="364"/>
    </row>
    <row r="78" spans="1:15" ht="17.100000000000001" customHeight="1">
      <c r="A78" s="13"/>
      <c r="B78" s="112"/>
      <c r="C78" s="415"/>
      <c r="D78" s="356"/>
      <c r="E78" s="363"/>
      <c r="F78" s="363"/>
      <c r="G78" s="363"/>
      <c r="H78" s="363"/>
      <c r="I78" s="364"/>
      <c r="J78" s="353"/>
      <c r="K78" s="354"/>
      <c r="L78" s="356"/>
      <c r="M78" s="365"/>
    </row>
    <row r="79" spans="1:15" ht="17.100000000000001" customHeight="1">
      <c r="A79" s="13"/>
      <c r="B79" s="112"/>
      <c r="C79" s="415"/>
      <c r="D79" s="356"/>
      <c r="E79" s="359"/>
      <c r="F79" s="359"/>
      <c r="G79" s="359"/>
      <c r="H79" s="359"/>
      <c r="I79" s="357"/>
      <c r="J79" s="353"/>
      <c r="K79" s="354"/>
      <c r="L79" s="353"/>
      <c r="M79" s="354"/>
    </row>
    <row r="80" spans="1:15" ht="17.100000000000001" customHeight="1">
      <c r="A80" s="13"/>
      <c r="B80" s="112"/>
      <c r="C80" s="335"/>
      <c r="D80" s="358"/>
      <c r="E80" s="360"/>
      <c r="F80" s="360"/>
      <c r="G80" s="360"/>
      <c r="H80" s="360"/>
      <c r="I80" s="361"/>
      <c r="J80" s="335"/>
      <c r="K80" s="340"/>
      <c r="L80" s="335"/>
      <c r="M80" s="340"/>
    </row>
    <row r="81" spans="1:13" ht="17.100000000000001" customHeight="1">
      <c r="A81" s="13"/>
      <c r="B81" s="112"/>
      <c r="C81" s="335"/>
      <c r="D81" s="358"/>
      <c r="E81" s="360"/>
      <c r="F81" s="360"/>
      <c r="G81" s="360"/>
      <c r="H81" s="360"/>
      <c r="I81" s="361"/>
      <c r="J81" s="335"/>
      <c r="K81" s="340"/>
      <c r="L81" s="335"/>
      <c r="M81" s="340"/>
    </row>
    <row r="82" spans="1:13" ht="17.100000000000001" customHeight="1">
      <c r="A82" s="13"/>
      <c r="B82" s="112"/>
      <c r="C82" s="337"/>
      <c r="D82" s="356"/>
      <c r="E82" s="362"/>
      <c r="F82" s="362"/>
      <c r="G82" s="362"/>
      <c r="H82" s="362"/>
      <c r="I82" s="354"/>
      <c r="J82" s="353"/>
      <c r="K82" s="355"/>
      <c r="L82" s="356"/>
      <c r="M82" s="357"/>
    </row>
    <row r="83" spans="1:1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</row>
    <row r="84" spans="1:13" ht="17.100000000000001" customHeight="1">
      <c r="A84" s="13"/>
      <c r="B84" s="204" t="s">
        <v>63</v>
      </c>
      <c r="C84" s="123" t="s">
        <v>616</v>
      </c>
    </row>
    <row r="85" spans="1:13" ht="17.100000000000001" customHeight="1">
      <c r="A85" s="13"/>
      <c r="B85" s="152"/>
      <c r="C85" s="153"/>
      <c r="D85" s="154"/>
      <c r="E85" s="154"/>
      <c r="F85" s="154"/>
      <c r="G85" s="154"/>
      <c r="H85" s="154"/>
      <c r="I85" s="154"/>
      <c r="J85" s="155" t="s">
        <v>617</v>
      </c>
      <c r="K85" s="155" t="s">
        <v>64</v>
      </c>
      <c r="L85" s="155" t="s">
        <v>619</v>
      </c>
      <c r="M85" s="155" t="s">
        <v>620</v>
      </c>
    </row>
    <row r="86" spans="1:13" ht="17.100000000000001" customHeight="1">
      <c r="A86" s="13"/>
      <c r="B86" s="78"/>
      <c r="C86" s="350"/>
      <c r="D86" s="351"/>
      <c r="E86" s="351"/>
      <c r="F86" s="351"/>
      <c r="G86" s="351"/>
      <c r="H86" s="351"/>
      <c r="I86" s="352"/>
      <c r="J86" s="78"/>
      <c r="K86" s="112"/>
      <c r="L86" s="112"/>
      <c r="M86" s="78"/>
    </row>
    <row r="87" spans="1:13" ht="17.100000000000001" customHeight="1">
      <c r="A87" s="13" t="s">
        <v>51</v>
      </c>
      <c r="B87" s="78"/>
      <c r="C87" s="350"/>
      <c r="D87" s="351"/>
      <c r="E87" s="351"/>
      <c r="F87" s="351"/>
      <c r="G87" s="351"/>
      <c r="H87" s="351"/>
      <c r="I87" s="352"/>
      <c r="J87" s="78"/>
      <c r="K87" s="112"/>
      <c r="L87" s="112"/>
      <c r="M87" s="78"/>
    </row>
    <row r="88" spans="1:13" ht="17.100000000000001" customHeight="1">
      <c r="A88" s="13"/>
      <c r="B88" s="78"/>
      <c r="C88" s="358"/>
      <c r="D88" s="351"/>
      <c r="E88" s="351"/>
      <c r="F88" s="351"/>
      <c r="G88" s="351"/>
      <c r="H88" s="351"/>
      <c r="I88" s="352"/>
      <c r="J88" s="78"/>
      <c r="K88" s="112"/>
      <c r="L88" s="112"/>
      <c r="M88" s="78"/>
    </row>
    <row r="89" spans="1:13" ht="17.100000000000001" customHeight="1">
      <c r="A89" s="13"/>
      <c r="B89" s="78"/>
      <c r="C89" s="335"/>
      <c r="D89" s="339"/>
      <c r="E89" s="339"/>
      <c r="F89" s="339"/>
      <c r="G89" s="339"/>
      <c r="H89" s="339"/>
      <c r="I89" s="339"/>
      <c r="J89" s="78"/>
      <c r="K89" s="112"/>
      <c r="L89" s="112"/>
      <c r="M89" s="78"/>
    </row>
    <row r="90" spans="1:13" ht="17.100000000000001" customHeight="1">
      <c r="A90" s="13"/>
      <c r="B90" s="78"/>
      <c r="C90" s="335"/>
      <c r="D90" s="339"/>
      <c r="E90" s="339"/>
      <c r="F90" s="339"/>
      <c r="G90" s="339"/>
      <c r="H90" s="339"/>
      <c r="I90" s="339"/>
      <c r="J90" s="78"/>
      <c r="K90" s="112"/>
      <c r="L90" s="112"/>
      <c r="M90" s="78"/>
    </row>
    <row r="91" spans="1:13" ht="17.100000000000001" customHeight="1">
      <c r="A91" s="13"/>
      <c r="B91" s="14"/>
      <c r="C91" s="280"/>
      <c r="D91" s="61"/>
      <c r="E91" s="61"/>
      <c r="F91" s="61"/>
      <c r="G91" s="61"/>
      <c r="H91" s="61"/>
      <c r="I91" s="61"/>
      <c r="J91" s="78"/>
      <c r="K91" s="112"/>
      <c r="L91" s="112"/>
      <c r="M91" s="78"/>
    </row>
    <row r="92" spans="1:13" ht="17.100000000000001" customHeight="1">
      <c r="A92" s="13"/>
      <c r="B92" s="14"/>
      <c r="C92" s="38"/>
      <c r="D92" s="61"/>
      <c r="E92" s="61"/>
      <c r="F92" s="61"/>
      <c r="G92" s="61"/>
      <c r="H92" s="61"/>
      <c r="I92" s="61"/>
      <c r="J92" s="78"/>
      <c r="K92" s="112"/>
      <c r="L92" s="112"/>
      <c r="M92" s="78"/>
    </row>
    <row r="93" spans="1:13" ht="17.100000000000001" customHeight="1">
      <c r="A93" s="13"/>
      <c r="B93" s="14"/>
      <c r="C93" s="38"/>
      <c r="D93" s="61"/>
      <c r="E93" s="61"/>
      <c r="F93" s="61"/>
      <c r="G93" s="61"/>
      <c r="H93" s="61"/>
      <c r="I93" s="61"/>
      <c r="J93" s="78"/>
      <c r="K93" s="112"/>
      <c r="L93" s="112"/>
      <c r="M93" s="78"/>
    </row>
    <row r="94" spans="1:13" ht="17.100000000000001" customHeight="1">
      <c r="A94" s="13"/>
      <c r="B94" s="78"/>
      <c r="C94" s="335"/>
      <c r="D94" s="339"/>
      <c r="E94" s="339"/>
      <c r="F94" s="339"/>
      <c r="G94" s="339"/>
      <c r="H94" s="339"/>
      <c r="I94" s="339"/>
      <c r="J94" s="78"/>
      <c r="K94" s="112"/>
      <c r="L94" s="112"/>
      <c r="M94" s="78"/>
    </row>
    <row r="95" spans="1:13" ht="17.100000000000001" customHeight="1">
      <c r="A95" s="13"/>
      <c r="B95" s="78"/>
      <c r="C95" s="335"/>
      <c r="D95" s="339"/>
      <c r="E95" s="339"/>
      <c r="F95" s="339"/>
      <c r="G95" s="339"/>
      <c r="H95" s="339"/>
      <c r="I95" s="339"/>
      <c r="J95" s="78"/>
      <c r="K95" s="112"/>
      <c r="L95" s="112"/>
      <c r="M95" s="78"/>
    </row>
    <row r="96" spans="1:13" ht="17.100000000000001" customHeight="1">
      <c r="A96" s="13"/>
      <c r="B96" s="78"/>
      <c r="C96" s="335"/>
      <c r="D96" s="339"/>
      <c r="E96" s="339"/>
      <c r="F96" s="339"/>
      <c r="G96" s="339"/>
      <c r="H96" s="339"/>
      <c r="I96" s="339"/>
      <c r="J96" s="78"/>
      <c r="K96" s="112"/>
      <c r="L96" s="112"/>
      <c r="M96" s="78"/>
    </row>
    <row r="97" spans="1:13" ht="17.100000000000001" customHeight="1">
      <c r="A97" s="13"/>
      <c r="B97" s="78"/>
      <c r="C97" s="335"/>
      <c r="D97" s="339"/>
      <c r="E97" s="339"/>
      <c r="F97" s="339"/>
      <c r="G97" s="339"/>
      <c r="H97" s="339"/>
      <c r="I97" s="339"/>
      <c r="J97" s="223"/>
      <c r="K97" s="112"/>
      <c r="L97" s="112"/>
      <c r="M97" s="78"/>
    </row>
    <row r="98" spans="1:13" ht="17.100000000000001" customHeight="1">
      <c r="A98" s="13"/>
      <c r="B98" s="78"/>
      <c r="C98" s="350"/>
      <c r="D98" s="351"/>
      <c r="E98" s="351"/>
      <c r="F98" s="351"/>
      <c r="G98" s="351"/>
      <c r="H98" s="351"/>
      <c r="I98" s="352"/>
      <c r="J98" s="78"/>
      <c r="K98" s="112"/>
      <c r="L98" s="112"/>
      <c r="M98" s="78"/>
    </row>
    <row r="99" spans="1:13" ht="17.100000000000001" customHeight="1">
      <c r="A99" s="13"/>
      <c r="B99" s="78"/>
      <c r="C99" s="350"/>
      <c r="D99" s="351"/>
      <c r="E99" s="351"/>
      <c r="F99" s="351"/>
      <c r="G99" s="351"/>
      <c r="H99" s="351"/>
      <c r="I99" s="352"/>
      <c r="J99" s="78"/>
      <c r="K99" s="112"/>
      <c r="L99" s="112"/>
      <c r="M99" s="78"/>
    </row>
    <row r="100" spans="1:13" ht="17.100000000000001" customHeight="1">
      <c r="A100" s="13"/>
      <c r="B100" s="78"/>
      <c r="C100" s="250"/>
      <c r="D100" s="339"/>
      <c r="E100" s="339"/>
      <c r="F100" s="339"/>
      <c r="G100" s="339"/>
      <c r="H100" s="339"/>
      <c r="I100" s="339"/>
      <c r="J100" s="78"/>
      <c r="K100" s="112"/>
      <c r="L100" s="112"/>
      <c r="M100" s="78"/>
    </row>
    <row r="101" spans="1:13" ht="17.100000000000001" customHeight="1" thickBot="1">
      <c r="A101" s="13"/>
    </row>
    <row r="102" spans="1:13" ht="17.100000000000001" customHeight="1" thickBot="1">
      <c r="A102" s="13"/>
      <c r="B102" s="129" t="s">
        <v>622</v>
      </c>
      <c r="C102" s="130"/>
      <c r="D102" s="131"/>
      <c r="E102" s="131"/>
      <c r="F102" s="131"/>
      <c r="G102" s="131"/>
      <c r="H102" s="131"/>
      <c r="I102" s="131"/>
      <c r="J102" s="132"/>
      <c r="K102" s="131"/>
      <c r="L102" s="133"/>
      <c r="M102" s="134"/>
    </row>
    <row r="103" spans="1:13" ht="17.100000000000001" customHeight="1">
      <c r="A103" s="13"/>
      <c r="B103" s="20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84"/>
    </row>
    <row r="104" spans="1:13" ht="17.100000000000001" customHeight="1">
      <c r="A104" s="13"/>
      <c r="B104" s="115"/>
      <c r="C104" s="35"/>
      <c r="D104" s="126"/>
      <c r="E104" s="16"/>
      <c r="F104" s="34"/>
      <c r="G104" s="34"/>
      <c r="H104" s="34"/>
      <c r="I104" s="34"/>
      <c r="J104" s="16"/>
      <c r="K104" s="11"/>
      <c r="L104" s="11"/>
      <c r="M104" s="116"/>
    </row>
    <row r="105" spans="1:13" ht="17.100000000000001" customHeight="1">
      <c r="A105" s="13"/>
      <c r="B105" s="115"/>
      <c r="C105" s="35"/>
      <c r="D105" s="126"/>
      <c r="E105" s="128"/>
      <c r="F105" s="135"/>
      <c r="H105" s="16"/>
      <c r="I105" s="16"/>
      <c r="J105" s="16"/>
      <c r="K105" s="11"/>
      <c r="L105" s="11"/>
      <c r="M105" s="116"/>
    </row>
    <row r="106" spans="1:13" ht="17.100000000000001" customHeight="1">
      <c r="A106" s="13"/>
      <c r="B106" s="115"/>
      <c r="C106" s="35"/>
      <c r="D106" s="127"/>
      <c r="E106" s="128"/>
      <c r="F106" s="16"/>
      <c r="G106" s="16"/>
      <c r="H106" s="16"/>
      <c r="I106" s="16"/>
      <c r="J106" s="16"/>
      <c r="K106" s="11"/>
      <c r="L106" s="11"/>
      <c r="M106" s="116"/>
    </row>
    <row r="107" spans="1:13" ht="17.100000000000001" customHeight="1">
      <c r="A107" s="13"/>
      <c r="B107" s="115"/>
      <c r="C107" s="16"/>
      <c r="D107" s="16"/>
      <c r="E107" s="16"/>
      <c r="F107" s="16"/>
      <c r="G107" s="16"/>
      <c r="H107" s="16"/>
      <c r="I107" s="16"/>
      <c r="J107" s="16"/>
      <c r="K107" s="11"/>
      <c r="L107" s="136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11"/>
      <c r="M108" s="190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116"/>
    </row>
    <row r="116" spans="1:13" ht="17.100000000000001" customHeight="1">
      <c r="B116" s="11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116"/>
    </row>
    <row r="117" spans="1:13" ht="17.100000000000001" customHeight="1">
      <c r="B117" s="11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116"/>
    </row>
    <row r="118" spans="1:13" ht="17.100000000000001" customHeight="1">
      <c r="A118" s="13"/>
      <c r="B118" s="11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116"/>
    </row>
    <row r="119" spans="1:13" ht="17.100000000000001" customHeight="1">
      <c r="A119" s="13"/>
      <c r="B119" s="11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116"/>
    </row>
    <row r="120" spans="1:13" ht="17.100000000000001" customHeight="1">
      <c r="A120" s="13"/>
      <c r="B120" s="11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116"/>
    </row>
    <row r="121" spans="1:13" ht="17.100000000000001" customHeight="1">
      <c r="A121" s="13"/>
      <c r="B121" s="11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116"/>
    </row>
    <row r="122" spans="1:13" ht="17.100000000000001" customHeight="1">
      <c r="A122" s="13"/>
      <c r="B122" s="115"/>
      <c r="C122" s="11"/>
      <c r="D122" s="11"/>
      <c r="E122" s="11"/>
      <c r="F122" s="11"/>
      <c r="G122" s="11"/>
      <c r="H122" s="11"/>
      <c r="I122" s="11"/>
      <c r="J122" s="11"/>
      <c r="K122" s="11"/>
      <c r="L122" s="137"/>
      <c r="M122" s="116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  <row r="143" spans="1:1" ht="17.100000000000001" customHeight="1">
      <c r="A143" s="13"/>
    </row>
    <row r="144" spans="1:1" ht="17.100000000000001" customHeight="1">
      <c r="A144" s="13"/>
    </row>
    <row r="145" spans="1:1" ht="17.100000000000001" customHeight="1">
      <c r="A145" s="13"/>
    </row>
    <row r="146" spans="1:1" ht="17.100000000000001" customHeight="1">
      <c r="A146" s="13"/>
    </row>
    <row r="147" spans="1:1" ht="17.100000000000001" customHeight="1">
      <c r="A147" s="13"/>
    </row>
    <row r="148" spans="1:1" ht="17.100000000000001" customHeight="1">
      <c r="A148" s="13"/>
    </row>
    <row r="149" spans="1:1" ht="17.100000000000001" customHeight="1">
      <c r="A149" s="13"/>
    </row>
  </sheetData>
  <mergeCells count="50">
    <mergeCell ref="C86:I86"/>
    <mergeCell ref="C87:I87"/>
    <mergeCell ref="C88:I88"/>
    <mergeCell ref="C98:I98"/>
    <mergeCell ref="C99:I99"/>
    <mergeCell ref="D79:I79"/>
    <mergeCell ref="J79:K79"/>
    <mergeCell ref="L79:M79"/>
    <mergeCell ref="D80:I80"/>
    <mergeCell ref="D81:I81"/>
    <mergeCell ref="D82:I82"/>
    <mergeCell ref="J82:K82"/>
    <mergeCell ref="L82:M82"/>
    <mergeCell ref="D77:I77"/>
    <mergeCell ref="J77:K77"/>
    <mergeCell ref="L77:M77"/>
    <mergeCell ref="D78:I78"/>
    <mergeCell ref="J78:K78"/>
    <mergeCell ref="L78:M78"/>
    <mergeCell ref="D74:I74"/>
    <mergeCell ref="J74:K74"/>
    <mergeCell ref="L74:M74"/>
    <mergeCell ref="D75:I75"/>
    <mergeCell ref="D76:I76"/>
    <mergeCell ref="L76:M76"/>
    <mergeCell ref="L71:M71"/>
    <mergeCell ref="D72:I72"/>
    <mergeCell ref="J72:K72"/>
    <mergeCell ref="L72:M72"/>
    <mergeCell ref="D73:I73"/>
    <mergeCell ref="J73:K73"/>
    <mergeCell ref="L73:M73"/>
    <mergeCell ref="C62:G62"/>
    <mergeCell ref="C63:G63"/>
    <mergeCell ref="C66:G66"/>
    <mergeCell ref="C67:G67"/>
    <mergeCell ref="D71:I71"/>
    <mergeCell ref="J71:K71"/>
    <mergeCell ref="C56:G56"/>
    <mergeCell ref="C57:G57"/>
    <mergeCell ref="C58:G58"/>
    <mergeCell ref="C59:G59"/>
    <mergeCell ref="C60:G60"/>
    <mergeCell ref="C61:G61"/>
    <mergeCell ref="A1:A5"/>
    <mergeCell ref="C6:D6"/>
    <mergeCell ref="A7:A8"/>
    <mergeCell ref="B14:C15"/>
    <mergeCell ref="C44:M44"/>
    <mergeCell ref="C55:G55"/>
  </mergeCells>
  <phoneticPr fontId="2" type="noConversion"/>
  <dataValidations count="1">
    <dataValidation type="list" allowBlank="1" showInputMessage="1" showErrorMessage="1" sqref="I54:I67 JE54:JE67 TA54:TA67 ACW54:ACW67 AMS54:AMS67 AWO54:AWO67 BGK54:BGK67 BQG54:BQG67 CAC54:CAC67 CJY54:CJY67 CTU54:CTU67 DDQ54:DDQ67 DNM54:DNM67 DXI54:DXI67 EHE54:EHE67 ERA54:ERA67 FAW54:FAW67 FKS54:FKS67 FUO54:FUO67 GEK54:GEK67 GOG54:GOG67 GYC54:GYC67 HHY54:HHY67 HRU54:HRU67 IBQ54:IBQ67 ILM54:ILM67 IVI54:IVI67 JFE54:JFE67 JPA54:JPA67 JYW54:JYW67 KIS54:KIS67 KSO54:KSO67 LCK54:LCK67 LMG54:LMG67 LWC54:LWC67 MFY54:MFY67 MPU54:MPU67 MZQ54:MZQ67 NJM54:NJM67 NTI54:NTI67 ODE54:ODE67 ONA54:ONA67 OWW54:OWW67 PGS54:PGS67 PQO54:PQO67 QAK54:QAK67 QKG54:QKG67 QUC54:QUC67 RDY54:RDY67 RNU54:RNU67 RXQ54:RXQ67 SHM54:SHM67 SRI54:SRI67 TBE54:TBE67 TLA54:TLA67 TUW54:TUW67 UES54:UES67 UOO54:UOO67 UYK54:UYK67 VIG54:VIG67 VSC54:VSC67 WBY54:WBY67 WLU54:WLU67 WVQ54:WVQ67 I65590:I65603 JE65590:JE65603 TA65590:TA65603 ACW65590:ACW65603 AMS65590:AMS65603 AWO65590:AWO65603 BGK65590:BGK65603 BQG65590:BQG65603 CAC65590:CAC65603 CJY65590:CJY65603 CTU65590:CTU65603 DDQ65590:DDQ65603 DNM65590:DNM65603 DXI65590:DXI65603 EHE65590:EHE65603 ERA65590:ERA65603 FAW65590:FAW65603 FKS65590:FKS65603 FUO65590:FUO65603 GEK65590:GEK65603 GOG65590:GOG65603 GYC65590:GYC65603 HHY65590:HHY65603 HRU65590:HRU65603 IBQ65590:IBQ65603 ILM65590:ILM65603 IVI65590:IVI65603 JFE65590:JFE65603 JPA65590:JPA65603 JYW65590:JYW65603 KIS65590:KIS65603 KSO65590:KSO65603 LCK65590:LCK65603 LMG65590:LMG65603 LWC65590:LWC65603 MFY65590:MFY65603 MPU65590:MPU65603 MZQ65590:MZQ65603 NJM65590:NJM65603 NTI65590:NTI65603 ODE65590:ODE65603 ONA65590:ONA65603 OWW65590:OWW65603 PGS65590:PGS65603 PQO65590:PQO65603 QAK65590:QAK65603 QKG65590:QKG65603 QUC65590:QUC65603 RDY65590:RDY65603 RNU65590:RNU65603 RXQ65590:RXQ65603 SHM65590:SHM65603 SRI65590:SRI65603 TBE65590:TBE65603 TLA65590:TLA65603 TUW65590:TUW65603 UES65590:UES65603 UOO65590:UOO65603 UYK65590:UYK65603 VIG65590:VIG65603 VSC65590:VSC65603 WBY65590:WBY65603 WLU65590:WLU65603 WVQ65590:WVQ65603 I131126:I131139 JE131126:JE131139 TA131126:TA131139 ACW131126:ACW131139 AMS131126:AMS131139 AWO131126:AWO131139 BGK131126:BGK131139 BQG131126:BQG131139 CAC131126:CAC131139 CJY131126:CJY131139 CTU131126:CTU131139 DDQ131126:DDQ131139 DNM131126:DNM131139 DXI131126:DXI131139 EHE131126:EHE131139 ERA131126:ERA131139 FAW131126:FAW131139 FKS131126:FKS131139 FUO131126:FUO131139 GEK131126:GEK131139 GOG131126:GOG131139 GYC131126:GYC131139 HHY131126:HHY131139 HRU131126:HRU131139 IBQ131126:IBQ131139 ILM131126:ILM131139 IVI131126:IVI131139 JFE131126:JFE131139 JPA131126:JPA131139 JYW131126:JYW131139 KIS131126:KIS131139 KSO131126:KSO131139 LCK131126:LCK131139 LMG131126:LMG131139 LWC131126:LWC131139 MFY131126:MFY131139 MPU131126:MPU131139 MZQ131126:MZQ131139 NJM131126:NJM131139 NTI131126:NTI131139 ODE131126:ODE131139 ONA131126:ONA131139 OWW131126:OWW131139 PGS131126:PGS131139 PQO131126:PQO131139 QAK131126:QAK131139 QKG131126:QKG131139 QUC131126:QUC131139 RDY131126:RDY131139 RNU131126:RNU131139 RXQ131126:RXQ131139 SHM131126:SHM131139 SRI131126:SRI131139 TBE131126:TBE131139 TLA131126:TLA131139 TUW131126:TUW131139 UES131126:UES131139 UOO131126:UOO131139 UYK131126:UYK131139 VIG131126:VIG131139 VSC131126:VSC131139 WBY131126:WBY131139 WLU131126:WLU131139 WVQ131126:WVQ131139 I196662:I196675 JE196662:JE196675 TA196662:TA196675 ACW196662:ACW196675 AMS196662:AMS196675 AWO196662:AWO196675 BGK196662:BGK196675 BQG196662:BQG196675 CAC196662:CAC196675 CJY196662:CJY196675 CTU196662:CTU196675 DDQ196662:DDQ196675 DNM196662:DNM196675 DXI196662:DXI196675 EHE196662:EHE196675 ERA196662:ERA196675 FAW196662:FAW196675 FKS196662:FKS196675 FUO196662:FUO196675 GEK196662:GEK196675 GOG196662:GOG196675 GYC196662:GYC196675 HHY196662:HHY196675 HRU196662:HRU196675 IBQ196662:IBQ196675 ILM196662:ILM196675 IVI196662:IVI196675 JFE196662:JFE196675 JPA196662:JPA196675 JYW196662:JYW196675 KIS196662:KIS196675 KSO196662:KSO196675 LCK196662:LCK196675 LMG196662:LMG196675 LWC196662:LWC196675 MFY196662:MFY196675 MPU196662:MPU196675 MZQ196662:MZQ196675 NJM196662:NJM196675 NTI196662:NTI196675 ODE196662:ODE196675 ONA196662:ONA196675 OWW196662:OWW196675 PGS196662:PGS196675 PQO196662:PQO196675 QAK196662:QAK196675 QKG196662:QKG196675 QUC196662:QUC196675 RDY196662:RDY196675 RNU196662:RNU196675 RXQ196662:RXQ196675 SHM196662:SHM196675 SRI196662:SRI196675 TBE196662:TBE196675 TLA196662:TLA196675 TUW196662:TUW196675 UES196662:UES196675 UOO196662:UOO196675 UYK196662:UYK196675 VIG196662:VIG196675 VSC196662:VSC196675 WBY196662:WBY196675 WLU196662:WLU196675 WVQ196662:WVQ196675 I262198:I262211 JE262198:JE262211 TA262198:TA262211 ACW262198:ACW262211 AMS262198:AMS262211 AWO262198:AWO262211 BGK262198:BGK262211 BQG262198:BQG262211 CAC262198:CAC262211 CJY262198:CJY262211 CTU262198:CTU262211 DDQ262198:DDQ262211 DNM262198:DNM262211 DXI262198:DXI262211 EHE262198:EHE262211 ERA262198:ERA262211 FAW262198:FAW262211 FKS262198:FKS262211 FUO262198:FUO262211 GEK262198:GEK262211 GOG262198:GOG262211 GYC262198:GYC262211 HHY262198:HHY262211 HRU262198:HRU262211 IBQ262198:IBQ262211 ILM262198:ILM262211 IVI262198:IVI262211 JFE262198:JFE262211 JPA262198:JPA262211 JYW262198:JYW262211 KIS262198:KIS262211 KSO262198:KSO262211 LCK262198:LCK262211 LMG262198:LMG262211 LWC262198:LWC262211 MFY262198:MFY262211 MPU262198:MPU262211 MZQ262198:MZQ262211 NJM262198:NJM262211 NTI262198:NTI262211 ODE262198:ODE262211 ONA262198:ONA262211 OWW262198:OWW262211 PGS262198:PGS262211 PQO262198:PQO262211 QAK262198:QAK262211 QKG262198:QKG262211 QUC262198:QUC262211 RDY262198:RDY262211 RNU262198:RNU262211 RXQ262198:RXQ262211 SHM262198:SHM262211 SRI262198:SRI262211 TBE262198:TBE262211 TLA262198:TLA262211 TUW262198:TUW262211 UES262198:UES262211 UOO262198:UOO262211 UYK262198:UYK262211 VIG262198:VIG262211 VSC262198:VSC262211 WBY262198:WBY262211 WLU262198:WLU262211 WVQ262198:WVQ262211 I327734:I327747 JE327734:JE327747 TA327734:TA327747 ACW327734:ACW327747 AMS327734:AMS327747 AWO327734:AWO327747 BGK327734:BGK327747 BQG327734:BQG327747 CAC327734:CAC327747 CJY327734:CJY327747 CTU327734:CTU327747 DDQ327734:DDQ327747 DNM327734:DNM327747 DXI327734:DXI327747 EHE327734:EHE327747 ERA327734:ERA327747 FAW327734:FAW327747 FKS327734:FKS327747 FUO327734:FUO327747 GEK327734:GEK327747 GOG327734:GOG327747 GYC327734:GYC327747 HHY327734:HHY327747 HRU327734:HRU327747 IBQ327734:IBQ327747 ILM327734:ILM327747 IVI327734:IVI327747 JFE327734:JFE327747 JPA327734:JPA327747 JYW327734:JYW327747 KIS327734:KIS327747 KSO327734:KSO327747 LCK327734:LCK327747 LMG327734:LMG327747 LWC327734:LWC327747 MFY327734:MFY327747 MPU327734:MPU327747 MZQ327734:MZQ327747 NJM327734:NJM327747 NTI327734:NTI327747 ODE327734:ODE327747 ONA327734:ONA327747 OWW327734:OWW327747 PGS327734:PGS327747 PQO327734:PQO327747 QAK327734:QAK327747 QKG327734:QKG327747 QUC327734:QUC327747 RDY327734:RDY327747 RNU327734:RNU327747 RXQ327734:RXQ327747 SHM327734:SHM327747 SRI327734:SRI327747 TBE327734:TBE327747 TLA327734:TLA327747 TUW327734:TUW327747 UES327734:UES327747 UOO327734:UOO327747 UYK327734:UYK327747 VIG327734:VIG327747 VSC327734:VSC327747 WBY327734:WBY327747 WLU327734:WLU327747 WVQ327734:WVQ327747 I393270:I393283 JE393270:JE393283 TA393270:TA393283 ACW393270:ACW393283 AMS393270:AMS393283 AWO393270:AWO393283 BGK393270:BGK393283 BQG393270:BQG393283 CAC393270:CAC393283 CJY393270:CJY393283 CTU393270:CTU393283 DDQ393270:DDQ393283 DNM393270:DNM393283 DXI393270:DXI393283 EHE393270:EHE393283 ERA393270:ERA393283 FAW393270:FAW393283 FKS393270:FKS393283 FUO393270:FUO393283 GEK393270:GEK393283 GOG393270:GOG393283 GYC393270:GYC393283 HHY393270:HHY393283 HRU393270:HRU393283 IBQ393270:IBQ393283 ILM393270:ILM393283 IVI393270:IVI393283 JFE393270:JFE393283 JPA393270:JPA393283 JYW393270:JYW393283 KIS393270:KIS393283 KSO393270:KSO393283 LCK393270:LCK393283 LMG393270:LMG393283 LWC393270:LWC393283 MFY393270:MFY393283 MPU393270:MPU393283 MZQ393270:MZQ393283 NJM393270:NJM393283 NTI393270:NTI393283 ODE393270:ODE393283 ONA393270:ONA393283 OWW393270:OWW393283 PGS393270:PGS393283 PQO393270:PQO393283 QAK393270:QAK393283 QKG393270:QKG393283 QUC393270:QUC393283 RDY393270:RDY393283 RNU393270:RNU393283 RXQ393270:RXQ393283 SHM393270:SHM393283 SRI393270:SRI393283 TBE393270:TBE393283 TLA393270:TLA393283 TUW393270:TUW393283 UES393270:UES393283 UOO393270:UOO393283 UYK393270:UYK393283 VIG393270:VIG393283 VSC393270:VSC393283 WBY393270:WBY393283 WLU393270:WLU393283 WVQ393270:WVQ393283 I458806:I458819 JE458806:JE458819 TA458806:TA458819 ACW458806:ACW458819 AMS458806:AMS458819 AWO458806:AWO458819 BGK458806:BGK458819 BQG458806:BQG458819 CAC458806:CAC458819 CJY458806:CJY458819 CTU458806:CTU458819 DDQ458806:DDQ458819 DNM458806:DNM458819 DXI458806:DXI458819 EHE458806:EHE458819 ERA458806:ERA458819 FAW458806:FAW458819 FKS458806:FKS458819 FUO458806:FUO458819 GEK458806:GEK458819 GOG458806:GOG458819 GYC458806:GYC458819 HHY458806:HHY458819 HRU458806:HRU458819 IBQ458806:IBQ458819 ILM458806:ILM458819 IVI458806:IVI458819 JFE458806:JFE458819 JPA458806:JPA458819 JYW458806:JYW458819 KIS458806:KIS458819 KSO458806:KSO458819 LCK458806:LCK458819 LMG458806:LMG458819 LWC458806:LWC458819 MFY458806:MFY458819 MPU458806:MPU458819 MZQ458806:MZQ458819 NJM458806:NJM458819 NTI458806:NTI458819 ODE458806:ODE458819 ONA458806:ONA458819 OWW458806:OWW458819 PGS458806:PGS458819 PQO458806:PQO458819 QAK458806:QAK458819 QKG458806:QKG458819 QUC458806:QUC458819 RDY458806:RDY458819 RNU458806:RNU458819 RXQ458806:RXQ458819 SHM458806:SHM458819 SRI458806:SRI458819 TBE458806:TBE458819 TLA458806:TLA458819 TUW458806:TUW458819 UES458806:UES458819 UOO458806:UOO458819 UYK458806:UYK458819 VIG458806:VIG458819 VSC458806:VSC458819 WBY458806:WBY458819 WLU458806:WLU458819 WVQ458806:WVQ458819 I524342:I524355 JE524342:JE524355 TA524342:TA524355 ACW524342:ACW524355 AMS524342:AMS524355 AWO524342:AWO524355 BGK524342:BGK524355 BQG524342:BQG524355 CAC524342:CAC524355 CJY524342:CJY524355 CTU524342:CTU524355 DDQ524342:DDQ524355 DNM524342:DNM524355 DXI524342:DXI524355 EHE524342:EHE524355 ERA524342:ERA524355 FAW524342:FAW524355 FKS524342:FKS524355 FUO524342:FUO524355 GEK524342:GEK524355 GOG524342:GOG524355 GYC524342:GYC524355 HHY524342:HHY524355 HRU524342:HRU524355 IBQ524342:IBQ524355 ILM524342:ILM524355 IVI524342:IVI524355 JFE524342:JFE524355 JPA524342:JPA524355 JYW524342:JYW524355 KIS524342:KIS524355 KSO524342:KSO524355 LCK524342:LCK524355 LMG524342:LMG524355 LWC524342:LWC524355 MFY524342:MFY524355 MPU524342:MPU524355 MZQ524342:MZQ524355 NJM524342:NJM524355 NTI524342:NTI524355 ODE524342:ODE524355 ONA524342:ONA524355 OWW524342:OWW524355 PGS524342:PGS524355 PQO524342:PQO524355 QAK524342:QAK524355 QKG524342:QKG524355 QUC524342:QUC524355 RDY524342:RDY524355 RNU524342:RNU524355 RXQ524342:RXQ524355 SHM524342:SHM524355 SRI524342:SRI524355 TBE524342:TBE524355 TLA524342:TLA524355 TUW524342:TUW524355 UES524342:UES524355 UOO524342:UOO524355 UYK524342:UYK524355 VIG524342:VIG524355 VSC524342:VSC524355 WBY524342:WBY524355 WLU524342:WLU524355 WVQ524342:WVQ524355 I589878:I589891 JE589878:JE589891 TA589878:TA589891 ACW589878:ACW589891 AMS589878:AMS589891 AWO589878:AWO589891 BGK589878:BGK589891 BQG589878:BQG589891 CAC589878:CAC589891 CJY589878:CJY589891 CTU589878:CTU589891 DDQ589878:DDQ589891 DNM589878:DNM589891 DXI589878:DXI589891 EHE589878:EHE589891 ERA589878:ERA589891 FAW589878:FAW589891 FKS589878:FKS589891 FUO589878:FUO589891 GEK589878:GEK589891 GOG589878:GOG589891 GYC589878:GYC589891 HHY589878:HHY589891 HRU589878:HRU589891 IBQ589878:IBQ589891 ILM589878:ILM589891 IVI589878:IVI589891 JFE589878:JFE589891 JPA589878:JPA589891 JYW589878:JYW589891 KIS589878:KIS589891 KSO589878:KSO589891 LCK589878:LCK589891 LMG589878:LMG589891 LWC589878:LWC589891 MFY589878:MFY589891 MPU589878:MPU589891 MZQ589878:MZQ589891 NJM589878:NJM589891 NTI589878:NTI589891 ODE589878:ODE589891 ONA589878:ONA589891 OWW589878:OWW589891 PGS589878:PGS589891 PQO589878:PQO589891 QAK589878:QAK589891 QKG589878:QKG589891 QUC589878:QUC589891 RDY589878:RDY589891 RNU589878:RNU589891 RXQ589878:RXQ589891 SHM589878:SHM589891 SRI589878:SRI589891 TBE589878:TBE589891 TLA589878:TLA589891 TUW589878:TUW589891 UES589878:UES589891 UOO589878:UOO589891 UYK589878:UYK589891 VIG589878:VIG589891 VSC589878:VSC589891 WBY589878:WBY589891 WLU589878:WLU589891 WVQ589878:WVQ589891 I655414:I655427 JE655414:JE655427 TA655414:TA655427 ACW655414:ACW655427 AMS655414:AMS655427 AWO655414:AWO655427 BGK655414:BGK655427 BQG655414:BQG655427 CAC655414:CAC655427 CJY655414:CJY655427 CTU655414:CTU655427 DDQ655414:DDQ655427 DNM655414:DNM655427 DXI655414:DXI655427 EHE655414:EHE655427 ERA655414:ERA655427 FAW655414:FAW655427 FKS655414:FKS655427 FUO655414:FUO655427 GEK655414:GEK655427 GOG655414:GOG655427 GYC655414:GYC655427 HHY655414:HHY655427 HRU655414:HRU655427 IBQ655414:IBQ655427 ILM655414:ILM655427 IVI655414:IVI655427 JFE655414:JFE655427 JPA655414:JPA655427 JYW655414:JYW655427 KIS655414:KIS655427 KSO655414:KSO655427 LCK655414:LCK655427 LMG655414:LMG655427 LWC655414:LWC655427 MFY655414:MFY655427 MPU655414:MPU655427 MZQ655414:MZQ655427 NJM655414:NJM655427 NTI655414:NTI655427 ODE655414:ODE655427 ONA655414:ONA655427 OWW655414:OWW655427 PGS655414:PGS655427 PQO655414:PQO655427 QAK655414:QAK655427 QKG655414:QKG655427 QUC655414:QUC655427 RDY655414:RDY655427 RNU655414:RNU655427 RXQ655414:RXQ655427 SHM655414:SHM655427 SRI655414:SRI655427 TBE655414:TBE655427 TLA655414:TLA655427 TUW655414:TUW655427 UES655414:UES655427 UOO655414:UOO655427 UYK655414:UYK655427 VIG655414:VIG655427 VSC655414:VSC655427 WBY655414:WBY655427 WLU655414:WLU655427 WVQ655414:WVQ655427 I720950:I720963 JE720950:JE720963 TA720950:TA720963 ACW720950:ACW720963 AMS720950:AMS720963 AWO720950:AWO720963 BGK720950:BGK720963 BQG720950:BQG720963 CAC720950:CAC720963 CJY720950:CJY720963 CTU720950:CTU720963 DDQ720950:DDQ720963 DNM720950:DNM720963 DXI720950:DXI720963 EHE720950:EHE720963 ERA720950:ERA720963 FAW720950:FAW720963 FKS720950:FKS720963 FUO720950:FUO720963 GEK720950:GEK720963 GOG720950:GOG720963 GYC720950:GYC720963 HHY720950:HHY720963 HRU720950:HRU720963 IBQ720950:IBQ720963 ILM720950:ILM720963 IVI720950:IVI720963 JFE720950:JFE720963 JPA720950:JPA720963 JYW720950:JYW720963 KIS720950:KIS720963 KSO720950:KSO720963 LCK720950:LCK720963 LMG720950:LMG720963 LWC720950:LWC720963 MFY720950:MFY720963 MPU720950:MPU720963 MZQ720950:MZQ720963 NJM720950:NJM720963 NTI720950:NTI720963 ODE720950:ODE720963 ONA720950:ONA720963 OWW720950:OWW720963 PGS720950:PGS720963 PQO720950:PQO720963 QAK720950:QAK720963 QKG720950:QKG720963 QUC720950:QUC720963 RDY720950:RDY720963 RNU720950:RNU720963 RXQ720950:RXQ720963 SHM720950:SHM720963 SRI720950:SRI720963 TBE720950:TBE720963 TLA720950:TLA720963 TUW720950:TUW720963 UES720950:UES720963 UOO720950:UOO720963 UYK720950:UYK720963 VIG720950:VIG720963 VSC720950:VSC720963 WBY720950:WBY720963 WLU720950:WLU720963 WVQ720950:WVQ720963 I786486:I786499 JE786486:JE786499 TA786486:TA786499 ACW786486:ACW786499 AMS786486:AMS786499 AWO786486:AWO786499 BGK786486:BGK786499 BQG786486:BQG786499 CAC786486:CAC786499 CJY786486:CJY786499 CTU786486:CTU786499 DDQ786486:DDQ786499 DNM786486:DNM786499 DXI786486:DXI786499 EHE786486:EHE786499 ERA786486:ERA786499 FAW786486:FAW786499 FKS786486:FKS786499 FUO786486:FUO786499 GEK786486:GEK786499 GOG786486:GOG786499 GYC786486:GYC786499 HHY786486:HHY786499 HRU786486:HRU786499 IBQ786486:IBQ786499 ILM786486:ILM786499 IVI786486:IVI786499 JFE786486:JFE786499 JPA786486:JPA786499 JYW786486:JYW786499 KIS786486:KIS786499 KSO786486:KSO786499 LCK786486:LCK786499 LMG786486:LMG786499 LWC786486:LWC786499 MFY786486:MFY786499 MPU786486:MPU786499 MZQ786486:MZQ786499 NJM786486:NJM786499 NTI786486:NTI786499 ODE786486:ODE786499 ONA786486:ONA786499 OWW786486:OWW786499 PGS786486:PGS786499 PQO786486:PQO786499 QAK786486:QAK786499 QKG786486:QKG786499 QUC786486:QUC786499 RDY786486:RDY786499 RNU786486:RNU786499 RXQ786486:RXQ786499 SHM786486:SHM786499 SRI786486:SRI786499 TBE786486:TBE786499 TLA786486:TLA786499 TUW786486:TUW786499 UES786486:UES786499 UOO786486:UOO786499 UYK786486:UYK786499 VIG786486:VIG786499 VSC786486:VSC786499 WBY786486:WBY786499 WLU786486:WLU786499 WVQ786486:WVQ786499 I852022:I852035 JE852022:JE852035 TA852022:TA852035 ACW852022:ACW852035 AMS852022:AMS852035 AWO852022:AWO852035 BGK852022:BGK852035 BQG852022:BQG852035 CAC852022:CAC852035 CJY852022:CJY852035 CTU852022:CTU852035 DDQ852022:DDQ852035 DNM852022:DNM852035 DXI852022:DXI852035 EHE852022:EHE852035 ERA852022:ERA852035 FAW852022:FAW852035 FKS852022:FKS852035 FUO852022:FUO852035 GEK852022:GEK852035 GOG852022:GOG852035 GYC852022:GYC852035 HHY852022:HHY852035 HRU852022:HRU852035 IBQ852022:IBQ852035 ILM852022:ILM852035 IVI852022:IVI852035 JFE852022:JFE852035 JPA852022:JPA852035 JYW852022:JYW852035 KIS852022:KIS852035 KSO852022:KSO852035 LCK852022:LCK852035 LMG852022:LMG852035 LWC852022:LWC852035 MFY852022:MFY852035 MPU852022:MPU852035 MZQ852022:MZQ852035 NJM852022:NJM852035 NTI852022:NTI852035 ODE852022:ODE852035 ONA852022:ONA852035 OWW852022:OWW852035 PGS852022:PGS852035 PQO852022:PQO852035 QAK852022:QAK852035 QKG852022:QKG852035 QUC852022:QUC852035 RDY852022:RDY852035 RNU852022:RNU852035 RXQ852022:RXQ852035 SHM852022:SHM852035 SRI852022:SRI852035 TBE852022:TBE852035 TLA852022:TLA852035 TUW852022:TUW852035 UES852022:UES852035 UOO852022:UOO852035 UYK852022:UYK852035 VIG852022:VIG852035 VSC852022:VSC852035 WBY852022:WBY852035 WLU852022:WLU852035 WVQ852022:WVQ852035 I917558:I917571 JE917558:JE917571 TA917558:TA917571 ACW917558:ACW917571 AMS917558:AMS917571 AWO917558:AWO917571 BGK917558:BGK917571 BQG917558:BQG917571 CAC917558:CAC917571 CJY917558:CJY917571 CTU917558:CTU917571 DDQ917558:DDQ917571 DNM917558:DNM917571 DXI917558:DXI917571 EHE917558:EHE917571 ERA917558:ERA917571 FAW917558:FAW917571 FKS917558:FKS917571 FUO917558:FUO917571 GEK917558:GEK917571 GOG917558:GOG917571 GYC917558:GYC917571 HHY917558:HHY917571 HRU917558:HRU917571 IBQ917558:IBQ917571 ILM917558:ILM917571 IVI917558:IVI917571 JFE917558:JFE917571 JPA917558:JPA917571 JYW917558:JYW917571 KIS917558:KIS917571 KSO917558:KSO917571 LCK917558:LCK917571 LMG917558:LMG917571 LWC917558:LWC917571 MFY917558:MFY917571 MPU917558:MPU917571 MZQ917558:MZQ917571 NJM917558:NJM917571 NTI917558:NTI917571 ODE917558:ODE917571 ONA917558:ONA917571 OWW917558:OWW917571 PGS917558:PGS917571 PQO917558:PQO917571 QAK917558:QAK917571 QKG917558:QKG917571 QUC917558:QUC917571 RDY917558:RDY917571 RNU917558:RNU917571 RXQ917558:RXQ917571 SHM917558:SHM917571 SRI917558:SRI917571 TBE917558:TBE917571 TLA917558:TLA917571 TUW917558:TUW917571 UES917558:UES917571 UOO917558:UOO917571 UYK917558:UYK917571 VIG917558:VIG917571 VSC917558:VSC917571 WBY917558:WBY917571 WLU917558:WLU917571 WVQ917558:WVQ917571 I983094:I983107 JE983094:JE983107 TA983094:TA983107 ACW983094:ACW983107 AMS983094:AMS983107 AWO983094:AWO983107 BGK983094:BGK983107 BQG983094:BQG983107 CAC983094:CAC983107 CJY983094:CJY983107 CTU983094:CTU983107 DDQ983094:DDQ983107 DNM983094:DNM983107 DXI983094:DXI983107 EHE983094:EHE983107 ERA983094:ERA983107 FAW983094:FAW983107 FKS983094:FKS983107 FUO983094:FUO983107 GEK983094:GEK983107 GOG983094:GOG983107 GYC983094:GYC983107 HHY983094:HHY983107 HRU983094:HRU983107 IBQ983094:IBQ983107 ILM983094:ILM983107 IVI983094:IVI983107 JFE983094:JFE983107 JPA983094:JPA983107 JYW983094:JYW983107 KIS983094:KIS983107 KSO983094:KSO983107 LCK983094:LCK983107 LMG983094:LMG983107 LWC983094:LWC983107 MFY983094:MFY983107 MPU983094:MPU983107 MZQ983094:MZQ983107 NJM983094:NJM983107 NTI983094:NTI983107 ODE983094:ODE983107 ONA983094:ONA983107 OWW983094:OWW983107 PGS983094:PGS983107 PQO983094:PQO983107 QAK983094:QAK983107 QKG983094:QKG983107 QUC983094:QUC983107 RDY983094:RDY983107 RNU983094:RNU983107 RXQ983094:RXQ983107 SHM983094:SHM983107 SRI983094:SRI983107 TBE983094:TBE983107 TLA983094:TLA983107 TUW983094:TUW983107 UES983094:UES983107 UOO983094:UOO983107 UYK983094:UYK983107 VIG983094:VIG983107 VSC983094:VSC983107 WBY983094:WBY983107 WLU983094:WLU983107 WVQ983094:WVQ983107">
      <formula1>여부</formula1>
    </dataValidation>
  </dataValidations>
  <hyperlinks>
    <hyperlink ref="A1:A5" location="'프로그램 목록'!A1" display="► Program List"/>
    <hyperlink ref="A7:A8" location="메인!A1" display="홈"/>
    <hyperlink ref="K10" location="마이페이지_나의쇼핑!A1" display="마이페이지"/>
    <hyperlink ref="L10" location="관리자_상품등록!A1" display="상품등록"/>
    <hyperlink ref="C10" location="스토어!A1" display="스토어"/>
    <hyperlink ref="E10" location="질문과답변!A1" display="질문과답변"/>
    <hyperlink ref="G10" location="공지사항!A1" display="공지사항"/>
    <hyperlink ref="J10" location="스토어_장바구니!A1" display="장바구니"/>
    <hyperlink ref="C14" location="스토어_카테고리!A1" display="카테고리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49"/>
  <sheetViews>
    <sheetView showGridLines="0" view="pageBreakPreview" zoomScaleNormal="90" zoomScaleSheetLayoutView="100" workbookViewId="0">
      <pane xSplit="1" ySplit="6" topLeftCell="B52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D73" sqref="D73:I73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3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44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44"/>
      <c r="G3" s="113"/>
    </row>
    <row r="4" spans="1:14" s="6" customFormat="1" ht="17.100000000000001" customHeight="1">
      <c r="A4" s="344"/>
      <c r="B4" s="7" t="s">
        <v>54</v>
      </c>
      <c r="G4" s="113"/>
    </row>
    <row r="5" spans="1:14" s="10" customFormat="1" ht="17.100000000000001" customHeight="1" thickBot="1">
      <c r="A5" s="345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75" t="s">
        <v>841</v>
      </c>
      <c r="D6" s="376"/>
      <c r="E6" s="180" t="str">
        <f>IF(ISNA(VLOOKUP(C6,'[2]프로그램 목록'!$P$7:$W$30,6,FALSE)),"",VLOOKUP(C6,'[2]프로그램 목록'!$P$7:$W$30,6,FALSE))</f>
        <v/>
      </c>
      <c r="F6" s="178"/>
      <c r="G6" s="178"/>
      <c r="H6" s="114" t="s">
        <v>16</v>
      </c>
      <c r="I6" s="180" t="s">
        <v>811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79" t="s">
        <v>812</v>
      </c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1"/>
    </row>
    <row r="8" spans="1:14" ht="15" customHeight="1">
      <c r="A8" s="382"/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4"/>
    </row>
    <row r="9" spans="1:14" ht="17.100000000000001" customHeight="1">
      <c r="A9" s="385"/>
      <c r="B9" s="383"/>
      <c r="C9" s="383"/>
      <c r="D9" s="383"/>
      <c r="E9" s="383"/>
      <c r="F9" s="383"/>
      <c r="G9" s="383"/>
      <c r="H9" s="383"/>
      <c r="I9" s="383"/>
      <c r="J9" s="383"/>
      <c r="K9" s="383" t="s">
        <v>813</v>
      </c>
      <c r="L9" s="383" t="s">
        <v>814</v>
      </c>
      <c r="M9" s="384"/>
    </row>
    <row r="10" spans="1:14" ht="17.100000000000001" customHeight="1">
      <c r="A10" s="385"/>
      <c r="B10" s="386"/>
      <c r="C10" s="386" t="s">
        <v>815</v>
      </c>
      <c r="D10" s="383"/>
      <c r="E10" s="386" t="s">
        <v>816</v>
      </c>
      <c r="F10" s="383"/>
      <c r="G10" s="386" t="s">
        <v>817</v>
      </c>
      <c r="H10" s="383"/>
      <c r="I10" s="383"/>
      <c r="J10" s="386" t="s">
        <v>818</v>
      </c>
      <c r="K10" s="386" t="s">
        <v>819</v>
      </c>
      <c r="L10" s="386" t="s">
        <v>820</v>
      </c>
      <c r="M10" s="384"/>
    </row>
    <row r="11" spans="1:14" ht="17.100000000000001" customHeight="1">
      <c r="A11" s="387"/>
      <c r="B11" s="388"/>
      <c r="C11" s="388"/>
      <c r="D11" s="388"/>
      <c r="E11" s="388"/>
      <c r="F11" s="388"/>
      <c r="G11" s="388"/>
      <c r="H11" s="388"/>
      <c r="I11" s="388"/>
      <c r="J11" s="388"/>
      <c r="K11" s="388"/>
      <c r="L11" s="388"/>
      <c r="M11" s="389"/>
    </row>
    <row r="12" spans="1:14" s="390" customFormat="1" ht="17.100000000000001" customHeight="1">
      <c r="B12" s="391"/>
      <c r="C12" s="392" t="s">
        <v>821</v>
      </c>
      <c r="D12" s="393"/>
      <c r="E12" s="392" t="s">
        <v>822</v>
      </c>
      <c r="F12" s="392"/>
      <c r="G12" s="392" t="s">
        <v>823</v>
      </c>
      <c r="H12" s="392"/>
      <c r="I12" s="392" t="s">
        <v>824</v>
      </c>
      <c r="J12" s="393"/>
      <c r="K12" s="393"/>
      <c r="L12" s="393"/>
      <c r="M12" s="393"/>
      <c r="N12" s="394"/>
    </row>
    <row r="13" spans="1:14" ht="17.100000000000001" customHeight="1">
      <c r="A13" s="385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</row>
    <row r="14" spans="1:14" ht="17.100000000000001" customHeight="1">
      <c r="A14" s="395"/>
      <c r="B14" s="396" t="s">
        <v>825</v>
      </c>
      <c r="C14" s="396"/>
      <c r="D14" s="308"/>
      <c r="E14" s="308"/>
      <c r="F14" s="308"/>
      <c r="G14" s="308"/>
      <c r="H14" s="308"/>
      <c r="I14" s="308"/>
      <c r="J14" s="308"/>
      <c r="K14" s="308"/>
      <c r="L14" s="308"/>
      <c r="M14" s="397"/>
    </row>
    <row r="15" spans="1:14" ht="17.100000000000001" customHeight="1">
      <c r="A15" s="395"/>
      <c r="B15" s="396"/>
      <c r="C15" s="396"/>
      <c r="D15" s="308"/>
      <c r="E15" s="308"/>
      <c r="F15" s="308"/>
      <c r="G15" s="308"/>
      <c r="H15" s="308"/>
      <c r="I15" s="308"/>
      <c r="J15" s="308"/>
      <c r="K15" s="308"/>
      <c r="L15" s="308"/>
      <c r="M15" s="397"/>
    </row>
    <row r="16" spans="1:14" ht="17.100000000000001" customHeight="1">
      <c r="A16" s="395"/>
      <c r="B16" s="308"/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97"/>
    </row>
    <row r="17" spans="1:13" ht="17.100000000000001" customHeight="1">
      <c r="A17" s="395"/>
      <c r="B17" s="398"/>
      <c r="C17" s="399"/>
      <c r="D17" s="308"/>
      <c r="E17" s="400"/>
      <c r="F17" s="401"/>
      <c r="G17" s="308"/>
      <c r="H17" s="400"/>
      <c r="I17" s="401"/>
      <c r="J17" s="308"/>
      <c r="K17" s="400"/>
      <c r="L17" s="401"/>
      <c r="M17" s="397"/>
    </row>
    <row r="18" spans="1:13" ht="17.100000000000001" customHeight="1">
      <c r="A18" s="395"/>
      <c r="B18" s="402"/>
      <c r="C18" s="403"/>
      <c r="D18" s="308"/>
      <c r="E18" s="395"/>
      <c r="F18" s="397"/>
      <c r="G18" s="308"/>
      <c r="H18" s="395"/>
      <c r="I18" s="397"/>
      <c r="J18" s="308"/>
      <c r="K18" s="395"/>
      <c r="L18" s="397"/>
      <c r="M18" s="397"/>
    </row>
    <row r="19" spans="1:13" ht="17.100000000000001" customHeight="1">
      <c r="A19" s="395"/>
      <c r="B19" s="402"/>
      <c r="C19" s="403"/>
      <c r="D19" s="308"/>
      <c r="E19" s="395"/>
      <c r="F19" s="397"/>
      <c r="G19" s="308"/>
      <c r="H19" s="395"/>
      <c r="I19" s="397"/>
      <c r="J19" s="308"/>
      <c r="K19" s="395"/>
      <c r="L19" s="397"/>
      <c r="M19" s="397"/>
    </row>
    <row r="20" spans="1:13" ht="17.100000000000001" customHeight="1">
      <c r="A20" s="395"/>
      <c r="B20" s="402"/>
      <c r="C20" s="403"/>
      <c r="D20" s="308"/>
      <c r="E20" s="395"/>
      <c r="F20" s="397"/>
      <c r="G20" s="308"/>
      <c r="H20" s="395"/>
      <c r="I20" s="397"/>
      <c r="J20" s="308"/>
      <c r="K20" s="395"/>
      <c r="L20" s="397"/>
      <c r="M20" s="397"/>
    </row>
    <row r="21" spans="1:13" ht="17.100000000000001" customHeight="1">
      <c r="A21" s="395"/>
      <c r="B21" s="402"/>
      <c r="C21" s="403"/>
      <c r="D21" s="308"/>
      <c r="E21" s="395"/>
      <c r="F21" s="397"/>
      <c r="G21" s="308"/>
      <c r="H21" s="395"/>
      <c r="I21" s="397"/>
      <c r="J21" s="308"/>
      <c r="K21" s="395"/>
      <c r="L21" s="397"/>
      <c r="M21" s="397"/>
    </row>
    <row r="22" spans="1:13" ht="17.100000000000001" customHeight="1">
      <c r="A22" s="395"/>
      <c r="B22" s="402"/>
      <c r="C22" s="403"/>
      <c r="D22" s="308"/>
      <c r="E22" s="395"/>
      <c r="F22" s="397"/>
      <c r="G22" s="308"/>
      <c r="H22" s="395"/>
      <c r="I22" s="397"/>
      <c r="J22" s="308"/>
      <c r="K22" s="395"/>
      <c r="L22" s="397"/>
      <c r="M22" s="397"/>
    </row>
    <row r="23" spans="1:13" ht="17.100000000000001" customHeight="1">
      <c r="A23" s="395"/>
      <c r="B23" s="402"/>
      <c r="C23" s="403"/>
      <c r="D23" s="308"/>
      <c r="E23" s="395"/>
      <c r="F23" s="397"/>
      <c r="G23" s="308"/>
      <c r="H23" s="395"/>
      <c r="I23" s="397"/>
      <c r="J23" s="308"/>
      <c r="K23" s="395"/>
      <c r="L23" s="397"/>
      <c r="M23" s="397"/>
    </row>
    <row r="24" spans="1:13" ht="17.100000000000001" customHeight="1">
      <c r="A24" s="395"/>
      <c r="B24" s="404"/>
      <c r="C24" s="405"/>
      <c r="D24" s="308"/>
      <c r="E24" s="406"/>
      <c r="F24" s="407"/>
      <c r="G24" s="308"/>
      <c r="H24" s="406"/>
      <c r="I24" s="407"/>
      <c r="J24" s="308"/>
      <c r="K24" s="406"/>
      <c r="L24" s="407"/>
      <c r="M24" s="397"/>
    </row>
    <row r="25" spans="1:13" ht="17.100000000000001" customHeight="1">
      <c r="A25" s="395"/>
      <c r="B25" s="308" t="s">
        <v>834</v>
      </c>
      <c r="C25" s="308"/>
      <c r="D25" s="308"/>
      <c r="E25" s="308" t="s">
        <v>834</v>
      </c>
      <c r="F25" s="308"/>
      <c r="G25" s="308"/>
      <c r="H25" s="308" t="s">
        <v>834</v>
      </c>
      <c r="I25" s="308"/>
      <c r="J25" s="308"/>
      <c r="K25" s="308" t="s">
        <v>834</v>
      </c>
      <c r="L25" s="308"/>
      <c r="M25" s="397"/>
    </row>
    <row r="26" spans="1:13" ht="17.100000000000001" customHeight="1">
      <c r="A26" s="395"/>
      <c r="B26" s="308" t="s">
        <v>835</v>
      </c>
      <c r="C26" s="308" t="s">
        <v>836</v>
      </c>
      <c r="D26" s="308"/>
      <c r="E26" s="308" t="s">
        <v>835</v>
      </c>
      <c r="F26" s="308" t="s">
        <v>836</v>
      </c>
      <c r="G26" s="308"/>
      <c r="H26" s="308" t="s">
        <v>835</v>
      </c>
      <c r="I26" s="308" t="s">
        <v>836</v>
      </c>
      <c r="J26" s="308"/>
      <c r="K26" s="308" t="s">
        <v>835</v>
      </c>
      <c r="L26" s="308" t="s">
        <v>836</v>
      </c>
      <c r="M26" s="397"/>
    </row>
    <row r="27" spans="1:13" ht="17.100000000000001" customHeight="1">
      <c r="A27" s="395"/>
      <c r="B27" s="308" t="s">
        <v>837</v>
      </c>
      <c r="C27" s="308"/>
      <c r="D27" s="308"/>
      <c r="E27" s="308" t="s">
        <v>837</v>
      </c>
      <c r="F27" s="308"/>
      <c r="G27" s="308"/>
      <c r="H27" s="308" t="s">
        <v>837</v>
      </c>
      <c r="I27" s="308"/>
      <c r="J27" s="308"/>
      <c r="K27" s="308" t="s">
        <v>837</v>
      </c>
      <c r="L27" s="308"/>
      <c r="M27" s="397"/>
    </row>
    <row r="28" spans="1:13" ht="17.100000000000001" customHeight="1">
      <c r="A28" s="395"/>
      <c r="B28" s="408" t="s">
        <v>838</v>
      </c>
      <c r="C28" s="308"/>
      <c r="D28" s="308"/>
      <c r="E28" s="408" t="s">
        <v>838</v>
      </c>
      <c r="F28" s="308"/>
      <c r="G28" s="308"/>
      <c r="H28" s="408" t="s">
        <v>838</v>
      </c>
      <c r="I28" s="308"/>
      <c r="J28" s="308"/>
      <c r="K28" s="408" t="s">
        <v>838</v>
      </c>
      <c r="L28" s="308"/>
      <c r="M28" s="397"/>
    </row>
    <row r="29" spans="1:13" ht="17.100000000000001" customHeight="1">
      <c r="A29" s="395"/>
      <c r="B29" s="408"/>
      <c r="C29" s="308"/>
      <c r="D29" s="308"/>
      <c r="E29" s="408"/>
      <c r="F29" s="308"/>
      <c r="G29" s="308"/>
      <c r="H29" s="408"/>
      <c r="I29" s="308"/>
      <c r="J29" s="308"/>
      <c r="K29" s="408"/>
      <c r="L29" s="308"/>
      <c r="M29" s="397"/>
    </row>
    <row r="30" spans="1:13" ht="17.100000000000001" customHeight="1">
      <c r="A30" s="395"/>
      <c r="B30" s="400"/>
      <c r="C30" s="401"/>
      <c r="D30" s="308"/>
      <c r="E30" s="400"/>
      <c r="F30" s="401"/>
      <c r="G30" s="308"/>
      <c r="H30" s="400"/>
      <c r="I30" s="401"/>
      <c r="J30" s="308"/>
      <c r="K30" s="400"/>
      <c r="L30" s="401"/>
      <c r="M30" s="397"/>
    </row>
    <row r="31" spans="1:13" ht="17.100000000000001" customHeight="1">
      <c r="A31" s="395"/>
      <c r="B31" s="395"/>
      <c r="C31" s="397"/>
      <c r="D31" s="308"/>
      <c r="E31" s="395"/>
      <c r="F31" s="397"/>
      <c r="G31" s="308"/>
      <c r="H31" s="395"/>
      <c r="I31" s="397"/>
      <c r="J31" s="308"/>
      <c r="K31" s="395"/>
      <c r="L31" s="397"/>
      <c r="M31" s="397"/>
    </row>
    <row r="32" spans="1:13" ht="17.100000000000001" customHeight="1">
      <c r="A32" s="395"/>
      <c r="B32" s="395"/>
      <c r="C32" s="397"/>
      <c r="D32" s="308"/>
      <c r="E32" s="395"/>
      <c r="F32" s="397"/>
      <c r="G32" s="308"/>
      <c r="H32" s="395"/>
      <c r="I32" s="397"/>
      <c r="J32" s="308"/>
      <c r="K32" s="395"/>
      <c r="L32" s="397"/>
      <c r="M32" s="397"/>
    </row>
    <row r="33" spans="1:13" ht="17.100000000000001" customHeight="1">
      <c r="A33" s="395"/>
      <c r="B33" s="395"/>
      <c r="C33" s="397"/>
      <c r="D33" s="308"/>
      <c r="E33" s="395"/>
      <c r="F33" s="397"/>
      <c r="G33" s="308"/>
      <c r="H33" s="395"/>
      <c r="I33" s="397"/>
      <c r="J33" s="308"/>
      <c r="K33" s="395"/>
      <c r="L33" s="397"/>
      <c r="M33" s="397"/>
    </row>
    <row r="34" spans="1:13" ht="17.100000000000001" customHeight="1">
      <c r="A34" s="395"/>
      <c r="B34" s="395"/>
      <c r="C34" s="397"/>
      <c r="D34" s="308"/>
      <c r="E34" s="395"/>
      <c r="F34" s="397"/>
      <c r="G34" s="308"/>
      <c r="H34" s="395"/>
      <c r="I34" s="397"/>
      <c r="J34" s="308"/>
      <c r="K34" s="395"/>
      <c r="L34" s="397"/>
      <c r="M34" s="397"/>
    </row>
    <row r="35" spans="1:13" ht="17.100000000000001" customHeight="1">
      <c r="A35" s="395"/>
      <c r="B35" s="395"/>
      <c r="C35" s="397"/>
      <c r="D35" s="308"/>
      <c r="E35" s="395"/>
      <c r="F35" s="397"/>
      <c r="G35" s="308"/>
      <c r="H35" s="395"/>
      <c r="I35" s="397"/>
      <c r="J35" s="308"/>
      <c r="K35" s="395"/>
      <c r="L35" s="397"/>
      <c r="M35" s="397"/>
    </row>
    <row r="36" spans="1:13" ht="17.100000000000001" customHeight="1">
      <c r="A36" s="395"/>
      <c r="B36" s="395"/>
      <c r="C36" s="397"/>
      <c r="D36" s="308"/>
      <c r="E36" s="395"/>
      <c r="F36" s="397"/>
      <c r="G36" s="308"/>
      <c r="H36" s="395"/>
      <c r="I36" s="397"/>
      <c r="J36" s="308"/>
      <c r="K36" s="395"/>
      <c r="L36" s="397"/>
      <c r="M36" s="397"/>
    </row>
    <row r="37" spans="1:13" ht="17.100000000000001" customHeight="1">
      <c r="A37" s="395"/>
      <c r="B37" s="406"/>
      <c r="C37" s="407"/>
      <c r="D37" s="308"/>
      <c r="E37" s="406"/>
      <c r="F37" s="407"/>
      <c r="G37" s="308"/>
      <c r="H37" s="406"/>
      <c r="I37" s="407"/>
      <c r="J37" s="308"/>
      <c r="K37" s="406"/>
      <c r="L37" s="407"/>
      <c r="M37" s="397"/>
    </row>
    <row r="38" spans="1:13" ht="17.100000000000001" customHeight="1">
      <c r="A38" s="395"/>
      <c r="B38" s="308" t="s">
        <v>834</v>
      </c>
      <c r="C38" s="308"/>
      <c r="D38" s="308"/>
      <c r="E38" s="308" t="s">
        <v>834</v>
      </c>
      <c r="F38" s="308"/>
      <c r="G38" s="308"/>
      <c r="H38" s="308" t="s">
        <v>834</v>
      </c>
      <c r="I38" s="308"/>
      <c r="J38" s="308"/>
      <c r="K38" s="308" t="s">
        <v>834</v>
      </c>
      <c r="L38" s="308"/>
      <c r="M38" s="397"/>
    </row>
    <row r="39" spans="1:13" ht="17.100000000000001" customHeight="1">
      <c r="A39" s="395"/>
      <c r="B39" s="308" t="s">
        <v>835</v>
      </c>
      <c r="C39" s="308" t="s">
        <v>836</v>
      </c>
      <c r="D39" s="308"/>
      <c r="E39" s="308" t="s">
        <v>835</v>
      </c>
      <c r="F39" s="308" t="s">
        <v>836</v>
      </c>
      <c r="G39" s="308"/>
      <c r="H39" s="308" t="s">
        <v>835</v>
      </c>
      <c r="I39" s="308" t="s">
        <v>836</v>
      </c>
      <c r="J39" s="308"/>
      <c r="K39" s="308" t="s">
        <v>835</v>
      </c>
      <c r="L39" s="308" t="s">
        <v>836</v>
      </c>
      <c r="M39" s="397"/>
    </row>
    <row r="40" spans="1:13" ht="17.100000000000001" customHeight="1">
      <c r="A40" s="395"/>
      <c r="B40" s="308" t="s">
        <v>837</v>
      </c>
      <c r="C40" s="308"/>
      <c r="D40" s="308"/>
      <c r="E40" s="308" t="s">
        <v>837</v>
      </c>
      <c r="F40" s="308"/>
      <c r="G40" s="308"/>
      <c r="H40" s="308" t="s">
        <v>837</v>
      </c>
      <c r="I40" s="308"/>
      <c r="J40" s="308"/>
      <c r="K40" s="308" t="s">
        <v>837</v>
      </c>
      <c r="L40" s="308"/>
      <c r="M40" s="397"/>
    </row>
    <row r="41" spans="1:13" ht="17.100000000000001" customHeight="1" thickBot="1">
      <c r="A41" s="406"/>
      <c r="B41" s="409" t="s">
        <v>838</v>
      </c>
      <c r="C41" s="410"/>
      <c r="D41" s="410"/>
      <c r="E41" s="409" t="s">
        <v>838</v>
      </c>
      <c r="F41" s="410"/>
      <c r="G41" s="410"/>
      <c r="H41" s="409" t="s">
        <v>838</v>
      </c>
      <c r="I41" s="410"/>
      <c r="J41" s="410"/>
      <c r="K41" s="409" t="s">
        <v>838</v>
      </c>
      <c r="L41" s="410"/>
      <c r="M41" s="407"/>
    </row>
    <row r="42" spans="1:13" ht="17.100000000000001" customHeight="1">
      <c r="B42" s="182"/>
      <c r="C42" s="11"/>
      <c r="D42" s="11"/>
      <c r="E42" s="183"/>
      <c r="F42" s="183"/>
      <c r="G42" s="183"/>
      <c r="H42" s="183"/>
      <c r="I42" s="183"/>
      <c r="J42" s="183"/>
      <c r="K42" s="183"/>
      <c r="L42" s="183"/>
      <c r="M42" s="184"/>
    </row>
    <row r="43" spans="1:13" ht="17.100000000000001" customHeight="1" thickBot="1">
      <c r="A43" s="13"/>
      <c r="B43" s="115"/>
      <c r="C43" s="331"/>
      <c r="D43" s="126"/>
      <c r="E43" s="16"/>
      <c r="F43" s="16"/>
      <c r="G43" s="16"/>
      <c r="H43" s="16"/>
      <c r="I43" s="16"/>
      <c r="J43" s="16"/>
      <c r="K43" s="34"/>
      <c r="L43" s="16"/>
      <c r="M43" s="186"/>
    </row>
    <row r="44" spans="1:13" ht="17.100000000000001" customHeight="1">
      <c r="A44" s="13"/>
      <c r="B44" s="217" t="s">
        <v>83</v>
      </c>
      <c r="C44" s="371"/>
      <c r="D44" s="372"/>
      <c r="E44" s="372"/>
      <c r="F44" s="372"/>
      <c r="G44" s="372"/>
      <c r="H44" s="372"/>
      <c r="I44" s="372"/>
      <c r="J44" s="372"/>
      <c r="K44" s="372"/>
      <c r="L44" s="372"/>
      <c r="M44" s="372"/>
    </row>
    <row r="45" spans="1:13" ht="17.100000000000001" customHeight="1">
      <c r="A45" s="13"/>
      <c r="B45" s="78" t="s">
        <v>65</v>
      </c>
      <c r="C45" s="332" t="s">
        <v>660</v>
      </c>
      <c r="D45" s="333"/>
      <c r="E45" s="333"/>
      <c r="F45" s="333"/>
      <c r="G45" s="333"/>
      <c r="H45" s="333"/>
      <c r="I45" s="333"/>
      <c r="J45" s="333"/>
      <c r="K45" s="333"/>
      <c r="L45" s="333"/>
      <c r="M45" s="334"/>
    </row>
    <row r="46" spans="1:13" ht="17.100000000000001" customHeight="1">
      <c r="A46" s="13"/>
      <c r="B46" s="78" t="s">
        <v>84</v>
      </c>
      <c r="C46" s="332" t="s">
        <v>660</v>
      </c>
      <c r="D46" s="333"/>
      <c r="E46" s="333"/>
      <c r="F46" s="333"/>
      <c r="G46" s="333"/>
      <c r="H46" s="333"/>
      <c r="I46" s="333"/>
      <c r="J46" s="333"/>
      <c r="K46" s="333"/>
      <c r="L46" s="333"/>
      <c r="M46" s="334"/>
    </row>
    <row r="47" spans="1:13" ht="17.100000000000001" customHeight="1">
      <c r="A47" s="13"/>
      <c r="B47" s="78"/>
      <c r="C47" s="332"/>
      <c r="D47" s="333"/>
      <c r="E47" s="333"/>
      <c r="F47" s="333"/>
      <c r="G47" s="333"/>
      <c r="H47" s="333"/>
      <c r="I47" s="333"/>
      <c r="J47" s="333"/>
      <c r="K47" s="333"/>
      <c r="L47" s="333"/>
      <c r="M47" s="334"/>
    </row>
    <row r="48" spans="1:13" ht="17.100000000000001" customHeight="1">
      <c r="A48" s="13"/>
      <c r="B48" s="78"/>
      <c r="C48" s="332"/>
      <c r="D48" s="333"/>
      <c r="E48" s="333"/>
      <c r="F48" s="333"/>
      <c r="G48" s="333"/>
      <c r="H48" s="333"/>
      <c r="I48" s="333"/>
      <c r="J48" s="333"/>
      <c r="K48" s="333"/>
      <c r="L48" s="333"/>
      <c r="M48" s="334"/>
    </row>
    <row r="49" spans="1:15" ht="17.100000000000001" customHeight="1">
      <c r="B49" s="78"/>
      <c r="C49" s="332"/>
      <c r="D49" s="333"/>
      <c r="E49" s="333"/>
      <c r="F49" s="333"/>
      <c r="G49" s="333"/>
      <c r="H49" s="333"/>
      <c r="I49" s="333"/>
      <c r="J49" s="333"/>
      <c r="K49" s="333"/>
      <c r="L49" s="333"/>
      <c r="M49" s="334"/>
    </row>
    <row r="50" spans="1:15" s="220" customFormat="1" ht="17.100000000000001" customHeight="1">
      <c r="A50" s="11"/>
      <c r="B50" s="107"/>
      <c r="C50" s="332"/>
      <c r="D50" s="333"/>
      <c r="E50" s="333"/>
      <c r="F50" s="333"/>
      <c r="G50" s="333"/>
      <c r="H50" s="333"/>
      <c r="I50" s="333"/>
      <c r="J50" s="333"/>
      <c r="K50" s="333"/>
      <c r="L50" s="333"/>
      <c r="M50" s="334"/>
    </row>
    <row r="51" spans="1:15" ht="17.100000000000001" customHeight="1">
      <c r="B51" s="78"/>
      <c r="C51" s="332"/>
      <c r="D51" s="333"/>
      <c r="E51" s="333"/>
      <c r="F51" s="333"/>
      <c r="G51" s="333"/>
      <c r="H51" s="333"/>
      <c r="I51" s="333"/>
      <c r="J51" s="333"/>
      <c r="K51" s="333"/>
      <c r="L51" s="333"/>
      <c r="M51" s="334"/>
    </row>
    <row r="52" spans="1:15" ht="17.100000000000001" customHeight="1">
      <c r="B52" s="70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156"/>
      <c r="O52" s="16"/>
    </row>
    <row r="53" spans="1:15" ht="17.100000000000001" customHeight="1">
      <c r="B53" s="292" t="s">
        <v>55</v>
      </c>
      <c r="C53" s="123" t="s">
        <v>56</v>
      </c>
      <c r="N53" s="156"/>
      <c r="O53" s="16"/>
    </row>
    <row r="54" spans="1:15" ht="17.100000000000001" customHeight="1">
      <c r="A54" s="13"/>
      <c r="B54" s="411"/>
      <c r="C54" s="335"/>
      <c r="D54" s="339"/>
      <c r="E54" s="339"/>
      <c r="F54" s="339"/>
      <c r="G54" s="339"/>
      <c r="H54" s="12" t="s">
        <v>57</v>
      </c>
      <c r="I54" s="339"/>
      <c r="J54" s="12" t="s">
        <v>58</v>
      </c>
      <c r="K54" s="339"/>
      <c r="L54" s="99"/>
      <c r="M54" s="120"/>
      <c r="N54" s="156"/>
      <c r="O54" s="16"/>
    </row>
    <row r="55" spans="1:15" ht="17.100000000000001" customHeight="1">
      <c r="A55" s="13"/>
      <c r="B55" s="412"/>
      <c r="C55" s="358"/>
      <c r="D55" s="360"/>
      <c r="E55" s="360"/>
      <c r="F55" s="360"/>
      <c r="G55" s="361"/>
      <c r="H55" s="12" t="s">
        <v>57</v>
      </c>
      <c r="I55" s="339"/>
      <c r="J55" s="12" t="s">
        <v>58</v>
      </c>
      <c r="K55" s="339"/>
      <c r="L55" s="99"/>
      <c r="M55" s="120"/>
      <c r="N55" s="156"/>
      <c r="O55" s="16"/>
    </row>
    <row r="56" spans="1:15" ht="17.100000000000001" customHeight="1">
      <c r="A56" s="13"/>
      <c r="B56" s="413"/>
      <c r="C56" s="350"/>
      <c r="D56" s="351"/>
      <c r="E56" s="351"/>
      <c r="F56" s="351"/>
      <c r="G56" s="352"/>
      <c r="H56" s="12" t="s">
        <v>57</v>
      </c>
      <c r="I56" s="339"/>
      <c r="J56" s="12" t="s">
        <v>58</v>
      </c>
      <c r="K56" s="339"/>
      <c r="L56" s="99"/>
      <c r="M56" s="120"/>
      <c r="N56" s="156"/>
      <c r="O56" s="16"/>
    </row>
    <row r="57" spans="1:15" ht="17.100000000000001" customHeight="1">
      <c r="A57" s="13"/>
      <c r="B57" s="413"/>
      <c r="C57" s="350"/>
      <c r="D57" s="351"/>
      <c r="E57" s="351"/>
      <c r="F57" s="351"/>
      <c r="G57" s="352"/>
      <c r="H57" s="12" t="s">
        <v>57</v>
      </c>
      <c r="I57" s="339"/>
      <c r="J57" s="12" t="s">
        <v>58</v>
      </c>
      <c r="K57" s="339"/>
      <c r="L57" s="99"/>
      <c r="M57" s="120"/>
      <c r="N57" s="156"/>
      <c r="O57" s="16"/>
    </row>
    <row r="58" spans="1:15" ht="17.100000000000001" customHeight="1">
      <c r="A58" s="13"/>
      <c r="B58" s="413"/>
      <c r="C58" s="350"/>
      <c r="D58" s="351"/>
      <c r="E58" s="351"/>
      <c r="F58" s="351"/>
      <c r="G58" s="352"/>
      <c r="H58" s="12" t="s">
        <v>57</v>
      </c>
      <c r="I58" s="339"/>
      <c r="J58" s="12" t="s">
        <v>58</v>
      </c>
      <c r="K58" s="339"/>
      <c r="L58" s="99"/>
      <c r="M58" s="120"/>
      <c r="N58" s="156"/>
      <c r="O58" s="16"/>
    </row>
    <row r="59" spans="1:15" ht="17.100000000000001" customHeight="1">
      <c r="A59" s="13"/>
      <c r="B59" s="413"/>
      <c r="C59" s="350"/>
      <c r="D59" s="351"/>
      <c r="E59" s="351"/>
      <c r="F59" s="351"/>
      <c r="G59" s="352"/>
      <c r="H59" s="12" t="s">
        <v>57</v>
      </c>
      <c r="I59" s="339"/>
      <c r="J59" s="12" t="s">
        <v>58</v>
      </c>
      <c r="K59" s="339"/>
      <c r="L59" s="99"/>
      <c r="M59" s="120"/>
      <c r="N59" s="156"/>
      <c r="O59" s="16"/>
    </row>
    <row r="60" spans="1:15" ht="17.100000000000001" customHeight="1">
      <c r="A60" s="13"/>
      <c r="B60" s="413"/>
      <c r="C60" s="350"/>
      <c r="D60" s="351"/>
      <c r="E60" s="351"/>
      <c r="F60" s="351"/>
      <c r="G60" s="352"/>
      <c r="H60" s="12" t="s">
        <v>57</v>
      </c>
      <c r="I60" s="339"/>
      <c r="J60" s="12" t="s">
        <v>58</v>
      </c>
      <c r="K60" s="339"/>
      <c r="L60" s="99"/>
      <c r="M60" s="120"/>
      <c r="N60" s="156"/>
      <c r="O60" s="16"/>
    </row>
    <row r="61" spans="1:15" ht="17.100000000000001" customHeight="1">
      <c r="A61" s="13"/>
      <c r="B61" s="78"/>
      <c r="C61" s="350"/>
      <c r="D61" s="351"/>
      <c r="E61" s="351"/>
      <c r="F61" s="351"/>
      <c r="G61" s="352"/>
      <c r="H61" s="12" t="s">
        <v>57</v>
      </c>
      <c r="I61" s="339"/>
      <c r="J61" s="12" t="s">
        <v>58</v>
      </c>
      <c r="K61" s="339"/>
      <c r="L61" s="99"/>
      <c r="M61" s="120"/>
      <c r="N61" s="156"/>
      <c r="O61" s="16"/>
    </row>
    <row r="62" spans="1:15" ht="17.100000000000001" customHeight="1">
      <c r="A62" s="13"/>
      <c r="B62" s="79" t="s">
        <v>826</v>
      </c>
      <c r="C62" s="358" t="s">
        <v>827</v>
      </c>
      <c r="D62" s="360"/>
      <c r="E62" s="360"/>
      <c r="F62" s="360"/>
      <c r="G62" s="361"/>
      <c r="H62" s="12" t="s">
        <v>57</v>
      </c>
      <c r="I62" s="339"/>
      <c r="J62" s="12" t="s">
        <v>58</v>
      </c>
      <c r="K62" s="339">
        <v>10</v>
      </c>
      <c r="L62" s="99"/>
      <c r="M62" s="120"/>
      <c r="N62" s="156"/>
      <c r="O62" s="16"/>
    </row>
    <row r="63" spans="1:15" ht="17.100000000000001" customHeight="1">
      <c r="A63" s="13"/>
      <c r="B63" s="414" t="s">
        <v>828</v>
      </c>
      <c r="C63" s="350" t="s">
        <v>829</v>
      </c>
      <c r="D63" s="351"/>
      <c r="E63" s="351"/>
      <c r="F63" s="351"/>
      <c r="G63" s="352"/>
      <c r="H63" s="12" t="s">
        <v>57</v>
      </c>
      <c r="I63" s="339"/>
      <c r="J63" s="12" t="s">
        <v>58</v>
      </c>
      <c r="K63" s="339">
        <v>1</v>
      </c>
      <c r="L63" s="99"/>
      <c r="M63" s="120"/>
      <c r="N63" s="156"/>
      <c r="O63" s="16"/>
    </row>
    <row r="64" spans="1:15" ht="17.100000000000001" customHeight="1">
      <c r="A64" s="13"/>
      <c r="B64" s="414"/>
      <c r="C64" s="332"/>
      <c r="D64" s="333"/>
      <c r="E64" s="333"/>
      <c r="F64" s="333"/>
      <c r="G64" s="334"/>
      <c r="H64" s="12" t="s">
        <v>57</v>
      </c>
      <c r="I64" s="339"/>
      <c r="J64" s="12" t="s">
        <v>58</v>
      </c>
      <c r="K64" s="339"/>
      <c r="L64" s="99"/>
      <c r="M64" s="120"/>
      <c r="N64" s="156"/>
      <c r="O64" s="16"/>
    </row>
    <row r="65" spans="1:15" ht="17.100000000000001" customHeight="1">
      <c r="A65" s="13"/>
      <c r="B65" s="414"/>
      <c r="C65" s="332"/>
      <c r="D65" s="333"/>
      <c r="E65" s="333"/>
      <c r="F65" s="333"/>
      <c r="G65" s="334"/>
      <c r="H65" s="12" t="s">
        <v>57</v>
      </c>
      <c r="I65" s="339"/>
      <c r="J65" s="12" t="s">
        <v>58</v>
      </c>
      <c r="K65" s="339"/>
      <c r="L65" s="99"/>
      <c r="M65" s="120"/>
      <c r="N65" s="156"/>
      <c r="O65" s="16"/>
    </row>
    <row r="66" spans="1:15" ht="17.100000000000001" customHeight="1">
      <c r="A66" s="13"/>
      <c r="B66" s="223"/>
      <c r="C66" s="350"/>
      <c r="D66" s="351"/>
      <c r="E66" s="351"/>
      <c r="F66" s="351"/>
      <c r="G66" s="352"/>
      <c r="H66" s="12" t="s">
        <v>57</v>
      </c>
      <c r="I66" s="339"/>
      <c r="J66" s="12" t="s">
        <v>58</v>
      </c>
      <c r="K66" s="339"/>
      <c r="L66" s="99"/>
      <c r="M66" s="120"/>
      <c r="N66" s="156"/>
      <c r="O66" s="16"/>
    </row>
    <row r="67" spans="1:15" ht="17.100000000000001" customHeight="1">
      <c r="A67" s="13"/>
      <c r="B67" s="223"/>
      <c r="C67" s="350"/>
      <c r="D67" s="351"/>
      <c r="E67" s="351"/>
      <c r="F67" s="351"/>
      <c r="G67" s="352"/>
      <c r="H67" s="12" t="s">
        <v>57</v>
      </c>
      <c r="I67" s="339"/>
      <c r="J67" s="12" t="s">
        <v>58</v>
      </c>
      <c r="K67" s="339"/>
      <c r="L67" s="99"/>
      <c r="M67" s="120"/>
      <c r="N67" s="156"/>
      <c r="O67" s="16"/>
    </row>
    <row r="68" spans="1:15" ht="17.100000000000001" customHeight="1">
      <c r="A68" s="13"/>
    </row>
    <row r="69" spans="1:15" ht="17.100000000000001" customHeight="1">
      <c r="A69" s="13"/>
      <c r="B69" s="121" t="s">
        <v>59</v>
      </c>
      <c r="C69" s="123" t="s">
        <v>60</v>
      </c>
      <c r="J69" s="13" t="s">
        <v>830</v>
      </c>
    </row>
    <row r="70" spans="1:15" ht="17.100000000000001" customHeight="1">
      <c r="A70" s="13"/>
      <c r="B70" s="122" t="s">
        <v>606</v>
      </c>
      <c r="C70" s="148" t="s">
        <v>607</v>
      </c>
      <c r="D70" s="149" t="s">
        <v>61</v>
      </c>
      <c r="E70" s="150"/>
      <c r="F70" s="150"/>
      <c r="G70" s="150"/>
      <c r="H70" s="150"/>
      <c r="I70" s="150"/>
      <c r="J70" s="149" t="s">
        <v>609</v>
      </c>
      <c r="K70" s="151"/>
      <c r="L70" s="149" t="s">
        <v>62</v>
      </c>
      <c r="M70" s="151"/>
    </row>
    <row r="71" spans="1:15" ht="17.100000000000001" customHeight="1">
      <c r="A71" s="13"/>
      <c r="B71" s="112">
        <v>1</v>
      </c>
      <c r="C71" s="335"/>
      <c r="D71" s="356" t="s">
        <v>831</v>
      </c>
      <c r="E71" s="363"/>
      <c r="F71" s="363"/>
      <c r="G71" s="363"/>
      <c r="H71" s="363"/>
      <c r="I71" s="364"/>
      <c r="J71" s="353"/>
      <c r="K71" s="355"/>
      <c r="L71" s="356"/>
      <c r="M71" s="355"/>
    </row>
    <row r="72" spans="1:15" ht="17.100000000000001" customHeight="1">
      <c r="A72" s="13"/>
      <c r="B72" s="112">
        <v>2</v>
      </c>
      <c r="C72" s="415"/>
      <c r="D72" s="356" t="s">
        <v>842</v>
      </c>
      <c r="E72" s="359"/>
      <c r="F72" s="359"/>
      <c r="G72" s="359"/>
      <c r="H72" s="359"/>
      <c r="I72" s="357"/>
      <c r="J72" s="353"/>
      <c r="K72" s="355"/>
      <c r="L72" s="356"/>
      <c r="M72" s="365"/>
    </row>
    <row r="73" spans="1:15" ht="17.100000000000001" customHeight="1">
      <c r="A73" s="13"/>
      <c r="B73" s="112">
        <v>3</v>
      </c>
      <c r="C73" s="335"/>
      <c r="D73" s="358" t="s">
        <v>833</v>
      </c>
      <c r="E73" s="360"/>
      <c r="F73" s="360"/>
      <c r="G73" s="360"/>
      <c r="H73" s="360"/>
      <c r="I73" s="361"/>
      <c r="J73" s="353"/>
      <c r="K73" s="355"/>
      <c r="L73" s="356"/>
      <c r="M73" s="365"/>
    </row>
    <row r="74" spans="1:15" ht="17.100000000000001" customHeight="1">
      <c r="A74" s="13"/>
      <c r="B74" s="112">
        <v>4</v>
      </c>
      <c r="C74" s="415"/>
      <c r="D74" s="356" t="s">
        <v>653</v>
      </c>
      <c r="E74" s="363"/>
      <c r="F74" s="363"/>
      <c r="G74" s="363"/>
      <c r="H74" s="363"/>
      <c r="I74" s="364"/>
      <c r="J74" s="353"/>
      <c r="K74" s="355"/>
      <c r="L74" s="356"/>
      <c r="M74" s="365"/>
      <c r="N74" s="342"/>
    </row>
    <row r="75" spans="1:15" ht="17.100000000000001" customHeight="1">
      <c r="A75" s="13"/>
      <c r="B75" s="112"/>
      <c r="C75" s="415"/>
      <c r="D75" s="356"/>
      <c r="E75" s="362"/>
      <c r="F75" s="362"/>
      <c r="G75" s="362"/>
      <c r="H75" s="362"/>
      <c r="I75" s="354"/>
      <c r="J75" s="335"/>
      <c r="K75" s="336"/>
      <c r="L75" s="337"/>
      <c r="M75" s="338"/>
    </row>
    <row r="76" spans="1:15" ht="17.100000000000001" customHeight="1">
      <c r="A76" s="13"/>
      <c r="B76" s="112"/>
      <c r="C76" s="415"/>
      <c r="D76" s="356"/>
      <c r="E76" s="359"/>
      <c r="F76" s="359"/>
      <c r="G76" s="359"/>
      <c r="H76" s="359"/>
      <c r="I76" s="357"/>
      <c r="J76" s="335"/>
      <c r="K76" s="336"/>
      <c r="L76" s="358"/>
      <c r="M76" s="361"/>
    </row>
    <row r="77" spans="1:15" ht="17.100000000000001" customHeight="1">
      <c r="A77" s="13"/>
      <c r="B77" s="112"/>
      <c r="C77" s="415"/>
      <c r="D77" s="356"/>
      <c r="E77" s="363"/>
      <c r="F77" s="363"/>
      <c r="G77" s="363"/>
      <c r="H77" s="363"/>
      <c r="I77" s="364"/>
      <c r="J77" s="353"/>
      <c r="K77" s="364"/>
      <c r="L77" s="356"/>
      <c r="M77" s="364"/>
    </row>
    <row r="78" spans="1:15" ht="17.100000000000001" customHeight="1">
      <c r="A78" s="13"/>
      <c r="B78" s="112"/>
      <c r="C78" s="415"/>
      <c r="D78" s="356"/>
      <c r="E78" s="363"/>
      <c r="F78" s="363"/>
      <c r="G78" s="363"/>
      <c r="H78" s="363"/>
      <c r="I78" s="364"/>
      <c r="J78" s="353"/>
      <c r="K78" s="354"/>
      <c r="L78" s="356"/>
      <c r="M78" s="365"/>
    </row>
    <row r="79" spans="1:15" ht="17.100000000000001" customHeight="1">
      <c r="A79" s="13"/>
      <c r="B79" s="112"/>
      <c r="C79" s="415"/>
      <c r="D79" s="356"/>
      <c r="E79" s="359"/>
      <c r="F79" s="359"/>
      <c r="G79" s="359"/>
      <c r="H79" s="359"/>
      <c r="I79" s="357"/>
      <c r="J79" s="353"/>
      <c r="K79" s="354"/>
      <c r="L79" s="353"/>
      <c r="M79" s="354"/>
    </row>
    <row r="80" spans="1:15" ht="17.100000000000001" customHeight="1">
      <c r="A80" s="13"/>
      <c r="B80" s="112"/>
      <c r="C80" s="335"/>
      <c r="D80" s="358"/>
      <c r="E80" s="360"/>
      <c r="F80" s="360"/>
      <c r="G80" s="360"/>
      <c r="H80" s="360"/>
      <c r="I80" s="361"/>
      <c r="J80" s="335"/>
      <c r="K80" s="340"/>
      <c r="L80" s="335"/>
      <c r="M80" s="340"/>
    </row>
    <row r="81" spans="1:13" ht="17.100000000000001" customHeight="1">
      <c r="A81" s="13"/>
      <c r="B81" s="112"/>
      <c r="C81" s="335"/>
      <c r="D81" s="358"/>
      <c r="E81" s="360"/>
      <c r="F81" s="360"/>
      <c r="G81" s="360"/>
      <c r="H81" s="360"/>
      <c r="I81" s="361"/>
      <c r="J81" s="335"/>
      <c r="K81" s="340"/>
      <c r="L81" s="335"/>
      <c r="M81" s="340"/>
    </row>
    <row r="82" spans="1:13" ht="17.100000000000001" customHeight="1">
      <c r="A82" s="13"/>
      <c r="B82" s="112"/>
      <c r="C82" s="337"/>
      <c r="D82" s="356"/>
      <c r="E82" s="362"/>
      <c r="F82" s="362"/>
      <c r="G82" s="362"/>
      <c r="H82" s="362"/>
      <c r="I82" s="354"/>
      <c r="J82" s="353"/>
      <c r="K82" s="355"/>
      <c r="L82" s="356"/>
      <c r="M82" s="357"/>
    </row>
    <row r="83" spans="1:1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</row>
    <row r="84" spans="1:13" ht="17.100000000000001" customHeight="1">
      <c r="A84" s="13"/>
      <c r="B84" s="204" t="s">
        <v>63</v>
      </c>
      <c r="C84" s="123" t="s">
        <v>616</v>
      </c>
    </row>
    <row r="85" spans="1:13" ht="17.100000000000001" customHeight="1">
      <c r="A85" s="13"/>
      <c r="B85" s="152"/>
      <c r="C85" s="153"/>
      <c r="D85" s="154"/>
      <c r="E85" s="154"/>
      <c r="F85" s="154"/>
      <c r="G85" s="154"/>
      <c r="H85" s="154"/>
      <c r="I85" s="154"/>
      <c r="J85" s="155" t="s">
        <v>617</v>
      </c>
      <c r="K85" s="155" t="s">
        <v>64</v>
      </c>
      <c r="L85" s="155" t="s">
        <v>619</v>
      </c>
      <c r="M85" s="155" t="s">
        <v>620</v>
      </c>
    </row>
    <row r="86" spans="1:13" ht="17.100000000000001" customHeight="1">
      <c r="A86" s="13"/>
      <c r="B86" s="78"/>
      <c r="C86" s="350"/>
      <c r="D86" s="351"/>
      <c r="E86" s="351"/>
      <c r="F86" s="351"/>
      <c r="G86" s="351"/>
      <c r="H86" s="351"/>
      <c r="I86" s="352"/>
      <c r="J86" s="78"/>
      <c r="K86" s="112"/>
      <c r="L86" s="112"/>
      <c r="M86" s="78"/>
    </row>
    <row r="87" spans="1:13" ht="17.100000000000001" customHeight="1">
      <c r="A87" s="13" t="s">
        <v>51</v>
      </c>
      <c r="B87" s="78"/>
      <c r="C87" s="350"/>
      <c r="D87" s="351"/>
      <c r="E87" s="351"/>
      <c r="F87" s="351"/>
      <c r="G87" s="351"/>
      <c r="H87" s="351"/>
      <c r="I87" s="352"/>
      <c r="J87" s="78"/>
      <c r="K87" s="112"/>
      <c r="L87" s="112"/>
      <c r="M87" s="78"/>
    </row>
    <row r="88" spans="1:13" ht="17.100000000000001" customHeight="1">
      <c r="A88" s="13"/>
      <c r="B88" s="78"/>
      <c r="C88" s="358"/>
      <c r="D88" s="351"/>
      <c r="E88" s="351"/>
      <c r="F88" s="351"/>
      <c r="G88" s="351"/>
      <c r="H88" s="351"/>
      <c r="I88" s="352"/>
      <c r="J88" s="78"/>
      <c r="K88" s="112"/>
      <c r="L88" s="112"/>
      <c r="M88" s="78"/>
    </row>
    <row r="89" spans="1:13" ht="17.100000000000001" customHeight="1">
      <c r="A89" s="13"/>
      <c r="B89" s="78"/>
      <c r="C89" s="335"/>
      <c r="D89" s="339"/>
      <c r="E89" s="339"/>
      <c r="F89" s="339"/>
      <c r="G89" s="339"/>
      <c r="H89" s="339"/>
      <c r="I89" s="339"/>
      <c r="J89" s="78"/>
      <c r="K89" s="112"/>
      <c r="L89" s="112"/>
      <c r="M89" s="78"/>
    </row>
    <row r="90" spans="1:13" ht="17.100000000000001" customHeight="1">
      <c r="A90" s="13"/>
      <c r="B90" s="78"/>
      <c r="C90" s="335"/>
      <c r="D90" s="339"/>
      <c r="E90" s="339"/>
      <c r="F90" s="339"/>
      <c r="G90" s="339"/>
      <c r="H90" s="339"/>
      <c r="I90" s="339"/>
      <c r="J90" s="78"/>
      <c r="K90" s="112"/>
      <c r="L90" s="112"/>
      <c r="M90" s="78"/>
    </row>
    <row r="91" spans="1:13" ht="17.100000000000001" customHeight="1">
      <c r="A91" s="13"/>
      <c r="B91" s="14"/>
      <c r="C91" s="280"/>
      <c r="D91" s="61"/>
      <c r="E91" s="61"/>
      <c r="F91" s="61"/>
      <c r="G91" s="61"/>
      <c r="H91" s="61"/>
      <c r="I91" s="61"/>
      <c r="J91" s="78"/>
      <c r="K91" s="112"/>
      <c r="L91" s="112"/>
      <c r="M91" s="78"/>
    </row>
    <row r="92" spans="1:13" ht="17.100000000000001" customHeight="1">
      <c r="A92" s="13"/>
      <c r="B92" s="14"/>
      <c r="C92" s="38"/>
      <c r="D92" s="61"/>
      <c r="E92" s="61"/>
      <c r="F92" s="61"/>
      <c r="G92" s="61"/>
      <c r="H92" s="61"/>
      <c r="I92" s="61"/>
      <c r="J92" s="78"/>
      <c r="K92" s="112"/>
      <c r="L92" s="112"/>
      <c r="M92" s="78"/>
    </row>
    <row r="93" spans="1:13" ht="17.100000000000001" customHeight="1">
      <c r="A93" s="13"/>
      <c r="B93" s="14"/>
      <c r="C93" s="38"/>
      <c r="D93" s="61"/>
      <c r="E93" s="61"/>
      <c r="F93" s="61"/>
      <c r="G93" s="61"/>
      <c r="H93" s="61"/>
      <c r="I93" s="61"/>
      <c r="J93" s="78"/>
      <c r="K93" s="112"/>
      <c r="L93" s="112"/>
      <c r="M93" s="78"/>
    </row>
    <row r="94" spans="1:13" ht="17.100000000000001" customHeight="1">
      <c r="A94" s="13"/>
      <c r="B94" s="78"/>
      <c r="C94" s="335"/>
      <c r="D94" s="339"/>
      <c r="E94" s="339"/>
      <c r="F94" s="339"/>
      <c r="G94" s="339"/>
      <c r="H94" s="339"/>
      <c r="I94" s="339"/>
      <c r="J94" s="78"/>
      <c r="K94" s="112"/>
      <c r="L94" s="112"/>
      <c r="M94" s="78"/>
    </row>
    <row r="95" spans="1:13" ht="17.100000000000001" customHeight="1">
      <c r="A95" s="13"/>
      <c r="B95" s="78"/>
      <c r="C95" s="335"/>
      <c r="D95" s="339"/>
      <c r="E95" s="339"/>
      <c r="F95" s="339"/>
      <c r="G95" s="339"/>
      <c r="H95" s="339"/>
      <c r="I95" s="339"/>
      <c r="J95" s="78"/>
      <c r="K95" s="112"/>
      <c r="L95" s="112"/>
      <c r="M95" s="78"/>
    </row>
    <row r="96" spans="1:13" ht="17.100000000000001" customHeight="1">
      <c r="A96" s="13"/>
      <c r="B96" s="78"/>
      <c r="C96" s="335"/>
      <c r="D96" s="339"/>
      <c r="E96" s="339"/>
      <c r="F96" s="339"/>
      <c r="G96" s="339"/>
      <c r="H96" s="339"/>
      <c r="I96" s="339"/>
      <c r="J96" s="78"/>
      <c r="K96" s="112"/>
      <c r="L96" s="112"/>
      <c r="M96" s="78"/>
    </row>
    <row r="97" spans="1:13" ht="17.100000000000001" customHeight="1">
      <c r="A97" s="13"/>
      <c r="B97" s="78"/>
      <c r="C97" s="335"/>
      <c r="D97" s="339"/>
      <c r="E97" s="339"/>
      <c r="F97" s="339"/>
      <c r="G97" s="339"/>
      <c r="H97" s="339"/>
      <c r="I97" s="339"/>
      <c r="J97" s="223"/>
      <c r="K97" s="112"/>
      <c r="L97" s="112"/>
      <c r="M97" s="78"/>
    </row>
    <row r="98" spans="1:13" ht="17.100000000000001" customHeight="1">
      <c r="A98" s="13"/>
      <c r="B98" s="78"/>
      <c r="C98" s="350"/>
      <c r="D98" s="351"/>
      <c r="E98" s="351"/>
      <c r="F98" s="351"/>
      <c r="G98" s="351"/>
      <c r="H98" s="351"/>
      <c r="I98" s="352"/>
      <c r="J98" s="78"/>
      <c r="K98" s="112"/>
      <c r="L98" s="112"/>
      <c r="M98" s="78"/>
    </row>
    <row r="99" spans="1:13" ht="17.100000000000001" customHeight="1">
      <c r="A99" s="13"/>
      <c r="B99" s="78"/>
      <c r="C99" s="350"/>
      <c r="D99" s="351"/>
      <c r="E99" s="351"/>
      <c r="F99" s="351"/>
      <c r="G99" s="351"/>
      <c r="H99" s="351"/>
      <c r="I99" s="352"/>
      <c r="J99" s="78"/>
      <c r="K99" s="112"/>
      <c r="L99" s="112"/>
      <c r="M99" s="78"/>
    </row>
    <row r="100" spans="1:13" ht="17.100000000000001" customHeight="1">
      <c r="A100" s="13"/>
      <c r="B100" s="78"/>
      <c r="C100" s="250"/>
      <c r="D100" s="339"/>
      <c r="E100" s="339"/>
      <c r="F100" s="339"/>
      <c r="G100" s="339"/>
      <c r="H100" s="339"/>
      <c r="I100" s="339"/>
      <c r="J100" s="78"/>
      <c r="K100" s="112"/>
      <c r="L100" s="112"/>
      <c r="M100" s="78"/>
    </row>
    <row r="101" spans="1:13" ht="17.100000000000001" customHeight="1" thickBot="1">
      <c r="A101" s="13"/>
    </row>
    <row r="102" spans="1:13" ht="17.100000000000001" customHeight="1" thickBot="1">
      <c r="A102" s="13"/>
      <c r="B102" s="129" t="s">
        <v>622</v>
      </c>
      <c r="C102" s="130"/>
      <c r="D102" s="131"/>
      <c r="E102" s="131"/>
      <c r="F102" s="131"/>
      <c r="G102" s="131"/>
      <c r="H102" s="131"/>
      <c r="I102" s="131"/>
      <c r="J102" s="132"/>
      <c r="K102" s="131"/>
      <c r="L102" s="133"/>
      <c r="M102" s="134"/>
    </row>
    <row r="103" spans="1:13" ht="17.100000000000001" customHeight="1">
      <c r="A103" s="13"/>
      <c r="B103" s="20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84"/>
    </row>
    <row r="104" spans="1:13" ht="17.100000000000001" customHeight="1">
      <c r="A104" s="13"/>
      <c r="B104" s="115"/>
      <c r="C104" s="35"/>
      <c r="D104" s="126"/>
      <c r="E104" s="16"/>
      <c r="F104" s="34"/>
      <c r="G104" s="34"/>
      <c r="H104" s="34"/>
      <c r="I104" s="34"/>
      <c r="J104" s="16"/>
      <c r="K104" s="11"/>
      <c r="L104" s="11"/>
      <c r="M104" s="116"/>
    </row>
    <row r="105" spans="1:13" ht="17.100000000000001" customHeight="1">
      <c r="A105" s="13"/>
      <c r="B105" s="115"/>
      <c r="C105" s="35"/>
      <c r="D105" s="126"/>
      <c r="E105" s="128"/>
      <c r="F105" s="135"/>
      <c r="H105" s="16"/>
      <c r="I105" s="16"/>
      <c r="J105" s="16"/>
      <c r="K105" s="11"/>
      <c r="L105" s="11"/>
      <c r="M105" s="116"/>
    </row>
    <row r="106" spans="1:13" ht="17.100000000000001" customHeight="1">
      <c r="A106" s="13"/>
      <c r="B106" s="115"/>
      <c r="C106" s="35"/>
      <c r="D106" s="127"/>
      <c r="E106" s="128"/>
      <c r="F106" s="16"/>
      <c r="G106" s="16"/>
      <c r="H106" s="16"/>
      <c r="I106" s="16"/>
      <c r="J106" s="16"/>
      <c r="K106" s="11"/>
      <c r="L106" s="11"/>
      <c r="M106" s="116"/>
    </row>
    <row r="107" spans="1:13" ht="17.100000000000001" customHeight="1">
      <c r="A107" s="13"/>
      <c r="B107" s="115"/>
      <c r="C107" s="16"/>
      <c r="D107" s="16"/>
      <c r="E107" s="16"/>
      <c r="F107" s="16"/>
      <c r="G107" s="16"/>
      <c r="H107" s="16"/>
      <c r="I107" s="16"/>
      <c r="J107" s="16"/>
      <c r="K107" s="11"/>
      <c r="L107" s="136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11"/>
      <c r="M108" s="190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116"/>
    </row>
    <row r="116" spans="1:13" ht="17.100000000000001" customHeight="1">
      <c r="B116" s="11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116"/>
    </row>
    <row r="117" spans="1:13" ht="17.100000000000001" customHeight="1">
      <c r="B117" s="11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116"/>
    </row>
    <row r="118" spans="1:13" ht="17.100000000000001" customHeight="1">
      <c r="A118" s="13"/>
      <c r="B118" s="11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116"/>
    </row>
    <row r="119" spans="1:13" ht="17.100000000000001" customHeight="1">
      <c r="A119" s="13"/>
      <c r="B119" s="11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116"/>
    </row>
    <row r="120" spans="1:13" ht="17.100000000000001" customHeight="1">
      <c r="A120" s="13"/>
      <c r="B120" s="11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116"/>
    </row>
    <row r="121" spans="1:13" ht="17.100000000000001" customHeight="1">
      <c r="A121" s="13"/>
      <c r="B121" s="11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116"/>
    </row>
    <row r="122" spans="1:13" ht="17.100000000000001" customHeight="1">
      <c r="A122" s="13"/>
      <c r="B122" s="115"/>
      <c r="C122" s="11"/>
      <c r="D122" s="11"/>
      <c r="E122" s="11"/>
      <c r="F122" s="11"/>
      <c r="G122" s="11"/>
      <c r="H122" s="11"/>
      <c r="I122" s="11"/>
      <c r="J122" s="11"/>
      <c r="K122" s="11"/>
      <c r="L122" s="137"/>
      <c r="M122" s="116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  <row r="143" spans="1:1" ht="17.100000000000001" customHeight="1">
      <c r="A143" s="13"/>
    </row>
    <row r="144" spans="1:1" ht="17.100000000000001" customHeight="1">
      <c r="A144" s="13"/>
    </row>
    <row r="145" spans="1:1" ht="17.100000000000001" customHeight="1">
      <c r="A145" s="13"/>
    </row>
    <row r="146" spans="1:1" ht="17.100000000000001" customHeight="1">
      <c r="A146" s="13"/>
    </row>
    <row r="147" spans="1:1" ht="17.100000000000001" customHeight="1">
      <c r="A147" s="13"/>
    </row>
    <row r="148" spans="1:1" ht="17.100000000000001" customHeight="1">
      <c r="A148" s="13"/>
    </row>
    <row r="149" spans="1:1" ht="17.100000000000001" customHeight="1">
      <c r="A149" s="13"/>
    </row>
  </sheetData>
  <mergeCells count="50">
    <mergeCell ref="C86:I86"/>
    <mergeCell ref="C87:I87"/>
    <mergeCell ref="C88:I88"/>
    <mergeCell ref="C98:I98"/>
    <mergeCell ref="C99:I99"/>
    <mergeCell ref="D79:I79"/>
    <mergeCell ref="J79:K79"/>
    <mergeCell ref="L79:M79"/>
    <mergeCell ref="D80:I80"/>
    <mergeCell ref="D81:I81"/>
    <mergeCell ref="D82:I82"/>
    <mergeCell ref="J82:K82"/>
    <mergeCell ref="L82:M82"/>
    <mergeCell ref="D77:I77"/>
    <mergeCell ref="J77:K77"/>
    <mergeCell ref="L77:M77"/>
    <mergeCell ref="D78:I78"/>
    <mergeCell ref="J78:K78"/>
    <mergeCell ref="L78:M78"/>
    <mergeCell ref="D74:I74"/>
    <mergeCell ref="J74:K74"/>
    <mergeCell ref="L74:M74"/>
    <mergeCell ref="D75:I75"/>
    <mergeCell ref="D76:I76"/>
    <mergeCell ref="L76:M76"/>
    <mergeCell ref="L71:M71"/>
    <mergeCell ref="D72:I72"/>
    <mergeCell ref="J72:K72"/>
    <mergeCell ref="L72:M72"/>
    <mergeCell ref="D73:I73"/>
    <mergeCell ref="J73:K73"/>
    <mergeCell ref="L73:M73"/>
    <mergeCell ref="C62:G62"/>
    <mergeCell ref="C63:G63"/>
    <mergeCell ref="C66:G66"/>
    <mergeCell ref="C67:G67"/>
    <mergeCell ref="D71:I71"/>
    <mergeCell ref="J71:K71"/>
    <mergeCell ref="C56:G56"/>
    <mergeCell ref="C57:G57"/>
    <mergeCell ref="C58:G58"/>
    <mergeCell ref="C59:G59"/>
    <mergeCell ref="C60:G60"/>
    <mergeCell ref="C61:G61"/>
    <mergeCell ref="A1:A5"/>
    <mergeCell ref="C6:D6"/>
    <mergeCell ref="A7:A8"/>
    <mergeCell ref="B14:C15"/>
    <mergeCell ref="C44:M44"/>
    <mergeCell ref="C55:G55"/>
  </mergeCells>
  <phoneticPr fontId="2" type="noConversion"/>
  <dataValidations count="1">
    <dataValidation type="list" allowBlank="1" showInputMessage="1" showErrorMessage="1" sqref="I54:I67 JE54:JE67 TA54:TA67 ACW54:ACW67 AMS54:AMS67 AWO54:AWO67 BGK54:BGK67 BQG54:BQG67 CAC54:CAC67 CJY54:CJY67 CTU54:CTU67 DDQ54:DDQ67 DNM54:DNM67 DXI54:DXI67 EHE54:EHE67 ERA54:ERA67 FAW54:FAW67 FKS54:FKS67 FUO54:FUO67 GEK54:GEK67 GOG54:GOG67 GYC54:GYC67 HHY54:HHY67 HRU54:HRU67 IBQ54:IBQ67 ILM54:ILM67 IVI54:IVI67 JFE54:JFE67 JPA54:JPA67 JYW54:JYW67 KIS54:KIS67 KSO54:KSO67 LCK54:LCK67 LMG54:LMG67 LWC54:LWC67 MFY54:MFY67 MPU54:MPU67 MZQ54:MZQ67 NJM54:NJM67 NTI54:NTI67 ODE54:ODE67 ONA54:ONA67 OWW54:OWW67 PGS54:PGS67 PQO54:PQO67 QAK54:QAK67 QKG54:QKG67 QUC54:QUC67 RDY54:RDY67 RNU54:RNU67 RXQ54:RXQ67 SHM54:SHM67 SRI54:SRI67 TBE54:TBE67 TLA54:TLA67 TUW54:TUW67 UES54:UES67 UOO54:UOO67 UYK54:UYK67 VIG54:VIG67 VSC54:VSC67 WBY54:WBY67 WLU54:WLU67 WVQ54:WVQ67 I65590:I65603 JE65590:JE65603 TA65590:TA65603 ACW65590:ACW65603 AMS65590:AMS65603 AWO65590:AWO65603 BGK65590:BGK65603 BQG65590:BQG65603 CAC65590:CAC65603 CJY65590:CJY65603 CTU65590:CTU65603 DDQ65590:DDQ65603 DNM65590:DNM65603 DXI65590:DXI65603 EHE65590:EHE65603 ERA65590:ERA65603 FAW65590:FAW65603 FKS65590:FKS65603 FUO65590:FUO65603 GEK65590:GEK65603 GOG65590:GOG65603 GYC65590:GYC65603 HHY65590:HHY65603 HRU65590:HRU65603 IBQ65590:IBQ65603 ILM65590:ILM65603 IVI65590:IVI65603 JFE65590:JFE65603 JPA65590:JPA65603 JYW65590:JYW65603 KIS65590:KIS65603 KSO65590:KSO65603 LCK65590:LCK65603 LMG65590:LMG65603 LWC65590:LWC65603 MFY65590:MFY65603 MPU65590:MPU65603 MZQ65590:MZQ65603 NJM65590:NJM65603 NTI65590:NTI65603 ODE65590:ODE65603 ONA65590:ONA65603 OWW65590:OWW65603 PGS65590:PGS65603 PQO65590:PQO65603 QAK65590:QAK65603 QKG65590:QKG65603 QUC65590:QUC65603 RDY65590:RDY65603 RNU65590:RNU65603 RXQ65590:RXQ65603 SHM65590:SHM65603 SRI65590:SRI65603 TBE65590:TBE65603 TLA65590:TLA65603 TUW65590:TUW65603 UES65590:UES65603 UOO65590:UOO65603 UYK65590:UYK65603 VIG65590:VIG65603 VSC65590:VSC65603 WBY65590:WBY65603 WLU65590:WLU65603 WVQ65590:WVQ65603 I131126:I131139 JE131126:JE131139 TA131126:TA131139 ACW131126:ACW131139 AMS131126:AMS131139 AWO131126:AWO131139 BGK131126:BGK131139 BQG131126:BQG131139 CAC131126:CAC131139 CJY131126:CJY131139 CTU131126:CTU131139 DDQ131126:DDQ131139 DNM131126:DNM131139 DXI131126:DXI131139 EHE131126:EHE131139 ERA131126:ERA131139 FAW131126:FAW131139 FKS131126:FKS131139 FUO131126:FUO131139 GEK131126:GEK131139 GOG131126:GOG131139 GYC131126:GYC131139 HHY131126:HHY131139 HRU131126:HRU131139 IBQ131126:IBQ131139 ILM131126:ILM131139 IVI131126:IVI131139 JFE131126:JFE131139 JPA131126:JPA131139 JYW131126:JYW131139 KIS131126:KIS131139 KSO131126:KSO131139 LCK131126:LCK131139 LMG131126:LMG131139 LWC131126:LWC131139 MFY131126:MFY131139 MPU131126:MPU131139 MZQ131126:MZQ131139 NJM131126:NJM131139 NTI131126:NTI131139 ODE131126:ODE131139 ONA131126:ONA131139 OWW131126:OWW131139 PGS131126:PGS131139 PQO131126:PQO131139 QAK131126:QAK131139 QKG131126:QKG131139 QUC131126:QUC131139 RDY131126:RDY131139 RNU131126:RNU131139 RXQ131126:RXQ131139 SHM131126:SHM131139 SRI131126:SRI131139 TBE131126:TBE131139 TLA131126:TLA131139 TUW131126:TUW131139 UES131126:UES131139 UOO131126:UOO131139 UYK131126:UYK131139 VIG131126:VIG131139 VSC131126:VSC131139 WBY131126:WBY131139 WLU131126:WLU131139 WVQ131126:WVQ131139 I196662:I196675 JE196662:JE196675 TA196662:TA196675 ACW196662:ACW196675 AMS196662:AMS196675 AWO196662:AWO196675 BGK196662:BGK196675 BQG196662:BQG196675 CAC196662:CAC196675 CJY196662:CJY196675 CTU196662:CTU196675 DDQ196662:DDQ196675 DNM196662:DNM196675 DXI196662:DXI196675 EHE196662:EHE196675 ERA196662:ERA196675 FAW196662:FAW196675 FKS196662:FKS196675 FUO196662:FUO196675 GEK196662:GEK196675 GOG196662:GOG196675 GYC196662:GYC196675 HHY196662:HHY196675 HRU196662:HRU196675 IBQ196662:IBQ196675 ILM196662:ILM196675 IVI196662:IVI196675 JFE196662:JFE196675 JPA196662:JPA196675 JYW196662:JYW196675 KIS196662:KIS196675 KSO196662:KSO196675 LCK196662:LCK196675 LMG196662:LMG196675 LWC196662:LWC196675 MFY196662:MFY196675 MPU196662:MPU196675 MZQ196662:MZQ196675 NJM196662:NJM196675 NTI196662:NTI196675 ODE196662:ODE196675 ONA196662:ONA196675 OWW196662:OWW196675 PGS196662:PGS196675 PQO196662:PQO196675 QAK196662:QAK196675 QKG196662:QKG196675 QUC196662:QUC196675 RDY196662:RDY196675 RNU196662:RNU196675 RXQ196662:RXQ196675 SHM196662:SHM196675 SRI196662:SRI196675 TBE196662:TBE196675 TLA196662:TLA196675 TUW196662:TUW196675 UES196662:UES196675 UOO196662:UOO196675 UYK196662:UYK196675 VIG196662:VIG196675 VSC196662:VSC196675 WBY196662:WBY196675 WLU196662:WLU196675 WVQ196662:WVQ196675 I262198:I262211 JE262198:JE262211 TA262198:TA262211 ACW262198:ACW262211 AMS262198:AMS262211 AWO262198:AWO262211 BGK262198:BGK262211 BQG262198:BQG262211 CAC262198:CAC262211 CJY262198:CJY262211 CTU262198:CTU262211 DDQ262198:DDQ262211 DNM262198:DNM262211 DXI262198:DXI262211 EHE262198:EHE262211 ERA262198:ERA262211 FAW262198:FAW262211 FKS262198:FKS262211 FUO262198:FUO262211 GEK262198:GEK262211 GOG262198:GOG262211 GYC262198:GYC262211 HHY262198:HHY262211 HRU262198:HRU262211 IBQ262198:IBQ262211 ILM262198:ILM262211 IVI262198:IVI262211 JFE262198:JFE262211 JPA262198:JPA262211 JYW262198:JYW262211 KIS262198:KIS262211 KSO262198:KSO262211 LCK262198:LCK262211 LMG262198:LMG262211 LWC262198:LWC262211 MFY262198:MFY262211 MPU262198:MPU262211 MZQ262198:MZQ262211 NJM262198:NJM262211 NTI262198:NTI262211 ODE262198:ODE262211 ONA262198:ONA262211 OWW262198:OWW262211 PGS262198:PGS262211 PQO262198:PQO262211 QAK262198:QAK262211 QKG262198:QKG262211 QUC262198:QUC262211 RDY262198:RDY262211 RNU262198:RNU262211 RXQ262198:RXQ262211 SHM262198:SHM262211 SRI262198:SRI262211 TBE262198:TBE262211 TLA262198:TLA262211 TUW262198:TUW262211 UES262198:UES262211 UOO262198:UOO262211 UYK262198:UYK262211 VIG262198:VIG262211 VSC262198:VSC262211 WBY262198:WBY262211 WLU262198:WLU262211 WVQ262198:WVQ262211 I327734:I327747 JE327734:JE327747 TA327734:TA327747 ACW327734:ACW327747 AMS327734:AMS327747 AWO327734:AWO327747 BGK327734:BGK327747 BQG327734:BQG327747 CAC327734:CAC327747 CJY327734:CJY327747 CTU327734:CTU327747 DDQ327734:DDQ327747 DNM327734:DNM327747 DXI327734:DXI327747 EHE327734:EHE327747 ERA327734:ERA327747 FAW327734:FAW327747 FKS327734:FKS327747 FUO327734:FUO327747 GEK327734:GEK327747 GOG327734:GOG327747 GYC327734:GYC327747 HHY327734:HHY327747 HRU327734:HRU327747 IBQ327734:IBQ327747 ILM327734:ILM327747 IVI327734:IVI327747 JFE327734:JFE327747 JPA327734:JPA327747 JYW327734:JYW327747 KIS327734:KIS327747 KSO327734:KSO327747 LCK327734:LCK327747 LMG327734:LMG327747 LWC327734:LWC327747 MFY327734:MFY327747 MPU327734:MPU327747 MZQ327734:MZQ327747 NJM327734:NJM327747 NTI327734:NTI327747 ODE327734:ODE327747 ONA327734:ONA327747 OWW327734:OWW327747 PGS327734:PGS327747 PQO327734:PQO327747 QAK327734:QAK327747 QKG327734:QKG327747 QUC327734:QUC327747 RDY327734:RDY327747 RNU327734:RNU327747 RXQ327734:RXQ327747 SHM327734:SHM327747 SRI327734:SRI327747 TBE327734:TBE327747 TLA327734:TLA327747 TUW327734:TUW327747 UES327734:UES327747 UOO327734:UOO327747 UYK327734:UYK327747 VIG327734:VIG327747 VSC327734:VSC327747 WBY327734:WBY327747 WLU327734:WLU327747 WVQ327734:WVQ327747 I393270:I393283 JE393270:JE393283 TA393270:TA393283 ACW393270:ACW393283 AMS393270:AMS393283 AWO393270:AWO393283 BGK393270:BGK393283 BQG393270:BQG393283 CAC393270:CAC393283 CJY393270:CJY393283 CTU393270:CTU393283 DDQ393270:DDQ393283 DNM393270:DNM393283 DXI393270:DXI393283 EHE393270:EHE393283 ERA393270:ERA393283 FAW393270:FAW393283 FKS393270:FKS393283 FUO393270:FUO393283 GEK393270:GEK393283 GOG393270:GOG393283 GYC393270:GYC393283 HHY393270:HHY393283 HRU393270:HRU393283 IBQ393270:IBQ393283 ILM393270:ILM393283 IVI393270:IVI393283 JFE393270:JFE393283 JPA393270:JPA393283 JYW393270:JYW393283 KIS393270:KIS393283 KSO393270:KSO393283 LCK393270:LCK393283 LMG393270:LMG393283 LWC393270:LWC393283 MFY393270:MFY393283 MPU393270:MPU393283 MZQ393270:MZQ393283 NJM393270:NJM393283 NTI393270:NTI393283 ODE393270:ODE393283 ONA393270:ONA393283 OWW393270:OWW393283 PGS393270:PGS393283 PQO393270:PQO393283 QAK393270:QAK393283 QKG393270:QKG393283 QUC393270:QUC393283 RDY393270:RDY393283 RNU393270:RNU393283 RXQ393270:RXQ393283 SHM393270:SHM393283 SRI393270:SRI393283 TBE393270:TBE393283 TLA393270:TLA393283 TUW393270:TUW393283 UES393270:UES393283 UOO393270:UOO393283 UYK393270:UYK393283 VIG393270:VIG393283 VSC393270:VSC393283 WBY393270:WBY393283 WLU393270:WLU393283 WVQ393270:WVQ393283 I458806:I458819 JE458806:JE458819 TA458806:TA458819 ACW458806:ACW458819 AMS458806:AMS458819 AWO458806:AWO458819 BGK458806:BGK458819 BQG458806:BQG458819 CAC458806:CAC458819 CJY458806:CJY458819 CTU458806:CTU458819 DDQ458806:DDQ458819 DNM458806:DNM458819 DXI458806:DXI458819 EHE458806:EHE458819 ERA458806:ERA458819 FAW458806:FAW458819 FKS458806:FKS458819 FUO458806:FUO458819 GEK458806:GEK458819 GOG458806:GOG458819 GYC458806:GYC458819 HHY458806:HHY458819 HRU458806:HRU458819 IBQ458806:IBQ458819 ILM458806:ILM458819 IVI458806:IVI458819 JFE458806:JFE458819 JPA458806:JPA458819 JYW458806:JYW458819 KIS458806:KIS458819 KSO458806:KSO458819 LCK458806:LCK458819 LMG458806:LMG458819 LWC458806:LWC458819 MFY458806:MFY458819 MPU458806:MPU458819 MZQ458806:MZQ458819 NJM458806:NJM458819 NTI458806:NTI458819 ODE458806:ODE458819 ONA458806:ONA458819 OWW458806:OWW458819 PGS458806:PGS458819 PQO458806:PQO458819 QAK458806:QAK458819 QKG458806:QKG458819 QUC458806:QUC458819 RDY458806:RDY458819 RNU458806:RNU458819 RXQ458806:RXQ458819 SHM458806:SHM458819 SRI458806:SRI458819 TBE458806:TBE458819 TLA458806:TLA458819 TUW458806:TUW458819 UES458806:UES458819 UOO458806:UOO458819 UYK458806:UYK458819 VIG458806:VIG458819 VSC458806:VSC458819 WBY458806:WBY458819 WLU458806:WLU458819 WVQ458806:WVQ458819 I524342:I524355 JE524342:JE524355 TA524342:TA524355 ACW524342:ACW524355 AMS524342:AMS524355 AWO524342:AWO524355 BGK524342:BGK524355 BQG524342:BQG524355 CAC524342:CAC524355 CJY524342:CJY524355 CTU524342:CTU524355 DDQ524342:DDQ524355 DNM524342:DNM524355 DXI524342:DXI524355 EHE524342:EHE524355 ERA524342:ERA524355 FAW524342:FAW524355 FKS524342:FKS524355 FUO524342:FUO524355 GEK524342:GEK524355 GOG524342:GOG524355 GYC524342:GYC524355 HHY524342:HHY524355 HRU524342:HRU524355 IBQ524342:IBQ524355 ILM524342:ILM524355 IVI524342:IVI524355 JFE524342:JFE524355 JPA524342:JPA524355 JYW524342:JYW524355 KIS524342:KIS524355 KSO524342:KSO524355 LCK524342:LCK524355 LMG524342:LMG524355 LWC524342:LWC524355 MFY524342:MFY524355 MPU524342:MPU524355 MZQ524342:MZQ524355 NJM524342:NJM524355 NTI524342:NTI524355 ODE524342:ODE524355 ONA524342:ONA524355 OWW524342:OWW524355 PGS524342:PGS524355 PQO524342:PQO524355 QAK524342:QAK524355 QKG524342:QKG524355 QUC524342:QUC524355 RDY524342:RDY524355 RNU524342:RNU524355 RXQ524342:RXQ524355 SHM524342:SHM524355 SRI524342:SRI524355 TBE524342:TBE524355 TLA524342:TLA524355 TUW524342:TUW524355 UES524342:UES524355 UOO524342:UOO524355 UYK524342:UYK524355 VIG524342:VIG524355 VSC524342:VSC524355 WBY524342:WBY524355 WLU524342:WLU524355 WVQ524342:WVQ524355 I589878:I589891 JE589878:JE589891 TA589878:TA589891 ACW589878:ACW589891 AMS589878:AMS589891 AWO589878:AWO589891 BGK589878:BGK589891 BQG589878:BQG589891 CAC589878:CAC589891 CJY589878:CJY589891 CTU589878:CTU589891 DDQ589878:DDQ589891 DNM589878:DNM589891 DXI589878:DXI589891 EHE589878:EHE589891 ERA589878:ERA589891 FAW589878:FAW589891 FKS589878:FKS589891 FUO589878:FUO589891 GEK589878:GEK589891 GOG589878:GOG589891 GYC589878:GYC589891 HHY589878:HHY589891 HRU589878:HRU589891 IBQ589878:IBQ589891 ILM589878:ILM589891 IVI589878:IVI589891 JFE589878:JFE589891 JPA589878:JPA589891 JYW589878:JYW589891 KIS589878:KIS589891 KSO589878:KSO589891 LCK589878:LCK589891 LMG589878:LMG589891 LWC589878:LWC589891 MFY589878:MFY589891 MPU589878:MPU589891 MZQ589878:MZQ589891 NJM589878:NJM589891 NTI589878:NTI589891 ODE589878:ODE589891 ONA589878:ONA589891 OWW589878:OWW589891 PGS589878:PGS589891 PQO589878:PQO589891 QAK589878:QAK589891 QKG589878:QKG589891 QUC589878:QUC589891 RDY589878:RDY589891 RNU589878:RNU589891 RXQ589878:RXQ589891 SHM589878:SHM589891 SRI589878:SRI589891 TBE589878:TBE589891 TLA589878:TLA589891 TUW589878:TUW589891 UES589878:UES589891 UOO589878:UOO589891 UYK589878:UYK589891 VIG589878:VIG589891 VSC589878:VSC589891 WBY589878:WBY589891 WLU589878:WLU589891 WVQ589878:WVQ589891 I655414:I655427 JE655414:JE655427 TA655414:TA655427 ACW655414:ACW655427 AMS655414:AMS655427 AWO655414:AWO655427 BGK655414:BGK655427 BQG655414:BQG655427 CAC655414:CAC655427 CJY655414:CJY655427 CTU655414:CTU655427 DDQ655414:DDQ655427 DNM655414:DNM655427 DXI655414:DXI655427 EHE655414:EHE655427 ERA655414:ERA655427 FAW655414:FAW655427 FKS655414:FKS655427 FUO655414:FUO655427 GEK655414:GEK655427 GOG655414:GOG655427 GYC655414:GYC655427 HHY655414:HHY655427 HRU655414:HRU655427 IBQ655414:IBQ655427 ILM655414:ILM655427 IVI655414:IVI655427 JFE655414:JFE655427 JPA655414:JPA655427 JYW655414:JYW655427 KIS655414:KIS655427 KSO655414:KSO655427 LCK655414:LCK655427 LMG655414:LMG655427 LWC655414:LWC655427 MFY655414:MFY655427 MPU655414:MPU655427 MZQ655414:MZQ655427 NJM655414:NJM655427 NTI655414:NTI655427 ODE655414:ODE655427 ONA655414:ONA655427 OWW655414:OWW655427 PGS655414:PGS655427 PQO655414:PQO655427 QAK655414:QAK655427 QKG655414:QKG655427 QUC655414:QUC655427 RDY655414:RDY655427 RNU655414:RNU655427 RXQ655414:RXQ655427 SHM655414:SHM655427 SRI655414:SRI655427 TBE655414:TBE655427 TLA655414:TLA655427 TUW655414:TUW655427 UES655414:UES655427 UOO655414:UOO655427 UYK655414:UYK655427 VIG655414:VIG655427 VSC655414:VSC655427 WBY655414:WBY655427 WLU655414:WLU655427 WVQ655414:WVQ655427 I720950:I720963 JE720950:JE720963 TA720950:TA720963 ACW720950:ACW720963 AMS720950:AMS720963 AWO720950:AWO720963 BGK720950:BGK720963 BQG720950:BQG720963 CAC720950:CAC720963 CJY720950:CJY720963 CTU720950:CTU720963 DDQ720950:DDQ720963 DNM720950:DNM720963 DXI720950:DXI720963 EHE720950:EHE720963 ERA720950:ERA720963 FAW720950:FAW720963 FKS720950:FKS720963 FUO720950:FUO720963 GEK720950:GEK720963 GOG720950:GOG720963 GYC720950:GYC720963 HHY720950:HHY720963 HRU720950:HRU720963 IBQ720950:IBQ720963 ILM720950:ILM720963 IVI720950:IVI720963 JFE720950:JFE720963 JPA720950:JPA720963 JYW720950:JYW720963 KIS720950:KIS720963 KSO720950:KSO720963 LCK720950:LCK720963 LMG720950:LMG720963 LWC720950:LWC720963 MFY720950:MFY720963 MPU720950:MPU720963 MZQ720950:MZQ720963 NJM720950:NJM720963 NTI720950:NTI720963 ODE720950:ODE720963 ONA720950:ONA720963 OWW720950:OWW720963 PGS720950:PGS720963 PQO720950:PQO720963 QAK720950:QAK720963 QKG720950:QKG720963 QUC720950:QUC720963 RDY720950:RDY720963 RNU720950:RNU720963 RXQ720950:RXQ720963 SHM720950:SHM720963 SRI720950:SRI720963 TBE720950:TBE720963 TLA720950:TLA720963 TUW720950:TUW720963 UES720950:UES720963 UOO720950:UOO720963 UYK720950:UYK720963 VIG720950:VIG720963 VSC720950:VSC720963 WBY720950:WBY720963 WLU720950:WLU720963 WVQ720950:WVQ720963 I786486:I786499 JE786486:JE786499 TA786486:TA786499 ACW786486:ACW786499 AMS786486:AMS786499 AWO786486:AWO786499 BGK786486:BGK786499 BQG786486:BQG786499 CAC786486:CAC786499 CJY786486:CJY786499 CTU786486:CTU786499 DDQ786486:DDQ786499 DNM786486:DNM786499 DXI786486:DXI786499 EHE786486:EHE786499 ERA786486:ERA786499 FAW786486:FAW786499 FKS786486:FKS786499 FUO786486:FUO786499 GEK786486:GEK786499 GOG786486:GOG786499 GYC786486:GYC786499 HHY786486:HHY786499 HRU786486:HRU786499 IBQ786486:IBQ786499 ILM786486:ILM786499 IVI786486:IVI786499 JFE786486:JFE786499 JPA786486:JPA786499 JYW786486:JYW786499 KIS786486:KIS786499 KSO786486:KSO786499 LCK786486:LCK786499 LMG786486:LMG786499 LWC786486:LWC786499 MFY786486:MFY786499 MPU786486:MPU786499 MZQ786486:MZQ786499 NJM786486:NJM786499 NTI786486:NTI786499 ODE786486:ODE786499 ONA786486:ONA786499 OWW786486:OWW786499 PGS786486:PGS786499 PQO786486:PQO786499 QAK786486:QAK786499 QKG786486:QKG786499 QUC786486:QUC786499 RDY786486:RDY786499 RNU786486:RNU786499 RXQ786486:RXQ786499 SHM786486:SHM786499 SRI786486:SRI786499 TBE786486:TBE786499 TLA786486:TLA786499 TUW786486:TUW786499 UES786486:UES786499 UOO786486:UOO786499 UYK786486:UYK786499 VIG786486:VIG786499 VSC786486:VSC786499 WBY786486:WBY786499 WLU786486:WLU786499 WVQ786486:WVQ786499 I852022:I852035 JE852022:JE852035 TA852022:TA852035 ACW852022:ACW852035 AMS852022:AMS852035 AWO852022:AWO852035 BGK852022:BGK852035 BQG852022:BQG852035 CAC852022:CAC852035 CJY852022:CJY852035 CTU852022:CTU852035 DDQ852022:DDQ852035 DNM852022:DNM852035 DXI852022:DXI852035 EHE852022:EHE852035 ERA852022:ERA852035 FAW852022:FAW852035 FKS852022:FKS852035 FUO852022:FUO852035 GEK852022:GEK852035 GOG852022:GOG852035 GYC852022:GYC852035 HHY852022:HHY852035 HRU852022:HRU852035 IBQ852022:IBQ852035 ILM852022:ILM852035 IVI852022:IVI852035 JFE852022:JFE852035 JPA852022:JPA852035 JYW852022:JYW852035 KIS852022:KIS852035 KSO852022:KSO852035 LCK852022:LCK852035 LMG852022:LMG852035 LWC852022:LWC852035 MFY852022:MFY852035 MPU852022:MPU852035 MZQ852022:MZQ852035 NJM852022:NJM852035 NTI852022:NTI852035 ODE852022:ODE852035 ONA852022:ONA852035 OWW852022:OWW852035 PGS852022:PGS852035 PQO852022:PQO852035 QAK852022:QAK852035 QKG852022:QKG852035 QUC852022:QUC852035 RDY852022:RDY852035 RNU852022:RNU852035 RXQ852022:RXQ852035 SHM852022:SHM852035 SRI852022:SRI852035 TBE852022:TBE852035 TLA852022:TLA852035 TUW852022:TUW852035 UES852022:UES852035 UOO852022:UOO852035 UYK852022:UYK852035 VIG852022:VIG852035 VSC852022:VSC852035 WBY852022:WBY852035 WLU852022:WLU852035 WVQ852022:WVQ852035 I917558:I917571 JE917558:JE917571 TA917558:TA917571 ACW917558:ACW917571 AMS917558:AMS917571 AWO917558:AWO917571 BGK917558:BGK917571 BQG917558:BQG917571 CAC917558:CAC917571 CJY917558:CJY917571 CTU917558:CTU917571 DDQ917558:DDQ917571 DNM917558:DNM917571 DXI917558:DXI917571 EHE917558:EHE917571 ERA917558:ERA917571 FAW917558:FAW917571 FKS917558:FKS917571 FUO917558:FUO917571 GEK917558:GEK917571 GOG917558:GOG917571 GYC917558:GYC917571 HHY917558:HHY917571 HRU917558:HRU917571 IBQ917558:IBQ917571 ILM917558:ILM917571 IVI917558:IVI917571 JFE917558:JFE917571 JPA917558:JPA917571 JYW917558:JYW917571 KIS917558:KIS917571 KSO917558:KSO917571 LCK917558:LCK917571 LMG917558:LMG917571 LWC917558:LWC917571 MFY917558:MFY917571 MPU917558:MPU917571 MZQ917558:MZQ917571 NJM917558:NJM917571 NTI917558:NTI917571 ODE917558:ODE917571 ONA917558:ONA917571 OWW917558:OWW917571 PGS917558:PGS917571 PQO917558:PQO917571 QAK917558:QAK917571 QKG917558:QKG917571 QUC917558:QUC917571 RDY917558:RDY917571 RNU917558:RNU917571 RXQ917558:RXQ917571 SHM917558:SHM917571 SRI917558:SRI917571 TBE917558:TBE917571 TLA917558:TLA917571 TUW917558:TUW917571 UES917558:UES917571 UOO917558:UOO917571 UYK917558:UYK917571 VIG917558:VIG917571 VSC917558:VSC917571 WBY917558:WBY917571 WLU917558:WLU917571 WVQ917558:WVQ917571 I983094:I983107 JE983094:JE983107 TA983094:TA983107 ACW983094:ACW983107 AMS983094:AMS983107 AWO983094:AWO983107 BGK983094:BGK983107 BQG983094:BQG983107 CAC983094:CAC983107 CJY983094:CJY983107 CTU983094:CTU983107 DDQ983094:DDQ983107 DNM983094:DNM983107 DXI983094:DXI983107 EHE983094:EHE983107 ERA983094:ERA983107 FAW983094:FAW983107 FKS983094:FKS983107 FUO983094:FUO983107 GEK983094:GEK983107 GOG983094:GOG983107 GYC983094:GYC983107 HHY983094:HHY983107 HRU983094:HRU983107 IBQ983094:IBQ983107 ILM983094:ILM983107 IVI983094:IVI983107 JFE983094:JFE983107 JPA983094:JPA983107 JYW983094:JYW983107 KIS983094:KIS983107 KSO983094:KSO983107 LCK983094:LCK983107 LMG983094:LMG983107 LWC983094:LWC983107 MFY983094:MFY983107 MPU983094:MPU983107 MZQ983094:MZQ983107 NJM983094:NJM983107 NTI983094:NTI983107 ODE983094:ODE983107 ONA983094:ONA983107 OWW983094:OWW983107 PGS983094:PGS983107 PQO983094:PQO983107 QAK983094:QAK983107 QKG983094:QKG983107 QUC983094:QUC983107 RDY983094:RDY983107 RNU983094:RNU983107 RXQ983094:RXQ983107 SHM983094:SHM983107 SRI983094:SRI983107 TBE983094:TBE983107 TLA983094:TLA983107 TUW983094:TUW983107 UES983094:UES983107 UOO983094:UOO983107 UYK983094:UYK983107 VIG983094:VIG983107 VSC983094:VSC983107 WBY983094:WBY983107 WLU983094:WLU983107 WVQ983094:WVQ983107">
      <formula1>여부</formula1>
    </dataValidation>
  </dataValidations>
  <hyperlinks>
    <hyperlink ref="A1:A5" location="'프로그램 목록'!A1" display="► Program List"/>
    <hyperlink ref="A7:A8" location="메인!A1" display="홈"/>
    <hyperlink ref="K10" location="마이페이지_나의쇼핑!A1" display="마이페이지"/>
    <hyperlink ref="L10" location="관리자_상품등록!A1" display="상품등록"/>
    <hyperlink ref="C10" location="스토어!A1" display="스토어"/>
    <hyperlink ref="E10" location="질문과답변!A1" display="질문과답변"/>
    <hyperlink ref="G10" location="공지사항!A1" display="공지사항"/>
    <hyperlink ref="J10" location="스토어_장바구니!A1" display="장바구니"/>
    <hyperlink ref="C14" location="스토어_카테고리!A1" display="카테고리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Q2" sqref="A1:XFD104857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3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417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417"/>
      <c r="G3" s="113"/>
    </row>
    <row r="4" spans="1:16" s="6" customFormat="1" ht="16.5" customHeight="1">
      <c r="A4" s="417"/>
      <c r="B4" s="7" t="s">
        <v>54</v>
      </c>
      <c r="G4" s="113"/>
    </row>
    <row r="5" spans="1:16" s="10" customFormat="1" ht="16.5" customHeight="1" thickBot="1">
      <c r="A5" s="41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75" t="s">
        <v>535</v>
      </c>
      <c r="D6" s="376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331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331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331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3.5" customHeight="1">
      <c r="A15" s="13"/>
      <c r="B15" s="115"/>
      <c r="C15" s="342"/>
      <c r="D15" s="342"/>
      <c r="E15" s="374"/>
      <c r="F15" s="374"/>
      <c r="G15" s="342"/>
      <c r="H15" s="342"/>
      <c r="I15" s="342"/>
      <c r="J15" s="342"/>
      <c r="K15" s="342"/>
      <c r="L15" s="342"/>
      <c r="M15" s="190"/>
      <c r="N15" s="191"/>
    </row>
    <row r="16" spans="1:16" ht="22.5" customHeight="1">
      <c r="A16" s="13"/>
      <c r="B16" s="115"/>
      <c r="C16" s="192"/>
      <c r="D16" s="342"/>
      <c r="E16" s="373"/>
      <c r="F16" s="373"/>
      <c r="G16" s="193"/>
      <c r="H16" s="193"/>
      <c r="I16" s="194"/>
      <c r="J16" s="195"/>
      <c r="K16" s="194"/>
      <c r="L16" s="194"/>
      <c r="M16" s="177"/>
      <c r="N16" s="196"/>
      <c r="O16" s="331"/>
      <c r="P16" s="331"/>
    </row>
    <row r="17" spans="1:16" ht="22.5" customHeight="1">
      <c r="A17" s="13"/>
      <c r="B17" s="115"/>
      <c r="C17" s="192"/>
      <c r="D17" s="342"/>
      <c r="E17" s="373"/>
      <c r="F17" s="373"/>
      <c r="G17" s="193"/>
      <c r="H17" s="193"/>
      <c r="I17" s="194"/>
      <c r="J17" s="195"/>
      <c r="K17" s="194"/>
      <c r="L17" s="194"/>
      <c r="M17" s="177"/>
      <c r="N17" s="196"/>
      <c r="O17" s="331"/>
      <c r="P17" s="331"/>
    </row>
    <row r="18" spans="1:16" ht="22.5" customHeight="1">
      <c r="A18" s="13"/>
      <c r="B18" s="115"/>
      <c r="C18" s="192"/>
      <c r="D18" s="342"/>
      <c r="E18" s="373"/>
      <c r="F18" s="373"/>
      <c r="G18" s="193"/>
      <c r="H18" s="193"/>
      <c r="I18" s="194"/>
      <c r="J18" s="195"/>
      <c r="K18" s="194"/>
      <c r="L18" s="194"/>
      <c r="M18" s="177"/>
      <c r="N18" s="196"/>
      <c r="O18" s="331"/>
      <c r="P18" s="331"/>
    </row>
    <row r="19" spans="1:16" ht="22.5" customHeight="1">
      <c r="A19" s="13"/>
      <c r="B19" s="115"/>
      <c r="C19" s="193"/>
      <c r="D19" s="193"/>
      <c r="E19" s="374"/>
      <c r="F19" s="374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342"/>
      <c r="F20" s="341"/>
      <c r="G20" s="193"/>
      <c r="H20" s="193"/>
      <c r="I20" s="194"/>
      <c r="J20" s="193"/>
      <c r="K20" s="194"/>
      <c r="L20" s="194"/>
      <c r="M20" s="177"/>
      <c r="N20" s="279"/>
    </row>
    <row r="21" spans="1:16" ht="22.5" customHeight="1">
      <c r="A21" s="13"/>
      <c r="B21" s="115"/>
      <c r="C21" s="193"/>
      <c r="D21" s="193"/>
      <c r="E21" s="342"/>
      <c r="F21" s="341"/>
      <c r="G21" s="193"/>
      <c r="H21" s="193"/>
      <c r="I21" s="194"/>
      <c r="J21" s="193"/>
      <c r="K21" s="194"/>
      <c r="L21" s="194"/>
      <c r="M21" s="177"/>
      <c r="N21" s="279"/>
    </row>
    <row r="22" spans="1:16" ht="22.5" customHeight="1">
      <c r="A22" s="13"/>
      <c r="B22" s="115"/>
      <c r="C22" s="193"/>
      <c r="D22" s="193"/>
      <c r="E22" s="342"/>
      <c r="F22" s="341"/>
      <c r="G22" s="193"/>
      <c r="H22" s="193"/>
      <c r="I22" s="194"/>
      <c r="J22" s="193"/>
      <c r="K22" s="194"/>
      <c r="L22" s="194"/>
      <c r="M22" s="177"/>
      <c r="N22" s="279"/>
    </row>
    <row r="23" spans="1:16" ht="22.5" customHeight="1">
      <c r="A23" s="13"/>
      <c r="B23" s="115"/>
      <c r="C23" s="193"/>
      <c r="D23" s="193"/>
      <c r="E23" s="342"/>
      <c r="F23" s="341"/>
      <c r="G23" s="193"/>
      <c r="H23" s="193"/>
      <c r="I23" s="194"/>
      <c r="J23" s="193"/>
      <c r="K23" s="194"/>
      <c r="L23" s="194"/>
      <c r="M23" s="177"/>
      <c r="N23" s="279"/>
    </row>
    <row r="24" spans="1:16" ht="22.5" customHeight="1">
      <c r="A24" s="13"/>
      <c r="B24" s="115"/>
      <c r="C24" s="193"/>
      <c r="D24" s="193"/>
      <c r="E24" s="342"/>
      <c r="F24" s="341"/>
      <c r="G24" s="193"/>
      <c r="H24" s="193"/>
      <c r="I24" s="194"/>
      <c r="J24" s="193"/>
      <c r="K24" s="194"/>
      <c r="L24" s="194"/>
      <c r="M24" s="177"/>
      <c r="N24" s="279"/>
    </row>
    <row r="25" spans="1:16" ht="22.5" customHeight="1">
      <c r="A25" s="13"/>
      <c r="B25" s="115"/>
      <c r="C25" s="193"/>
      <c r="D25" s="193"/>
      <c r="E25" s="342"/>
      <c r="F25" s="341"/>
      <c r="G25" s="193"/>
      <c r="H25" s="193"/>
      <c r="I25" s="194"/>
      <c r="J25" s="193"/>
      <c r="K25" s="194"/>
      <c r="L25" s="194"/>
      <c r="M25" s="177"/>
      <c r="N25" s="279"/>
    </row>
    <row r="26" spans="1:16" ht="22.5" customHeight="1">
      <c r="A26" s="13"/>
      <c r="B26" s="115"/>
      <c r="C26" s="193"/>
      <c r="D26" s="193"/>
      <c r="E26" s="342"/>
      <c r="F26" s="341"/>
      <c r="G26" s="193"/>
      <c r="H26" s="193"/>
      <c r="I26" s="194"/>
      <c r="J26" s="193"/>
      <c r="K26" s="194"/>
      <c r="L26" s="194"/>
      <c r="M26" s="177"/>
      <c r="N26" s="279"/>
    </row>
    <row r="27" spans="1:16" ht="22.5" customHeight="1">
      <c r="A27" s="13"/>
      <c r="B27" s="115"/>
      <c r="C27" s="193"/>
      <c r="D27" s="193"/>
      <c r="E27" s="342"/>
      <c r="F27" s="341"/>
      <c r="G27" s="193"/>
      <c r="H27" s="193"/>
      <c r="I27" s="194"/>
      <c r="J27" s="193"/>
      <c r="K27" s="194"/>
      <c r="L27" s="194"/>
      <c r="M27" s="177"/>
      <c r="N27" s="279"/>
    </row>
    <row r="28" spans="1:16" ht="22.5" customHeight="1">
      <c r="A28" s="13"/>
      <c r="B28" s="115"/>
      <c r="C28" s="193"/>
      <c r="D28" s="193"/>
      <c r="E28" s="342"/>
      <c r="F28" s="341"/>
      <c r="G28" s="193"/>
      <c r="H28" s="193"/>
      <c r="I28" s="194"/>
      <c r="J28" s="193"/>
      <c r="K28" s="194"/>
      <c r="L28" s="194"/>
      <c r="M28" s="177"/>
      <c r="N28" s="279"/>
    </row>
    <row r="29" spans="1:16" ht="22.5" customHeight="1">
      <c r="A29" s="13"/>
      <c r="B29" s="115"/>
      <c r="C29" s="193"/>
      <c r="D29" s="193"/>
      <c r="E29" s="342"/>
      <c r="F29" s="341"/>
      <c r="G29" s="193"/>
      <c r="H29" s="193"/>
      <c r="I29" s="194"/>
      <c r="J29" s="193"/>
      <c r="K29" s="194"/>
      <c r="L29" s="194"/>
      <c r="M29" s="177"/>
      <c r="N29" s="279"/>
    </row>
    <row r="30" spans="1:16" ht="22.5" customHeight="1">
      <c r="A30" s="13"/>
      <c r="B30" s="115"/>
      <c r="C30" s="193"/>
      <c r="D30" s="193"/>
      <c r="E30" s="342"/>
      <c r="F30" s="341"/>
      <c r="G30" s="193"/>
      <c r="H30" s="193"/>
      <c r="I30" s="194"/>
      <c r="J30" s="193"/>
      <c r="K30" s="194"/>
      <c r="L30" s="194"/>
      <c r="M30" s="177"/>
      <c r="N30" s="279"/>
    </row>
    <row r="31" spans="1:16" ht="22.5" customHeight="1">
      <c r="A31" s="13"/>
      <c r="B31" s="115"/>
      <c r="C31" s="193"/>
      <c r="D31" s="193"/>
      <c r="E31" s="342"/>
      <c r="F31" s="341"/>
      <c r="G31" s="193"/>
      <c r="H31" s="193"/>
      <c r="I31" s="194"/>
      <c r="J31" s="193"/>
      <c r="K31" s="194"/>
      <c r="L31" s="194"/>
      <c r="M31" s="177"/>
      <c r="N31" s="279"/>
    </row>
    <row r="32" spans="1:16" ht="22.5" customHeight="1">
      <c r="A32" s="13"/>
      <c r="B32" s="115"/>
      <c r="C32" s="193"/>
      <c r="D32" s="193"/>
      <c r="E32" s="342"/>
      <c r="F32" s="341"/>
      <c r="G32" s="193"/>
      <c r="H32" s="193"/>
      <c r="I32" s="194"/>
      <c r="J32" s="193"/>
      <c r="K32" s="194"/>
      <c r="L32" s="194"/>
      <c r="M32" s="177"/>
      <c r="N32" s="279"/>
    </row>
    <row r="33" spans="1:15" ht="22.5" customHeight="1">
      <c r="A33" s="13"/>
      <c r="B33" s="115"/>
      <c r="C33" s="193"/>
      <c r="D33" s="193"/>
      <c r="E33" s="342"/>
      <c r="F33" s="341"/>
      <c r="G33" s="193"/>
      <c r="H33" s="193"/>
      <c r="I33" s="194"/>
      <c r="J33" s="193"/>
      <c r="K33" s="194"/>
      <c r="L33" s="194"/>
      <c r="M33" s="177"/>
      <c r="N33" s="279"/>
    </row>
    <row r="34" spans="1:15" ht="22.5" customHeight="1">
      <c r="A34" s="13"/>
      <c r="B34" s="115"/>
      <c r="C34" s="193"/>
      <c r="D34" s="193"/>
      <c r="E34" s="342"/>
      <c r="F34" s="341"/>
      <c r="G34" s="193"/>
      <c r="H34" s="193"/>
      <c r="I34" s="194"/>
      <c r="J34" s="193"/>
      <c r="K34" s="194"/>
      <c r="L34" s="194"/>
      <c r="M34" s="177"/>
      <c r="N34" s="279"/>
    </row>
    <row r="35" spans="1:15" ht="22.5" customHeight="1">
      <c r="A35" s="13"/>
      <c r="B35" s="115"/>
      <c r="C35" s="193"/>
      <c r="D35" s="193"/>
      <c r="E35" s="342"/>
      <c r="F35" s="341"/>
      <c r="G35" s="193"/>
      <c r="H35" s="193"/>
      <c r="I35" s="194"/>
      <c r="J35" s="193"/>
      <c r="K35" s="194"/>
      <c r="L35" s="194"/>
      <c r="M35" s="177"/>
      <c r="N35" s="279"/>
    </row>
    <row r="36" spans="1:15" ht="22.5" customHeight="1">
      <c r="A36" s="13"/>
      <c r="B36" s="115"/>
      <c r="C36" s="193"/>
      <c r="D36" s="193"/>
      <c r="E36" s="342"/>
      <c r="F36" s="341"/>
      <c r="G36" s="193"/>
      <c r="H36" s="193"/>
      <c r="I36" s="194"/>
      <c r="J36" s="193"/>
      <c r="K36" s="194"/>
      <c r="L36" s="194"/>
      <c r="M36" s="177"/>
      <c r="N36" s="279"/>
    </row>
    <row r="37" spans="1:15" ht="22.5" customHeight="1">
      <c r="A37" s="13"/>
      <c r="B37" s="115"/>
      <c r="C37" s="193"/>
      <c r="D37" s="193"/>
      <c r="E37" s="342"/>
      <c r="F37" s="341"/>
      <c r="G37" s="193"/>
      <c r="H37" s="193"/>
      <c r="I37" s="194"/>
      <c r="J37" s="193"/>
      <c r="K37" s="194"/>
      <c r="L37" s="194"/>
      <c r="M37" s="177"/>
      <c r="N37" s="279"/>
    </row>
    <row r="38" spans="1:15" ht="22.5" customHeight="1">
      <c r="A38" s="13"/>
      <c r="B38" s="115"/>
      <c r="C38" s="193"/>
      <c r="D38" s="193"/>
      <c r="E38" s="342"/>
      <c r="F38" s="341"/>
      <c r="G38" s="193"/>
      <c r="H38" s="193"/>
      <c r="I38" s="194"/>
      <c r="J38" s="193"/>
      <c r="K38" s="194"/>
      <c r="L38" s="194"/>
      <c r="M38" s="177"/>
      <c r="N38" s="279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342"/>
      <c r="D43" s="342"/>
      <c r="E43" s="342"/>
      <c r="F43" s="342"/>
      <c r="G43" s="342"/>
      <c r="H43" s="342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2.75" customHeight="1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371"/>
      <c r="D93" s="416"/>
      <c r="E93" s="416"/>
      <c r="F93" s="416"/>
      <c r="G93" s="416"/>
      <c r="H93" s="416"/>
      <c r="I93" s="416"/>
      <c r="J93" s="416"/>
      <c r="K93" s="416"/>
      <c r="L93" s="416"/>
      <c r="M93" s="416"/>
    </row>
    <row r="94" spans="1:15" ht="16.5" customHeight="1">
      <c r="A94" s="13"/>
      <c r="B94" s="78" t="s">
        <v>65</v>
      </c>
      <c r="C94" s="332" t="s">
        <v>7</v>
      </c>
      <c r="D94" s="333"/>
      <c r="E94" s="333"/>
      <c r="F94" s="333"/>
      <c r="G94" s="333"/>
      <c r="H94" s="333"/>
      <c r="I94" s="333"/>
      <c r="J94" s="333"/>
      <c r="K94" s="333"/>
      <c r="L94" s="333"/>
      <c r="M94" s="334"/>
    </row>
    <row r="95" spans="1:15" ht="16.5" customHeight="1">
      <c r="A95" s="13"/>
      <c r="B95" s="78" t="s">
        <v>84</v>
      </c>
      <c r="C95" s="332" t="s">
        <v>7</v>
      </c>
      <c r="D95" s="333"/>
      <c r="E95" s="333"/>
      <c r="F95" s="333"/>
      <c r="G95" s="333"/>
      <c r="H95" s="333"/>
      <c r="I95" s="333"/>
      <c r="J95" s="333"/>
      <c r="K95" s="333"/>
      <c r="L95" s="333"/>
      <c r="M95" s="334"/>
    </row>
    <row r="96" spans="1:15" ht="16.5" customHeight="1">
      <c r="A96" s="13"/>
      <c r="B96" s="78" t="s">
        <v>30</v>
      </c>
      <c r="C96" s="332" t="s">
        <v>107</v>
      </c>
      <c r="D96" s="333"/>
      <c r="E96" s="333"/>
      <c r="F96" s="333"/>
      <c r="G96" s="333"/>
      <c r="H96" s="333"/>
      <c r="I96" s="333"/>
      <c r="J96" s="333"/>
      <c r="K96" s="333"/>
      <c r="L96" s="333"/>
      <c r="M96" s="334"/>
    </row>
    <row r="97" spans="1:13" ht="16.5" customHeight="1">
      <c r="A97" s="13"/>
      <c r="B97" s="78" t="s">
        <v>31</v>
      </c>
      <c r="C97" s="332" t="s">
        <v>7</v>
      </c>
      <c r="D97" s="333"/>
      <c r="E97" s="333"/>
      <c r="F97" s="333"/>
      <c r="G97" s="333"/>
      <c r="H97" s="333"/>
      <c r="I97" s="333"/>
      <c r="J97" s="333"/>
      <c r="K97" s="333"/>
      <c r="L97" s="333"/>
      <c r="M97" s="334"/>
    </row>
    <row r="98" spans="1:13" ht="16.5" customHeight="1">
      <c r="B98" s="78" t="s">
        <v>85</v>
      </c>
      <c r="C98" s="332" t="s">
        <v>7</v>
      </c>
      <c r="D98" s="333"/>
      <c r="E98" s="333"/>
      <c r="F98" s="333"/>
      <c r="G98" s="333"/>
      <c r="H98" s="333"/>
      <c r="I98" s="333"/>
      <c r="J98" s="333"/>
      <c r="K98" s="333"/>
      <c r="L98" s="333"/>
      <c r="M98" s="334"/>
    </row>
    <row r="99" spans="1:13" ht="16.5" customHeight="1">
      <c r="B99" s="107" t="s">
        <v>29</v>
      </c>
      <c r="C99" s="332" t="s">
        <v>7</v>
      </c>
      <c r="D99" s="333"/>
      <c r="E99" s="333"/>
      <c r="F99" s="333"/>
      <c r="G99" s="333"/>
      <c r="H99" s="333"/>
      <c r="I99" s="333"/>
      <c r="J99" s="333"/>
      <c r="K99" s="333"/>
      <c r="L99" s="333"/>
      <c r="M99" s="334"/>
    </row>
    <row r="100" spans="1:13" ht="16.5" customHeight="1">
      <c r="B100" s="78" t="s">
        <v>11</v>
      </c>
      <c r="C100" s="332" t="s">
        <v>7</v>
      </c>
      <c r="D100" s="333"/>
      <c r="E100" s="333"/>
      <c r="F100" s="333"/>
      <c r="G100" s="333"/>
      <c r="H100" s="333"/>
      <c r="I100" s="333"/>
      <c r="J100" s="333"/>
      <c r="K100" s="333"/>
      <c r="L100" s="333"/>
      <c r="M100" s="334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335" t="s">
        <v>540</v>
      </c>
      <c r="D103" s="339"/>
      <c r="E103" s="339"/>
      <c r="F103" s="339"/>
      <c r="G103" s="339"/>
      <c r="H103" s="12" t="s">
        <v>57</v>
      </c>
      <c r="I103" s="339" t="s">
        <v>76</v>
      </c>
      <c r="J103" s="12" t="s">
        <v>58</v>
      </c>
      <c r="K103" s="339"/>
      <c r="L103" s="99"/>
      <c r="M103" s="120"/>
    </row>
    <row r="104" spans="1:13" ht="16.5" customHeight="1">
      <c r="A104" s="13"/>
      <c r="B104" s="78" t="s">
        <v>541</v>
      </c>
      <c r="C104" s="335" t="s">
        <v>541</v>
      </c>
      <c r="D104" s="339"/>
      <c r="E104" s="339"/>
      <c r="F104" s="339"/>
      <c r="G104" s="339"/>
      <c r="H104" s="12" t="s">
        <v>57</v>
      </c>
      <c r="I104" s="339" t="s">
        <v>76</v>
      </c>
      <c r="J104" s="12" t="s">
        <v>58</v>
      </c>
      <c r="K104" s="339"/>
      <c r="L104" s="99"/>
      <c r="M104" s="120"/>
    </row>
    <row r="105" spans="1:13" ht="16.5" customHeight="1">
      <c r="A105" s="13"/>
      <c r="B105" s="78" t="s">
        <v>542</v>
      </c>
      <c r="C105" s="335" t="s">
        <v>542</v>
      </c>
      <c r="D105" s="339"/>
      <c r="E105" s="339"/>
      <c r="F105" s="339"/>
      <c r="G105" s="339"/>
      <c r="H105" s="12" t="s">
        <v>561</v>
      </c>
      <c r="I105" s="339" t="s">
        <v>563</v>
      </c>
      <c r="J105" s="12" t="s">
        <v>562</v>
      </c>
      <c r="K105" s="339"/>
      <c r="L105" s="99"/>
      <c r="M105" s="120"/>
    </row>
    <row r="106" spans="1:13" ht="16.5" customHeight="1">
      <c r="A106" s="13"/>
      <c r="B106" s="78" t="s">
        <v>543</v>
      </c>
      <c r="C106" s="335" t="s">
        <v>543</v>
      </c>
      <c r="D106" s="339"/>
      <c r="E106" s="339"/>
      <c r="F106" s="339"/>
      <c r="G106" s="339"/>
      <c r="H106" s="12" t="s">
        <v>57</v>
      </c>
      <c r="I106" s="339" t="s">
        <v>76</v>
      </c>
      <c r="J106" s="12" t="s">
        <v>58</v>
      </c>
      <c r="K106" s="339"/>
      <c r="L106" s="99"/>
      <c r="M106" s="120"/>
    </row>
    <row r="107" spans="1:13" ht="16.5" customHeight="1">
      <c r="A107" s="13"/>
      <c r="B107" s="78" t="s">
        <v>544</v>
      </c>
      <c r="C107" s="335" t="s">
        <v>544</v>
      </c>
      <c r="D107" s="339"/>
      <c r="E107" s="339"/>
      <c r="F107" s="339"/>
      <c r="G107" s="339"/>
      <c r="H107" s="12" t="s">
        <v>57</v>
      </c>
      <c r="I107" s="339" t="s">
        <v>76</v>
      </c>
      <c r="J107" s="12" t="s">
        <v>58</v>
      </c>
      <c r="K107" s="339"/>
      <c r="L107" s="99"/>
      <c r="M107" s="120"/>
    </row>
    <row r="108" spans="1:13" ht="16.5" customHeight="1">
      <c r="A108" s="13"/>
      <c r="B108" s="78" t="s">
        <v>545</v>
      </c>
      <c r="C108" s="335" t="s">
        <v>545</v>
      </c>
      <c r="D108" s="339"/>
      <c r="E108" s="339"/>
      <c r="F108" s="339"/>
      <c r="G108" s="339"/>
      <c r="H108" s="12" t="s">
        <v>57</v>
      </c>
      <c r="I108" s="339" t="s">
        <v>101</v>
      </c>
      <c r="J108" s="12" t="s">
        <v>58</v>
      </c>
      <c r="K108" s="339"/>
      <c r="L108" s="99"/>
      <c r="M108" s="120"/>
    </row>
    <row r="109" spans="1:13" ht="16.5" customHeight="1">
      <c r="A109" s="13"/>
      <c r="B109" s="78" t="s">
        <v>546</v>
      </c>
      <c r="C109" s="335" t="s">
        <v>546</v>
      </c>
      <c r="D109" s="339"/>
      <c r="E109" s="339"/>
      <c r="F109" s="339"/>
      <c r="G109" s="339"/>
      <c r="H109" s="12" t="s">
        <v>57</v>
      </c>
      <c r="I109" s="339" t="s">
        <v>191</v>
      </c>
      <c r="J109" s="12" t="s">
        <v>58</v>
      </c>
      <c r="K109" s="339"/>
      <c r="L109" s="99"/>
      <c r="M109" s="120"/>
    </row>
    <row r="110" spans="1:13" ht="16.5" customHeight="1">
      <c r="A110" s="13"/>
      <c r="B110" s="78" t="s">
        <v>547</v>
      </c>
      <c r="C110" s="335" t="s">
        <v>547</v>
      </c>
      <c r="D110" s="339"/>
      <c r="E110" s="339"/>
      <c r="F110" s="339"/>
      <c r="G110" s="339"/>
      <c r="H110" s="12" t="s">
        <v>57</v>
      </c>
      <c r="I110" s="339" t="s">
        <v>101</v>
      </c>
      <c r="J110" s="12" t="s">
        <v>58</v>
      </c>
      <c r="K110" s="339"/>
      <c r="L110" s="99"/>
      <c r="M110" s="120"/>
    </row>
    <row r="111" spans="1:13" ht="16.5" customHeight="1">
      <c r="A111" s="13"/>
      <c r="B111" s="78" t="s">
        <v>548</v>
      </c>
      <c r="C111" s="358" t="s">
        <v>548</v>
      </c>
      <c r="D111" s="360"/>
      <c r="E111" s="360"/>
      <c r="F111" s="360"/>
      <c r="G111" s="361"/>
      <c r="H111" s="12" t="s">
        <v>57</v>
      </c>
      <c r="I111" s="339" t="s">
        <v>101</v>
      </c>
      <c r="J111" s="12" t="s">
        <v>58</v>
      </c>
      <c r="K111" s="339"/>
      <c r="L111" s="99"/>
      <c r="M111" s="120"/>
    </row>
    <row r="112" spans="1:13" ht="25.5" customHeight="1">
      <c r="A112" s="13"/>
      <c r="B112" s="223" t="s">
        <v>32</v>
      </c>
      <c r="C112" s="335" t="s">
        <v>9</v>
      </c>
      <c r="D112" s="339"/>
      <c r="E112" s="339"/>
      <c r="F112" s="339"/>
      <c r="G112" s="339"/>
      <c r="H112" s="12" t="s">
        <v>57</v>
      </c>
      <c r="I112" s="339" t="s">
        <v>191</v>
      </c>
      <c r="J112" s="12" t="s">
        <v>58</v>
      </c>
      <c r="K112" s="339"/>
      <c r="L112" s="99"/>
      <c r="M112" s="120"/>
    </row>
    <row r="113" spans="1:13" ht="24.75" customHeight="1">
      <c r="A113" s="13"/>
      <c r="B113" s="223" t="s">
        <v>100</v>
      </c>
      <c r="C113" s="335" t="s">
        <v>10</v>
      </c>
      <c r="D113" s="339"/>
      <c r="E113" s="339"/>
      <c r="F113" s="339"/>
      <c r="G113" s="339"/>
      <c r="H113" s="12" t="s">
        <v>57</v>
      </c>
      <c r="I113" s="339" t="s">
        <v>191</v>
      </c>
      <c r="J113" s="12" t="s">
        <v>58</v>
      </c>
      <c r="K113" s="339"/>
      <c r="L113" s="99"/>
      <c r="M113" s="120"/>
    </row>
    <row r="114" spans="1:13" ht="24" customHeight="1">
      <c r="A114" s="13"/>
      <c r="B114" s="223" t="s">
        <v>33</v>
      </c>
      <c r="C114" s="335" t="s">
        <v>28</v>
      </c>
      <c r="D114" s="339"/>
      <c r="E114" s="339"/>
      <c r="F114" s="339"/>
      <c r="G114" s="339"/>
      <c r="H114" s="12" t="s">
        <v>57</v>
      </c>
      <c r="I114" s="339" t="s">
        <v>191</v>
      </c>
      <c r="J114" s="12" t="s">
        <v>58</v>
      </c>
      <c r="K114" s="339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8" t="s">
        <v>61</v>
      </c>
      <c r="E117" s="377"/>
      <c r="F117" s="377"/>
      <c r="G117" s="377"/>
      <c r="H117" s="377"/>
      <c r="I117" s="377"/>
      <c r="J117" s="148" t="s">
        <v>337</v>
      </c>
      <c r="K117" s="378"/>
      <c r="L117" s="148" t="s">
        <v>62</v>
      </c>
      <c r="M117" s="378"/>
    </row>
    <row r="118" spans="1:13" ht="33.75" customHeight="1">
      <c r="A118" s="13"/>
      <c r="B118" s="112">
        <v>1</v>
      </c>
      <c r="C118" s="335" t="s">
        <v>549</v>
      </c>
      <c r="D118" s="356" t="s">
        <v>553</v>
      </c>
      <c r="E118" s="359"/>
      <c r="F118" s="359"/>
      <c r="G118" s="359"/>
      <c r="H118" s="359"/>
      <c r="I118" s="357"/>
      <c r="J118" s="353"/>
      <c r="K118" s="364"/>
      <c r="L118" s="356"/>
      <c r="M118" s="357"/>
    </row>
    <row r="119" spans="1:13" ht="24.95" customHeight="1">
      <c r="A119" s="13"/>
      <c r="B119" s="112">
        <v>2</v>
      </c>
      <c r="C119" s="335" t="s">
        <v>550</v>
      </c>
      <c r="D119" s="356" t="s">
        <v>554</v>
      </c>
      <c r="E119" s="359"/>
      <c r="F119" s="359"/>
      <c r="G119" s="359"/>
      <c r="H119" s="359"/>
      <c r="I119" s="357"/>
      <c r="J119" s="347"/>
      <c r="K119" s="349"/>
      <c r="L119" s="335"/>
      <c r="M119" s="340"/>
    </row>
    <row r="120" spans="1:13" ht="24.95" customHeight="1">
      <c r="A120" s="13"/>
      <c r="B120" s="112">
        <v>3</v>
      </c>
      <c r="C120" s="335" t="s">
        <v>551</v>
      </c>
      <c r="D120" s="356" t="s">
        <v>555</v>
      </c>
      <c r="E120" s="359"/>
      <c r="F120" s="359"/>
      <c r="G120" s="359"/>
      <c r="H120" s="359"/>
      <c r="I120" s="357"/>
      <c r="J120" s="353"/>
      <c r="K120" s="364"/>
      <c r="L120" s="356"/>
      <c r="M120" s="357"/>
    </row>
    <row r="121" spans="1:13" ht="77.25" customHeight="1">
      <c r="A121" s="13"/>
      <c r="B121" s="112">
        <v>4</v>
      </c>
      <c r="C121" s="335" t="s">
        <v>552</v>
      </c>
      <c r="D121" s="356" t="s">
        <v>556</v>
      </c>
      <c r="E121" s="359"/>
      <c r="F121" s="359"/>
      <c r="G121" s="359"/>
      <c r="H121" s="359"/>
      <c r="I121" s="357"/>
      <c r="J121" s="353"/>
      <c r="K121" s="364"/>
      <c r="L121" s="356"/>
      <c r="M121" s="357"/>
    </row>
    <row r="122" spans="1:13" ht="27" customHeight="1">
      <c r="A122" s="13"/>
      <c r="B122" s="112">
        <v>5</v>
      </c>
      <c r="C122" s="335"/>
      <c r="D122" s="356"/>
      <c r="E122" s="359"/>
      <c r="F122" s="359"/>
      <c r="G122" s="359"/>
      <c r="H122" s="359"/>
      <c r="I122" s="357"/>
      <c r="J122" s="335"/>
      <c r="K122" s="336"/>
      <c r="L122" s="337"/>
      <c r="M122" s="338"/>
    </row>
    <row r="123" spans="1:13" ht="42" customHeight="1">
      <c r="A123" s="13"/>
      <c r="B123" s="112">
        <v>6</v>
      </c>
      <c r="C123" s="335"/>
      <c r="D123" s="356"/>
      <c r="E123" s="359"/>
      <c r="F123" s="359"/>
      <c r="G123" s="359"/>
      <c r="H123" s="359"/>
      <c r="I123" s="357"/>
      <c r="J123" s="335"/>
      <c r="K123" s="336"/>
      <c r="L123" s="358"/>
      <c r="M123" s="361"/>
    </row>
    <row r="124" spans="1:13" ht="47.25" customHeight="1">
      <c r="A124" s="13"/>
      <c r="B124" s="112">
        <v>7</v>
      </c>
      <c r="C124" s="335"/>
      <c r="D124" s="356"/>
      <c r="E124" s="359"/>
      <c r="F124" s="359"/>
      <c r="G124" s="359"/>
      <c r="H124" s="359"/>
      <c r="I124" s="357"/>
      <c r="J124" s="353"/>
      <c r="K124" s="364"/>
      <c r="L124" s="353"/>
      <c r="M124" s="364"/>
    </row>
    <row r="125" spans="1:13" ht="97.5" customHeight="1">
      <c r="A125" s="13"/>
      <c r="B125" s="112">
        <v>8</v>
      </c>
      <c r="C125" s="335"/>
      <c r="D125" s="356"/>
      <c r="E125" s="359"/>
      <c r="F125" s="359"/>
      <c r="G125" s="359"/>
      <c r="H125" s="359"/>
      <c r="I125" s="357"/>
      <c r="J125" s="353"/>
      <c r="K125" s="364"/>
      <c r="L125" s="356"/>
      <c r="M125" s="357"/>
    </row>
    <row r="126" spans="1:13" ht="92.25" customHeight="1">
      <c r="A126" s="13"/>
      <c r="B126" s="112">
        <v>9</v>
      </c>
      <c r="C126" s="335"/>
      <c r="D126" s="356"/>
      <c r="E126" s="359"/>
      <c r="F126" s="359"/>
      <c r="G126" s="359"/>
      <c r="H126" s="359"/>
      <c r="I126" s="357"/>
      <c r="J126" s="353"/>
      <c r="K126" s="364"/>
      <c r="L126" s="353"/>
      <c r="M126" s="364"/>
    </row>
    <row r="127" spans="1:13" ht="27" customHeight="1">
      <c r="A127" s="13"/>
      <c r="B127" s="112">
        <v>10</v>
      </c>
      <c r="C127" s="335"/>
      <c r="D127" s="358"/>
      <c r="E127" s="360"/>
      <c r="F127" s="360"/>
      <c r="G127" s="360"/>
      <c r="H127" s="360"/>
      <c r="I127" s="361"/>
      <c r="J127" s="335"/>
      <c r="K127" s="340"/>
      <c r="L127" s="335"/>
      <c r="M127" s="340"/>
    </row>
    <row r="128" spans="1:13" ht="33" customHeight="1">
      <c r="A128" s="13"/>
      <c r="B128" s="112">
        <v>11</v>
      </c>
      <c r="C128" s="335"/>
      <c r="D128" s="358"/>
      <c r="E128" s="360"/>
      <c r="F128" s="360"/>
      <c r="G128" s="360"/>
      <c r="H128" s="360"/>
      <c r="I128" s="361"/>
      <c r="J128" s="335"/>
      <c r="K128" s="340"/>
      <c r="L128" s="335"/>
      <c r="M128" s="340"/>
    </row>
    <row r="129" spans="1:15" ht="84.75" customHeight="1">
      <c r="A129" s="13"/>
      <c r="B129" s="112">
        <v>12</v>
      </c>
      <c r="C129" s="337"/>
      <c r="D129" s="356"/>
      <c r="E129" s="359"/>
      <c r="F129" s="359"/>
      <c r="G129" s="359"/>
      <c r="H129" s="359"/>
      <c r="I129" s="357"/>
      <c r="J129" s="353"/>
      <c r="K129" s="364"/>
      <c r="L129" s="356"/>
      <c r="M129" s="357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335" t="s">
        <v>584</v>
      </c>
      <c r="D133" s="339"/>
      <c r="E133" s="339"/>
      <c r="F133" s="339"/>
      <c r="G133" s="339"/>
      <c r="H133" s="339"/>
      <c r="I133" s="339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335" t="s">
        <v>585</v>
      </c>
      <c r="D134" s="339"/>
      <c r="E134" s="339"/>
      <c r="F134" s="339"/>
      <c r="G134" s="339"/>
      <c r="H134" s="339"/>
      <c r="I134" s="339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335" t="s">
        <v>586</v>
      </c>
      <c r="D135" s="339"/>
      <c r="E135" s="339"/>
      <c r="F135" s="339"/>
      <c r="G135" s="339"/>
      <c r="H135" s="339"/>
      <c r="I135" s="339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335" t="s">
        <v>587</v>
      </c>
      <c r="D136" s="339"/>
      <c r="E136" s="339"/>
      <c r="F136" s="339"/>
      <c r="G136" s="339"/>
      <c r="H136" s="339"/>
      <c r="I136" s="339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335" t="s">
        <v>588</v>
      </c>
      <c r="D137" s="339"/>
      <c r="E137" s="339"/>
      <c r="F137" s="339"/>
      <c r="G137" s="339"/>
      <c r="H137" s="339"/>
      <c r="I137" s="339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0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335"/>
      <c r="D142" s="339"/>
      <c r="E142" s="339"/>
      <c r="F142" s="339"/>
      <c r="G142" s="339"/>
      <c r="H142" s="339"/>
      <c r="I142" s="339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335"/>
      <c r="D143" s="339"/>
      <c r="E143" s="339"/>
      <c r="F143" s="339"/>
      <c r="G143" s="339"/>
      <c r="H143" s="339"/>
      <c r="I143" s="339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335"/>
      <c r="D144" s="339"/>
      <c r="E144" s="339"/>
      <c r="F144" s="339"/>
      <c r="G144" s="339"/>
      <c r="H144" s="339"/>
      <c r="I144" s="339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350"/>
      <c r="D145" s="351"/>
      <c r="E145" s="351"/>
      <c r="F145" s="351"/>
      <c r="G145" s="351"/>
      <c r="H145" s="351"/>
      <c r="I145" s="352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350"/>
      <c r="D146" s="351"/>
      <c r="E146" s="351"/>
      <c r="F146" s="351"/>
      <c r="G146" s="351"/>
      <c r="H146" s="351"/>
      <c r="I146" s="352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339"/>
      <c r="E147" s="339"/>
      <c r="F147" s="339"/>
      <c r="G147" s="339"/>
      <c r="H147" s="339"/>
      <c r="I147" s="339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342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  <mergeCell ref="J126:K126"/>
    <mergeCell ref="L126:M126"/>
    <mergeCell ref="D121:I121"/>
    <mergeCell ref="J121:K121"/>
    <mergeCell ref="L121:M121"/>
    <mergeCell ref="L123:M123"/>
    <mergeCell ref="D124:I124"/>
    <mergeCell ref="J124:K124"/>
    <mergeCell ref="L124:M124"/>
    <mergeCell ref="D125:I125"/>
    <mergeCell ref="D118:I118"/>
    <mergeCell ref="J119:K119"/>
    <mergeCell ref="D120:I120"/>
    <mergeCell ref="J120:K120"/>
    <mergeCell ref="D119:I119"/>
    <mergeCell ref="J125:K125"/>
    <mergeCell ref="L125:M125"/>
    <mergeCell ref="L120:M120"/>
    <mergeCell ref="J118:K118"/>
    <mergeCell ref="L118:M118"/>
    <mergeCell ref="C111:G111"/>
    <mergeCell ref="C93:M93"/>
    <mergeCell ref="A1:A5"/>
    <mergeCell ref="E17:F17"/>
    <mergeCell ref="E18:F18"/>
    <mergeCell ref="E19:F19"/>
    <mergeCell ref="E15:F15"/>
    <mergeCell ref="E16:F16"/>
    <mergeCell ref="C6:D6"/>
  </mergeCells>
  <phoneticPr fontId="2" type="noConversion"/>
  <dataValidations count="1">
    <dataValidation type="list" allowBlank="1" showInputMessage="1" showErrorMessage="1" sqref="I103:I114">
      <formula1>여부</formula1>
    </dataValidation>
  </dataValidations>
  <hyperlinks>
    <hyperlink ref="I12" location="'스토어_신상+랭킹+핫세일'!A1" display="핫세일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3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44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44"/>
      <c r="G3" s="113"/>
    </row>
    <row r="4" spans="1:16" s="6" customFormat="1" ht="16.5" customHeight="1">
      <c r="A4" s="344"/>
      <c r="B4" s="7" t="s">
        <v>54</v>
      </c>
      <c r="G4" s="113"/>
    </row>
    <row r="5" spans="1:16" s="10" customFormat="1" ht="16.5" customHeight="1" thickBot="1">
      <c r="A5" s="345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75" t="s">
        <v>535</v>
      </c>
      <c r="D6" s="376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74"/>
      <c r="F15" s="374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73"/>
      <c r="F16" s="373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73"/>
      <c r="F17" s="373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73"/>
      <c r="F18" s="373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74"/>
      <c r="F19" s="373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71"/>
      <c r="D35" s="372"/>
      <c r="E35" s="372"/>
      <c r="F35" s="372"/>
      <c r="G35" s="372"/>
      <c r="H35" s="372"/>
      <c r="I35" s="372"/>
      <c r="J35" s="372"/>
      <c r="K35" s="372"/>
      <c r="L35" s="372"/>
      <c r="M35" s="372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358"/>
      <c r="D53" s="360"/>
      <c r="E53" s="360"/>
      <c r="F53" s="360"/>
      <c r="G53" s="361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356" t="s">
        <v>570</v>
      </c>
      <c r="E60" s="363"/>
      <c r="F60" s="363"/>
      <c r="G60" s="363"/>
      <c r="H60" s="363"/>
      <c r="I60" s="364"/>
      <c r="J60" s="353"/>
      <c r="K60" s="355"/>
      <c r="L60" s="356"/>
      <c r="M60" s="355"/>
    </row>
    <row r="61" spans="1:13" ht="24.95" customHeight="1">
      <c r="A61" s="13"/>
      <c r="B61" s="112">
        <v>2</v>
      </c>
      <c r="C61" s="105" t="s">
        <v>568</v>
      </c>
      <c r="D61" s="356" t="s">
        <v>571</v>
      </c>
      <c r="E61" s="359"/>
      <c r="F61" s="359"/>
      <c r="G61" s="359"/>
      <c r="H61" s="359"/>
      <c r="I61" s="357"/>
      <c r="J61" s="347"/>
      <c r="K61" s="349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358" t="s">
        <v>572</v>
      </c>
      <c r="E62" s="360"/>
      <c r="F62" s="360"/>
      <c r="G62" s="360"/>
      <c r="H62" s="360"/>
      <c r="I62" s="361"/>
      <c r="J62" s="353"/>
      <c r="K62" s="355"/>
      <c r="L62" s="356"/>
      <c r="M62" s="365"/>
    </row>
    <row r="63" spans="1:13" ht="77.25" customHeight="1">
      <c r="A63" s="13"/>
      <c r="B63" s="112"/>
      <c r="C63" s="105"/>
      <c r="D63" s="356"/>
      <c r="E63" s="363"/>
      <c r="F63" s="363"/>
      <c r="G63" s="363"/>
      <c r="H63" s="363"/>
      <c r="I63" s="364"/>
      <c r="J63" s="353"/>
      <c r="K63" s="355"/>
      <c r="L63" s="356"/>
      <c r="M63" s="365"/>
    </row>
    <row r="64" spans="1:13" ht="27" customHeight="1">
      <c r="A64" s="13"/>
      <c r="B64" s="112"/>
      <c r="C64" s="105"/>
      <c r="D64" s="356"/>
      <c r="E64" s="362"/>
      <c r="F64" s="362"/>
      <c r="G64" s="362"/>
      <c r="H64" s="362"/>
      <c r="I64" s="354"/>
      <c r="J64" s="105"/>
      <c r="K64" s="238"/>
      <c r="L64" s="203"/>
      <c r="M64" s="227"/>
    </row>
    <row r="65" spans="1:15" ht="42" customHeight="1">
      <c r="A65" s="13"/>
      <c r="B65" s="112"/>
      <c r="C65" s="105"/>
      <c r="D65" s="356"/>
      <c r="E65" s="359"/>
      <c r="F65" s="359"/>
      <c r="G65" s="359"/>
      <c r="H65" s="359"/>
      <c r="I65" s="357"/>
      <c r="J65" s="105"/>
      <c r="K65" s="238"/>
      <c r="L65" s="358"/>
      <c r="M65" s="361"/>
    </row>
    <row r="66" spans="1:15" ht="47.25" customHeight="1">
      <c r="A66" s="13"/>
      <c r="B66" s="112"/>
      <c r="C66" s="105"/>
      <c r="D66" s="356"/>
      <c r="E66" s="363"/>
      <c r="F66" s="363"/>
      <c r="G66" s="363"/>
      <c r="H66" s="363"/>
      <c r="I66" s="364"/>
      <c r="J66" s="353"/>
      <c r="K66" s="364"/>
      <c r="L66" s="353"/>
      <c r="M66" s="364"/>
    </row>
    <row r="67" spans="1:15" ht="97.5" customHeight="1">
      <c r="A67" s="13"/>
      <c r="B67" s="112"/>
      <c r="C67" s="105"/>
      <c r="D67" s="356"/>
      <c r="E67" s="359"/>
      <c r="F67" s="359"/>
      <c r="G67" s="359"/>
      <c r="H67" s="359"/>
      <c r="I67" s="357"/>
      <c r="J67" s="353"/>
      <c r="K67" s="354"/>
      <c r="L67" s="356"/>
      <c r="M67" s="365"/>
    </row>
    <row r="68" spans="1:15" ht="92.25" customHeight="1">
      <c r="A68" s="13"/>
      <c r="B68" s="112"/>
      <c r="C68" s="105"/>
      <c r="D68" s="356"/>
      <c r="E68" s="359"/>
      <c r="F68" s="359"/>
      <c r="G68" s="359"/>
      <c r="H68" s="359"/>
      <c r="I68" s="357"/>
      <c r="J68" s="353"/>
      <c r="K68" s="354"/>
      <c r="L68" s="353"/>
      <c r="M68" s="354"/>
    </row>
    <row r="69" spans="1:15" ht="27" customHeight="1">
      <c r="A69" s="13"/>
      <c r="B69" s="112"/>
      <c r="C69" s="105"/>
      <c r="D69" s="358"/>
      <c r="E69" s="360"/>
      <c r="F69" s="360"/>
      <c r="G69" s="360"/>
      <c r="H69" s="360"/>
      <c r="I69" s="361"/>
      <c r="J69" s="105"/>
      <c r="K69" s="202"/>
      <c r="L69" s="105"/>
      <c r="M69" s="202"/>
    </row>
    <row r="70" spans="1:15" ht="33" customHeight="1">
      <c r="A70" s="13"/>
      <c r="B70" s="112"/>
      <c r="C70" s="105"/>
      <c r="D70" s="358"/>
      <c r="E70" s="360"/>
      <c r="F70" s="360"/>
      <c r="G70" s="360"/>
      <c r="H70" s="360"/>
      <c r="I70" s="361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56"/>
      <c r="E71" s="362"/>
      <c r="F71" s="362"/>
      <c r="G71" s="362"/>
      <c r="H71" s="362"/>
      <c r="I71" s="354"/>
      <c r="J71" s="353"/>
      <c r="K71" s="355"/>
      <c r="L71" s="356"/>
      <c r="M71" s="357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0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50"/>
      <c r="D87" s="351"/>
      <c r="E87" s="351"/>
      <c r="F87" s="351"/>
      <c r="G87" s="351"/>
      <c r="H87" s="351"/>
      <c r="I87" s="352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50"/>
      <c r="D88" s="351"/>
      <c r="E88" s="351"/>
      <c r="F88" s="351"/>
      <c r="G88" s="351"/>
      <c r="H88" s="351"/>
      <c r="I88" s="352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D68:I68"/>
    <mergeCell ref="J68:K68"/>
    <mergeCell ref="L68:M68"/>
    <mergeCell ref="C88:I88"/>
    <mergeCell ref="D69:I69"/>
    <mergeCell ref="D70:I70"/>
    <mergeCell ref="D71:I71"/>
    <mergeCell ref="J71:K71"/>
    <mergeCell ref="L71:M71"/>
    <mergeCell ref="C87:I87"/>
    <mergeCell ref="D66:I66"/>
    <mergeCell ref="J66:K66"/>
    <mergeCell ref="L66:M66"/>
    <mergeCell ref="D67:I67"/>
    <mergeCell ref="J67:K67"/>
    <mergeCell ref="L67:M67"/>
    <mergeCell ref="D63:I63"/>
    <mergeCell ref="J63:K63"/>
    <mergeCell ref="L63:M63"/>
    <mergeCell ref="D64:I64"/>
    <mergeCell ref="D65:I65"/>
    <mergeCell ref="L65:M65"/>
    <mergeCell ref="D61:I61"/>
    <mergeCell ref="J61:K61"/>
    <mergeCell ref="D62:I62"/>
    <mergeCell ref="J62:K62"/>
    <mergeCell ref="L62:M62"/>
    <mergeCell ref="E18:F18"/>
    <mergeCell ref="E19:F19"/>
    <mergeCell ref="C35:M35"/>
    <mergeCell ref="C53:G53"/>
    <mergeCell ref="D60:I60"/>
    <mergeCell ref="J60:K60"/>
    <mergeCell ref="L60:M60"/>
    <mergeCell ref="A1:A5"/>
    <mergeCell ref="C6:D6"/>
    <mergeCell ref="E15:F15"/>
    <mergeCell ref="E16:F16"/>
    <mergeCell ref="E17:F1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15</vt:i4>
      </vt:variant>
    </vt:vector>
  </HeadingPairs>
  <TitlesOfParts>
    <vt:vector size="27" baseType="lpstr">
      <vt:lpstr>Navigation</vt:lpstr>
      <vt:lpstr>프로그램 목록</vt:lpstr>
      <vt:lpstr>프로그램사양서_product_detail.jsp</vt:lpstr>
      <vt:lpstr>프로그램사양서_category_all</vt:lpstr>
      <vt:lpstr>프로그램사양서_category_new.jsp</vt:lpstr>
      <vt:lpstr>프로그램사양서_category_rank.jsp</vt:lpstr>
      <vt:lpstr>프로그램사양서_category_hotsale.jsp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Navigation!Print_Area</vt:lpstr>
      <vt:lpstr>'프로그램 목록'!Print_Area</vt:lpstr>
      <vt:lpstr>프로그램사양서_category_all!Print_Area</vt:lpstr>
      <vt:lpstr>프로그램사양서_category_hotsale.jsp!Print_Area</vt:lpstr>
      <vt:lpstr>프로그램사양서_category_new.jsp!Print_Area</vt:lpstr>
      <vt:lpstr>프로그램사양서_category_rank.jsp!Print_Area</vt:lpstr>
      <vt:lpstr>프로그램사양서_DataChartFX.fxml!Print_Area</vt:lpstr>
      <vt:lpstr>프로그램사양서_LoginFX.fxml!Print_Area</vt:lpstr>
      <vt:lpstr>프로그램사양서_product_detail.jsp!Print_Area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2019-09-20T08:16:24Z</dcterms:modified>
</cp:coreProperties>
</file>