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mputational-Finance\Workbooks\"/>
    </mc:Choice>
  </mc:AlternateContent>
  <bookViews>
    <workbookView xWindow="0" yWindow="0" windowWidth="25035" windowHeight="11715"/>
  </bookViews>
  <sheets>
    <sheet name="IR, CF, B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C17" i="1"/>
  <c r="C18" i="1"/>
  <c r="C15" i="1"/>
  <c r="G20" i="1"/>
  <c r="G16" i="1"/>
  <c r="G17" i="1"/>
  <c r="G18" i="1"/>
  <c r="G19" i="1"/>
  <c r="G15" i="1"/>
  <c r="H33" i="1"/>
  <c r="E33" i="1"/>
  <c r="B33" i="1"/>
  <c r="H32" i="1"/>
  <c r="E32" i="1"/>
  <c r="B32" i="1"/>
  <c r="F20" i="1"/>
  <c r="A17" i="1"/>
  <c r="A18" i="1" s="1"/>
  <c r="E16" i="1"/>
  <c r="E17" i="1" s="1"/>
  <c r="A16" i="1"/>
  <c r="G22" i="1" l="1"/>
  <c r="E18" i="1"/>
  <c r="C20" i="1"/>
  <c r="F3" i="1"/>
  <c r="E3" i="1"/>
  <c r="D3" i="1"/>
  <c r="E19" i="1" l="1"/>
  <c r="E20" i="1" l="1"/>
</calcChain>
</file>

<file path=xl/sharedStrings.xml><?xml version="1.0" encoding="utf-8"?>
<sst xmlns="http://schemas.openxmlformats.org/spreadsheetml/2006/main" count="41" uniqueCount="24">
  <si>
    <t>face</t>
  </si>
  <si>
    <t>periods</t>
  </si>
  <si>
    <t>rate</t>
  </si>
  <si>
    <t>Single</t>
  </si>
  <si>
    <t>Multiple</t>
  </si>
  <si>
    <t>Continious</t>
  </si>
  <si>
    <t>Cash Flows</t>
  </si>
  <si>
    <t>PV:</t>
  </si>
  <si>
    <t>Rate:</t>
  </si>
  <si>
    <t>Example 2</t>
  </si>
  <si>
    <t>Book Example</t>
  </si>
  <si>
    <t>Instutuion</t>
  </si>
  <si>
    <t>Principal</t>
  </si>
  <si>
    <t>Coupon</t>
  </si>
  <si>
    <t>Periods</t>
  </si>
  <si>
    <t>Example 1</t>
  </si>
  <si>
    <t>XYZ</t>
  </si>
  <si>
    <t>Rate</t>
  </si>
  <si>
    <t>FV</t>
  </si>
  <si>
    <t>XOM</t>
  </si>
  <si>
    <t>Example 3</t>
  </si>
  <si>
    <t>MSFT</t>
  </si>
  <si>
    <t>Simple Interest</t>
  </si>
  <si>
    <t>Bond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</si>
</sst>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&quot;$&quot;#,##0.0000_);[Red]\(&quot;$&quot;#,##0.0000\)"/>
    <numFmt numFmtId="167" formatCode="0.0000%"/>
  </numFmts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7F7F7F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3" applyNumberFormat="0" applyAlignment="0" applyProtection="0"/>
    <xf numFmtId="0" fontId="4" fillId="3" borderId="2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8" fontId="4" fillId="3" borderId="2" xfId="4" applyNumberFormat="1"/>
    <xf numFmtId="0" fontId="6" fillId="0" borderId="0" xfId="6"/>
    <xf numFmtId="0" fontId="1" fillId="0" borderId="1" xfId="1"/>
    <xf numFmtId="0" fontId="2" fillId="2" borderId="2" xfId="2"/>
    <xf numFmtId="8" fontId="2" fillId="2" borderId="2" xfId="2" applyNumberFormat="1"/>
    <xf numFmtId="9" fontId="2" fillId="2" borderId="2" xfId="2" applyNumberFormat="1"/>
    <xf numFmtId="0" fontId="3" fillId="3" borderId="3" xfId="3"/>
    <xf numFmtId="0" fontId="7" fillId="0" borderId="4" xfId="7"/>
    <xf numFmtId="3" fontId="2" fillId="2" borderId="2" xfId="2" applyNumberFormat="1"/>
    <xf numFmtId="10" fontId="5" fillId="0" borderId="0" xfId="5" applyNumberFormat="1"/>
    <xf numFmtId="0" fontId="0" fillId="0" borderId="0" xfId="0" applyAlignment="1">
      <alignment horizontal="center"/>
    </xf>
    <xf numFmtId="164" fontId="3" fillId="3" borderId="3" xfId="3" applyNumberFormat="1"/>
    <xf numFmtId="0" fontId="0" fillId="0" borderId="0" xfId="0" applyAlignment="1">
      <alignment horizontal="center"/>
    </xf>
    <xf numFmtId="0" fontId="4" fillId="3" borderId="2" xfId="4"/>
    <xf numFmtId="0" fontId="1" fillId="0" borderId="5" xfId="8" applyBorder="1" applyAlignment="1">
      <alignment horizontal="center" wrapText="1"/>
    </xf>
    <xf numFmtId="0" fontId="2" fillId="2" borderId="2" xfId="2" applyAlignment="1">
      <alignment horizontal="right"/>
    </xf>
    <xf numFmtId="8" fontId="2" fillId="2" borderId="2" xfId="2" applyNumberFormat="1" applyAlignment="1">
      <alignment horizontal="right"/>
    </xf>
    <xf numFmtId="4" fontId="2" fillId="2" borderId="2" xfId="2" applyNumberFormat="1" applyAlignment="1">
      <alignment horizontal="right"/>
    </xf>
    <xf numFmtId="9" fontId="4" fillId="3" borderId="2" xfId="4" applyNumberFormat="1" applyAlignment="1">
      <alignment horizontal="right"/>
    </xf>
    <xf numFmtId="8" fontId="3" fillId="3" borderId="3" xfId="3" applyNumberFormat="1" applyAlignment="1">
      <alignment horizontal="right"/>
    </xf>
    <xf numFmtId="10" fontId="4" fillId="3" borderId="2" xfId="4" applyNumberFormat="1" applyAlignment="1">
      <alignment horizontal="right"/>
    </xf>
    <xf numFmtId="167" fontId="4" fillId="3" borderId="2" xfId="4" applyNumberFormat="1" applyAlignment="1">
      <alignment horizontal="right"/>
    </xf>
    <xf numFmtId="0" fontId="1" fillId="0" borderId="1" xfId="1" applyAlignment="1">
      <alignment horizontal="center"/>
    </xf>
  </cellXfs>
  <cellStyles count="9">
    <cellStyle name="Calculation" xfId="4" builtinId="22"/>
    <cellStyle name="Explanatory Text" xfId="6" builtinId="53"/>
    <cellStyle name="Heading 3" xfId="1" builtinId="18"/>
    <cellStyle name="Heading 4" xfId="8" builtinId="19"/>
    <cellStyle name="Input" xfId="2" builtinId="20"/>
    <cellStyle name="Normal" xfId="0" builtinId="0"/>
    <cellStyle name="Output" xfId="3" builtinId="21"/>
    <cellStyle name="Total" xfId="7" builtinId="25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tabSelected="1" workbookViewId="0">
      <selection activeCell="Q21" sqref="Q21"/>
    </sheetView>
  </sheetViews>
  <sheetFormatPr defaultRowHeight="15" x14ac:dyDescent="0.25"/>
  <cols>
    <col min="1" max="1" width="10.7109375" customWidth="1"/>
    <col min="2" max="2" width="11.85546875" bestFit="1" customWidth="1"/>
    <col min="4" max="4" width="10.85546875" bestFit="1" customWidth="1"/>
    <col min="5" max="5" width="20.85546875" bestFit="1" customWidth="1"/>
    <col min="6" max="6" width="12.7109375" customWidth="1"/>
    <col min="7" max="7" width="10.5703125" bestFit="1" customWidth="1"/>
    <col min="8" max="8" width="11.85546875" bestFit="1" customWidth="1"/>
  </cols>
  <sheetData>
    <row r="1" spans="1:7" ht="15.75" thickBot="1" x14ac:dyDescent="0.3">
      <c r="A1" s="23" t="s">
        <v>22</v>
      </c>
      <c r="B1" s="23"/>
      <c r="C1" s="23"/>
      <c r="D1" s="23"/>
      <c r="E1" s="23"/>
      <c r="F1" s="23"/>
    </row>
    <row r="2" spans="1:7" ht="15.75" thickBot="1" x14ac:dyDescent="0.3">
      <c r="A2" s="2" t="s">
        <v>0</v>
      </c>
      <c r="B2" s="5">
        <v>10000</v>
      </c>
      <c r="D2" s="8" t="s">
        <v>3</v>
      </c>
      <c r="E2" s="8" t="s">
        <v>4</v>
      </c>
      <c r="F2" s="8" t="s">
        <v>5</v>
      </c>
    </row>
    <row r="3" spans="1:7" ht="15.75" thickTop="1" x14ac:dyDescent="0.25">
      <c r="A3" s="2" t="s">
        <v>1</v>
      </c>
      <c r="B3" s="4">
        <v>4</v>
      </c>
      <c r="D3" s="1">
        <f>B2+(B2*B4)</f>
        <v>10500</v>
      </c>
      <c r="E3" s="1">
        <f>B2*(POWER(1+B4,B3))</f>
        <v>12155.0625</v>
      </c>
      <c r="F3" s="1">
        <f>B2*EXP(B4*B3)</f>
        <v>12214.027581601698</v>
      </c>
    </row>
    <row r="4" spans="1:7" x14ac:dyDescent="0.25">
      <c r="A4" s="2" t="s">
        <v>2</v>
      </c>
      <c r="B4" s="6">
        <v>0.05</v>
      </c>
    </row>
    <row r="10" spans="1:7" ht="15.75" thickBot="1" x14ac:dyDescent="0.3">
      <c r="A10" s="23" t="s">
        <v>6</v>
      </c>
      <c r="B10" s="23"/>
      <c r="C10" s="23"/>
      <c r="D10" s="23"/>
      <c r="E10" s="23"/>
      <c r="F10" s="23"/>
      <c r="G10" s="23"/>
    </row>
    <row r="11" spans="1:7" x14ac:dyDescent="0.25">
      <c r="A11" s="13" t="s">
        <v>10</v>
      </c>
      <c r="B11" s="13"/>
      <c r="C11" s="13"/>
      <c r="E11" s="13" t="s">
        <v>9</v>
      </c>
      <c r="F11" s="13"/>
      <c r="G11" s="13"/>
    </row>
    <row r="12" spans="1:7" x14ac:dyDescent="0.25">
      <c r="A12" t="s">
        <v>8</v>
      </c>
      <c r="B12" s="10">
        <v>0.05</v>
      </c>
      <c r="E12" t="s">
        <v>8</v>
      </c>
      <c r="F12" s="10">
        <v>0.08</v>
      </c>
    </row>
    <row r="14" spans="1:7" ht="15.75" thickBot="1" x14ac:dyDescent="0.3">
      <c r="A14" s="3" t="s">
        <v>6</v>
      </c>
      <c r="B14" s="3"/>
      <c r="C14" s="3"/>
      <c r="E14" s="3" t="s">
        <v>6</v>
      </c>
      <c r="F14" s="3"/>
      <c r="G14" s="3"/>
    </row>
    <row r="15" spans="1:7" x14ac:dyDescent="0.25">
      <c r="A15" s="9">
        <v>1</v>
      </c>
      <c r="B15" s="5">
        <v>200</v>
      </c>
      <c r="C15" s="1">
        <f>B15/POWER(1+B$12,A15)</f>
        <v>190.47619047619048</v>
      </c>
      <c r="E15" s="9">
        <v>1</v>
      </c>
      <c r="F15" s="5">
        <v>200</v>
      </c>
      <c r="G15" s="1">
        <f>F15/POWER(1+F$12,E15)</f>
        <v>185.18518518518516</v>
      </c>
    </row>
    <row r="16" spans="1:7" x14ac:dyDescent="0.25">
      <c r="A16" s="9">
        <f>A15+1</f>
        <v>2</v>
      </c>
      <c r="B16" s="5">
        <v>300</v>
      </c>
      <c r="C16" s="1">
        <f t="shared" ref="C16:C18" si="0">B16/POWER(1+B$12,A16)</f>
        <v>272.10884353741494</v>
      </c>
      <c r="E16" s="9">
        <f>E15+1</f>
        <v>2</v>
      </c>
      <c r="F16" s="5">
        <v>300</v>
      </c>
      <c r="G16" s="1">
        <f t="shared" ref="G16:G20" si="1">F16/POWER(1+F$12,E16)</f>
        <v>257.20164609053495</v>
      </c>
    </row>
    <row r="17" spans="1:8" x14ac:dyDescent="0.25">
      <c r="A17" s="9">
        <f t="shared" ref="A17:A18" si="2">A16+1</f>
        <v>3</v>
      </c>
      <c r="B17" s="5">
        <v>500</v>
      </c>
      <c r="C17" s="1">
        <f t="shared" si="0"/>
        <v>431.91879926573802</v>
      </c>
      <c r="E17" s="9">
        <f t="shared" ref="E17:E20" si="3">E16+1</f>
        <v>3</v>
      </c>
      <c r="F17" s="5">
        <v>500</v>
      </c>
      <c r="G17" s="1">
        <f t="shared" si="1"/>
        <v>396.9161205100848</v>
      </c>
    </row>
    <row r="18" spans="1:8" x14ac:dyDescent="0.25">
      <c r="A18" s="9">
        <f t="shared" si="2"/>
        <v>4</v>
      </c>
      <c r="B18" s="5">
        <v>-1000</v>
      </c>
      <c r="C18" s="1">
        <f t="shared" si="0"/>
        <v>-822.70247479188197</v>
      </c>
      <c r="E18" s="9">
        <f t="shared" si="3"/>
        <v>4</v>
      </c>
      <c r="F18" s="5">
        <v>1500</v>
      </c>
      <c r="G18" s="1">
        <f t="shared" si="1"/>
        <v>1102.5447791946799</v>
      </c>
    </row>
    <row r="19" spans="1:8" x14ac:dyDescent="0.25">
      <c r="E19" s="9">
        <f t="shared" si="3"/>
        <v>5</v>
      </c>
      <c r="F19" s="5">
        <v>600</v>
      </c>
      <c r="G19" s="1">
        <f t="shared" si="1"/>
        <v>408.34991822025182</v>
      </c>
    </row>
    <row r="20" spans="1:8" x14ac:dyDescent="0.25">
      <c r="B20" s="7" t="s">
        <v>7</v>
      </c>
      <c r="C20" s="12">
        <f>SUM(C15:C18)</f>
        <v>71.801358487461471</v>
      </c>
      <c r="E20" s="9">
        <f t="shared" si="3"/>
        <v>6</v>
      </c>
      <c r="F20" s="5">
        <f>SUM(F15:F19)*-1</f>
        <v>-3100</v>
      </c>
      <c r="G20" s="1">
        <f t="shared" si="1"/>
        <v>-1953.5258433376241</v>
      </c>
    </row>
    <row r="22" spans="1:8" x14ac:dyDescent="0.25">
      <c r="F22" s="7" t="s">
        <v>7</v>
      </c>
      <c r="G22" s="12">
        <f>SUM(G15:G20)</f>
        <v>396.67180586311247</v>
      </c>
    </row>
    <row r="26" spans="1:8" ht="15.75" thickBot="1" x14ac:dyDescent="0.3">
      <c r="A26" s="23" t="s">
        <v>23</v>
      </c>
      <c r="B26" s="23"/>
      <c r="C26" s="23"/>
      <c r="D26" s="23"/>
      <c r="E26" s="23"/>
      <c r="F26" s="23"/>
      <c r="G26" s="23"/>
      <c r="H26" s="23"/>
    </row>
    <row r="27" spans="1:8" x14ac:dyDescent="0.25">
      <c r="A27" s="15" t="s">
        <v>15</v>
      </c>
      <c r="B27" s="15"/>
      <c r="C27" s="11"/>
      <c r="D27" s="15" t="s">
        <v>9</v>
      </c>
      <c r="E27" s="15"/>
      <c r="G27" s="15" t="s">
        <v>20</v>
      </c>
      <c r="H27" s="15"/>
    </row>
    <row r="28" spans="1:8" x14ac:dyDescent="0.25">
      <c r="A28" s="4" t="s">
        <v>11</v>
      </c>
      <c r="B28" s="16" t="s">
        <v>16</v>
      </c>
      <c r="D28" s="4" t="s">
        <v>11</v>
      </c>
      <c r="E28" s="16" t="s">
        <v>19</v>
      </c>
      <c r="G28" s="4" t="s">
        <v>11</v>
      </c>
      <c r="H28" s="16" t="s">
        <v>21</v>
      </c>
    </row>
    <row r="29" spans="1:8" x14ac:dyDescent="0.25">
      <c r="A29" s="4" t="s">
        <v>12</v>
      </c>
      <c r="B29" s="17">
        <v>100000</v>
      </c>
      <c r="D29" s="4" t="s">
        <v>12</v>
      </c>
      <c r="E29" s="17">
        <v>200000</v>
      </c>
      <c r="G29" s="4" t="s">
        <v>12</v>
      </c>
      <c r="H29" s="17">
        <v>190000</v>
      </c>
    </row>
    <row r="30" spans="1:8" x14ac:dyDescent="0.25">
      <c r="A30" s="4" t="s">
        <v>13</v>
      </c>
      <c r="B30" s="17">
        <v>5000</v>
      </c>
      <c r="D30" s="4" t="s">
        <v>13</v>
      </c>
      <c r="E30" s="17">
        <v>7500</v>
      </c>
      <c r="G30" s="4" t="s">
        <v>13</v>
      </c>
      <c r="H30" s="17">
        <v>6589</v>
      </c>
    </row>
    <row r="31" spans="1:8" x14ac:dyDescent="0.25">
      <c r="A31" s="4" t="s">
        <v>14</v>
      </c>
      <c r="B31" s="18">
        <v>30</v>
      </c>
      <c r="D31" s="4" t="s">
        <v>14</v>
      </c>
      <c r="E31" s="18">
        <v>20</v>
      </c>
      <c r="G31" s="4" t="s">
        <v>14</v>
      </c>
      <c r="H31" s="18">
        <v>25</v>
      </c>
    </row>
    <row r="32" spans="1:8" x14ac:dyDescent="0.25">
      <c r="A32" s="14" t="s">
        <v>17</v>
      </c>
      <c r="B32" s="19">
        <f>B30/B29</f>
        <v>0.05</v>
      </c>
      <c r="D32" s="14" t="s">
        <v>17</v>
      </c>
      <c r="E32" s="21">
        <f>E30/E29</f>
        <v>3.7499999999999999E-2</v>
      </c>
      <c r="G32" s="14" t="s">
        <v>17</v>
      </c>
      <c r="H32" s="22">
        <f>H30/H29</f>
        <v>3.4678947368421052E-2</v>
      </c>
    </row>
    <row r="33" spans="1:8" x14ac:dyDescent="0.25">
      <c r="A33" s="7" t="s">
        <v>18</v>
      </c>
      <c r="B33" s="20">
        <f>B29+B30*B31</f>
        <v>250000</v>
      </c>
      <c r="D33" s="7" t="s">
        <v>18</v>
      </c>
      <c r="E33" s="20">
        <f>E29+E30*E31</f>
        <v>350000</v>
      </c>
      <c r="G33" s="7" t="s">
        <v>18</v>
      </c>
      <c r="H33" s="20">
        <f>H29+H30*H31</f>
        <v>354725</v>
      </c>
    </row>
  </sheetData>
  <mergeCells count="8">
    <mergeCell ref="A1:F1"/>
    <mergeCell ref="A11:C11"/>
    <mergeCell ref="E11:G11"/>
    <mergeCell ref="A10:G10"/>
    <mergeCell ref="A27:B27"/>
    <mergeCell ref="D27:E27"/>
    <mergeCell ref="G27:H27"/>
    <mergeCell ref="A26:H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IR, CF, 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Moretz</dc:creator>
  <cp:lastModifiedBy>Brandon Moretz</cp:lastModifiedBy>
  <dcterms:created xsi:type="dcterms:W3CDTF">2017-05-06T17:18:02Z</dcterms:created>
  <dcterms:modified xsi:type="dcterms:W3CDTF">2017-05-06T20:36:55Z</dcterms:modified>
</cp:coreProperties>
</file>