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LP\HRMS\03 Project Tracking\Time Sheets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definedNames>
    <definedName name="General">[1]Constants!$B$1:$B$4</definedName>
    <definedName name="Phase">[1]Constants!$C$1:$C$18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3" i="1" l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5" i="1"/>
  <c r="AI14" i="1"/>
  <c r="AI13" i="1"/>
  <c r="AI12" i="1"/>
  <c r="AI11" i="1"/>
  <c r="AI10" i="1"/>
  <c r="AI9" i="1"/>
  <c r="AI8" i="1" l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H3" i="1"/>
  <c r="AG3" i="1"/>
  <c r="AF3" i="1"/>
  <c r="AE3" i="1"/>
  <c r="AD3" i="1"/>
  <c r="AC3" i="1"/>
  <c r="AB3" i="1"/>
  <c r="AB5" i="1" s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G6" i="1" l="1"/>
  <c r="K6" i="1"/>
  <c r="S6" i="1"/>
  <c r="W6" i="1"/>
  <c r="AA6" i="1"/>
  <c r="AE6" i="1"/>
  <c r="D6" i="1"/>
  <c r="T6" i="1"/>
  <c r="AF5" i="1"/>
  <c r="E6" i="1"/>
  <c r="H6" i="1"/>
  <c r="P5" i="1"/>
  <c r="X6" i="1"/>
  <c r="I6" i="1"/>
  <c r="M6" i="1"/>
  <c r="Q6" i="1"/>
  <c r="U6" i="1"/>
  <c r="Y6" i="1"/>
  <c r="AC6" i="1"/>
  <c r="AG6" i="1"/>
  <c r="F6" i="1"/>
  <c r="J6" i="1"/>
  <c r="N6" i="1"/>
  <c r="R6" i="1"/>
  <c r="V6" i="1"/>
  <c r="Z6" i="1"/>
  <c r="AD6" i="1"/>
  <c r="AH6" i="1"/>
  <c r="AG5" i="1"/>
  <c r="AF6" i="1"/>
  <c r="D5" i="1"/>
  <c r="P6" i="1"/>
  <c r="T5" i="1"/>
  <c r="O6" i="1"/>
  <c r="L5" i="1"/>
  <c r="AI7" i="1"/>
  <c r="X5" i="1"/>
  <c r="L6" i="1"/>
  <c r="AB6" i="1"/>
  <c r="H5" i="1"/>
  <c r="G5" i="1"/>
  <c r="K5" i="1"/>
  <c r="O5" i="1"/>
  <c r="S5" i="1"/>
  <c r="W5" i="1"/>
  <c r="AA5" i="1"/>
  <c r="AE5" i="1"/>
  <c r="E5" i="1"/>
  <c r="I5" i="1"/>
  <c r="M5" i="1"/>
  <c r="Q5" i="1"/>
  <c r="U5" i="1"/>
  <c r="Y5" i="1"/>
  <c r="AC5" i="1"/>
  <c r="F5" i="1"/>
  <c r="J5" i="1"/>
  <c r="N5" i="1"/>
  <c r="R5" i="1"/>
  <c r="V5" i="1"/>
  <c r="Z5" i="1"/>
  <c r="AD5" i="1"/>
  <c r="AH5" i="1"/>
  <c r="AI6" i="1" l="1"/>
  <c r="AI5" i="1"/>
</calcChain>
</file>

<file path=xl/comments1.xml><?xml version="1.0" encoding="utf-8"?>
<comments xmlns="http://schemas.openxmlformats.org/spreadsheetml/2006/main">
  <authors>
    <author>Mascot</author>
    <author>George Jacob</author>
    <author>500155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  <comment ref="A8" authorId="2" shapeId="0">
      <text>
        <r>
          <rPr>
            <b/>
            <sz val="8"/>
            <color indexed="81"/>
            <rFont val="Tahoma"/>
            <family val="2"/>
          </rPr>
          <t>500155:</t>
        </r>
        <r>
          <rPr>
            <sz val="8"/>
            <color indexed="81"/>
            <rFont val="Tahoma"/>
            <family val="2"/>
          </rPr>
          <t xml:space="preserve">
Enter Description of the task
For Ex MRID, PP Preparation, Metrics Preparation etc...</t>
        </r>
      </text>
    </comment>
    <comment ref="C8" authorId="1" shapeId="0">
      <text>
        <r>
          <rPr>
            <sz val="8"/>
            <color indexed="81"/>
            <rFont val="Tahoma"/>
            <family val="2"/>
          </rPr>
          <t>Leave will not be accounted in the Totals.</t>
        </r>
      </text>
    </comment>
  </commentList>
</comments>
</file>

<file path=xl/sharedStrings.xml><?xml version="1.0" encoding="utf-8"?>
<sst xmlns="http://schemas.openxmlformats.org/spreadsheetml/2006/main" count="87" uniqueCount="41">
  <si>
    <t>Main Task(Prep.)</t>
  </si>
  <si>
    <t xml:space="preserve">Month : </t>
  </si>
  <si>
    <t>Task Desc</t>
  </si>
  <si>
    <t>Task Category</t>
  </si>
  <si>
    <t>Total</t>
  </si>
  <si>
    <t>Phase</t>
  </si>
  <si>
    <t>Available Hrs</t>
  </si>
  <si>
    <t>Over Time</t>
  </si>
  <si>
    <t>Total Hrs.</t>
  </si>
  <si>
    <t>Understanding the Case study</t>
  </si>
  <si>
    <t>Requirements</t>
  </si>
  <si>
    <t>Training</t>
  </si>
  <si>
    <t>Low Level Design</t>
  </si>
  <si>
    <t>Review</t>
  </si>
  <si>
    <t>Unit Testing</t>
  </si>
  <si>
    <t>UTP Rework</t>
  </si>
  <si>
    <t>Rework</t>
  </si>
  <si>
    <t>LLD Review</t>
  </si>
  <si>
    <t>Coding</t>
  </si>
  <si>
    <t>Integration Testing</t>
  </si>
  <si>
    <t>Miscellaneous</t>
  </si>
  <si>
    <t>Deployment</t>
  </si>
  <si>
    <t>Release</t>
  </si>
  <si>
    <t>HR Management System</t>
  </si>
  <si>
    <t>Daily Time Sheet for : Jitendra Sai Pandava</t>
  </si>
  <si>
    <t>161288-EMS-Time Sheet</t>
  </si>
  <si>
    <t>Requirement Analysis</t>
  </si>
  <si>
    <t>Preparing understanding Document  &amp; Reverse Presentation</t>
  </si>
  <si>
    <t>Preparing QFB</t>
  </si>
  <si>
    <t>Understanding HLD</t>
  </si>
  <si>
    <t>Unit Test Plan Preparation</t>
  </si>
  <si>
    <t>LLD Preparation</t>
  </si>
  <si>
    <t>UTP Review</t>
  </si>
  <si>
    <t>LLD Rework</t>
  </si>
  <si>
    <t>Code Self Review</t>
  </si>
  <si>
    <t>Self Testing</t>
  </si>
  <si>
    <t>Code Peer Review</t>
  </si>
  <si>
    <t>Peer Testing</t>
  </si>
  <si>
    <t>Test Result review</t>
  </si>
  <si>
    <t>Code Integration</t>
  </si>
  <si>
    <t>Presentation Preparation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</si>
</sst>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/>
    <xf numFmtId="0" fontId="0" fillId="2" borderId="3" xfId="0" applyFill="1" applyBorder="1" applyAlignment="1" applyProtection="1"/>
    <xf numFmtId="0" fontId="1" fillId="2" borderId="4" xfId="0" applyFont="1" applyFill="1" applyBorder="1" applyAlignment="1" applyProtection="1">
      <alignment horizontal="left"/>
    </xf>
    <xf numFmtId="0" fontId="1" fillId="2" borderId="5" xfId="0" applyFont="1" applyFill="1" applyBorder="1" applyAlignment="1" applyProtection="1">
      <alignment horizontal="left"/>
    </xf>
    <xf numFmtId="0" fontId="1" fillId="2" borderId="5" xfId="0" applyFont="1" applyFill="1" applyBorder="1" applyProtection="1"/>
    <xf numFmtId="0" fontId="2" fillId="2" borderId="5" xfId="0" applyFont="1" applyFill="1" applyBorder="1" applyAlignment="1" applyProtection="1">
      <alignment horizontal="left"/>
    </xf>
    <xf numFmtId="0" fontId="3" fillId="2" borderId="5" xfId="0" applyFont="1" applyFill="1" applyBorder="1" applyAlignment="1" applyProtection="1"/>
    <xf numFmtId="0" fontId="3" fillId="2" borderId="5" xfId="0" applyFont="1" applyFill="1" applyBorder="1" applyAlignment="1" applyProtection="1">
      <alignment horizontal="right"/>
    </xf>
    <xf numFmtId="0" fontId="1" fillId="2" borderId="5" xfId="0" applyFont="1" applyFill="1" applyBorder="1" applyAlignment="1" applyProtection="1">
      <alignment horizontal="right"/>
    </xf>
    <xf numFmtId="17" fontId="2" fillId="2" borderId="6" xfId="0" applyNumberFormat="1" applyFont="1" applyFill="1" applyBorder="1" applyAlignment="1" applyProtection="1">
      <alignment horizontal="right" shrinkToFit="1"/>
      <protection locked="0"/>
    </xf>
    <xf numFmtId="0" fontId="1" fillId="3" borderId="2" xfId="0" applyFont="1" applyFill="1" applyBorder="1" applyAlignment="1" applyProtection="1">
      <alignment horizontal="center" wrapText="1"/>
    </xf>
    <xf numFmtId="0" fontId="2" fillId="4" borderId="9" xfId="0" applyFont="1" applyFill="1" applyBorder="1" applyAlignment="1" applyProtection="1">
      <alignment horizontal="right"/>
    </xf>
    <xf numFmtId="0" fontId="2" fillId="3" borderId="9" xfId="0" applyFont="1" applyFill="1" applyBorder="1" applyAlignment="1" applyProtection="1">
      <alignment horizontal="right"/>
    </xf>
    <xf numFmtId="0" fontId="1" fillId="3" borderId="0" xfId="0" applyFont="1" applyFill="1" applyBorder="1" applyAlignment="1" applyProtection="1">
      <alignment horizontal="center" wrapText="1"/>
    </xf>
    <xf numFmtId="0" fontId="2" fillId="4" borderId="13" xfId="0" applyFont="1" applyFill="1" applyBorder="1" applyAlignment="1" applyProtection="1">
      <alignment horizontal="right"/>
    </xf>
    <xf numFmtId="0" fontId="2" fillId="3" borderId="13" xfId="0" applyFont="1" applyFill="1" applyBorder="1" applyAlignment="1" applyProtection="1">
      <alignment horizontal="right"/>
    </xf>
    <xf numFmtId="164" fontId="3" fillId="4" borderId="18" xfId="0" applyNumberFormat="1" applyFont="1" applyFill="1" applyBorder="1" applyProtection="1"/>
    <xf numFmtId="164" fontId="3" fillId="3" borderId="18" xfId="0" applyNumberFormat="1" applyFont="1" applyFill="1" applyBorder="1" applyProtection="1"/>
    <xf numFmtId="164" fontId="4" fillId="5" borderId="19" xfId="0" applyNumberFormat="1" applyFont="1" applyFill="1" applyBorder="1" applyProtection="1"/>
    <xf numFmtId="164" fontId="3" fillId="4" borderId="23" xfId="0" applyNumberFormat="1" applyFont="1" applyFill="1" applyBorder="1" applyProtection="1"/>
    <xf numFmtId="164" fontId="3" fillId="3" borderId="23" xfId="0" applyNumberFormat="1" applyFont="1" applyFill="1" applyBorder="1" applyProtection="1"/>
    <xf numFmtId="164" fontId="4" fillId="5" borderId="24" xfId="0" applyNumberFormat="1" applyFont="1" applyFill="1" applyBorder="1" applyProtection="1"/>
    <xf numFmtId="164" fontId="2" fillId="4" borderId="28" xfId="0" applyNumberFormat="1" applyFont="1" applyFill="1" applyBorder="1" applyProtection="1"/>
    <xf numFmtId="164" fontId="2" fillId="3" borderId="28" xfId="0" applyNumberFormat="1" applyFont="1" applyFill="1" applyBorder="1" applyProtection="1"/>
    <xf numFmtId="164" fontId="4" fillId="5" borderId="29" xfId="0" applyNumberFormat="1" applyFont="1" applyFill="1" applyBorder="1" applyProtection="1"/>
    <xf numFmtId="0" fontId="3" fillId="4" borderId="7" xfId="0" applyFont="1" applyFill="1" applyBorder="1" applyProtection="1"/>
    <xf numFmtId="0" fontId="3" fillId="4" borderId="2" xfId="0" applyFont="1" applyFill="1" applyBorder="1" applyProtection="1"/>
    <xf numFmtId="0" fontId="3" fillId="4" borderId="30" xfId="0" applyFont="1" applyFill="1" applyBorder="1" applyProtection="1"/>
    <xf numFmtId="164" fontId="3" fillId="4" borderId="13" xfId="0" applyNumberFormat="1" applyFont="1" applyFill="1" applyBorder="1" applyProtection="1">
      <protection locked="0"/>
    </xf>
    <xf numFmtId="164" fontId="2" fillId="4" borderId="29" xfId="0" applyNumberFormat="1" applyFont="1" applyFill="1" applyBorder="1" applyProtection="1"/>
    <xf numFmtId="0" fontId="3" fillId="0" borderId="31" xfId="0" applyFont="1" applyFill="1" applyBorder="1" applyProtection="1">
      <protection locked="0"/>
    </xf>
    <xf numFmtId="0" fontId="3" fillId="0" borderId="32" xfId="0" applyFont="1" applyFill="1" applyBorder="1" applyProtection="1">
      <protection locked="0"/>
    </xf>
    <xf numFmtId="164" fontId="3" fillId="4" borderId="9" xfId="0" applyNumberFormat="1" applyFont="1" applyFill="1" applyBorder="1" applyProtection="1">
      <protection locked="0"/>
    </xf>
    <xf numFmtId="164" fontId="2" fillId="3" borderId="33" xfId="0" applyNumberFormat="1" applyFont="1" applyFill="1" applyBorder="1" applyProtection="1"/>
    <xf numFmtId="164" fontId="2" fillId="3" borderId="34" xfId="0" applyNumberFormat="1" applyFont="1" applyFill="1" applyBorder="1" applyProtection="1"/>
    <xf numFmtId="0" fontId="3" fillId="0" borderId="32" xfId="0" applyFont="1" applyBorder="1" applyAlignment="1">
      <alignment vertical="top" wrapText="1"/>
    </xf>
    <xf numFmtId="0" fontId="3" fillId="0" borderId="35" xfId="0" applyFont="1" applyBorder="1" applyAlignment="1">
      <alignment vertical="top" wrapText="1"/>
    </xf>
    <xf numFmtId="0" fontId="3" fillId="0" borderId="0" xfId="0" applyFont="1"/>
    <xf numFmtId="0" fontId="3" fillId="0" borderId="32" xfId="0" applyFont="1" applyBorder="1"/>
    <xf numFmtId="0" fontId="5" fillId="3" borderId="25" xfId="0" applyFont="1" applyFill="1" applyBorder="1" applyAlignment="1" applyProtection="1">
      <alignment horizontal="left"/>
    </xf>
    <xf numFmtId="0" fontId="5" fillId="3" borderId="26" xfId="0" applyFont="1" applyFill="1" applyBorder="1" applyAlignment="1" applyProtection="1">
      <alignment horizontal="left"/>
    </xf>
    <xf numFmtId="0" fontId="5" fillId="3" borderId="27" xfId="0" applyFont="1" applyFill="1" applyBorder="1" applyAlignment="1" applyProtection="1">
      <alignment horizontal="left"/>
    </xf>
    <xf numFmtId="0" fontId="1" fillId="2" borderId="2" xfId="0" applyFont="1" applyFill="1" applyBorder="1" applyAlignment="1" applyProtection="1">
      <alignment horizontal="center"/>
      <protection locked="0"/>
    </xf>
    <xf numFmtId="0" fontId="1" fillId="3" borderId="7" xfId="0" applyFont="1" applyFill="1" applyBorder="1" applyAlignment="1" applyProtection="1">
      <alignment horizontal="center" wrapText="1"/>
    </xf>
    <xf numFmtId="0" fontId="1" fillId="3" borderId="11" xfId="0" applyFont="1" applyFill="1" applyBorder="1" applyAlignment="1" applyProtection="1">
      <alignment horizontal="center" wrapText="1"/>
    </xf>
    <xf numFmtId="0" fontId="1" fillId="3" borderId="8" xfId="0" applyFont="1" applyFill="1" applyBorder="1" applyAlignment="1" applyProtection="1">
      <alignment horizontal="center"/>
    </xf>
    <xf numFmtId="0" fontId="1" fillId="3" borderId="12" xfId="0" applyFont="1" applyFill="1" applyBorder="1" applyAlignment="1" applyProtection="1">
      <alignment horizontal="center"/>
    </xf>
    <xf numFmtId="0" fontId="1" fillId="3" borderId="10" xfId="0" applyFont="1" applyFill="1" applyBorder="1" applyAlignment="1" applyProtection="1">
      <alignment horizontal="center"/>
    </xf>
    <xf numFmtId="0" fontId="1" fillId="3" borderId="14" xfId="0" applyFont="1" applyFill="1" applyBorder="1" applyAlignment="1" applyProtection="1">
      <alignment horizontal="center"/>
    </xf>
    <xf numFmtId="0" fontId="2" fillId="3" borderId="15" xfId="0" applyFont="1" applyFill="1" applyBorder="1" applyAlignment="1" applyProtection="1">
      <alignment horizontal="left"/>
    </xf>
    <xf numFmtId="0" fontId="2" fillId="3" borderId="16" xfId="0" applyFont="1" applyFill="1" applyBorder="1" applyAlignment="1" applyProtection="1">
      <alignment horizontal="left"/>
    </xf>
    <xf numFmtId="0" fontId="2" fillId="3" borderId="17" xfId="0" applyFont="1" applyFill="1" applyBorder="1" applyAlignment="1" applyProtection="1">
      <alignment horizontal="left"/>
    </xf>
    <xf numFmtId="0" fontId="2" fillId="3" borderId="20" xfId="0" applyFont="1" applyFill="1" applyBorder="1" applyAlignment="1" applyProtection="1">
      <alignment horizontal="left"/>
    </xf>
    <xf numFmtId="0" fontId="2" fillId="3" borderId="21" xfId="0" applyFont="1" applyFill="1" applyBorder="1" applyAlignment="1" applyProtection="1">
      <alignment horizontal="left"/>
    </xf>
    <xf numFmtId="0" fontId="2" fillId="3" borderId="22" xfId="0" applyFont="1" applyFill="1" applyBorder="1" applyAlignment="1" applyProtection="1">
      <alignment horizontal="left"/>
    </xf>
  </cellXfs>
  <cellStyles count="1">
    <cellStyle name="Normal" xfId="0" builtinId="0"/>
  </cellStyles>
  <dxfs count="4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P/M5/Sample/Project%20Tracking/Time%20Sheets/800101-EMS-Time%20She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 Sheet"/>
      <sheetName val="Effort Summary"/>
      <sheetName val="Rev. History"/>
      <sheetName val="Consolidated Data"/>
      <sheetName val="Constants"/>
      <sheetName val="Timesheet Data"/>
    </sheetNames>
    <sheetDataSet>
      <sheetData sheetId="0"/>
      <sheetData sheetId="1"/>
      <sheetData sheetId="2"/>
      <sheetData sheetId="3"/>
      <sheetData sheetId="4">
        <row r="1">
          <cell r="B1" t="str">
            <v>Main Task(Prep.)</v>
          </cell>
          <cell r="C1" t="str">
            <v>Requirements</v>
          </cell>
        </row>
        <row r="2">
          <cell r="B2" t="str">
            <v>Review</v>
          </cell>
          <cell r="C2" t="str">
            <v>High Level Design</v>
          </cell>
        </row>
        <row r="3">
          <cell r="B3" t="str">
            <v>Rework</v>
          </cell>
          <cell r="C3" t="str">
            <v>Low Level Design</v>
          </cell>
        </row>
        <row r="4">
          <cell r="B4" t="str">
            <v>Meeting</v>
          </cell>
          <cell r="C4" t="str">
            <v>Coding</v>
          </cell>
        </row>
        <row r="5">
          <cell r="C5" t="str">
            <v>Unit Test Planning</v>
          </cell>
        </row>
        <row r="6">
          <cell r="C6" t="str">
            <v>Unit Testing</v>
          </cell>
        </row>
        <row r="7">
          <cell r="C7" t="str">
            <v>Integration Test Planning</v>
          </cell>
        </row>
        <row r="8">
          <cell r="C8" t="str">
            <v>Integration Testing</v>
          </cell>
        </row>
        <row r="9">
          <cell r="C9" t="str">
            <v>System Test Planning</v>
          </cell>
        </row>
        <row r="10">
          <cell r="C10" t="str">
            <v>System Testing</v>
          </cell>
        </row>
        <row r="11">
          <cell r="C11" t="str">
            <v>Acceptance Testing</v>
          </cell>
        </row>
        <row r="12">
          <cell r="C12" t="str">
            <v>Implementation &amp;  Warranty</v>
          </cell>
        </row>
        <row r="13">
          <cell r="C13" t="str">
            <v>Release</v>
          </cell>
        </row>
        <row r="14">
          <cell r="C14" t="str">
            <v>Project Management</v>
          </cell>
        </row>
        <row r="15">
          <cell r="C15" t="str">
            <v>Config Management</v>
          </cell>
        </row>
        <row r="16">
          <cell r="C16" t="str">
            <v>Training</v>
          </cell>
        </row>
        <row r="17">
          <cell r="C17" t="str">
            <v>Project Improvements</v>
          </cell>
        </row>
        <row r="18">
          <cell r="C18" t="str">
            <v>Miscellaneous</v>
          </cell>
        </row>
      </sheetData>
      <sheetData sheetId="5">
        <row r="2">
          <cell r="F2">
            <v>38366</v>
          </cell>
        </row>
        <row r="3">
          <cell r="F3">
            <v>38378</v>
          </cell>
        </row>
        <row r="4">
          <cell r="F4">
            <v>38436</v>
          </cell>
        </row>
        <row r="5">
          <cell r="F5">
            <v>38456</v>
          </cell>
        </row>
        <row r="6">
          <cell r="F6">
            <v>38464</v>
          </cell>
        </row>
        <row r="7">
          <cell r="F7">
            <v>38579</v>
          </cell>
        </row>
        <row r="8">
          <cell r="F8">
            <v>38590</v>
          </cell>
        </row>
        <row r="9">
          <cell r="F9">
            <v>38602</v>
          </cell>
        </row>
        <row r="10">
          <cell r="F10">
            <v>38637</v>
          </cell>
        </row>
        <row r="11">
          <cell r="F11">
            <v>38657</v>
          </cell>
        </row>
        <row r="12">
          <cell r="F12">
            <v>38712</v>
          </cell>
        </row>
        <row r="13">
          <cell r="F13" t="str">
            <v/>
          </cell>
        </row>
        <row r="14">
          <cell r="F14" t="str">
            <v/>
          </cell>
        </row>
        <row r="15">
          <cell r="F15" t="str">
            <v/>
          </cell>
        </row>
        <row r="16">
          <cell r="F16" t="str">
            <v/>
          </cell>
        </row>
        <row r="17">
          <cell r="F17" t="str">
            <v/>
          </cell>
        </row>
        <row r="18">
          <cell r="F18" t="str">
            <v/>
          </cell>
        </row>
        <row r="19">
          <cell r="F19" t="str">
            <v/>
          </cell>
        </row>
        <row r="20">
          <cell r="F20" t="str">
            <v/>
          </cell>
        </row>
        <row r="21">
          <cell r="F21" t="str">
            <v/>
          </cell>
        </row>
        <row r="22">
          <cell r="F22" t="str">
            <v/>
          </cell>
        </row>
        <row r="23">
          <cell r="F23" t="str">
            <v/>
          </cell>
        </row>
        <row r="24">
          <cell r="F24" t="str">
            <v/>
          </cell>
        </row>
        <row r="25">
          <cell r="F25" t="str">
            <v/>
          </cell>
        </row>
        <row r="26">
          <cell r="F26" t="str">
            <v/>
          </cell>
        </row>
        <row r="27">
          <cell r="F27" t="str">
            <v/>
          </cell>
        </row>
        <row r="28">
          <cell r="F28" t="str">
            <v/>
          </cell>
        </row>
        <row r="29">
          <cell r="F29" t="str">
            <v/>
          </cell>
        </row>
        <row r="30">
          <cell r="F30" t="str">
            <v/>
          </cell>
        </row>
        <row r="31">
          <cell r="F31" t="str">
            <v/>
          </cell>
        </row>
        <row r="32">
          <cell r="F32" t="str">
            <v/>
          </cell>
        </row>
        <row r="33">
          <cell r="F33" t="str">
            <v/>
          </cell>
        </row>
        <row r="34">
          <cell r="F34" t="str">
            <v/>
          </cell>
        </row>
        <row r="35">
          <cell r="F35" t="str">
            <v/>
          </cell>
        </row>
        <row r="36">
          <cell r="F36" t="str">
            <v/>
          </cell>
        </row>
        <row r="37">
          <cell r="F37" t="str">
            <v/>
          </cell>
        </row>
        <row r="38">
          <cell r="F38" t="str">
            <v/>
          </cell>
        </row>
        <row r="39">
          <cell r="F39" t="str">
            <v/>
          </cell>
        </row>
        <row r="40">
          <cell r="F40" t="str">
            <v/>
          </cell>
        </row>
        <row r="41">
          <cell r="F41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33"/>
  <sheetViews>
    <sheetView tabSelected="1" workbookViewId="0">
      <selection activeCell="P27" sqref="P27"/>
    </sheetView>
  </sheetViews>
  <sheetFormatPr defaultRowHeight="15" x14ac:dyDescent="0.25"/>
  <cols>
    <col min="1" max="1" width="42.28515625" customWidth="1"/>
    <col min="2" max="2" width="16.42578125" customWidth="1"/>
    <col min="3" max="3" width="18.42578125" customWidth="1"/>
    <col min="4" max="34" width="6.42578125" customWidth="1"/>
    <col min="35" max="35" width="7" customWidth="1"/>
  </cols>
  <sheetData>
    <row r="1" spans="1:35" ht="15.75" thickBot="1" x14ac:dyDescent="0.3">
      <c r="A1" s="1"/>
      <c r="B1" s="2"/>
      <c r="C1" s="3"/>
      <c r="D1" s="46" t="s">
        <v>23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"/>
      <c r="AG1" s="4"/>
      <c r="AH1" s="4"/>
      <c r="AI1" s="5"/>
    </row>
    <row r="2" spans="1:35" ht="15.75" thickBot="1" x14ac:dyDescent="0.3">
      <c r="A2" s="6" t="s">
        <v>24</v>
      </c>
      <c r="B2" s="7"/>
      <c r="C2" s="2" t="s">
        <v>0</v>
      </c>
      <c r="D2" s="8" t="s">
        <v>25</v>
      </c>
      <c r="E2" s="9"/>
      <c r="F2" s="9"/>
      <c r="G2" s="9"/>
      <c r="H2" s="9"/>
      <c r="I2" s="9"/>
      <c r="J2" s="10"/>
      <c r="K2" s="10"/>
      <c r="L2" s="10"/>
      <c r="M2" s="10"/>
      <c r="N2" s="10"/>
      <c r="O2" s="10"/>
      <c r="P2" s="10"/>
      <c r="Q2" s="10"/>
      <c r="R2" s="10"/>
      <c r="S2" s="11"/>
      <c r="T2" s="10"/>
      <c r="U2" s="10"/>
      <c r="V2" s="11"/>
      <c r="W2" s="10"/>
      <c r="X2" s="10"/>
      <c r="Y2" s="10"/>
      <c r="Z2" s="10"/>
      <c r="AA2" s="10"/>
      <c r="AB2" s="10"/>
      <c r="AC2" s="10"/>
      <c r="AD2" s="10"/>
      <c r="AE2" s="10"/>
      <c r="AF2" s="12" t="s">
        <v>1</v>
      </c>
      <c r="AG2" s="10"/>
      <c r="AH2" s="10"/>
      <c r="AI2" s="13">
        <v>43405</v>
      </c>
    </row>
    <row r="3" spans="1:35" ht="15.75" thickBot="1" x14ac:dyDescent="0.3">
      <c r="A3" s="47" t="s">
        <v>2</v>
      </c>
      <c r="B3" s="14"/>
      <c r="C3" s="49" t="s">
        <v>3</v>
      </c>
      <c r="D3" s="15" t="str">
        <f>IF(ISERROR((VLOOKUP($AI$2+(D4-1),'[1]Timesheet Data'!$F$2:$F$41,1,FALSE))),LEFT(TEXT($AI$2+(D4-1),"ddd"),1),"S")</f>
        <v>T</v>
      </c>
      <c r="E3" s="16" t="str">
        <f>IF(ISERROR((VLOOKUP($AI$2+(E4-1),'[1]Timesheet Data'!$F$2:$F$41,1,FALSE))),LEFT(TEXT($AI$2+(E4-1),"ddd"),1),"S")</f>
        <v>F</v>
      </c>
      <c r="F3" s="16" t="str">
        <f>IF(ISERROR((VLOOKUP($AI$2+(F4-1),'[1]Timesheet Data'!$F$2:$F$41,1,FALSE))),LEFT(TEXT($AI$2+(F4-1),"ddd"),1),"S")</f>
        <v>S</v>
      </c>
      <c r="G3" s="16" t="str">
        <f>IF(ISERROR((VLOOKUP($AI$2+(G4-1),'[1]Timesheet Data'!$F$2:$F$41,1,FALSE))),LEFT(TEXT($AI$2+(G4-1),"ddd"),1),"S")</f>
        <v>S</v>
      </c>
      <c r="H3" s="16" t="str">
        <f>IF(ISERROR((VLOOKUP($AI$2+(H4-1),'[1]Timesheet Data'!$F$2:$F$41,1,FALSE))),LEFT(TEXT($AI$2+(H4-1),"ddd"),1),"S")</f>
        <v>M</v>
      </c>
      <c r="I3" s="16" t="str">
        <f>IF(ISERROR((VLOOKUP($AI$2+(I4-1),'[1]Timesheet Data'!$F$2:$F$41,1,FALSE))),LEFT(TEXT($AI$2+(I4-1),"ddd"),1),"S")</f>
        <v>T</v>
      </c>
      <c r="J3" s="15" t="str">
        <f>IF(ISERROR((VLOOKUP($AI$2+(J4-1),'[1]Timesheet Data'!$F$2:$F$41,1,FALSE))),LEFT(TEXT($AI$2+(J4-1),"ddd"),1),"S")</f>
        <v>W</v>
      </c>
      <c r="K3" s="15" t="str">
        <f>IF(ISERROR((VLOOKUP($AI$2+(K4-1),'[1]Timesheet Data'!$F$2:$F$41,1,FALSE))),LEFT(TEXT($AI$2+(K4-1),"ddd"),1),"S")</f>
        <v>T</v>
      </c>
      <c r="L3" s="16" t="str">
        <f>IF(ISERROR((VLOOKUP($AI$2+(L4-1),'[1]Timesheet Data'!$F$2:$F$41,1,FALSE))),LEFT(TEXT($AI$2+(L4-1),"ddd"),1),"S")</f>
        <v>F</v>
      </c>
      <c r="M3" s="16" t="str">
        <f>IF(ISERROR((VLOOKUP($AI$2+(M4-1),'[1]Timesheet Data'!$F$2:$F$41,1,FALSE))),LEFT(TEXT($AI$2+(M4-1),"ddd"),1),"S")</f>
        <v>S</v>
      </c>
      <c r="N3" s="16" t="str">
        <f>IF(ISERROR((VLOOKUP($AI$2+(N4-1),'[1]Timesheet Data'!$F$2:$F$41,1,FALSE))),LEFT(TEXT($AI$2+(N4-1),"ddd"),1),"S")</f>
        <v>S</v>
      </c>
      <c r="O3" s="16" t="str">
        <f>IF(ISERROR((VLOOKUP($AI$2+(O4-1),'[1]Timesheet Data'!$F$2:$F$41,1,FALSE))),LEFT(TEXT($AI$2+(O4-1),"ddd"),1),"S")</f>
        <v>M</v>
      </c>
      <c r="P3" s="16" t="str">
        <f>IF(ISERROR((VLOOKUP($AI$2+(P4-1),'[1]Timesheet Data'!$F$2:$F$41,1,FALSE))),LEFT(TEXT($AI$2+(P4-1),"ddd"),1),"S")</f>
        <v>T</v>
      </c>
      <c r="Q3" s="15" t="str">
        <f>IF(ISERROR((VLOOKUP($AI$2+(Q4-1),'[1]Timesheet Data'!$F$2:$F$41,1,FALSE))),LEFT(TEXT($AI$2+(Q4-1),"ddd"),1),"S")</f>
        <v>W</v>
      </c>
      <c r="R3" s="15" t="str">
        <f>IF(ISERROR((VLOOKUP($AI$2+(R4-1),'[1]Timesheet Data'!$F$2:$F$41,1,FALSE))),LEFT(TEXT($AI$2+(R4-1),"ddd"),1),"S")</f>
        <v>T</v>
      </c>
      <c r="S3" s="16" t="str">
        <f>IF(ISERROR((VLOOKUP($AI$2+(S4-1),'[1]Timesheet Data'!$F$2:$F$41,1,FALSE))),LEFT(TEXT($AI$2+(S4-1),"ddd"),1),"S")</f>
        <v>F</v>
      </c>
      <c r="T3" s="16" t="str">
        <f>IF(ISERROR((VLOOKUP($AI$2+(T4-1),'[1]Timesheet Data'!$F$2:$F$41,1,FALSE))),LEFT(TEXT($AI$2+(T4-1),"ddd"),1),"S")</f>
        <v>S</v>
      </c>
      <c r="U3" s="16" t="str">
        <f>IF(ISERROR((VLOOKUP($AI$2+(U4-1),'[1]Timesheet Data'!$F$2:$F$41,1,FALSE))),LEFT(TEXT($AI$2+(U4-1),"ddd"),1),"S")</f>
        <v>S</v>
      </c>
      <c r="V3" s="16" t="str">
        <f>IF(ISERROR((VLOOKUP($AI$2+(V4-1),'[1]Timesheet Data'!$F$2:$F$41,1,FALSE))),LEFT(TEXT($AI$2+(V4-1),"ddd"),1),"S")</f>
        <v>M</v>
      </c>
      <c r="W3" s="16" t="str">
        <f>IF(ISERROR((VLOOKUP($AI$2+(W4-1),'[1]Timesheet Data'!$F$2:$F$41,1,FALSE))),LEFT(TEXT($AI$2+(W4-1),"ddd"),1),"S")</f>
        <v>T</v>
      </c>
      <c r="X3" s="15" t="str">
        <f>IF(ISERROR((VLOOKUP($AI$2+(X4-1),'[1]Timesheet Data'!$F$2:$F$41,1,FALSE))),LEFT(TEXT($AI$2+(X4-1),"ddd"),1),"S")</f>
        <v>W</v>
      </c>
      <c r="Y3" s="15" t="str">
        <f>IF(ISERROR((VLOOKUP($AI$2+(Y4-1),'[1]Timesheet Data'!$F$2:$F$41,1,FALSE))),LEFT(TEXT($AI$2+(Y4-1),"ddd"),1),"S")</f>
        <v>T</v>
      </c>
      <c r="Z3" s="16" t="str">
        <f>IF(ISERROR((VLOOKUP($AI$2+(Z4-1),'[1]Timesheet Data'!$F$2:$F$41,1,FALSE))),LEFT(TEXT($AI$2+(Z4-1),"ddd"),1),"S")</f>
        <v>F</v>
      </c>
      <c r="AA3" s="16" t="str">
        <f>IF(ISERROR((VLOOKUP($AI$2+(AA4-1),'[1]Timesheet Data'!$F$2:$F$41,1,FALSE))),LEFT(TEXT($AI$2+(AA4-1),"ddd"),1),"S")</f>
        <v>S</v>
      </c>
      <c r="AB3" s="16" t="str">
        <f>IF(ISERROR((VLOOKUP($AI$2+(AB4-1),'[1]Timesheet Data'!$F$2:$F$41,1,FALSE))),LEFT(TEXT($AI$2+(AB4-1),"ddd"),1),"S")</f>
        <v>S</v>
      </c>
      <c r="AC3" s="16" t="str">
        <f>IF(ISERROR((VLOOKUP($AI$2+(AC4-1),'[1]Timesheet Data'!$F$2:$F$41,1,FALSE))),LEFT(TEXT($AI$2+(AC4-1),"ddd"),1),"S")</f>
        <v>M</v>
      </c>
      <c r="AD3" s="16" t="str">
        <f>IF(ISERROR((VLOOKUP($AI$2+(AD4-1),'[1]Timesheet Data'!$F$2:$F$41,1,FALSE))),LEFT(TEXT($AI$2+(AD4-1),"ddd"),1),"S")</f>
        <v>T</v>
      </c>
      <c r="AE3" s="15" t="str">
        <f>IF(ISERROR((VLOOKUP($AI$2+(AE4-1),'[1]Timesheet Data'!$F$2:$F$41,1,FALSE))),LEFT(TEXT($AI$2+(AE4-1),"ddd"),1),"S")</f>
        <v>W</v>
      </c>
      <c r="AF3" s="15" t="str">
        <f>IF(ISERROR((VLOOKUP($AI$2+(AF4-1),'[1]Timesheet Data'!$F$2:$F$41,1,FALSE))),LEFT(TEXT($AI$2+(AF4-1),"ddd"),1),"S")</f>
        <v>T</v>
      </c>
      <c r="AG3" s="16" t="str">
        <f>IF(ISERROR((VLOOKUP($AI$2+(AG4-1),'[1]Timesheet Data'!$F$2:$F$41,1,FALSE))),LEFT(TEXT($AI$2+(AG4-1),"ddd"),1),"S")</f>
        <v>F</v>
      </c>
      <c r="AH3" s="16" t="str">
        <f>IF(ISERROR((VLOOKUP($AI$2+(AH4-1),'[1]Timesheet Data'!$F$2:$F$41,1,FALSE))),LEFT(TEXT($AI$2+(AH4-1),"ddd"),1),"S")</f>
        <v>S</v>
      </c>
      <c r="AI3" s="51" t="s">
        <v>4</v>
      </c>
    </row>
    <row r="4" spans="1:35" ht="15.75" thickBot="1" x14ac:dyDescent="0.3">
      <c r="A4" s="48"/>
      <c r="B4" s="17" t="s">
        <v>5</v>
      </c>
      <c r="C4" s="50"/>
      <c r="D4" s="18">
        <v>1</v>
      </c>
      <c r="E4" s="19">
        <v>2</v>
      </c>
      <c r="F4" s="19">
        <v>3</v>
      </c>
      <c r="G4" s="19">
        <v>4</v>
      </c>
      <c r="H4" s="19">
        <v>5</v>
      </c>
      <c r="I4" s="19">
        <v>6</v>
      </c>
      <c r="J4" s="18">
        <v>7</v>
      </c>
      <c r="K4" s="18">
        <v>8</v>
      </c>
      <c r="L4" s="19">
        <v>9</v>
      </c>
      <c r="M4" s="19">
        <v>10</v>
      </c>
      <c r="N4" s="19">
        <v>11</v>
      </c>
      <c r="O4" s="19">
        <v>12</v>
      </c>
      <c r="P4" s="19">
        <v>13</v>
      </c>
      <c r="Q4" s="18">
        <v>14</v>
      </c>
      <c r="R4" s="18">
        <v>15</v>
      </c>
      <c r="S4" s="19">
        <v>16</v>
      </c>
      <c r="T4" s="19">
        <v>17</v>
      </c>
      <c r="U4" s="19">
        <v>18</v>
      </c>
      <c r="V4" s="19">
        <v>19</v>
      </c>
      <c r="W4" s="19">
        <v>20</v>
      </c>
      <c r="X4" s="18">
        <v>21</v>
      </c>
      <c r="Y4" s="18">
        <v>22</v>
      </c>
      <c r="Z4" s="19">
        <v>23</v>
      </c>
      <c r="AA4" s="19">
        <v>24</v>
      </c>
      <c r="AB4" s="19">
        <v>25</v>
      </c>
      <c r="AC4" s="19">
        <v>26</v>
      </c>
      <c r="AD4" s="19">
        <v>27</v>
      </c>
      <c r="AE4" s="18">
        <v>28</v>
      </c>
      <c r="AF4" s="18">
        <v>29</v>
      </c>
      <c r="AG4" s="19">
        <v>30</v>
      </c>
      <c r="AH4" s="19">
        <v>31</v>
      </c>
      <c r="AI4" s="52"/>
    </row>
    <row r="5" spans="1:35" x14ac:dyDescent="0.25">
      <c r="A5" s="53" t="s">
        <v>6</v>
      </c>
      <c r="B5" s="54"/>
      <c r="C5" s="55"/>
      <c r="D5" s="20">
        <f>IF(D3="S",0,IF(D7&lt;8, D7, 8))</f>
        <v>0</v>
      </c>
      <c r="E5" s="21">
        <f t="shared" ref="E5:AE5" si="0">IF(E3="S",0,IF(E7&lt;8, E7, 8))</f>
        <v>0</v>
      </c>
      <c r="F5" s="21">
        <f t="shared" si="0"/>
        <v>0</v>
      </c>
      <c r="G5" s="21">
        <f t="shared" si="0"/>
        <v>0</v>
      </c>
      <c r="H5" s="21">
        <f t="shared" si="0"/>
        <v>0</v>
      </c>
      <c r="I5" s="21">
        <f t="shared" si="0"/>
        <v>0</v>
      </c>
      <c r="J5" s="20">
        <f t="shared" si="0"/>
        <v>0</v>
      </c>
      <c r="K5" s="20">
        <f t="shared" si="0"/>
        <v>0</v>
      </c>
      <c r="L5" s="21">
        <f t="shared" si="0"/>
        <v>8</v>
      </c>
      <c r="M5" s="21">
        <f t="shared" si="0"/>
        <v>0</v>
      </c>
      <c r="N5" s="21">
        <f t="shared" si="0"/>
        <v>0</v>
      </c>
      <c r="O5" s="21">
        <f t="shared" si="0"/>
        <v>8</v>
      </c>
      <c r="P5" s="21">
        <f t="shared" si="0"/>
        <v>8</v>
      </c>
      <c r="Q5" s="20">
        <f t="shared" si="0"/>
        <v>0</v>
      </c>
      <c r="R5" s="20">
        <f t="shared" si="0"/>
        <v>0</v>
      </c>
      <c r="S5" s="21">
        <f t="shared" si="0"/>
        <v>0</v>
      </c>
      <c r="T5" s="21">
        <f t="shared" si="0"/>
        <v>0</v>
      </c>
      <c r="U5" s="21">
        <f t="shared" si="0"/>
        <v>0</v>
      </c>
      <c r="V5" s="21">
        <f t="shared" si="0"/>
        <v>0</v>
      </c>
      <c r="W5" s="21">
        <f t="shared" si="0"/>
        <v>0</v>
      </c>
      <c r="X5" s="20">
        <f t="shared" si="0"/>
        <v>0</v>
      </c>
      <c r="Y5" s="20">
        <f t="shared" si="0"/>
        <v>0</v>
      </c>
      <c r="Z5" s="21">
        <f t="shared" si="0"/>
        <v>0</v>
      </c>
      <c r="AA5" s="21">
        <f t="shared" si="0"/>
        <v>0</v>
      </c>
      <c r="AB5" s="21">
        <f t="shared" si="0"/>
        <v>0</v>
      </c>
      <c r="AC5" s="21">
        <f t="shared" si="0"/>
        <v>0</v>
      </c>
      <c r="AD5" s="21">
        <f t="shared" si="0"/>
        <v>0</v>
      </c>
      <c r="AE5" s="20">
        <f t="shared" si="0"/>
        <v>0</v>
      </c>
      <c r="AF5" s="20">
        <f>IF(AF3="S",0,IF(AF7&lt;8, AF7, 8))</f>
        <v>0</v>
      </c>
      <c r="AG5" s="21">
        <f>IF(AG3="S",0,IF(AG7&lt;8, AG7, 8))</f>
        <v>0</v>
      </c>
      <c r="AH5" s="21">
        <f>IF(AH3="S",0,IF(AH7&lt;8, AH7, 8))</f>
        <v>0</v>
      </c>
      <c r="AI5" s="22">
        <f t="shared" ref="AI5:AI12" si="1">SUM(D5:AH5)</f>
        <v>24</v>
      </c>
    </row>
    <row r="6" spans="1:35" ht="15.75" thickBot="1" x14ac:dyDescent="0.3">
      <c r="A6" s="56" t="s">
        <v>7</v>
      </c>
      <c r="B6" s="57"/>
      <c r="C6" s="58"/>
      <c r="D6" s="23">
        <f>IF(D3="S",D7, IF(D7&gt;8, D7-8, 0))</f>
        <v>0</v>
      </c>
      <c r="E6" s="24">
        <f t="shared" ref="E6:AE6" si="2">IF(E3="S",E7, IF(E7&gt;8, E7-8, 0))</f>
        <v>0</v>
      </c>
      <c r="F6" s="24">
        <f t="shared" si="2"/>
        <v>0</v>
      </c>
      <c r="G6" s="24">
        <f t="shared" si="2"/>
        <v>0</v>
      </c>
      <c r="H6" s="24">
        <f t="shared" si="2"/>
        <v>0</v>
      </c>
      <c r="I6" s="24">
        <f t="shared" si="2"/>
        <v>0</v>
      </c>
      <c r="J6" s="23">
        <f t="shared" si="2"/>
        <v>0</v>
      </c>
      <c r="K6" s="23">
        <f t="shared" si="2"/>
        <v>0</v>
      </c>
      <c r="L6" s="24">
        <f t="shared" si="2"/>
        <v>0</v>
      </c>
      <c r="M6" s="24">
        <f t="shared" si="2"/>
        <v>0</v>
      </c>
      <c r="N6" s="24">
        <f t="shared" si="2"/>
        <v>0</v>
      </c>
      <c r="O6" s="24">
        <f t="shared" si="2"/>
        <v>1</v>
      </c>
      <c r="P6" s="24">
        <f t="shared" si="2"/>
        <v>1.5</v>
      </c>
      <c r="Q6" s="23">
        <f t="shared" si="2"/>
        <v>0</v>
      </c>
      <c r="R6" s="23">
        <f t="shared" si="2"/>
        <v>0</v>
      </c>
      <c r="S6" s="24">
        <f t="shared" si="2"/>
        <v>0</v>
      </c>
      <c r="T6" s="24">
        <f t="shared" si="2"/>
        <v>0</v>
      </c>
      <c r="U6" s="24">
        <f t="shared" si="2"/>
        <v>0</v>
      </c>
      <c r="V6" s="24">
        <f t="shared" si="2"/>
        <v>0</v>
      </c>
      <c r="W6" s="24">
        <f t="shared" si="2"/>
        <v>0</v>
      </c>
      <c r="X6" s="23">
        <f t="shared" si="2"/>
        <v>0</v>
      </c>
      <c r="Y6" s="23">
        <f t="shared" si="2"/>
        <v>0</v>
      </c>
      <c r="Z6" s="24">
        <f t="shared" si="2"/>
        <v>0</v>
      </c>
      <c r="AA6" s="24">
        <f t="shared" si="2"/>
        <v>0</v>
      </c>
      <c r="AB6" s="24">
        <f t="shared" si="2"/>
        <v>0</v>
      </c>
      <c r="AC6" s="24">
        <f t="shared" si="2"/>
        <v>0</v>
      </c>
      <c r="AD6" s="24">
        <f t="shared" si="2"/>
        <v>0</v>
      </c>
      <c r="AE6" s="23">
        <f t="shared" si="2"/>
        <v>0</v>
      </c>
      <c r="AF6" s="23">
        <f>IF(AF3="S",AF7, IF(AF7&gt;8, AF7-8, 0))</f>
        <v>0</v>
      </c>
      <c r="AG6" s="24">
        <f>IF(AG3="S",AG7, IF(AG7&gt;8, AG7-8, 0))</f>
        <v>0</v>
      </c>
      <c r="AH6" s="24">
        <f>IF(AH3="S",AH7, IF(AH7&gt;8, AH7-8, 0))</f>
        <v>0</v>
      </c>
      <c r="AI6" s="25">
        <f t="shared" si="1"/>
        <v>2.5</v>
      </c>
    </row>
    <row r="7" spans="1:35" ht="15.75" thickBot="1" x14ac:dyDescent="0.3">
      <c r="A7" s="43" t="s">
        <v>8</v>
      </c>
      <c r="B7" s="44"/>
      <c r="C7" s="45"/>
      <c r="D7" s="26">
        <f t="shared" ref="D7:AH7" si="3">SUM(D9:D475)</f>
        <v>0</v>
      </c>
      <c r="E7" s="27">
        <f t="shared" si="3"/>
        <v>0</v>
      </c>
      <c r="F7" s="27">
        <f t="shared" si="3"/>
        <v>0</v>
      </c>
      <c r="G7" s="27">
        <f t="shared" si="3"/>
        <v>0</v>
      </c>
      <c r="H7" s="27">
        <f t="shared" si="3"/>
        <v>0</v>
      </c>
      <c r="I7" s="27">
        <f t="shared" si="3"/>
        <v>0</v>
      </c>
      <c r="J7" s="26">
        <f t="shared" si="3"/>
        <v>0</v>
      </c>
      <c r="K7" s="26">
        <f t="shared" si="3"/>
        <v>0</v>
      </c>
      <c r="L7" s="27">
        <f t="shared" si="3"/>
        <v>8</v>
      </c>
      <c r="M7" s="27">
        <f t="shared" si="3"/>
        <v>0</v>
      </c>
      <c r="N7" s="27">
        <f t="shared" si="3"/>
        <v>0</v>
      </c>
      <c r="O7" s="27">
        <f t="shared" si="3"/>
        <v>9</v>
      </c>
      <c r="P7" s="27">
        <f t="shared" si="3"/>
        <v>9.5</v>
      </c>
      <c r="Q7" s="26">
        <f t="shared" si="3"/>
        <v>0</v>
      </c>
      <c r="R7" s="26">
        <f t="shared" si="3"/>
        <v>0</v>
      </c>
      <c r="S7" s="27">
        <f t="shared" si="3"/>
        <v>0</v>
      </c>
      <c r="T7" s="27">
        <f t="shared" si="3"/>
        <v>0</v>
      </c>
      <c r="U7" s="27">
        <f t="shared" si="3"/>
        <v>0</v>
      </c>
      <c r="V7" s="27">
        <f t="shared" si="3"/>
        <v>0</v>
      </c>
      <c r="W7" s="27">
        <f t="shared" si="3"/>
        <v>0</v>
      </c>
      <c r="X7" s="26">
        <f t="shared" si="3"/>
        <v>0</v>
      </c>
      <c r="Y7" s="26">
        <f t="shared" si="3"/>
        <v>0</v>
      </c>
      <c r="Z7" s="27">
        <f t="shared" si="3"/>
        <v>0</v>
      </c>
      <c r="AA7" s="27">
        <f t="shared" si="3"/>
        <v>0</v>
      </c>
      <c r="AB7" s="27">
        <f t="shared" si="3"/>
        <v>0</v>
      </c>
      <c r="AC7" s="27">
        <f t="shared" si="3"/>
        <v>0</v>
      </c>
      <c r="AD7" s="27">
        <f t="shared" si="3"/>
        <v>0</v>
      </c>
      <c r="AE7" s="26">
        <f t="shared" si="3"/>
        <v>0</v>
      </c>
      <c r="AF7" s="26">
        <f t="shared" si="3"/>
        <v>0</v>
      </c>
      <c r="AG7" s="27">
        <f t="shared" si="3"/>
        <v>0</v>
      </c>
      <c r="AH7" s="27">
        <f t="shared" si="3"/>
        <v>0</v>
      </c>
      <c r="AI7" s="28">
        <f t="shared" si="1"/>
        <v>26.5</v>
      </c>
    </row>
    <row r="8" spans="1:35" ht="15.75" thickBot="1" x14ac:dyDescent="0.3">
      <c r="A8" s="29"/>
      <c r="B8" s="30"/>
      <c r="C8" s="31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3">
        <f t="shared" si="1"/>
        <v>0</v>
      </c>
    </row>
    <row r="9" spans="1:35" ht="15.75" thickBot="1" x14ac:dyDescent="0.3">
      <c r="A9" s="34" t="s">
        <v>9</v>
      </c>
      <c r="B9" s="35" t="s">
        <v>10</v>
      </c>
      <c r="C9" s="35" t="s">
        <v>0</v>
      </c>
      <c r="D9" s="36"/>
      <c r="E9" s="36"/>
      <c r="F9" s="36"/>
      <c r="G9" s="36"/>
      <c r="H9" s="36"/>
      <c r="I9" s="36"/>
      <c r="J9" s="36"/>
      <c r="K9" s="36"/>
      <c r="L9" s="36">
        <v>1</v>
      </c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7">
        <f t="shared" si="1"/>
        <v>1</v>
      </c>
    </row>
    <row r="10" spans="1:35" ht="15.75" customHeight="1" thickBot="1" x14ac:dyDescent="0.3">
      <c r="A10" s="39" t="s">
        <v>26</v>
      </c>
      <c r="B10" s="35" t="s">
        <v>10</v>
      </c>
      <c r="C10" s="35" t="s">
        <v>0</v>
      </c>
      <c r="D10" s="36"/>
      <c r="E10" s="36"/>
      <c r="F10" s="36"/>
      <c r="G10" s="36"/>
      <c r="H10" s="36"/>
      <c r="I10" s="36"/>
      <c r="J10" s="36"/>
      <c r="K10" s="36"/>
      <c r="L10" s="36">
        <v>2</v>
      </c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7">
        <f t="shared" si="1"/>
        <v>2</v>
      </c>
    </row>
    <row r="11" spans="1:35" ht="23.25" thickBot="1" x14ac:dyDescent="0.3">
      <c r="A11" s="39" t="s">
        <v>27</v>
      </c>
      <c r="B11" s="35" t="s">
        <v>10</v>
      </c>
      <c r="C11" s="35" t="s">
        <v>0</v>
      </c>
      <c r="D11" s="36"/>
      <c r="E11" s="36"/>
      <c r="F11" s="36"/>
      <c r="G11" s="36"/>
      <c r="H11" s="36"/>
      <c r="I11" s="36"/>
      <c r="J11" s="36"/>
      <c r="K11" s="36"/>
      <c r="L11" s="36">
        <v>3</v>
      </c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7">
        <f t="shared" si="1"/>
        <v>3</v>
      </c>
    </row>
    <row r="12" spans="1:35" ht="15.75" thickBot="1" x14ac:dyDescent="0.3">
      <c r="A12" s="39" t="s">
        <v>28</v>
      </c>
      <c r="B12" s="35" t="s">
        <v>10</v>
      </c>
      <c r="C12" s="35" t="s">
        <v>0</v>
      </c>
      <c r="D12" s="36"/>
      <c r="E12" s="36"/>
      <c r="F12" s="36"/>
      <c r="G12" s="36"/>
      <c r="H12" s="36"/>
      <c r="I12" s="36"/>
      <c r="J12" s="36"/>
      <c r="K12" s="36"/>
      <c r="L12" s="36">
        <v>1</v>
      </c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7">
        <f t="shared" si="1"/>
        <v>1</v>
      </c>
    </row>
    <row r="13" spans="1:35" ht="15.75" thickBot="1" x14ac:dyDescent="0.3">
      <c r="A13" s="39" t="s">
        <v>29</v>
      </c>
      <c r="B13" s="35" t="s">
        <v>10</v>
      </c>
      <c r="C13" s="35" t="s">
        <v>0</v>
      </c>
      <c r="D13" s="36"/>
      <c r="E13" s="36"/>
      <c r="F13" s="36"/>
      <c r="G13" s="36"/>
      <c r="H13" s="36"/>
      <c r="I13" s="36"/>
      <c r="J13" s="36"/>
      <c r="K13" s="36"/>
      <c r="L13" s="36">
        <v>1</v>
      </c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8">
        <f t="shared" ref="AI13:AI33" si="4">SUM(D13:AH13)</f>
        <v>1</v>
      </c>
    </row>
    <row r="14" spans="1:35" ht="15.75" thickBot="1" x14ac:dyDescent="0.3">
      <c r="A14" s="39" t="s">
        <v>30</v>
      </c>
      <c r="B14" s="35" t="s">
        <v>14</v>
      </c>
      <c r="C14" s="35" t="s">
        <v>0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>
        <v>2</v>
      </c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8">
        <f t="shared" si="4"/>
        <v>2</v>
      </c>
    </row>
    <row r="15" spans="1:35" ht="15.75" thickBot="1" x14ac:dyDescent="0.3">
      <c r="A15" s="39" t="s">
        <v>31</v>
      </c>
      <c r="B15" s="35" t="s">
        <v>12</v>
      </c>
      <c r="C15" s="35" t="s">
        <v>0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>
        <v>1</v>
      </c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8">
        <f t="shared" si="4"/>
        <v>1</v>
      </c>
    </row>
    <row r="16" spans="1:35" ht="15.75" thickBot="1" x14ac:dyDescent="0.3">
      <c r="A16" s="39" t="s">
        <v>32</v>
      </c>
      <c r="B16" s="35" t="s">
        <v>11</v>
      </c>
      <c r="C16" s="35" t="s">
        <v>13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>
        <v>3</v>
      </c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8">
        <v>2</v>
      </c>
    </row>
    <row r="17" spans="1:35" ht="15.75" thickBot="1" x14ac:dyDescent="0.3">
      <c r="A17" s="39" t="s">
        <v>15</v>
      </c>
      <c r="B17" s="35" t="s">
        <v>14</v>
      </c>
      <c r="C17" s="35" t="s">
        <v>13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>
        <v>2</v>
      </c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8">
        <f>SUM(D17:AH17)</f>
        <v>2</v>
      </c>
    </row>
    <row r="18" spans="1:35" ht="15.75" thickBot="1" x14ac:dyDescent="0.3">
      <c r="A18" s="40" t="s">
        <v>17</v>
      </c>
      <c r="B18" s="35" t="s">
        <v>12</v>
      </c>
      <c r="C18" s="35" t="s">
        <v>13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>
        <v>0.5</v>
      </c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8">
        <f t="shared" si="4"/>
        <v>0.5</v>
      </c>
    </row>
    <row r="19" spans="1:35" ht="15.75" thickBot="1" x14ac:dyDescent="0.3">
      <c r="A19" s="39" t="s">
        <v>33</v>
      </c>
      <c r="B19" s="35" t="s">
        <v>12</v>
      </c>
      <c r="C19" s="35" t="s">
        <v>13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>
        <v>0.5</v>
      </c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8">
        <f t="shared" si="4"/>
        <v>0.5</v>
      </c>
    </row>
    <row r="20" spans="1:35" ht="15.75" thickBot="1" x14ac:dyDescent="0.3">
      <c r="A20" s="39" t="s">
        <v>18</v>
      </c>
      <c r="B20" s="35" t="s">
        <v>18</v>
      </c>
      <c r="C20" s="35" t="s">
        <v>0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>
        <v>6</v>
      </c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7">
        <f>SUM(D20:AH20)</f>
        <v>6</v>
      </c>
    </row>
    <row r="21" spans="1:35" ht="15.75" thickBot="1" x14ac:dyDescent="0.3">
      <c r="A21" s="39" t="s">
        <v>34</v>
      </c>
      <c r="B21" s="35" t="s">
        <v>18</v>
      </c>
      <c r="C21" s="35" t="s">
        <v>0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>
        <v>1</v>
      </c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7">
        <f>SUM(D21:AH21)</f>
        <v>1</v>
      </c>
    </row>
    <row r="22" spans="1:35" ht="15.75" thickBot="1" x14ac:dyDescent="0.3">
      <c r="A22" s="39" t="s">
        <v>35</v>
      </c>
      <c r="B22" s="35" t="s">
        <v>18</v>
      </c>
      <c r="C22" s="35" t="s">
        <v>0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>
        <v>1</v>
      </c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7">
        <f>SUM(D22:AH22)</f>
        <v>1</v>
      </c>
    </row>
    <row r="23" spans="1:35" ht="15.75" thickBot="1" x14ac:dyDescent="0.3">
      <c r="A23" s="41" t="s">
        <v>16</v>
      </c>
      <c r="B23" s="35" t="s">
        <v>18</v>
      </c>
      <c r="C23" s="35" t="s">
        <v>16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>
        <v>1.5</v>
      </c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8">
        <f t="shared" si="4"/>
        <v>1.5</v>
      </c>
    </row>
    <row r="24" spans="1:35" ht="15.75" thickBot="1" x14ac:dyDescent="0.3">
      <c r="A24" s="42" t="s">
        <v>36</v>
      </c>
      <c r="B24" s="35" t="s">
        <v>14</v>
      </c>
      <c r="C24" s="35" t="s">
        <v>13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8">
        <f t="shared" si="4"/>
        <v>0</v>
      </c>
    </row>
    <row r="25" spans="1:35" ht="15.75" thickBot="1" x14ac:dyDescent="0.3">
      <c r="A25" s="42" t="s">
        <v>37</v>
      </c>
      <c r="B25" s="35" t="s">
        <v>14</v>
      </c>
      <c r="C25" s="35" t="s">
        <v>16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8">
        <f t="shared" si="4"/>
        <v>0</v>
      </c>
    </row>
    <row r="26" spans="1:35" ht="15.75" thickBot="1" x14ac:dyDescent="0.3">
      <c r="A26" s="42" t="s">
        <v>38</v>
      </c>
      <c r="B26" s="35" t="s">
        <v>14</v>
      </c>
      <c r="C26" s="35" t="s">
        <v>13</v>
      </c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8">
        <f t="shared" si="4"/>
        <v>0</v>
      </c>
    </row>
    <row r="27" spans="1:35" ht="15.75" thickBot="1" x14ac:dyDescent="0.3">
      <c r="A27" s="42" t="s">
        <v>16</v>
      </c>
      <c r="B27" s="35" t="s">
        <v>18</v>
      </c>
      <c r="C27" s="35" t="s">
        <v>16</v>
      </c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8">
        <f t="shared" si="4"/>
        <v>0</v>
      </c>
    </row>
    <row r="28" spans="1:35" ht="15.75" thickBot="1" x14ac:dyDescent="0.3">
      <c r="A28" s="41" t="s">
        <v>39</v>
      </c>
      <c r="B28" s="35" t="s">
        <v>18</v>
      </c>
      <c r="C28" s="35" t="s">
        <v>0</v>
      </c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8">
        <f t="shared" si="4"/>
        <v>0</v>
      </c>
    </row>
    <row r="29" spans="1:35" ht="15.75" thickBot="1" x14ac:dyDescent="0.3">
      <c r="A29" s="42" t="s">
        <v>19</v>
      </c>
      <c r="B29" s="35" t="s">
        <v>11</v>
      </c>
      <c r="C29" s="35" t="s">
        <v>0</v>
      </c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8">
        <f t="shared" si="4"/>
        <v>0</v>
      </c>
    </row>
    <row r="30" spans="1:35" ht="15.75" thickBot="1" x14ac:dyDescent="0.3">
      <c r="A30" s="42" t="s">
        <v>16</v>
      </c>
      <c r="B30" s="35" t="s">
        <v>18</v>
      </c>
      <c r="C30" s="35" t="s">
        <v>16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8">
        <f t="shared" si="4"/>
        <v>0</v>
      </c>
    </row>
    <row r="31" spans="1:35" ht="15.75" thickBot="1" x14ac:dyDescent="0.3">
      <c r="A31" s="42" t="s">
        <v>38</v>
      </c>
      <c r="B31" s="35" t="s">
        <v>18</v>
      </c>
      <c r="C31" s="35" t="s">
        <v>13</v>
      </c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8">
        <f t="shared" si="4"/>
        <v>0</v>
      </c>
    </row>
    <row r="32" spans="1:35" ht="15.75" thickBot="1" x14ac:dyDescent="0.3">
      <c r="A32" s="42" t="s">
        <v>40</v>
      </c>
      <c r="B32" s="35" t="s">
        <v>20</v>
      </c>
      <c r="C32" s="35" t="s">
        <v>0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8">
        <f t="shared" si="4"/>
        <v>0</v>
      </c>
    </row>
    <row r="33" spans="1:35" x14ac:dyDescent="0.25">
      <c r="A33" s="42" t="s">
        <v>21</v>
      </c>
      <c r="B33" s="35" t="s">
        <v>22</v>
      </c>
      <c r="C33" s="35" t="s">
        <v>0</v>
      </c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8">
        <f t="shared" si="4"/>
        <v>0</v>
      </c>
    </row>
  </sheetData>
  <mergeCells count="7">
    <mergeCell ref="A7:C7"/>
    <mergeCell ref="D1:AE1"/>
    <mergeCell ref="A3:A4"/>
    <mergeCell ref="C3:C4"/>
    <mergeCell ref="AI3:AI4"/>
    <mergeCell ref="A5:C5"/>
    <mergeCell ref="A6:C6"/>
  </mergeCells>
  <conditionalFormatting sqref="O9:P22 O23 D29:U33 O24:P28 D9:N28 Q9:U28 V9:AH33">
    <cfRule type="expression" dxfId="3" priority="1" stopIfTrue="1">
      <formula>D$3="S"</formula>
    </cfRule>
    <cfRule type="expression" dxfId="2" priority="2" stopIfTrue="1">
      <formula>D$3&lt;&gt;"S"</formula>
    </cfRule>
  </conditionalFormatting>
  <conditionalFormatting sqref="P23">
    <cfRule type="expression" dxfId="1" priority="3" stopIfTrue="1">
      <formula>O$3="S"</formula>
    </cfRule>
    <cfRule type="expression" dxfId="0" priority="4" stopIfTrue="1">
      <formula>O$3&lt;&gt;"S"</formula>
    </cfRule>
  </conditionalFormatting>
  <dataValidations count="3">
    <dataValidation type="list" allowBlank="1" showInputMessage="1" showErrorMessage="1" sqref="C1:C33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9:B33">
      <formula1>Phase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Nath, Apoorva</dc:creator>
  <cp:lastModifiedBy>Nath, Apoorva</cp:lastModifiedBy>
  <dcterms:created xsi:type="dcterms:W3CDTF">2018-11-12T11:57:15Z</dcterms:created>
  <dcterms:modified xsi:type="dcterms:W3CDTF">2018-11-13T12:30:15Z</dcterms:modified>
</cp:coreProperties>
</file>