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r\OneDrive - VMware, Inc\VMwareCorp\Documents\UiPath\PRJ-00006347 Procurement Process Audit\"/>
    </mc:Choice>
  </mc:AlternateContent>
  <xr:revisionPtr revIDLastSave="0" documentId="13_ncr:1_{3986310A-2A8C-460C-91D3-52C3A8CD5AFC}" xr6:coauthVersionLast="47" xr6:coauthVersionMax="47" xr10:uidLastSave="{00000000-0000-0000-0000-000000000000}"/>
  <bookViews>
    <workbookView xWindow="-110" yWindow="-110" windowWidth="19420" windowHeight="10300" activeTab="1"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_A4">Scratchpad!$A$4</definedName>
    <definedName name="CleanNumber">Number!$B$5</definedName>
    <definedName name="Contains">Text!$B$13</definedName>
    <definedName name="Date_Input">Date!$B$4</definedName>
    <definedName name="DatePlusDays">Date!$B$8</definedName>
    <definedName name="DatePlusWorkingDays">Date!$B$9</definedName>
    <definedName name="DateText">Date!$B$20</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preferred_date_format1">Date!$B$5</definedName>
    <definedName name="ReformattedDate">Date!$B$32</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oday_Date">Date!$B$16</definedName>
    <definedName name="Trimmed">Text!$B$5</definedName>
    <definedName name="TwoDecimals">Number!$B$7</definedName>
    <definedName name="UpperCase">Text!$B$7</definedName>
    <definedName name="Yesterday_Date">Date!$B$17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 i="1" l="1"/>
  <c r="D17" i="1"/>
  <c r="B16" i="1"/>
  <c r="B17" i="1"/>
  <c r="B12" i="1"/>
  <c r="B13" i="3"/>
  <c r="B31" i="1" l="1"/>
  <c r="F27" i="1"/>
  <c r="C15" i="1"/>
  <c r="B15" i="1"/>
  <c r="C14" i="1"/>
  <c r="B14" i="1"/>
  <c r="B13" i="1"/>
  <c r="C13" i="1" s="1"/>
  <c r="D13" i="1" s="1"/>
  <c r="F8" i="3" l="1"/>
  <c r="F9" i="3"/>
  <c r="F7" i="3"/>
  <c r="F6" i="3"/>
  <c r="F5" i="3" l="1"/>
  <c r="B15" i="3"/>
  <c r="B12" i="3"/>
  <c r="B5" i="4" l="1"/>
  <c r="B7" i="4" s="1"/>
  <c r="B6" i="4" l="1"/>
  <c r="B8" i="5" l="1"/>
  <c r="B11" i="5" s="1"/>
  <c r="B16" i="3"/>
  <c r="B9" i="5" l="1"/>
  <c r="B10" i="5" s="1"/>
  <c r="B15" i="5" s="1"/>
  <c r="B15" i="4"/>
  <c r="B24" i="1" l="1"/>
  <c r="B4" i="1"/>
  <c r="B8" i="3"/>
  <c r="B7" i="3"/>
  <c r="B6" i="3"/>
  <c r="B5" i="3"/>
  <c r="C24" i="1" l="1"/>
  <c r="D24" i="1" s="1"/>
  <c r="B27" i="1"/>
  <c r="B8" i="1"/>
  <c r="B9" i="1"/>
  <c r="B10" i="1"/>
  <c r="B25" i="1"/>
  <c r="B26" i="1" l="1"/>
  <c r="B29" i="1" s="1"/>
  <c r="B32" i="1" s="1"/>
  <c r="B28" i="1"/>
</calcChain>
</file>

<file path=xl/sharedStrings.xml><?xml version="1.0" encoding="utf-8"?>
<sst xmlns="http://schemas.openxmlformats.org/spreadsheetml/2006/main" count="113" uniqueCount="92">
  <si>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</si>
  <si>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</si>
  <si>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</si>
  <si>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</si>
  <si>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</si>
  <si>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</si>
  <si>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</si>
  <si>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</si>
  <si>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</si>
  <si>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</si>
  <si>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</si>
  <si>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</si>
  <si>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</si>
  <si>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</si>
  <si>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</si>
  <si>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</si>
  <si>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</si>
  <si>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</si>
  <si>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</si>
  <si>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</si>
  <si>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</si>
  <si>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</si>
  <si>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</si>
  <si>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</si>
  <si>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</si>
  <si>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</si>
  <si>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</si>
  <si>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</si>
  <si>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</si>
  <si>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</si>
  <si>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</si>
  <si>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</si>
  <si>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</si>
  <si>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</si>
  <si>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</si>
  <si>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</si>
  <si>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</si>
  <si>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</si>
  <si>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</si>
  <si>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</si>
  <si>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</si>
  <si>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</si>
  <si>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</si>
  <si>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</si>
  <si>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</si>
  <si>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</si>
  <si>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</si>
  <si>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</si>
  <si>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</si>
  <si>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</si>
  <si>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</si>
  <si>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</si>
  <si>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</si>
  <si>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</si>
  <si>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</si>
  <si>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</si>
  <si>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</si>
  <si>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</si>
  <si>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</si>
  <si>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</si>
  <si>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</si>
  <si>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</si>
  <si>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</si>
  <si>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</si>
  <si>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</si>
  <si>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</si>
  <si>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</si>
  <si>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</si>
  <si>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</si>
  <si>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</si>
  <si>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</si>
  <si>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</si>
  <si>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</si>
  <si>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</si>
  <si>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</si>
  <si>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</si>
  <si>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</si>
  <si>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</si>
  <si>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</si>
  <si>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</si>
  <si>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</si>
  <si>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</si>
  <si>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</si>
  <si>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</si>
  <si>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</si>
  <si>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</si>
  <si>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</si>
  <si>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</si>
  <si>
    <t>Yesterday Date</t>
  </si>
  <si>
    <t>Today Date</t>
  </si>
  <si>
    <t>Preferred Format1</t>
  </si>
  <si>
    <t>mm/dd/yy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</si>
</sst>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quot;$&quot;#,##0\)"/>
    <numFmt numFmtId="165" formatCode="&quot;$&quot;#,##0_);[Red]\(&quot;$&quot;#,##0\)"/>
    <numFmt numFmtId="166" formatCode="_(* #,##0.00_);_(* \(#,##0.00\);_(* &quot;-&quot;??_);_(@_)"/>
    <numFmt numFmtId="167" formatCode="###,000"/>
    <numFmt numFmtId="168" formatCode="yyyy;@"/>
    <numFmt numFmtId="169" formatCode="dd\-mmm"/>
    <numFmt numFmtId="170" formatCode="[$-24009]m/d/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8"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56">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170" fontId="0" fillId="0" borderId="0" xfId="0" applyNumberFormat="1" applyAlignment="1">
      <alignment horizontal="righ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election activeCell="A4" sqref="A4"/>
    </sheetView>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2"/>
  <sheetViews>
    <sheetView tabSelected="1" topLeftCell="A7" workbookViewId="0">
      <selection activeCell="A18" sqref="A18:D18"/>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6" ht="18.5" x14ac:dyDescent="0.35">
      <c r="A1" s="53" t="s">
        <v>4</v>
      </c>
      <c r="B1" s="53"/>
      <c r="C1" s="53"/>
      <c r="D1" s="53"/>
      <c r="E1" s="42"/>
      <c r="F1" s="42"/>
    </row>
    <row r="2" spans="1:6" s="25" customFormat="1" ht="51" customHeight="1" x14ac:dyDescent="0.35">
      <c r="A2" s="54" t="s">
        <v>87</v>
      </c>
      <c r="B2" s="55"/>
      <c r="C2" s="55"/>
      <c r="D2" s="55"/>
      <c r="E2" s="42"/>
      <c r="F2" s="42"/>
    </row>
    <row r="3" spans="1:6" x14ac:dyDescent="0.35">
      <c r="A3" s="1"/>
    </row>
    <row r="4" spans="1:6" x14ac:dyDescent="0.35">
      <c r="A4" s="1" t="s">
        <v>27</v>
      </c>
      <c r="B4" s="2">
        <f ca="1">TODAY()</f>
        <v>44679</v>
      </c>
    </row>
    <row r="5" spans="1:6" x14ac:dyDescent="0.35">
      <c r="A5" s="25" t="s">
        <v>90</v>
      </c>
      <c r="B5" s="25" t="s">
        <v>91</v>
      </c>
    </row>
    <row r="6" spans="1:6" s="25" customFormat="1" x14ac:dyDescent="0.35">
      <c r="A6" s="25" t="s">
        <v>84</v>
      </c>
      <c r="B6" s="25" t="s">
        <v>85</v>
      </c>
    </row>
    <row r="7" spans="1:6" s="25" customFormat="1" x14ac:dyDescent="0.35">
      <c r="A7" s="25" t="s">
        <v>58</v>
      </c>
      <c r="B7" s="25">
        <v>7</v>
      </c>
    </row>
    <row r="8" spans="1:6" s="25" customFormat="1" x14ac:dyDescent="0.35">
      <c r="A8" s="25" t="s">
        <v>59</v>
      </c>
      <c r="B8" s="43" t="str">
        <f ca="1">TEXT(Date_Input+Days, preferred_date_format)</f>
        <v>2022-05-05</v>
      </c>
    </row>
    <row r="9" spans="1:6" s="25" customFormat="1" x14ac:dyDescent="0.35">
      <c r="A9" s="25" t="s">
        <v>60</v>
      </c>
      <c r="B9" s="43" t="str">
        <f ca="1">TEXT(WORKDAY(Date_Input, Days),preferred_date_format)</f>
        <v>2022-05-09</v>
      </c>
    </row>
    <row r="10" spans="1:6" x14ac:dyDescent="0.35">
      <c r="A10" t="s">
        <v>13</v>
      </c>
      <c r="B10" s="44" t="str">
        <f ca="1">TEXT(Date_Input,"YYYYMMDD")</f>
        <v>20220428</v>
      </c>
    </row>
    <row r="11" spans="1:6" s="25" customFormat="1" x14ac:dyDescent="0.35"/>
    <row r="12" spans="1:6" x14ac:dyDescent="0.35">
      <c r="A12" t="s">
        <v>26</v>
      </c>
      <c r="B12" s="43" t="str">
        <f ca="1">TEXT(TODAY(), preferred_date_format)</f>
        <v>2022-04-28</v>
      </c>
    </row>
    <row r="13" spans="1:6" x14ac:dyDescent="0.35">
      <c r="A13" t="s">
        <v>14</v>
      </c>
      <c r="B13" s="43" t="str">
        <f ca="1">TEXT(TODAY()-WEEKDAY(TODAY(),2)-6, preferred_date_format)</f>
        <v>2022-04-18</v>
      </c>
      <c r="C13" s="43" t="str">
        <f ca="1">TEXT(LastWeekMonday+4, preferred_date_format)</f>
        <v>2022-04-22</v>
      </c>
      <c r="D13" s="45" t="str">
        <f ca="1">TEXT(LastWeekFriday+2, preferred_date_format)</f>
        <v>2022-04-24</v>
      </c>
    </row>
    <row r="14" spans="1:6" x14ac:dyDescent="0.35">
      <c r="A14" t="s">
        <v>0</v>
      </c>
      <c r="B14" s="43" t="str">
        <f ca="1">TEXT(DATE(YEAR(TODAY()), MONTH(TODAY())-1, 1), preferred_date_format)</f>
        <v>2022-03-01</v>
      </c>
      <c r="C14" s="43" t="str">
        <f ca="1">TEXT(DATE(YEAR(TODAY()), MONTH(TODAY()), 0), preferred_date_format)</f>
        <v>2022-03-31</v>
      </c>
    </row>
    <row r="15" spans="1:6" x14ac:dyDescent="0.35">
      <c r="A15" t="s">
        <v>1</v>
      </c>
      <c r="B15" s="43" t="str">
        <f ca="1">TEXT(WORKDAY(DATE(YEAR(TODAY()),MONTH(TODAY()),1)-1,1), preferred_date_format)</f>
        <v>2022-04-01</v>
      </c>
      <c r="C15" s="43" t="str">
        <f ca="1">TEXT(WORKDAY(DATE(YEAR(TODAY()),MONTH(TODAY())+1,1),-1), preferred_date_format)</f>
        <v>2022-04-29</v>
      </c>
    </row>
    <row r="16" spans="1:6" s="25" customFormat="1" x14ac:dyDescent="0.35">
      <c r="A16" s="25" t="s">
        <v>89</v>
      </c>
      <c r="B16" s="43" t="str">
        <f ca="1">TEXT(TODAY(), preferred_date_format1)</f>
        <v>04/28/22</v>
      </c>
      <c r="C16" s="43">
        <v>43863</v>
      </c>
      <c r="D16" s="25" t="str">
        <f>TEXT(C16,"MM/DD/YY")</f>
        <v>02/02/20</v>
      </c>
    </row>
    <row r="17" spans="1:6" ht="15" thickBot="1" x14ac:dyDescent="0.4">
      <c r="A17" t="s">
        <v>88</v>
      </c>
      <c r="B17" s="47" t="str">
        <f ca="1">TEXT(TODAY()-1, preferred_date_format1)</f>
        <v>04/27/22</v>
      </c>
      <c r="C17" s="2">
        <v>43864</v>
      </c>
      <c r="D17" t="str">
        <f>TEXT(C17,"MM/DD/YY")</f>
        <v>02/03/20</v>
      </c>
    </row>
    <row r="18" spans="1:6" ht="15" customHeight="1" thickBot="1" x14ac:dyDescent="0.4">
      <c r="A18" s="50" t="s">
        <v>18</v>
      </c>
      <c r="B18" s="51"/>
      <c r="C18" s="51"/>
      <c r="D18" s="52"/>
    </row>
    <row r="19" spans="1:6" x14ac:dyDescent="0.35">
      <c r="A19" s="12" t="s">
        <v>19</v>
      </c>
      <c r="B19" s="6"/>
      <c r="C19" s="6"/>
      <c r="D19" s="7"/>
    </row>
    <row r="20" spans="1:6" x14ac:dyDescent="0.35">
      <c r="A20" s="13" t="s">
        <v>20</v>
      </c>
      <c r="B20" s="48" t="s">
        <v>11</v>
      </c>
      <c r="C20" s="48"/>
      <c r="D20" s="49"/>
    </row>
    <row r="21" spans="1:6" x14ac:dyDescent="0.35">
      <c r="A21" s="13" t="s">
        <v>23</v>
      </c>
      <c r="B21" s="5" t="s">
        <v>9</v>
      </c>
      <c r="C21" s="6" t="s">
        <v>10</v>
      </c>
      <c r="D21" s="7" t="s">
        <v>12</v>
      </c>
    </row>
    <row r="22" spans="1:6" x14ac:dyDescent="0.35">
      <c r="A22" s="13" t="s">
        <v>24</v>
      </c>
      <c r="B22" s="6" t="s">
        <v>8</v>
      </c>
      <c r="C22" s="6"/>
      <c r="D22" s="7"/>
    </row>
    <row r="23" spans="1:6" x14ac:dyDescent="0.35">
      <c r="A23" s="14" t="s">
        <v>21</v>
      </c>
      <c r="B23" s="6"/>
      <c r="C23" s="6"/>
      <c r="D23" s="7"/>
    </row>
    <row r="24" spans="1:6" x14ac:dyDescent="0.35">
      <c r="A24" s="13" t="s">
        <v>28</v>
      </c>
      <c r="B24" s="6" t="str">
        <f>LEFT(B20, FIND(B21, B20)-1)</f>
        <v>2008</v>
      </c>
      <c r="C24" s="6" t="str">
        <f>RIGHT(B20, LEN(B20)-LEN(B24)-1)</f>
        <v>12月31日 (水)</v>
      </c>
      <c r="D24" s="7" t="str">
        <f>IF(D21&lt;&gt;"", LEFT(C24, FIND(D21, C24)-1), C24)</f>
        <v>12月31</v>
      </c>
    </row>
    <row r="25" spans="1:6" x14ac:dyDescent="0.35">
      <c r="A25" s="13" t="s">
        <v>29</v>
      </c>
      <c r="B25" s="6" t="str">
        <f>LEFT(C24, FIND(C21, C24)-1)</f>
        <v>12</v>
      </c>
      <c r="C25" s="6"/>
      <c r="D25" s="7"/>
    </row>
    <row r="26" spans="1:6" x14ac:dyDescent="0.35">
      <c r="A26" s="13" t="s">
        <v>30</v>
      </c>
      <c r="B26" s="6" t="str">
        <f>RIGHT(D24, LEN(D24)-LEN(B25)-1)</f>
        <v>31</v>
      </c>
      <c r="C26" s="6"/>
      <c r="D26" s="7"/>
    </row>
    <row r="27" spans="1:6" x14ac:dyDescent="0.35">
      <c r="A27" s="13" t="s">
        <v>31</v>
      </c>
      <c r="B27" s="6" t="str">
        <f>IF(FIND("Y", B22) = 1, B24, IF(FIND("Y", B22) = 2, B25, B26))</f>
        <v>2008</v>
      </c>
      <c r="C27" s="6"/>
      <c r="D27" s="7"/>
      <c r="F27">
        <f>FIND("Y", B22)</f>
        <v>1</v>
      </c>
    </row>
    <row r="28" spans="1:6" x14ac:dyDescent="0.35">
      <c r="A28" s="13" t="s">
        <v>32</v>
      </c>
      <c r="B28" s="6" t="str">
        <f>IF(FIND("M", B22) = 1, B24, IF(FIND("M", B22) = 2, B25, B26))</f>
        <v>12</v>
      </c>
      <c r="C28" s="6"/>
      <c r="D28" s="7"/>
    </row>
    <row r="29" spans="1:6" x14ac:dyDescent="0.35">
      <c r="A29" s="13" t="s">
        <v>33</v>
      </c>
      <c r="B29" s="6" t="str">
        <f>IF(FIND("D", B22) = 1, B24, IF(FIND("D", B22) = 2, B25, B26))</f>
        <v>31</v>
      </c>
      <c r="C29" s="6"/>
      <c r="D29" s="7"/>
    </row>
    <row r="30" spans="1:6" x14ac:dyDescent="0.35">
      <c r="A30" s="14" t="s">
        <v>22</v>
      </c>
      <c r="B30" s="6"/>
      <c r="C30" s="6"/>
      <c r="D30" s="7"/>
    </row>
    <row r="31" spans="1:6" s="25" customFormat="1" x14ac:dyDescent="0.35">
      <c r="A31" s="46" t="s">
        <v>86</v>
      </c>
      <c r="B31" s="6" t="str">
        <f>preferred_date_format</f>
        <v>yyyy-mm-dd</v>
      </c>
      <c r="C31" s="6"/>
      <c r="D31" s="26"/>
    </row>
    <row r="32" spans="1:6" ht="15" thickBot="1" x14ac:dyDescent="0.4">
      <c r="A32" s="15" t="s">
        <v>25</v>
      </c>
      <c r="B32" s="8" t="str">
        <f>TEXT(DATE(B27, B28, B29), B31)</f>
        <v>2008-12-31</v>
      </c>
      <c r="C32" s="9"/>
      <c r="D32" s="10"/>
    </row>
  </sheetData>
  <mergeCells count="4">
    <mergeCell ref="B20:D20"/>
    <mergeCell ref="A18:D18"/>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s="25" customFormat="1" ht="18.5" x14ac:dyDescent="0.35">
      <c r="A1" s="53" t="s">
        <v>53</v>
      </c>
      <c r="B1" s="53"/>
      <c r="C1" s="53"/>
      <c r="D1" s="53"/>
      <c r="E1" s="53"/>
      <c r="F1" s="53"/>
    </row>
    <row r="2" spans="1:6" s="3" customFormat="1" ht="15" customHeight="1" x14ac:dyDescent="0.35">
      <c r="A2" s="54" t="s">
        <v>76</v>
      </c>
      <c r="B2" s="54"/>
      <c r="C2" s="54"/>
      <c r="D2" s="54"/>
      <c r="E2" s="54"/>
      <c r="F2" s="54"/>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IF(IFERROR(FIND(B10,_xlfn.SINGLE( Text_Input)), FALSE), TRUE, FALSE)</f>
        <v>1</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3" t="s">
        <v>2</v>
      </c>
      <c r="B1" s="53"/>
      <c r="C1" s="41"/>
      <c r="D1" s="41"/>
    </row>
    <row r="2" spans="1:5" ht="15" customHeight="1" x14ac:dyDescent="0.35">
      <c r="A2" s="54" t="s">
        <v>77</v>
      </c>
      <c r="B2" s="54"/>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50" t="s">
        <v>17</v>
      </c>
      <c r="B9" s="52"/>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1796875" customWidth="1"/>
  </cols>
  <sheetData>
    <row r="1" spans="1:4" ht="18.5" x14ac:dyDescent="0.35">
      <c r="A1" s="53" t="s">
        <v>78</v>
      </c>
      <c r="B1" s="53"/>
      <c r="C1" s="41"/>
      <c r="D1" s="41"/>
    </row>
    <row r="2" spans="1:4" ht="15" customHeight="1" x14ac:dyDescent="0.35">
      <c r="A2" s="54" t="s">
        <v>79</v>
      </c>
      <c r="B2" s="54"/>
      <c r="C2" s="40"/>
      <c r="D2" s="40"/>
    </row>
    <row r="3" spans="1:4" s="42" customFormat="1" ht="15" thickBot="1" x14ac:dyDescent="0.4">
      <c r="A3" s="40"/>
      <c r="B3" s="40"/>
      <c r="C3" s="40"/>
      <c r="D3" s="40"/>
    </row>
    <row r="4" spans="1:4" ht="15.75" customHeight="1" thickBot="1" x14ac:dyDescent="0.4">
      <c r="A4" s="50" t="s">
        <v>55</v>
      </c>
      <c r="B4" s="52"/>
    </row>
    <row r="5" spans="1:4" ht="15" thickBot="1" x14ac:dyDescent="0.4">
      <c r="A5" s="27" t="s">
        <v>43</v>
      </c>
      <c r="B5" s="26"/>
    </row>
    <row r="6" spans="1:4" x14ac:dyDescent="0.35">
      <c r="A6" s="21" t="s">
        <v>40</v>
      </c>
      <c r="B6" s="22" t="s">
        <v>83</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style="30" customWidth="1"/>
    <col min="2" max="2" width="15.453125" style="30" customWidth="1"/>
    <col min="3" max="3" width="15.26953125" style="30" bestFit="1" customWidth="1"/>
    <col min="4" max="4" width="13.453125" style="30" bestFit="1" customWidth="1"/>
    <col min="5" max="5" width="10.7265625" style="30" bestFit="1" customWidth="1"/>
    <col min="6" max="16384" width="8.81640625" style="30"/>
  </cols>
  <sheetData>
    <row r="1" spans="1:5" ht="5.25" customHeight="1" x14ac:dyDescent="0.35">
      <c r="A1" s="36"/>
    </row>
    <row r="2" spans="1:5" ht="35" x14ac:dyDescent="0.35">
      <c r="A2" s="39" t="s">
        <v>69</v>
      </c>
    </row>
    <row r="3" spans="1:5" ht="37" x14ac:dyDescent="0.35">
      <c r="A3" s="38" t="s">
        <v>82</v>
      </c>
    </row>
    <row r="4" spans="1:5" x14ac:dyDescent="0.35">
      <c r="A4" s="35"/>
      <c r="D4" s="31"/>
    </row>
    <row r="5" spans="1:5" x14ac:dyDescent="0.35">
      <c r="A5" s="34" t="s">
        <v>71</v>
      </c>
      <c r="D5" s="32"/>
      <c r="E5" s="33"/>
    </row>
    <row r="6" spans="1:5" x14ac:dyDescent="0.35">
      <c r="A6" s="37" t="s">
        <v>80</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81</v>
      </c>
    </row>
    <row r="27" spans="1:1" x14ac:dyDescent="0.35">
      <c r="A27" s="37" t="s">
        <v>75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46</vt:i4>
      </vt:variant>
    </vt:vector>
  </HeadingPairs>
  <TitlesOfParts>
    <vt:vector size="52" baseType="lpstr">
      <vt:lpstr>Scratchpad</vt:lpstr>
      <vt:lpstr>Date</vt:lpstr>
      <vt:lpstr>Text</vt:lpstr>
      <vt:lpstr>Number</vt:lpstr>
      <vt:lpstr>File</vt:lpstr>
      <vt:lpstr>About the Project Notebook</vt:lpstr>
      <vt:lpstr>_A1</vt:lpstr>
      <vt:lpstr>_A2</vt:lpstr>
      <vt:lpstr>_A3</vt:lpstr>
      <vt:lpstr>_A4</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preferred_date_format1</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Today_Date</vt:lpstr>
      <vt:lpstr>Trimmed</vt:lpstr>
      <vt:lpstr>TwoDecimals</vt:lpstr>
      <vt:lpstr>UpperCase</vt:lpstr>
      <vt:lpstr>Yesterday_Date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Chethan H R (c)</cp:lastModifiedBy>
  <dcterms:created xsi:type="dcterms:W3CDTF">2019-08-19T13:07:58Z</dcterms:created>
  <dcterms:modified xsi:type="dcterms:W3CDTF">2022-04-28T05:00:56Z</dcterms:modified>
</cp:coreProperties>
</file>