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7A6310C-BD01-4BDE-91D9-8807E333E272}" xr6:coauthVersionLast="47" xr6:coauthVersionMax="47" xr10:uidLastSave="{00000000-0000-0000-0000-000000000000}"/>
  <bookViews>
    <workbookView xWindow="-108" yWindow="-108" windowWidth="23256" windowHeight="12456" xr2:uid="{3F2D60FC-5036-43A3-BBBA-6B01E995FEA0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{"'09  Aydın'!$B$3:$D$105"}</definedName>
    <definedName name="HTML_Control" localSheetId="0" hidden="1">{"'09  Aydın'!$B$3:$D$105"}</definedName>
    <definedName name="HTML_Control" localSheetId="2" hidden="1">{"'09  Aydın'!$B$3:$D$105"}</definedName>
    <definedName name="HTML_Control" localSheetId="3" hidden="1">{"'09  Aydın'!$B$3:$D$105"}</definedName>
    <definedName name="HTML_Control" localSheetId="6" hidden="1">{"'09  Aydın'!$B$3:$D$105"}</definedName>
    <definedName name="HTML_Control" localSheetId="1" hidden="1">{"'09  Aydın'!$B$3:$D$105"}</definedName>
    <definedName name="HTML_Control" localSheetId="9" hidden="1">{"'09  Aydın'!$B$3:$D$105"}</definedName>
    <definedName name="HTML_Control" localSheetId="7" hidden="1">{"'09  Aydın'!$B$3:$D$105"}</definedName>
    <definedName name="HTML_Control" localSheetId="8" hidden="1">{"'09  Aydın'!$B$3:$D$105"}</definedName>
    <definedName name="HTML_Control" localSheetId="11" hidden="1">{"'09  Aydın'!$B$3:$D$90"}</definedName>
    <definedName name="HTML_Control" localSheetId="10" hidden="1">{"'09  Aydın'!$B$3:$D$90"}</definedName>
    <definedName name="HTML_Control" localSheetId="5" hidden="1">{"'09  Aydın'!$B$3:$D$105"}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Settings\hersan.MUHASEBAT\Desktop\htm\09.htm"</definedName>
    <definedName name="HTML_PathFile" localSheetId="0" hidden="1">"C:\Documents and Settings\hersan.MUHASEBAT\Desktop\htm\09.htm"</definedName>
    <definedName name="HTML_PathFile" localSheetId="2" hidden="1">"C:\Documents and Settings\hersan.MUHASEBAT\Desktop\htm\09.htm"</definedName>
    <definedName name="HTML_PathFile" localSheetId="3" hidden="1">"C:\Documents and Settings\hersan.MUHASEBAT\Desktop\htm\09.htm"</definedName>
    <definedName name="HTML_PathFile" localSheetId="6" hidden="1">"C:\Documents and Settings\hersan.MUHASEBAT\Desktop\htm\09.htm"</definedName>
    <definedName name="HTML_PathFile" localSheetId="1" hidden="1">"C:\Documents and Settings\hersan.MUHASEBAT\Desktop\htm\09.htm"</definedName>
    <definedName name="HTML_PathFile" localSheetId="9" hidden="1">"\\M-pc-00000-20\il_2005_2006hazırlık\docs\09.htm"</definedName>
    <definedName name="HTML_PathFile" localSheetId="7" hidden="1">"C:\Documents and Settings\eakgonullu\Belgelerim\internet\docs\il_81\htm\09.htm"</definedName>
    <definedName name="HTML_PathFile" localSheetId="8" hidden="1">"C:\Documents and Settings\hersan\Belgelerim\int-hazırlık\htm\09.htm"</definedName>
    <definedName name="HTML_PathFile" localSheetId="11" hidden="1">"C:\Documents and Settings\hersan\Belgelerim\int-hazırlık\htm\09.htm"</definedName>
    <definedName name="HTML_PathFile" localSheetId="10" hidden="1">"\\M-pc-00000-20\il_2005_2006hazırlık\docs\htm\09.htm"</definedName>
    <definedName name="HTML_PathFile" localSheetId="5" hidden="1">"C:\Documents and Settings\hersan.MUHASEBAT\Desktop\htm\09.htm"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5" i="8"/>
  <c r="E36" i="8"/>
  <c r="E38" i="8"/>
  <c r="C39" i="8"/>
  <c r="D39" i="8"/>
  <c r="E39" i="8"/>
  <c r="E40" i="8"/>
  <c r="E43" i="8"/>
  <c r="E44" i="8"/>
  <c r="E45" i="8"/>
  <c r="C47" i="8"/>
  <c r="D47" i="8"/>
  <c r="D46" i="8" s="1"/>
  <c r="E47" i="8"/>
  <c r="E48" i="8"/>
  <c r="C51" i="8"/>
  <c r="D51" i="8"/>
  <c r="E51" i="8" s="1"/>
  <c r="E52" i="8"/>
  <c r="E53" i="8"/>
  <c r="C54" i="8"/>
  <c r="D54" i="8"/>
  <c r="C62" i="8"/>
  <c r="C61" i="8" s="1"/>
  <c r="D62" i="8"/>
  <c r="D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E86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99" i="8"/>
  <c r="E100" i="8"/>
  <c r="E101" i="8"/>
  <c r="E102" i="8"/>
  <c r="C103" i="8"/>
  <c r="D103" i="8"/>
  <c r="C107" i="8"/>
  <c r="C106" i="8" s="1"/>
  <c r="D107" i="8"/>
  <c r="D106" i="8" s="1"/>
  <c r="C46" i="8" l="1"/>
  <c r="E46" i="8" s="1"/>
  <c r="E12" i="8"/>
  <c r="D11" i="8"/>
  <c r="E6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<sst xmlns="http://schemas.openxmlformats.org/spreadsheetml/2006/main" count="1413" uniqueCount="211">
  <si>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</si>
  <si>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</si>
  <si>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</si>
  <si>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</si>
  <si>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</si>
  <si>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</si>
  <si>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</si>
  <si>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</si>
  <si>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</si>
  <si>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</si>
  <si>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</si>
  <si>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</si>
  <si>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</si>
  <si>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</si>
  <si>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</si>
  <si>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</si>
  <si>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</si>
  <si>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</si>
  <si>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</si>
  <si>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</si>
  <si>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</si>
  <si>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</si>
  <si>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</si>
  <si>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</si>
  <si>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</si>
  <si>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</si>
  <si>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</si>
  <si>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</si>
  <si>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</si>
  <si>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</si>
  <si>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</si>
  <si>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</si>
  <si>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</si>
  <si>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</si>
  <si>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</si>
  <si>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</si>
  <si>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</si>
  <si>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</si>
  <si>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</si>
  <si>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</si>
  <si>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</si>
  <si>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</si>
  <si>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</si>
  <si>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</si>
  <si>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</si>
  <si>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</si>
  <si>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</si>
  <si>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</si>
  <si>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</si>
  <si>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</si>
  <si>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</si>
  <si>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</si>
  <si>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</si>
  <si>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</si>
  <si>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</si>
  <si>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</si>
  <si>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</si>
  <si>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</si>
  <si>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</si>
  <si>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</si>
  <si>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</si>
  <si>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</si>
  <si>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</si>
  <si>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</si>
  <si>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</si>
  <si>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</si>
  <si>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</si>
  <si>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</si>
  <si>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</si>
  <si>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</si>
  <si>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</si>
  <si>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</si>
  <si>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</si>
  <si>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</si>
  <si>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</si>
  <si>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</si>
  <si>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</si>
  <si>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</si>
  <si>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</si>
  <si>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</si>
  <si>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</si>
  <si>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</si>
  <si>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</si>
  <si>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</si>
  <si>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</si>
  <si>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</si>
  <si>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</si>
  <si>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</si>
  <si>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</si>
  <si>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</si>
  <si>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</si>
  <si>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</si>
  <si>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</si>
  <si>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</si>
  <si>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</si>
  <si>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</si>
  <si>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</si>
  <si>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</si>
  <si>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</si>
  <si>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</si>
  <si>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</si>
  <si>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</si>
  <si>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</si>
  <si>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</si>
  <si>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</si>
  <si>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</si>
  <si>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</si>
  <si>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AYDIN İLİ  GENEL  BÜTÇE GELİRLERİNİN TAHSİLATI, TAHAKKUKU VE TAHSİLATIN TAHAKKUKA  ORANI (KÜMÜLATİF) HAZİRAN 2006</t>
  </si>
  <si>
    <t>AYDIN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</si>
  <si>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</si>
  <si>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</si>
  <si>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</si>
  <si>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</si>
  <si>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</si>
  <si>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</si>
  <si>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</si>
  <si>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</si>
  <si>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</si>
  <si>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</si>
  <si>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</si>
  <si>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</si>
  <si>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</si>
  <si>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</si>
  <si>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</si>
  <si>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</si>
  <si>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</si>
  <si>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</si>
  <si>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</si>
  <si>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</si>
  <si>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</si>
  <si>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</si>
  <si>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</si>
  <si>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</si>
  <si>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</si>
  <si>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</si>
  <si>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</si>
  <si>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</si>
  <si>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</si>
  <si>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</si>
  <si>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</si>
  <si>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</si>
  <si>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</si>
  <si>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</si>
  <si>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</si>
  <si>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</si>
  <si>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</si>
  <si>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</si>
  <si>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</si>
  <si>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</si>
  <si>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</si>
  <si>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</si>
  <si>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</si>
  <si>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</si>
  <si>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</si>
  <si>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</si>
  <si>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</si>
  <si>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</si>
  <si>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</si>
  <si>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</si>
  <si>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</si>
  <si>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</si>
  <si>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</si>
  <si>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</si>
  <si>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</si>
  <si>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</si>
  <si>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</si>
  <si>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</si>
  <si>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</si>
  <si>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</si>
  <si>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</si>
  <si>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</si>
  <si>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</si>
  <si>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</si>
  <si>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</si>
  <si>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</si>
  <si>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</si>
  <si>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</si>
  <si>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</si>
  <si>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</si>
  <si>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</si>
  <si>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</si>
  <si>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</si>
  <si>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</si>
  <si>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</si>
  <si>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AYDIN İLİ 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</si>
  <si>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</si>
  <si>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</si>
  <si>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</si>
  <si>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AYDIN İLİ  GENEL  BÜTÇE GELİRLERİNİN TAHSİLATI, TAHAKKUKU VE TAHSİLATIN TAHAKKUKA  ORANI (KÜMÜLATİF) MART 2006</t>
  </si>
  <si>
    <t>AYDIN İLİ  GENEL  BÜTÇE GELİRLERİNİN TAHSİLATI, TAHAKKUKU VE TAHSİLATIN TAHAKKUKA  ORANI (KÜMÜLATİF) NİSAN 2006</t>
  </si>
  <si>
    <t>AYDIN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</si>
  <si>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</si>
  <si>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</si>
  <si>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</si>
  <si>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</si>
  <si>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</si>
  <si>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</si>
  <si>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AYDIN İLİ  GENEL  BÜTÇE GELİRLERİNİN TAHSİLATI, TAHAKKUKU VE TAHSİLATIN TAHAKKUKA  ORANI (KÜMÜLATİF) TEMMUZ 2006</t>
  </si>
  <si>
    <t>Temmuz</t>
  </si>
  <si>
    <t>AYDIN İLİ  GENEL  BÜTÇE GELİRLERİNİN TAHSİLATI, TAHAKKUKU VE TAHSİLATIN TAHAKKUKA  ORANI (KÜMÜLATİF) AĞUSTOS 2006</t>
  </si>
  <si>
    <t>Ağustos</t>
  </si>
  <si>
    <t>AYDIN İLİ  GENEL  BÜTÇE GELİRLERİNİN TAHSİLATI, TAHAKKUKU VE TAHSİLATIN TAHAKKUKA  ORANI (KÜMÜLATİF) EYLÜL 2006</t>
  </si>
  <si>
    <t>Eylül</t>
  </si>
  <si>
    <t xml:space="preserve">        Motorlu Taşıtlar (II)</t>
  </si>
  <si>
    <t>AYDIN İLİ  GENEL  BÜTÇE GELİRLERİNİN TAHSİLATI, TAHAKKUKU VE TAHSİLATIN TAHAKKUKA  ORANI (KÜMÜLATİF) EKİM 2006</t>
  </si>
  <si>
    <t>Ekim</t>
  </si>
  <si>
    <t>AYDIN İLİ  GENEL  BÜTÇE GELİRLERİNİN TAHSİLATI, TAHAKKUKU VE TAHSİLATIN TAHAKKUKA  ORANI (KÜMÜLATİF) KASIM 2006</t>
  </si>
  <si>
    <t>Kasım</t>
  </si>
  <si>
    <t>AYDIN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</si>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</sst>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7087FC0C-FC7A-46F1-BE9E-BAB1209953F4}"/>
    <cellStyle name="Normal_genelgelirtahk_tahs" xfId="3" xr:uid="{8BCBF6A7-18EF-4BE5-91F9-FE63BC3CAD22}"/>
    <cellStyle name="Virgül [0]_29dan32ye" xfId="4" xr:uid="{829C9049-9A97-479E-A8F2-F2DFF7270AB4}"/>
    <cellStyle name="Virgül_29dan32ye" xfId="5" xr:uid="{92BD4768-249E-4B4C-A5DC-FD65EC982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6E23-8179-4774-B099-FC1795B39F9F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208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865154</v>
      </c>
      <c r="D10" s="26">
        <v>595797</v>
      </c>
      <c r="E10" s="27">
        <v>68.866005358583564</v>
      </c>
    </row>
    <row r="11" spans="2:7" s="6" customFormat="1" ht="15.75" customHeight="1" x14ac:dyDescent="0.2">
      <c r="B11" s="25" t="s">
        <v>5</v>
      </c>
      <c r="C11" s="26">
        <v>597839</v>
      </c>
      <c r="D11" s="26">
        <v>481828</v>
      </c>
      <c r="E11" s="28">
        <v>80.594942785599471</v>
      </c>
    </row>
    <row r="12" spans="2:7" s="6" customFormat="1" ht="15.75" customHeight="1" x14ac:dyDescent="0.2">
      <c r="B12" s="25" t="s">
        <v>6</v>
      </c>
      <c r="C12" s="26">
        <v>339287</v>
      </c>
      <c r="D12" s="26">
        <v>271111</v>
      </c>
      <c r="E12" s="28">
        <v>79.90609719794746</v>
      </c>
      <c r="G12" s="7"/>
    </row>
    <row r="13" spans="2:7" s="6" customFormat="1" ht="15.75" customHeight="1" x14ac:dyDescent="0.2">
      <c r="B13" s="25" t="s">
        <v>7</v>
      </c>
      <c r="C13" s="26">
        <v>293812</v>
      </c>
      <c r="D13" s="26">
        <v>236743</v>
      </c>
      <c r="E13" s="28">
        <v>80.576354948062018</v>
      </c>
    </row>
    <row r="14" spans="2:7" ht="15.75" customHeight="1" x14ac:dyDescent="0.2">
      <c r="B14" s="29" t="s">
        <v>8</v>
      </c>
      <c r="C14" s="30">
        <v>35536</v>
      </c>
      <c r="D14" s="30">
        <v>21236</v>
      </c>
      <c r="E14" s="31">
        <v>59.759117514633054</v>
      </c>
    </row>
    <row r="15" spans="2:7" ht="15.75" customHeight="1" x14ac:dyDescent="0.2">
      <c r="B15" s="29" t="s">
        <v>9</v>
      </c>
      <c r="C15" s="30">
        <v>8969</v>
      </c>
      <c r="D15" s="30">
        <v>5711</v>
      </c>
      <c r="E15" s="31">
        <v>63.674880142713796</v>
      </c>
    </row>
    <row r="16" spans="2:7" ht="15.75" customHeight="1" x14ac:dyDescent="0.2">
      <c r="B16" s="29" t="s">
        <v>10</v>
      </c>
      <c r="C16" s="30">
        <v>228052</v>
      </c>
      <c r="D16" s="30">
        <v>192202</v>
      </c>
      <c r="E16" s="31">
        <v>84.279901075193379</v>
      </c>
    </row>
    <row r="17" spans="2:5" ht="15.75" customHeight="1" x14ac:dyDescent="0.2">
      <c r="B17" s="29" t="s">
        <v>11</v>
      </c>
      <c r="C17" s="30">
        <v>21255</v>
      </c>
      <c r="D17" s="30">
        <v>17594</v>
      </c>
      <c r="E17" s="31">
        <v>82.775817454716531</v>
      </c>
    </row>
    <row r="18" spans="2:5" s="6" customFormat="1" ht="15.75" customHeight="1" x14ac:dyDescent="0.2">
      <c r="B18" s="25" t="s">
        <v>12</v>
      </c>
      <c r="C18" s="26">
        <v>45475</v>
      </c>
      <c r="D18" s="26">
        <v>34368</v>
      </c>
      <c r="E18" s="28">
        <v>75.575590984057172</v>
      </c>
    </row>
    <row r="19" spans="2:5" ht="15.75" customHeight="1" x14ac:dyDescent="0.2">
      <c r="B19" s="29" t="s">
        <v>13</v>
      </c>
      <c r="C19" s="30">
        <v>15104</v>
      </c>
      <c r="D19" s="30">
        <v>9078</v>
      </c>
      <c r="E19" s="31">
        <v>60.103283898305079</v>
      </c>
    </row>
    <row r="20" spans="2:5" ht="15.75" customHeight="1" x14ac:dyDescent="0.2">
      <c r="B20" s="29" t="s">
        <v>14</v>
      </c>
      <c r="C20" s="30">
        <v>23</v>
      </c>
      <c r="D20" s="30">
        <v>18</v>
      </c>
      <c r="E20" s="31">
        <v>78.260869565217391</v>
      </c>
    </row>
    <row r="21" spans="2:5" ht="15.75" customHeight="1" x14ac:dyDescent="0.2">
      <c r="B21" s="29" t="s">
        <v>15</v>
      </c>
      <c r="C21" s="30">
        <v>30348</v>
      </c>
      <c r="D21" s="30">
        <v>25272</v>
      </c>
      <c r="E21" s="31">
        <v>83.27402135231317</v>
      </c>
    </row>
    <row r="22" spans="2:5" s="5" customFormat="1" ht="15.75" customHeight="1" x14ac:dyDescent="0.2">
      <c r="B22" s="25" t="s">
        <v>16</v>
      </c>
      <c r="C22" s="26">
        <v>48770</v>
      </c>
      <c r="D22" s="26">
        <v>33907</v>
      </c>
      <c r="E22" s="27">
        <v>69.524297724010665</v>
      </c>
    </row>
    <row r="23" spans="2:5" s="9" customFormat="1" ht="15.75" customHeight="1" x14ac:dyDescent="0.2">
      <c r="B23" s="29" t="s">
        <v>17</v>
      </c>
      <c r="C23" s="30">
        <v>694</v>
      </c>
      <c r="D23" s="30">
        <v>466</v>
      </c>
      <c r="E23" s="32">
        <v>67.146974063400577</v>
      </c>
    </row>
    <row r="24" spans="2:5" s="9" customFormat="1" ht="15.75" customHeight="1" x14ac:dyDescent="0.2">
      <c r="B24" s="29" t="s">
        <v>18</v>
      </c>
      <c r="C24" s="30">
        <v>48076</v>
      </c>
      <c r="D24" s="30">
        <v>33441</v>
      </c>
      <c r="E24" s="32">
        <v>69.558615525418091</v>
      </c>
    </row>
    <row r="25" spans="2:5" s="5" customFormat="1" ht="15.75" customHeight="1" x14ac:dyDescent="0.2">
      <c r="B25" s="25" t="s">
        <v>19</v>
      </c>
      <c r="C25" s="26">
        <v>120240</v>
      </c>
      <c r="D25" s="26">
        <v>98712</v>
      </c>
      <c r="E25" s="27">
        <v>82.095808383233532</v>
      </c>
    </row>
    <row r="26" spans="2:5" s="5" customFormat="1" ht="15.75" customHeight="1" x14ac:dyDescent="0.2">
      <c r="B26" s="25" t="s">
        <v>20</v>
      </c>
      <c r="C26" s="26">
        <v>63554</v>
      </c>
      <c r="D26" s="26">
        <v>42910</v>
      </c>
      <c r="E26" s="27">
        <v>67.517386789187157</v>
      </c>
    </row>
    <row r="27" spans="2:5" s="9" customFormat="1" ht="15.75" customHeight="1" x14ac:dyDescent="0.2">
      <c r="B27" s="29" t="s">
        <v>21</v>
      </c>
      <c r="C27" s="30">
        <v>55782</v>
      </c>
      <c r="D27" s="30">
        <v>35367</v>
      </c>
      <c r="E27" s="32">
        <v>63.402172743895882</v>
      </c>
    </row>
    <row r="28" spans="2:5" s="9" customFormat="1" ht="15.75" customHeight="1" x14ac:dyDescent="0.2">
      <c r="B28" s="29" t="s">
        <v>22</v>
      </c>
      <c r="C28" s="30">
        <v>7772</v>
      </c>
      <c r="D28" s="30">
        <v>7543</v>
      </c>
      <c r="E28" s="32">
        <v>97.053525476067932</v>
      </c>
    </row>
    <row r="29" spans="2:5" s="5" customFormat="1" ht="15.75" customHeight="1" x14ac:dyDescent="0.2">
      <c r="B29" s="25" t="s">
        <v>23</v>
      </c>
      <c r="C29" s="26">
        <v>38852</v>
      </c>
      <c r="D29" s="26">
        <v>38812</v>
      </c>
      <c r="E29" s="27">
        <v>99.897045197158448</v>
      </c>
    </row>
    <row r="30" spans="2:5" s="9" customFormat="1" ht="15.75" customHeight="1" x14ac:dyDescent="0.2">
      <c r="B30" s="29" t="s">
        <v>24</v>
      </c>
      <c r="C30" s="30">
        <v>34</v>
      </c>
      <c r="D30" s="30">
        <v>5</v>
      </c>
      <c r="E30" s="32">
        <v>14.705882352941178</v>
      </c>
    </row>
    <row r="31" spans="2:5" s="9" customFormat="1" ht="15.75" customHeight="1" x14ac:dyDescent="0.2">
      <c r="B31" s="29" t="s">
        <v>203</v>
      </c>
      <c r="C31" s="30">
        <v>38772</v>
      </c>
      <c r="D31" s="30">
        <v>38770</v>
      </c>
      <c r="E31" s="32">
        <v>99.994841638295668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37</v>
      </c>
      <c r="D35" s="30">
        <v>33</v>
      </c>
      <c r="E35" s="31">
        <v>89.189189189189193</v>
      </c>
    </row>
    <row r="36" spans="2:5" s="6" customFormat="1" ht="15.75" customHeight="1" x14ac:dyDescent="0.2">
      <c r="B36" s="25" t="s">
        <v>30</v>
      </c>
      <c r="C36" s="26">
        <v>17833</v>
      </c>
      <c r="D36" s="26">
        <v>16989</v>
      </c>
      <c r="E36" s="28">
        <v>95.267201256098247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13</v>
      </c>
      <c r="D39" s="26">
        <v>13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12</v>
      </c>
      <c r="D40" s="30">
        <v>12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</v>
      </c>
      <c r="D41" s="30">
        <v>1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32236</v>
      </c>
      <c r="D43" s="26">
        <v>26047</v>
      </c>
      <c r="E43" s="27">
        <v>80.800967862017629</v>
      </c>
    </row>
    <row r="44" spans="2:5" s="5" customFormat="1" ht="15.75" customHeight="1" x14ac:dyDescent="0.2">
      <c r="B44" s="25" t="s">
        <v>38</v>
      </c>
      <c r="C44" s="26">
        <v>55996</v>
      </c>
      <c r="D44" s="26">
        <v>51910</v>
      </c>
      <c r="E44" s="27">
        <v>92.703050217872701</v>
      </c>
    </row>
    <row r="45" spans="2:5" s="5" customFormat="1" ht="15.75" customHeight="1" x14ac:dyDescent="0.2">
      <c r="B45" s="25" t="s">
        <v>39</v>
      </c>
      <c r="C45" s="26">
        <v>1297</v>
      </c>
      <c r="D45" s="26">
        <v>128</v>
      </c>
      <c r="E45" s="27">
        <v>9.8689282960678479</v>
      </c>
    </row>
    <row r="46" spans="2:5" s="5" customFormat="1" ht="15.75" customHeight="1" x14ac:dyDescent="0.2">
      <c r="B46" s="25" t="s">
        <v>40</v>
      </c>
      <c r="C46" s="26">
        <v>254294</v>
      </c>
      <c r="D46" s="26">
        <v>107296</v>
      </c>
      <c r="E46" s="27">
        <v>42.193681329484775</v>
      </c>
    </row>
    <row r="47" spans="2:5" s="5" customFormat="1" ht="15.75" customHeight="1" x14ac:dyDescent="0.2">
      <c r="B47" s="25" t="s">
        <v>41</v>
      </c>
      <c r="C47" s="26">
        <v>16429</v>
      </c>
      <c r="D47" s="26">
        <v>16429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16419</v>
      </c>
      <c r="D48" s="30">
        <v>16419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10</v>
      </c>
      <c r="D50" s="30">
        <v>10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295</v>
      </c>
      <c r="D51" s="26">
        <v>225</v>
      </c>
      <c r="E51" s="27">
        <v>76.271186440677965</v>
      </c>
    </row>
    <row r="52" spans="2:5" s="5" customFormat="1" ht="15.75" customHeight="1" x14ac:dyDescent="0.2">
      <c r="B52" s="25" t="s">
        <v>46</v>
      </c>
      <c r="C52" s="26">
        <v>235</v>
      </c>
      <c r="D52" s="26">
        <v>208</v>
      </c>
      <c r="E52" s="27">
        <v>88.510638297872333</v>
      </c>
    </row>
    <row r="53" spans="2:5" s="5" customFormat="1" ht="15.75" customHeight="1" x14ac:dyDescent="0.2">
      <c r="B53" s="25" t="s">
        <v>47</v>
      </c>
      <c r="C53" s="26">
        <v>60</v>
      </c>
      <c r="D53" s="26">
        <v>17</v>
      </c>
      <c r="E53" s="27">
        <v>28.333333333333332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57072</v>
      </c>
      <c r="D60" s="26">
        <v>17080</v>
      </c>
      <c r="E60" s="27">
        <v>29.927109615923747</v>
      </c>
    </row>
    <row r="61" spans="2:5" s="5" customFormat="1" ht="15.75" customHeight="1" x14ac:dyDescent="0.2">
      <c r="B61" s="25" t="s">
        <v>56</v>
      </c>
      <c r="C61" s="26">
        <v>7319</v>
      </c>
      <c r="D61" s="26">
        <v>5383</v>
      </c>
      <c r="E61" s="27">
        <v>73.548298947943707</v>
      </c>
    </row>
    <row r="62" spans="2:5" s="9" customFormat="1" ht="15.75" customHeight="1" x14ac:dyDescent="0.2">
      <c r="B62" s="29" t="s">
        <v>57</v>
      </c>
      <c r="C62" s="30">
        <v>1889</v>
      </c>
      <c r="D62" s="30">
        <v>1889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3236</v>
      </c>
      <c r="D63" s="30">
        <v>1303</v>
      </c>
      <c r="E63" s="32">
        <v>40.26576019777503</v>
      </c>
    </row>
    <row r="64" spans="2:5" s="9" customFormat="1" ht="15.75" customHeight="1" x14ac:dyDescent="0.2">
      <c r="B64" s="29" t="s">
        <v>59</v>
      </c>
      <c r="C64" s="30">
        <v>2194</v>
      </c>
      <c r="D64" s="30">
        <v>2191</v>
      </c>
      <c r="E64" s="32">
        <v>99.863263445761163</v>
      </c>
    </row>
    <row r="65" spans="2:5" s="5" customFormat="1" ht="15.75" customHeight="1" x14ac:dyDescent="0.2">
      <c r="B65" s="25" t="s">
        <v>60</v>
      </c>
      <c r="C65" s="26">
        <v>49753</v>
      </c>
      <c r="D65" s="26">
        <v>11697</v>
      </c>
      <c r="E65" s="27">
        <v>23.510140092054751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48373</v>
      </c>
      <c r="D67" s="30">
        <v>10409</v>
      </c>
      <c r="E67" s="32">
        <v>21.518202302937588</v>
      </c>
    </row>
    <row r="68" spans="2:5" s="9" customFormat="1" ht="15.75" customHeight="1" x14ac:dyDescent="0.2">
      <c r="B68" s="29" t="s">
        <v>63</v>
      </c>
      <c r="C68" s="30">
        <v>1380</v>
      </c>
      <c r="D68" s="30">
        <v>1288</v>
      </c>
      <c r="E68" s="32">
        <v>93.333333333333329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161470</v>
      </c>
      <c r="D70" s="26">
        <v>58322</v>
      </c>
      <c r="E70" s="27">
        <v>36.119402985074629</v>
      </c>
    </row>
    <row r="71" spans="2:5" s="9" customFormat="1" ht="15.75" customHeight="1" x14ac:dyDescent="0.2">
      <c r="B71" s="33" t="s">
        <v>66</v>
      </c>
      <c r="C71" s="34">
        <v>2052</v>
      </c>
      <c r="D71" s="34">
        <v>1522</v>
      </c>
      <c r="E71" s="32">
        <v>74.17153996101365</v>
      </c>
    </row>
    <row r="72" spans="2:5" s="9" customFormat="1" ht="15.75" customHeight="1" x14ac:dyDescent="0.2">
      <c r="B72" s="33" t="s">
        <v>67</v>
      </c>
      <c r="C72" s="34">
        <v>8214</v>
      </c>
      <c r="D72" s="34">
        <v>1987</v>
      </c>
      <c r="E72" s="32">
        <v>24.190406622839056</v>
      </c>
    </row>
    <row r="73" spans="2:5" s="9" customFormat="1" ht="15.75" customHeight="1" x14ac:dyDescent="0.2">
      <c r="B73" s="33" t="s">
        <v>68</v>
      </c>
      <c r="C73" s="34">
        <v>5198</v>
      </c>
      <c r="D73" s="34">
        <v>2452</v>
      </c>
      <c r="E73" s="32">
        <v>47.171989226625627</v>
      </c>
    </row>
    <row r="74" spans="2:5" s="9" customFormat="1" ht="15.75" customHeight="1" x14ac:dyDescent="0.2">
      <c r="B74" s="33" t="s">
        <v>69</v>
      </c>
      <c r="C74" s="34">
        <v>115858</v>
      </c>
      <c r="D74" s="34">
        <v>26237</v>
      </c>
      <c r="E74" s="32">
        <v>22.645825061713477</v>
      </c>
    </row>
    <row r="75" spans="2:5" s="9" customFormat="1" ht="15.75" customHeight="1" x14ac:dyDescent="0.2">
      <c r="B75" s="33" t="s">
        <v>70</v>
      </c>
      <c r="C75" s="34">
        <v>24360</v>
      </c>
      <c r="D75" s="34">
        <v>22663</v>
      </c>
      <c r="E75" s="32">
        <v>93.033661740558287</v>
      </c>
    </row>
    <row r="76" spans="2:5" s="9" customFormat="1" ht="15.75" customHeight="1" x14ac:dyDescent="0.2">
      <c r="B76" s="33" t="s">
        <v>71</v>
      </c>
      <c r="C76" s="34">
        <v>5788</v>
      </c>
      <c r="D76" s="34">
        <v>3461</v>
      </c>
      <c r="E76" s="32">
        <v>59.796129923980644</v>
      </c>
    </row>
    <row r="77" spans="2:5" s="6" customFormat="1" ht="15.75" customHeight="1" x14ac:dyDescent="0.2">
      <c r="B77" s="25" t="s">
        <v>72</v>
      </c>
      <c r="C77" s="26">
        <v>56</v>
      </c>
      <c r="D77" s="26">
        <v>24</v>
      </c>
      <c r="E77" s="27">
        <v>42.857142857142854</v>
      </c>
    </row>
    <row r="78" spans="2:5" ht="15.75" customHeight="1" x14ac:dyDescent="0.2">
      <c r="B78" s="29" t="s">
        <v>73</v>
      </c>
      <c r="C78" s="30">
        <v>0</v>
      </c>
      <c r="D78" s="30">
        <v>0</v>
      </c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24</v>
      </c>
      <c r="D80" s="30">
        <v>22</v>
      </c>
      <c r="E80" s="32">
        <v>91.666666666666657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80</v>
      </c>
      <c r="C85" s="30">
        <v>32</v>
      </c>
      <c r="D85" s="30">
        <v>2</v>
      </c>
      <c r="E85" s="32">
        <v>6.25</v>
      </c>
    </row>
    <row r="86" spans="2:5" s="6" customFormat="1" ht="15.75" customHeight="1" x14ac:dyDescent="0.2">
      <c r="B86" s="25" t="s">
        <v>81</v>
      </c>
      <c r="C86" s="26">
        <v>18972</v>
      </c>
      <c r="D86" s="26">
        <v>15216</v>
      </c>
      <c r="E86" s="27">
        <v>80.202403542061987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755</v>
      </c>
      <c r="D89" s="30">
        <v>755</v>
      </c>
      <c r="E89" s="32">
        <v>100</v>
      </c>
    </row>
    <row r="90" spans="2:5" ht="15.75" customHeight="1" x14ac:dyDescent="0.2">
      <c r="B90" s="29" t="s">
        <v>85</v>
      </c>
      <c r="C90" s="30">
        <v>7240</v>
      </c>
      <c r="D90" s="30">
        <v>7233</v>
      </c>
      <c r="E90" s="32">
        <v>99.903314917127076</v>
      </c>
    </row>
    <row r="91" spans="2:5" ht="15.75" customHeight="1" x14ac:dyDescent="0.2">
      <c r="B91" s="29" t="s">
        <v>86</v>
      </c>
      <c r="C91" s="30">
        <v>1267</v>
      </c>
      <c r="D91" s="30">
        <v>981</v>
      </c>
      <c r="E91" s="32">
        <v>77.426992896606166</v>
      </c>
    </row>
    <row r="92" spans="2:5" ht="15.75" customHeight="1" x14ac:dyDescent="0.2">
      <c r="B92" s="29" t="s">
        <v>87</v>
      </c>
      <c r="C92" s="30">
        <v>2311</v>
      </c>
      <c r="D92" s="30">
        <v>2311</v>
      </c>
      <c r="E92" s="32">
        <v>100</v>
      </c>
    </row>
    <row r="93" spans="2:5" ht="15.75" customHeight="1" x14ac:dyDescent="0.2">
      <c r="B93" s="29" t="s">
        <v>88</v>
      </c>
      <c r="C93" s="30">
        <v>7399</v>
      </c>
      <c r="D93" s="30">
        <v>3936</v>
      </c>
      <c r="E93" s="32">
        <v>53.196377888903903</v>
      </c>
    </row>
    <row r="94" spans="2:5" s="6" customFormat="1" ht="15.75" customHeight="1" x14ac:dyDescent="0.2">
      <c r="B94" s="25" t="s">
        <v>89</v>
      </c>
      <c r="C94" s="26">
        <v>13021</v>
      </c>
      <c r="D94" s="26">
        <v>6673</v>
      </c>
      <c r="E94" s="36">
        <v>51.24798402580447</v>
      </c>
    </row>
    <row r="95" spans="2:5" s="6" customFormat="1" ht="15.75" customHeight="1" x14ac:dyDescent="0.2">
      <c r="B95" s="25" t="s">
        <v>90</v>
      </c>
      <c r="C95" s="26">
        <v>13005</v>
      </c>
      <c r="D95" s="26">
        <v>6657</v>
      </c>
      <c r="E95" s="36">
        <v>51.188004613610147</v>
      </c>
    </row>
    <row r="96" spans="2:5" ht="15.75" customHeight="1" x14ac:dyDescent="0.2">
      <c r="B96" s="29" t="s">
        <v>91</v>
      </c>
      <c r="C96" s="30">
        <v>0</v>
      </c>
      <c r="D96" s="30">
        <v>0</v>
      </c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>
        <v>19</v>
      </c>
      <c r="D98" s="30">
        <v>7</v>
      </c>
      <c r="E98" s="37">
        <v>36.84210526315789</v>
      </c>
    </row>
    <row r="99" spans="2:5" ht="15.75" customHeight="1" x14ac:dyDescent="0.2">
      <c r="B99" s="29" t="s">
        <v>94</v>
      </c>
      <c r="C99" s="30">
        <v>12530</v>
      </c>
      <c r="D99" s="30">
        <v>6468</v>
      </c>
      <c r="E99" s="37">
        <v>51.620111731843579</v>
      </c>
    </row>
    <row r="100" spans="2:5" ht="15.75" customHeight="1" x14ac:dyDescent="0.2">
      <c r="B100" s="29" t="s">
        <v>95</v>
      </c>
      <c r="C100" s="30">
        <v>456</v>
      </c>
      <c r="D100" s="30">
        <v>182</v>
      </c>
      <c r="E100" s="37">
        <v>39.912280701754391</v>
      </c>
    </row>
    <row r="101" spans="2:5" s="6" customFormat="1" ht="15.75" customHeight="1" x14ac:dyDescent="0.2">
      <c r="B101" s="25" t="s">
        <v>96</v>
      </c>
      <c r="C101" s="26">
        <v>16</v>
      </c>
      <c r="D101" s="26">
        <v>16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169F0D64-1AC1-4102-A6F5-EFEB18760780}"/>
    <hyperlink ref="D4" location="Şubat!A1" display="Şubat" xr:uid="{81FEE4C6-B328-4D1A-A8E0-81C3DD767C3A}"/>
    <hyperlink ref="E4" location="Mart!A1" display="Mart" xr:uid="{2114885A-DB48-4F1C-88D7-97BB9C7F7937}"/>
    <hyperlink ref="C5" location="Nisan!A1" display="Nisan" xr:uid="{CDB915F7-65DC-4C26-8F74-87FB93A7889D}"/>
    <hyperlink ref="D5" location="Mayıs!A1" display="Mayıs" xr:uid="{08D573C3-EB17-4A8B-9B6A-0D0F2D52F924}"/>
    <hyperlink ref="E5" location="Haziran!A1" display="Haziran" xr:uid="{BB907586-929C-4F82-9C7E-77D10049FDBD}"/>
    <hyperlink ref="C6" location="Temmuz!A1" display="Temmuz" xr:uid="{5DF39768-0DF3-4279-A3BF-BA6747BA4387}"/>
    <hyperlink ref="D6" location="Ağustos!A1" display="Ağustos" xr:uid="{D70F369E-73AA-41E2-B549-5EF68331951F}"/>
    <hyperlink ref="E6" location="Eylül!A1" display="Eylül" xr:uid="{66D82360-EB7B-41B5-ABA2-85504DB74570}"/>
    <hyperlink ref="C7" location="Ekim!A1" display="Ekim" xr:uid="{D1EA2171-4441-40CF-AD65-114A3451A7A4}"/>
    <hyperlink ref="D7" location="Kasım!A1" display="Kasım" xr:uid="{E157586A-6F2E-4D29-B6C8-12C635716D81}"/>
    <hyperlink ref="E7" location="Aralık!A1" display="Aralık" xr:uid="{E263ED34-4C2F-4A0C-BEEA-186F065683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DB0E-D6E3-4820-A4E9-B42439E23EF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188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454169</v>
      </c>
      <c r="D10" s="26">
        <v>129612</v>
      </c>
      <c r="E10" s="27">
        <v>28.538275399686018</v>
      </c>
    </row>
    <row r="11" spans="2:7" s="6" customFormat="1" ht="15.75" customHeight="1" x14ac:dyDescent="0.2">
      <c r="B11" s="25" t="s">
        <v>5</v>
      </c>
      <c r="C11" s="26">
        <v>263568</v>
      </c>
      <c r="D11" s="26">
        <v>115745</v>
      </c>
      <c r="E11" s="28">
        <v>43.914663388575242</v>
      </c>
    </row>
    <row r="12" spans="2:7" s="6" customFormat="1" ht="15.75" customHeight="1" x14ac:dyDescent="0.2">
      <c r="B12" s="25" t="s">
        <v>6</v>
      </c>
      <c r="C12" s="26">
        <v>148241</v>
      </c>
      <c r="D12" s="26">
        <v>61365</v>
      </c>
      <c r="E12" s="28">
        <v>41.395430413988031</v>
      </c>
      <c r="G12" s="7"/>
    </row>
    <row r="13" spans="2:7" s="6" customFormat="1" ht="15.75" customHeight="1" x14ac:dyDescent="0.2">
      <c r="B13" s="25" t="s">
        <v>7</v>
      </c>
      <c r="C13" s="26">
        <v>127213</v>
      </c>
      <c r="D13" s="26">
        <v>50194</v>
      </c>
      <c r="E13" s="28">
        <v>39.456659303687516</v>
      </c>
    </row>
    <row r="14" spans="2:7" ht="15.75" customHeight="1" x14ac:dyDescent="0.2">
      <c r="B14" s="29" t="s">
        <v>8</v>
      </c>
      <c r="C14" s="30">
        <v>33516</v>
      </c>
      <c r="D14" s="30">
        <v>4332</v>
      </c>
      <c r="E14" s="31">
        <v>12.925170068027212</v>
      </c>
    </row>
    <row r="15" spans="2:7" ht="15.75" customHeight="1" x14ac:dyDescent="0.2">
      <c r="B15" s="29" t="s">
        <v>9</v>
      </c>
      <c r="C15" s="30">
        <v>7963</v>
      </c>
      <c r="D15" s="30">
        <v>2279</v>
      </c>
      <c r="E15" s="31">
        <v>28.619866884340073</v>
      </c>
    </row>
    <row r="16" spans="2:7" ht="15.75" customHeight="1" x14ac:dyDescent="0.2">
      <c r="B16" s="29" t="s">
        <v>10</v>
      </c>
      <c r="C16" s="30">
        <v>76057</v>
      </c>
      <c r="D16" s="30">
        <v>38005</v>
      </c>
      <c r="E16" s="31">
        <v>49.969102120777833</v>
      </c>
    </row>
    <row r="17" spans="2:5" ht="15.75" customHeight="1" x14ac:dyDescent="0.2">
      <c r="B17" s="29" t="s">
        <v>11</v>
      </c>
      <c r="C17" s="30">
        <v>9677</v>
      </c>
      <c r="D17" s="30">
        <v>5578</v>
      </c>
      <c r="E17" s="31">
        <v>57.64183114601633</v>
      </c>
    </row>
    <row r="18" spans="2:5" s="6" customFormat="1" ht="15.75" customHeight="1" x14ac:dyDescent="0.2">
      <c r="B18" s="25" t="s">
        <v>12</v>
      </c>
      <c r="C18" s="26">
        <v>21028</v>
      </c>
      <c r="D18" s="26">
        <v>11171</v>
      </c>
      <c r="E18" s="28">
        <v>53.124405554498765</v>
      </c>
    </row>
    <row r="19" spans="2:5" ht="15.75" customHeight="1" x14ac:dyDescent="0.2">
      <c r="B19" s="29" t="s">
        <v>13</v>
      </c>
      <c r="C19" s="30">
        <v>8897</v>
      </c>
      <c r="D19" s="30">
        <v>4845</v>
      </c>
      <c r="E19" s="31">
        <v>54.4565583904687</v>
      </c>
    </row>
    <row r="20" spans="2:5" ht="15.75" customHeight="1" x14ac:dyDescent="0.2">
      <c r="B20" s="29" t="s">
        <v>14</v>
      </c>
      <c r="C20" s="30">
        <v>20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12111</v>
      </c>
      <c r="D21" s="30">
        <v>6326</v>
      </c>
      <c r="E21" s="31">
        <v>52.233506729419531</v>
      </c>
    </row>
    <row r="22" spans="2:5" s="5" customFormat="1" ht="15.75" customHeight="1" x14ac:dyDescent="0.2">
      <c r="B22" s="25" t="s">
        <v>16</v>
      </c>
      <c r="C22" s="26">
        <v>46716</v>
      </c>
      <c r="D22" s="26">
        <v>13679</v>
      </c>
      <c r="E22" s="27">
        <v>29.281188457915917</v>
      </c>
    </row>
    <row r="23" spans="2:5" s="9" customFormat="1" ht="15.75" customHeight="1" x14ac:dyDescent="0.2">
      <c r="B23" s="29" t="s">
        <v>17</v>
      </c>
      <c r="C23" s="30">
        <v>398</v>
      </c>
      <c r="D23" s="30">
        <v>58</v>
      </c>
      <c r="E23" s="32">
        <v>14.572864321608039</v>
      </c>
    </row>
    <row r="24" spans="2:5" s="9" customFormat="1" ht="15.75" customHeight="1" x14ac:dyDescent="0.2">
      <c r="B24" s="29" t="s">
        <v>18</v>
      </c>
      <c r="C24" s="30">
        <v>46318</v>
      </c>
      <c r="D24" s="30">
        <v>13621</v>
      </c>
      <c r="E24" s="32">
        <v>29.407573729435644</v>
      </c>
    </row>
    <row r="25" spans="2:5" s="5" customFormat="1" ht="15.75" customHeight="1" x14ac:dyDescent="0.2">
      <c r="B25" s="25" t="s">
        <v>19</v>
      </c>
      <c r="C25" s="26">
        <v>41771</v>
      </c>
      <c r="D25" s="26">
        <v>23302</v>
      </c>
      <c r="E25" s="27">
        <v>55.785114074357814</v>
      </c>
    </row>
    <row r="26" spans="2:5" s="5" customFormat="1" ht="15.75" customHeight="1" x14ac:dyDescent="0.2">
      <c r="B26" s="25" t="s">
        <v>20</v>
      </c>
      <c r="C26" s="26">
        <v>28868</v>
      </c>
      <c r="D26" s="26">
        <v>10766</v>
      </c>
      <c r="E26" s="27">
        <v>37.293889427740055</v>
      </c>
    </row>
    <row r="27" spans="2:5" s="9" customFormat="1" ht="15.75" customHeight="1" x14ac:dyDescent="0.2">
      <c r="B27" s="29" t="s">
        <v>21</v>
      </c>
      <c r="C27" s="30">
        <v>26944</v>
      </c>
      <c r="D27" s="30">
        <v>9218</v>
      </c>
      <c r="E27" s="32">
        <v>34.211698337292162</v>
      </c>
    </row>
    <row r="28" spans="2:5" s="9" customFormat="1" ht="15.75" customHeight="1" x14ac:dyDescent="0.2">
      <c r="B28" s="29" t="s">
        <v>22</v>
      </c>
      <c r="C28" s="30">
        <v>1924</v>
      </c>
      <c r="D28" s="30">
        <v>1548</v>
      </c>
      <c r="E28" s="32">
        <v>80.457380457380452</v>
      </c>
    </row>
    <row r="29" spans="2:5" s="5" customFormat="1" ht="15.75" customHeight="1" x14ac:dyDescent="0.2">
      <c r="B29" s="25" t="s">
        <v>23</v>
      </c>
      <c r="C29" s="26">
        <v>8998</v>
      </c>
      <c r="D29" s="26">
        <v>8957</v>
      </c>
      <c r="E29" s="27">
        <v>99.544343187374977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25</v>
      </c>
      <c r="C31" s="30">
        <v>8949</v>
      </c>
      <c r="D31" s="30">
        <v>8945</v>
      </c>
      <c r="E31" s="32">
        <v>99.955302268409866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10</v>
      </c>
      <c r="D35" s="30">
        <v>7</v>
      </c>
      <c r="E35" s="31">
        <v>70</v>
      </c>
    </row>
    <row r="36" spans="2:5" s="6" customFormat="1" ht="15.75" customHeight="1" x14ac:dyDescent="0.2">
      <c r="B36" s="25" t="s">
        <v>30</v>
      </c>
      <c r="C36" s="26">
        <v>3905</v>
      </c>
      <c r="D36" s="26">
        <v>3579</v>
      </c>
      <c r="E36" s="28">
        <v>91.651728553137005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</v>
      </c>
      <c r="D39" s="26">
        <v>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</v>
      </c>
      <c r="D40" s="30">
        <v>1</v>
      </c>
      <c r="E40" s="32">
        <v>100</v>
      </c>
    </row>
    <row r="41" spans="2:5" s="9" customFormat="1" ht="15.75" customHeight="1" x14ac:dyDescent="0.2">
      <c r="B41" s="29" t="s">
        <v>35</v>
      </c>
      <c r="C41" s="30"/>
      <c r="D41" s="30"/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11690</v>
      </c>
      <c r="D43" s="26">
        <v>6136</v>
      </c>
      <c r="E43" s="27">
        <v>52.489307100085547</v>
      </c>
    </row>
    <row r="44" spans="2:5" s="5" customFormat="1" ht="15.75" customHeight="1" x14ac:dyDescent="0.2">
      <c r="B44" s="25" t="s">
        <v>38</v>
      </c>
      <c r="C44" s="26">
        <v>13825</v>
      </c>
      <c r="D44" s="26">
        <v>11220</v>
      </c>
      <c r="E44" s="27">
        <v>81.157323688969257</v>
      </c>
    </row>
    <row r="45" spans="2:5" s="5" customFormat="1" ht="15.75" customHeight="1" x14ac:dyDescent="0.2">
      <c r="B45" s="25" t="s">
        <v>39</v>
      </c>
      <c r="C45" s="26">
        <v>1324</v>
      </c>
      <c r="D45" s="26">
        <v>42</v>
      </c>
      <c r="E45" s="27">
        <v>3.1722054380664653</v>
      </c>
    </row>
    <row r="46" spans="2:5" s="5" customFormat="1" ht="15.75" customHeight="1" x14ac:dyDescent="0.2">
      <c r="B46" s="25" t="s">
        <v>40</v>
      </c>
      <c r="C46" s="26">
        <v>180523</v>
      </c>
      <c r="D46" s="26">
        <v>12336</v>
      </c>
      <c r="E46" s="27">
        <v>6.8334782825457143</v>
      </c>
    </row>
    <row r="47" spans="2:5" s="5" customFormat="1" ht="15.75" customHeight="1" x14ac:dyDescent="0.2">
      <c r="B47" s="25" t="s">
        <v>41</v>
      </c>
      <c r="C47" s="26">
        <v>2467</v>
      </c>
      <c r="D47" s="26">
        <v>2467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2467</v>
      </c>
      <c r="D48" s="30">
        <v>2467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87</v>
      </c>
      <c r="D51" s="26">
        <v>10</v>
      </c>
      <c r="E51" s="27">
        <v>11.494252873563218</v>
      </c>
    </row>
    <row r="52" spans="2:5" s="5" customFormat="1" ht="15.75" customHeight="1" x14ac:dyDescent="0.2">
      <c r="B52" s="25" t="s">
        <v>46</v>
      </c>
      <c r="C52" s="26">
        <v>27</v>
      </c>
      <c r="D52" s="26">
        <v>8</v>
      </c>
      <c r="E52" s="27">
        <v>29.629629629629626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46467</v>
      </c>
      <c r="D61" s="26">
        <v>1543</v>
      </c>
      <c r="E61" s="27">
        <v>3.3206361503862953</v>
      </c>
    </row>
    <row r="62" spans="2:5" s="5" customFormat="1" ht="15.75" customHeight="1" x14ac:dyDescent="0.2">
      <c r="B62" s="25" t="s">
        <v>56</v>
      </c>
      <c r="C62" s="26">
        <v>1919</v>
      </c>
      <c r="D62" s="26">
        <v>781</v>
      </c>
      <c r="E62" s="27">
        <v>40.698280354351226</v>
      </c>
    </row>
    <row r="63" spans="2:5" s="9" customFormat="1" ht="15.75" customHeight="1" x14ac:dyDescent="0.2">
      <c r="B63" s="29" t="s">
        <v>57</v>
      </c>
      <c r="C63" s="30">
        <v>453</v>
      </c>
      <c r="D63" s="30">
        <v>453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1317</v>
      </c>
      <c r="D64" s="30">
        <v>179</v>
      </c>
      <c r="E64" s="32">
        <v>13.591495823842065</v>
      </c>
    </row>
    <row r="65" spans="2:5" s="9" customFormat="1" ht="15.75" customHeight="1" x14ac:dyDescent="0.2">
      <c r="B65" s="29" t="s">
        <v>59</v>
      </c>
      <c r="C65" s="30">
        <v>149</v>
      </c>
      <c r="D65" s="30">
        <v>149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44548</v>
      </c>
      <c r="D66" s="26">
        <v>762</v>
      </c>
      <c r="E66" s="27">
        <v>1.7105145012121756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44233</v>
      </c>
      <c r="D68" s="30">
        <v>534</v>
      </c>
      <c r="E68" s="32">
        <v>1.2072434607645874</v>
      </c>
    </row>
    <row r="69" spans="2:5" s="9" customFormat="1" ht="15.75" customHeight="1" x14ac:dyDescent="0.2">
      <c r="B69" s="29" t="s">
        <v>63</v>
      </c>
      <c r="C69" s="30">
        <v>315</v>
      </c>
      <c r="D69" s="30">
        <v>228</v>
      </c>
      <c r="E69" s="32">
        <v>72.38095238095238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124224</v>
      </c>
      <c r="D71" s="26">
        <v>5240</v>
      </c>
      <c r="E71" s="27">
        <v>4.2181865018031939</v>
      </c>
    </row>
    <row r="72" spans="2:5" s="9" customFormat="1" ht="15.75" customHeight="1" x14ac:dyDescent="0.2">
      <c r="B72" s="33" t="s">
        <v>66</v>
      </c>
      <c r="C72" s="34">
        <v>566</v>
      </c>
      <c r="D72" s="34">
        <v>263</v>
      </c>
      <c r="E72" s="32">
        <v>46.466431095406364</v>
      </c>
    </row>
    <row r="73" spans="2:5" s="9" customFormat="1" ht="15.75" customHeight="1" x14ac:dyDescent="0.2">
      <c r="B73" s="33" t="s">
        <v>67</v>
      </c>
      <c r="C73" s="34">
        <v>3381</v>
      </c>
      <c r="D73" s="34">
        <v>262</v>
      </c>
      <c r="E73" s="32">
        <v>7.7491866311742079</v>
      </c>
    </row>
    <row r="74" spans="2:5" s="9" customFormat="1" ht="15.75" customHeight="1" x14ac:dyDescent="0.2">
      <c r="B74" s="33" t="s">
        <v>68</v>
      </c>
      <c r="C74" s="34">
        <v>4158</v>
      </c>
      <c r="D74" s="34">
        <v>997</v>
      </c>
      <c r="E74" s="32">
        <v>23.97787397787398</v>
      </c>
    </row>
    <row r="75" spans="2:5" s="9" customFormat="1" ht="15.75" customHeight="1" x14ac:dyDescent="0.2">
      <c r="B75" s="33" t="s">
        <v>69</v>
      </c>
      <c r="C75" s="34">
        <v>110209</v>
      </c>
      <c r="D75" s="34">
        <v>561</v>
      </c>
      <c r="E75" s="32">
        <v>0.50903283760854379</v>
      </c>
    </row>
    <row r="76" spans="2:5" s="9" customFormat="1" ht="15.75" customHeight="1" x14ac:dyDescent="0.2">
      <c r="B76" s="33" t="s">
        <v>70</v>
      </c>
      <c r="C76" s="34">
        <v>3787</v>
      </c>
      <c r="D76" s="34">
        <v>2561</v>
      </c>
      <c r="E76" s="32">
        <v>67.62608925270662</v>
      </c>
    </row>
    <row r="77" spans="2:5" s="9" customFormat="1" ht="15.75" customHeight="1" x14ac:dyDescent="0.2">
      <c r="B77" s="33" t="s">
        <v>71</v>
      </c>
      <c r="C77" s="34">
        <v>2123</v>
      </c>
      <c r="D77" s="34">
        <v>596</v>
      </c>
      <c r="E77" s="32">
        <v>28.073480923221855</v>
      </c>
    </row>
    <row r="78" spans="2:5" s="6" customFormat="1" ht="15.75" customHeight="1" x14ac:dyDescent="0.2">
      <c r="B78" s="25" t="s">
        <v>72</v>
      </c>
      <c r="C78" s="26">
        <v>7</v>
      </c>
      <c r="D78" s="26">
        <v>4</v>
      </c>
      <c r="E78" s="27">
        <v>57.142857142857139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7</v>
      </c>
      <c r="D81" s="30">
        <v>4</v>
      </c>
      <c r="E81" s="32">
        <v>57.142857142857139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7271</v>
      </c>
      <c r="D87" s="26">
        <v>3072</v>
      </c>
      <c r="E87" s="27">
        <v>42.250034383166003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161</v>
      </c>
      <c r="D90" s="30">
        <v>161</v>
      </c>
      <c r="E90" s="32">
        <v>100</v>
      </c>
    </row>
    <row r="91" spans="2:5" ht="15.75" customHeight="1" x14ac:dyDescent="0.2">
      <c r="B91" s="29" t="s">
        <v>85</v>
      </c>
      <c r="C91" s="30">
        <v>1528</v>
      </c>
      <c r="D91" s="30">
        <v>1430</v>
      </c>
      <c r="E91" s="32">
        <v>93.586387434554979</v>
      </c>
    </row>
    <row r="92" spans="2:5" ht="15.75" customHeight="1" x14ac:dyDescent="0.2">
      <c r="B92" s="29" t="s">
        <v>86</v>
      </c>
      <c r="C92" s="30">
        <v>283</v>
      </c>
      <c r="D92" s="30">
        <v>283</v>
      </c>
      <c r="E92" s="32">
        <v>100</v>
      </c>
    </row>
    <row r="93" spans="2:5" ht="15.75" customHeight="1" x14ac:dyDescent="0.2">
      <c r="B93" s="29" t="s">
        <v>87</v>
      </c>
      <c r="C93" s="30">
        <v>392</v>
      </c>
      <c r="D93" s="30">
        <v>392</v>
      </c>
      <c r="E93" s="32">
        <v>100</v>
      </c>
    </row>
    <row r="94" spans="2:5" ht="15.75" customHeight="1" x14ac:dyDescent="0.2">
      <c r="B94" s="29" t="s">
        <v>88</v>
      </c>
      <c r="C94" s="30">
        <v>4907</v>
      </c>
      <c r="D94" s="30">
        <v>806</v>
      </c>
      <c r="E94" s="32">
        <v>16.42551457102099</v>
      </c>
    </row>
    <row r="95" spans="2:5" s="6" customFormat="1" ht="15.75" customHeight="1" x14ac:dyDescent="0.2">
      <c r="B95" s="25" t="s">
        <v>89</v>
      </c>
      <c r="C95" s="26">
        <v>10078</v>
      </c>
      <c r="D95" s="26">
        <v>1531</v>
      </c>
      <c r="E95" s="36">
        <v>15.191506251240325</v>
      </c>
    </row>
    <row r="96" spans="2:5" s="6" customFormat="1" ht="15.75" customHeight="1" x14ac:dyDescent="0.2">
      <c r="B96" s="25" t="s">
        <v>90</v>
      </c>
      <c r="C96" s="26">
        <v>10027</v>
      </c>
      <c r="D96" s="26">
        <v>1527</v>
      </c>
      <c r="E96" s="36">
        <v>15.228882018549916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8</v>
      </c>
      <c r="D99" s="30">
        <v>2</v>
      </c>
      <c r="E99" s="37">
        <v>25</v>
      </c>
    </row>
    <row r="100" spans="2:5" ht="15.75" customHeight="1" x14ac:dyDescent="0.2">
      <c r="B100" s="29" t="s">
        <v>94</v>
      </c>
      <c r="C100" s="30">
        <v>10013</v>
      </c>
      <c r="D100" s="30">
        <v>1496</v>
      </c>
      <c r="E100" s="37">
        <v>14.940577249575551</v>
      </c>
    </row>
    <row r="101" spans="2:5" ht="15.75" customHeight="1" x14ac:dyDescent="0.2">
      <c r="B101" s="29" t="s">
        <v>95</v>
      </c>
      <c r="C101" s="30">
        <v>6</v>
      </c>
      <c r="D101" s="30">
        <v>29</v>
      </c>
      <c r="E101" s="37">
        <v>483.33333333333331</v>
      </c>
    </row>
    <row r="102" spans="2:5" s="6" customFormat="1" ht="15.75" customHeight="1" x14ac:dyDescent="0.2">
      <c r="B102" s="25" t="s">
        <v>96</v>
      </c>
      <c r="C102" s="26">
        <v>51</v>
      </c>
      <c r="D102" s="26">
        <v>4</v>
      </c>
      <c r="E102" s="36">
        <v>7.8431372549019605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10F2B921-0579-442F-89C0-D954F2D59989}"/>
    <hyperlink ref="D4" location="Şubat!A1" display="Şubat" xr:uid="{7921C9CF-976D-44E1-BBF2-32B5CC0D3BA5}"/>
    <hyperlink ref="E4" location="Mart!A1" display="Mart" xr:uid="{11292187-905B-4B8C-913A-390F531A0222}"/>
    <hyperlink ref="C5" location="Nisan!A1" display="Nisan" xr:uid="{E6A5FFC3-26F9-4BDD-A4B1-77224590BE68}"/>
    <hyperlink ref="D5" location="Mayıs!A1" display="Mayıs" xr:uid="{DBE99188-2FE2-4FFC-9DB6-04382DB6CB98}"/>
    <hyperlink ref="E5" location="Haziran!A1" display="Haziran" xr:uid="{420E24A4-70A8-4FE2-8EAA-A368B2449126}"/>
    <hyperlink ref="C6" location="Temmuz!A1" display="Temmuz" xr:uid="{3FF8AC3C-2FAF-437A-875C-6D10B119A106}"/>
    <hyperlink ref="D6" location="Ağustos!A1" display="Ağustos" xr:uid="{0561A5F3-5536-497F-966A-22154B066953}"/>
    <hyperlink ref="E6" location="Eylül!A1" display="Eylül" xr:uid="{E72B3C11-A3CB-488D-8AE9-5F4B9506EA29}"/>
    <hyperlink ref="C7" location="Ekim!A1" display="Ekim" xr:uid="{AFE49912-3F83-408B-BE42-E89907057C74}"/>
    <hyperlink ref="D7" location="Kasım!A1" display="Kasım" xr:uid="{55BF624C-C387-4AD7-8845-6C1DB19A6B6B}"/>
    <hyperlink ref="E7" location="Aralık!A1" display="Aralık" xr:uid="{396422CA-A48A-48D3-B491-02A9A2435F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6813-BE4A-45C9-812F-EC7AA157955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4" customHeight="1" thickBot="1" x14ac:dyDescent="0.25"/>
    <row r="2" spans="2:5" s="3" customFormat="1" ht="24.75" customHeight="1" thickBot="1" x14ac:dyDescent="0.3">
      <c r="B2" s="16" t="s">
        <v>184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408185</v>
      </c>
      <c r="D10" s="40">
        <v>89324</v>
      </c>
      <c r="E10" s="41">
        <v>21.883214718816223</v>
      </c>
    </row>
    <row r="11" spans="2:5" s="12" customFormat="1" ht="15.75" customHeight="1" x14ac:dyDescent="0.25">
      <c r="B11" s="39" t="s">
        <v>5</v>
      </c>
      <c r="C11" s="42">
        <v>223212</v>
      </c>
      <c r="D11" s="42">
        <v>82280</v>
      </c>
      <c r="E11" s="43">
        <v>36.861817465010844</v>
      </c>
    </row>
    <row r="12" spans="2:5" s="12" customFormat="1" ht="15.9" customHeight="1" x14ac:dyDescent="0.25">
      <c r="B12" s="39" t="s">
        <v>109</v>
      </c>
      <c r="C12" s="42">
        <v>119440</v>
      </c>
      <c r="D12" s="42">
        <v>43055</v>
      </c>
      <c r="E12" s="43">
        <v>36.047387809778968</v>
      </c>
    </row>
    <row r="13" spans="2:5" s="12" customFormat="1" ht="15.9" customHeight="1" x14ac:dyDescent="0.25">
      <c r="B13" s="39" t="s">
        <v>110</v>
      </c>
      <c r="C13" s="42">
        <v>98040</v>
      </c>
      <c r="D13" s="42">
        <v>33154</v>
      </c>
      <c r="E13" s="43">
        <v>33.81680946552428</v>
      </c>
    </row>
    <row r="14" spans="2:5" s="13" customFormat="1" ht="15.9" customHeight="1" x14ac:dyDescent="0.2">
      <c r="B14" s="44" t="s">
        <v>8</v>
      </c>
      <c r="C14" s="45">
        <v>9534</v>
      </c>
      <c r="D14" s="45">
        <v>526</v>
      </c>
      <c r="E14" s="46">
        <v>5.5170967065240193</v>
      </c>
    </row>
    <row r="15" spans="2:5" s="13" customFormat="1" ht="15.9" customHeight="1" x14ac:dyDescent="0.2">
      <c r="B15" s="44" t="s">
        <v>9</v>
      </c>
      <c r="C15" s="45">
        <v>7766</v>
      </c>
      <c r="D15" s="45">
        <v>1930</v>
      </c>
      <c r="E15" s="46">
        <v>24.851918619624001</v>
      </c>
    </row>
    <row r="16" spans="2:5" s="13" customFormat="1" ht="15.9" customHeight="1" x14ac:dyDescent="0.2">
      <c r="B16" s="44" t="s">
        <v>10</v>
      </c>
      <c r="C16" s="45">
        <v>69465</v>
      </c>
      <c r="D16" s="45">
        <v>25552</v>
      </c>
      <c r="E16" s="46">
        <v>36.783991938386237</v>
      </c>
    </row>
    <row r="17" spans="2:5" s="13" customFormat="1" ht="15.9" customHeight="1" x14ac:dyDescent="0.2">
      <c r="B17" s="44" t="s">
        <v>11</v>
      </c>
      <c r="C17" s="45">
        <v>11275</v>
      </c>
      <c r="D17" s="45">
        <v>5146</v>
      </c>
      <c r="E17" s="46">
        <v>45.64079822616408</v>
      </c>
    </row>
    <row r="18" spans="2:5" s="12" customFormat="1" ht="15.9" customHeight="1" x14ac:dyDescent="0.25">
      <c r="B18" s="39" t="s">
        <v>111</v>
      </c>
      <c r="C18" s="42">
        <v>21400</v>
      </c>
      <c r="D18" s="42">
        <v>9901</v>
      </c>
      <c r="E18" s="43">
        <v>46.266355140186917</v>
      </c>
    </row>
    <row r="19" spans="2:5" s="13" customFormat="1" ht="15.9" customHeight="1" x14ac:dyDescent="0.2">
      <c r="B19" s="44" t="s">
        <v>13</v>
      </c>
      <c r="C19" s="45">
        <v>8899</v>
      </c>
      <c r="D19" s="45">
        <v>4714</v>
      </c>
      <c r="E19" s="46">
        <v>52.97224407236768</v>
      </c>
    </row>
    <row r="20" spans="2:5" s="13" customFormat="1" ht="15.9" customHeight="1" x14ac:dyDescent="0.2">
      <c r="B20" s="44" t="s">
        <v>14</v>
      </c>
      <c r="C20" s="45">
        <v>20</v>
      </c>
      <c r="D20" s="45">
        <v>0</v>
      </c>
      <c r="E20" s="46">
        <v>0</v>
      </c>
    </row>
    <row r="21" spans="2:5" s="13" customFormat="1" ht="15.9" customHeight="1" x14ac:dyDescent="0.2">
      <c r="B21" s="44" t="s">
        <v>15</v>
      </c>
      <c r="C21" s="45">
        <v>12481</v>
      </c>
      <c r="D21" s="45">
        <v>5187</v>
      </c>
      <c r="E21" s="46">
        <v>41.559169938306226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v>49255</v>
      </c>
      <c r="D23" s="48">
        <v>14815</v>
      </c>
      <c r="E23" s="41">
        <v>30.078164653334689</v>
      </c>
    </row>
    <row r="24" spans="2:5" s="11" customFormat="1" ht="15.9" customHeight="1" x14ac:dyDescent="0.25">
      <c r="B24" s="39" t="s">
        <v>114</v>
      </c>
      <c r="C24" s="47">
        <v>0</v>
      </c>
      <c r="D24" s="47">
        <v>0</v>
      </c>
      <c r="E24" s="41"/>
    </row>
    <row r="25" spans="2:5" s="11" customFormat="1" ht="15.9" customHeight="1" x14ac:dyDescent="0.25">
      <c r="B25" s="39" t="s">
        <v>115</v>
      </c>
      <c r="C25" s="47">
        <v>375</v>
      </c>
      <c r="D25" s="47">
        <v>21</v>
      </c>
      <c r="E25" s="41">
        <v>5.6</v>
      </c>
    </row>
    <row r="26" spans="2:5" s="11" customFormat="1" ht="15.9" customHeight="1" x14ac:dyDescent="0.25">
      <c r="B26" s="39" t="s">
        <v>116</v>
      </c>
      <c r="C26" s="47">
        <v>2859</v>
      </c>
      <c r="D26" s="47">
        <v>2422</v>
      </c>
      <c r="E26" s="41"/>
    </row>
    <row r="27" spans="2:5" s="14" customFormat="1" ht="15.9" customHeight="1" x14ac:dyDescent="0.2">
      <c r="B27" s="44" t="s">
        <v>185</v>
      </c>
      <c r="C27" s="45">
        <v>2859</v>
      </c>
      <c r="D27" s="45">
        <v>2422</v>
      </c>
      <c r="E27" s="49">
        <v>84.714935292060161</v>
      </c>
    </row>
    <row r="28" spans="2:5" s="11" customFormat="1" ht="15.9" customHeight="1" x14ac:dyDescent="0.25">
      <c r="B28" s="39" t="s">
        <v>118</v>
      </c>
      <c r="C28" s="47">
        <v>46021</v>
      </c>
      <c r="D28" s="47">
        <v>12372</v>
      </c>
      <c r="E28" s="41"/>
    </row>
    <row r="29" spans="2:5" s="14" customFormat="1" ht="15.9" customHeight="1" x14ac:dyDescent="0.2">
      <c r="B29" s="44" t="s">
        <v>186</v>
      </c>
      <c r="C29" s="45">
        <v>46021</v>
      </c>
      <c r="D29" s="45">
        <v>12372</v>
      </c>
      <c r="E29" s="49">
        <v>26.883379326829054</v>
      </c>
    </row>
    <row r="30" spans="2:5" s="11" customFormat="1" ht="15.9" customHeight="1" x14ac:dyDescent="0.25">
      <c r="B30" s="39" t="s">
        <v>119</v>
      </c>
      <c r="C30" s="47">
        <v>34889</v>
      </c>
      <c r="D30" s="47">
        <v>13826</v>
      </c>
      <c r="E30" s="41">
        <v>39.628536214852815</v>
      </c>
    </row>
    <row r="31" spans="2:5" s="11" customFormat="1" ht="15.9" customHeight="1" x14ac:dyDescent="0.25">
      <c r="B31" s="39" t="s">
        <v>120</v>
      </c>
      <c r="C31" s="48">
        <v>29012</v>
      </c>
      <c r="D31" s="48">
        <v>8335</v>
      </c>
      <c r="E31" s="41">
        <v>28.72949124500207</v>
      </c>
    </row>
    <row r="32" spans="2:5" s="11" customFormat="1" ht="15.9" customHeight="1" x14ac:dyDescent="0.25">
      <c r="B32" s="39" t="s">
        <v>121</v>
      </c>
      <c r="C32" s="47">
        <v>5511</v>
      </c>
      <c r="D32" s="47">
        <v>5467</v>
      </c>
      <c r="E32" s="41">
        <v>99.201596806387229</v>
      </c>
    </row>
    <row r="33" spans="2:5" s="13" customFormat="1" ht="15.9" customHeight="1" x14ac:dyDescent="0.2">
      <c r="B33" s="44" t="s">
        <v>122</v>
      </c>
      <c r="C33" s="50">
        <v>30</v>
      </c>
      <c r="D33" s="50">
        <v>1</v>
      </c>
      <c r="E33" s="46">
        <v>3.3333333333333335</v>
      </c>
    </row>
    <row r="34" spans="2:5" s="13" customFormat="1" ht="15.9" customHeight="1" x14ac:dyDescent="0.2">
      <c r="B34" s="44" t="s">
        <v>123</v>
      </c>
      <c r="C34" s="45">
        <v>5465</v>
      </c>
      <c r="D34" s="45">
        <v>5461</v>
      </c>
      <c r="E34" s="46">
        <v>99.926806953339437</v>
      </c>
    </row>
    <row r="35" spans="2:5" s="13" customFormat="1" ht="15.9" customHeight="1" x14ac:dyDescent="0.2">
      <c r="B35" s="44" t="s">
        <v>124</v>
      </c>
      <c r="C35" s="45" t="s">
        <v>187</v>
      </c>
      <c r="D35" s="45" t="s">
        <v>187</v>
      </c>
      <c r="E35" s="46"/>
    </row>
    <row r="36" spans="2:5" s="13" customFormat="1" ht="15.9" customHeight="1" x14ac:dyDescent="0.2">
      <c r="B36" s="44" t="s">
        <v>125</v>
      </c>
      <c r="C36" s="45">
        <v>7</v>
      </c>
      <c r="D36" s="45">
        <v>5</v>
      </c>
      <c r="E36" s="46">
        <v>71.428571428571431</v>
      </c>
    </row>
    <row r="37" spans="2:5" s="13" customFormat="1" ht="15.9" customHeight="1" x14ac:dyDescent="0.2">
      <c r="B37" s="44" t="s">
        <v>126</v>
      </c>
      <c r="C37" s="45">
        <v>9</v>
      </c>
      <c r="D37" s="45">
        <v>0</v>
      </c>
      <c r="E37" s="46">
        <v>0</v>
      </c>
    </row>
    <row r="38" spans="2:5" s="14" customFormat="1" ht="15.9" customHeight="1" x14ac:dyDescent="0.2">
      <c r="B38" s="44" t="s">
        <v>127</v>
      </c>
      <c r="C38" s="45"/>
      <c r="D38" s="45"/>
      <c r="E38" s="49"/>
    </row>
    <row r="39" spans="2:5" s="14" customFormat="1" ht="15.9" customHeight="1" x14ac:dyDescent="0.2">
      <c r="B39" s="44" t="s">
        <v>128</v>
      </c>
      <c r="C39" s="45"/>
      <c r="D39" s="45"/>
      <c r="E39" s="49"/>
    </row>
    <row r="40" spans="2:5" s="11" customFormat="1" ht="15.9" customHeight="1" x14ac:dyDescent="0.25">
      <c r="B40" s="39" t="s">
        <v>129</v>
      </c>
      <c r="C40" s="47">
        <v>0</v>
      </c>
      <c r="D40" s="47">
        <v>0</v>
      </c>
      <c r="E40" s="41"/>
    </row>
    <row r="41" spans="2:5" s="11" customFormat="1" ht="15.9" customHeight="1" x14ac:dyDescent="0.25">
      <c r="B41" s="39" t="s">
        <v>130</v>
      </c>
      <c r="C41" s="47">
        <v>366</v>
      </c>
      <c r="D41" s="47">
        <v>24</v>
      </c>
      <c r="E41" s="41">
        <v>6.557377049180328</v>
      </c>
    </row>
    <row r="42" spans="2:5" s="11" customFormat="1" ht="15.9" customHeight="1" x14ac:dyDescent="0.25">
      <c r="B42" s="39" t="s">
        <v>131</v>
      </c>
      <c r="C42" s="48">
        <v>1</v>
      </c>
      <c r="D42" s="48">
        <v>1</v>
      </c>
      <c r="E42" s="41"/>
    </row>
    <row r="43" spans="2:5" s="11" customFormat="1" ht="15.9" customHeight="1" x14ac:dyDescent="0.25">
      <c r="B43" s="39" t="s">
        <v>132</v>
      </c>
      <c r="C43" s="47">
        <v>1</v>
      </c>
      <c r="D43" s="47">
        <v>1</v>
      </c>
      <c r="E43" s="41"/>
    </row>
    <row r="44" spans="2:5" s="11" customFormat="1" ht="15.9" customHeight="1" x14ac:dyDescent="0.25">
      <c r="B44" s="39" t="s">
        <v>133</v>
      </c>
      <c r="C44" s="47"/>
      <c r="D44" s="47"/>
      <c r="E44" s="41"/>
    </row>
    <row r="45" spans="2:5" s="11" customFormat="1" ht="15.9" customHeight="1" x14ac:dyDescent="0.25">
      <c r="B45" s="39" t="s">
        <v>134</v>
      </c>
      <c r="C45" s="47"/>
      <c r="D45" s="47"/>
      <c r="E45" s="41"/>
    </row>
    <row r="46" spans="2:5" s="11" customFormat="1" ht="15.9" customHeight="1" x14ac:dyDescent="0.25">
      <c r="B46" s="39" t="s">
        <v>135</v>
      </c>
      <c r="C46" s="47"/>
      <c r="D46" s="47"/>
      <c r="E46" s="41"/>
    </row>
    <row r="47" spans="2:5" s="11" customFormat="1" ht="15.9" customHeight="1" x14ac:dyDescent="0.25">
      <c r="B47" s="39" t="s">
        <v>136</v>
      </c>
      <c r="C47" s="47">
        <v>10215</v>
      </c>
      <c r="D47" s="47">
        <v>3768</v>
      </c>
      <c r="E47" s="41">
        <v>36.886930983847286</v>
      </c>
    </row>
    <row r="48" spans="2:5" s="11" customFormat="1" ht="15.9" customHeight="1" x14ac:dyDescent="0.25">
      <c r="B48" s="39" t="s">
        <v>137</v>
      </c>
      <c r="C48" s="47">
        <v>9261</v>
      </c>
      <c r="D48" s="47">
        <v>3761</v>
      </c>
      <c r="E48" s="41">
        <v>40.611165100961024</v>
      </c>
    </row>
    <row r="49" spans="2:5" s="11" customFormat="1" ht="15.9" customHeight="1" x14ac:dyDescent="0.25">
      <c r="B49" s="39" t="s">
        <v>138</v>
      </c>
      <c r="C49" s="47">
        <v>954</v>
      </c>
      <c r="D49" s="47">
        <v>7</v>
      </c>
      <c r="E49" s="41">
        <v>0.7337526205450734</v>
      </c>
    </row>
    <row r="50" spans="2:5" s="11" customFormat="1" ht="15.9" customHeight="1" x14ac:dyDescent="0.25">
      <c r="B50" s="39" t="s">
        <v>139</v>
      </c>
      <c r="C50" s="48">
        <v>9412</v>
      </c>
      <c r="D50" s="48">
        <v>6815</v>
      </c>
      <c r="E50" s="41">
        <v>72.407564810879734</v>
      </c>
    </row>
    <row r="51" spans="2:5" s="11" customFormat="1" ht="15.9" customHeight="1" x14ac:dyDescent="0.25">
      <c r="B51" s="39" t="s">
        <v>140</v>
      </c>
      <c r="C51" s="47">
        <v>9412</v>
      </c>
      <c r="D51" s="47">
        <v>6815</v>
      </c>
      <c r="E51" s="41">
        <v>72.407564810879734</v>
      </c>
    </row>
    <row r="52" spans="2:5" s="11" customFormat="1" ht="15.9" customHeight="1" x14ac:dyDescent="0.25">
      <c r="B52" s="39" t="s">
        <v>40</v>
      </c>
      <c r="C52" s="47">
        <v>175063</v>
      </c>
      <c r="D52" s="47">
        <v>6503</v>
      </c>
      <c r="E52" s="41">
        <v>3.7146627214202885</v>
      </c>
    </row>
    <row r="53" spans="2:5" s="11" customFormat="1" ht="15.9" customHeight="1" x14ac:dyDescent="0.25">
      <c r="B53" s="39" t="s">
        <v>141</v>
      </c>
      <c r="C53" s="47">
        <v>916</v>
      </c>
      <c r="D53" s="47">
        <v>916</v>
      </c>
      <c r="E53" s="41">
        <v>100</v>
      </c>
    </row>
    <row r="54" spans="2:5" s="11" customFormat="1" ht="15.9" customHeight="1" x14ac:dyDescent="0.25">
      <c r="B54" s="39" t="s">
        <v>142</v>
      </c>
      <c r="C54" s="48" t="s">
        <v>187</v>
      </c>
      <c r="D54" s="48" t="s">
        <v>187</v>
      </c>
      <c r="E54" s="41"/>
    </row>
    <row r="55" spans="2:5" s="11" customFormat="1" ht="15.9" customHeight="1" x14ac:dyDescent="0.25">
      <c r="B55" s="39" t="s">
        <v>143</v>
      </c>
      <c r="C55" s="47">
        <v>916</v>
      </c>
      <c r="D55" s="47">
        <v>916</v>
      </c>
      <c r="E55" s="41">
        <v>100</v>
      </c>
    </row>
    <row r="56" spans="2:5" s="11" customFormat="1" ht="15.9" customHeight="1" x14ac:dyDescent="0.25">
      <c r="B56" s="39" t="s">
        <v>144</v>
      </c>
      <c r="C56" s="48"/>
      <c r="D56" s="48"/>
      <c r="E56" s="41"/>
    </row>
    <row r="57" spans="2:5" s="11" customFormat="1" ht="15.9" customHeight="1" x14ac:dyDescent="0.25">
      <c r="B57" s="39" t="s">
        <v>145</v>
      </c>
      <c r="C57" s="47"/>
      <c r="D57" s="47"/>
      <c r="E57" s="41"/>
    </row>
    <row r="58" spans="2:5" s="11" customFormat="1" ht="15.9" customHeight="1" x14ac:dyDescent="0.25">
      <c r="B58" s="39" t="s">
        <v>146</v>
      </c>
      <c r="C58" s="47"/>
      <c r="D58" s="47"/>
      <c r="E58" s="41"/>
    </row>
    <row r="59" spans="2:5" s="11" customFormat="1" ht="15.9" customHeight="1" x14ac:dyDescent="0.25">
      <c r="B59" s="39" t="s">
        <v>147</v>
      </c>
      <c r="C59" s="47">
        <v>80</v>
      </c>
      <c r="D59" s="47">
        <v>4</v>
      </c>
      <c r="E59" s="41">
        <v>5</v>
      </c>
    </row>
    <row r="60" spans="2:5" s="11" customFormat="1" ht="15.9" customHeight="1" x14ac:dyDescent="0.25">
      <c r="B60" s="39" t="s">
        <v>148</v>
      </c>
      <c r="C60" s="47">
        <v>21</v>
      </c>
      <c r="D60" s="47">
        <v>2</v>
      </c>
      <c r="E60" s="41">
        <v>9.5238095238095237</v>
      </c>
    </row>
    <row r="61" spans="2:5" s="11" customFormat="1" ht="15.9" customHeight="1" x14ac:dyDescent="0.25">
      <c r="B61" s="39" t="s">
        <v>149</v>
      </c>
      <c r="C61" s="48">
        <v>59</v>
      </c>
      <c r="D61" s="48">
        <v>2</v>
      </c>
      <c r="E61" s="41">
        <v>3.3898305084745761</v>
      </c>
    </row>
    <row r="62" spans="2:5" s="11" customFormat="1" ht="15.9" customHeight="1" x14ac:dyDescent="0.25">
      <c r="B62" s="39" t="s">
        <v>150</v>
      </c>
      <c r="C62" s="47"/>
      <c r="D62" s="47"/>
      <c r="E62" s="41"/>
    </row>
    <row r="63" spans="2:5" s="11" customFormat="1" ht="15.9" customHeight="1" x14ac:dyDescent="0.25">
      <c r="B63" s="39" t="s">
        <v>151</v>
      </c>
      <c r="C63" s="47">
        <v>45830</v>
      </c>
      <c r="D63" s="47">
        <v>799</v>
      </c>
      <c r="E63" s="41">
        <v>1.7433995199650882</v>
      </c>
    </row>
    <row r="64" spans="2:5" s="11" customFormat="1" ht="15.9" customHeight="1" x14ac:dyDescent="0.25">
      <c r="B64" s="39" t="s">
        <v>152</v>
      </c>
      <c r="C64" s="47">
        <v>1590</v>
      </c>
      <c r="D64" s="47">
        <v>474</v>
      </c>
      <c r="E64" s="41">
        <v>29.811320754716981</v>
      </c>
    </row>
    <row r="65" spans="2:5" s="11" customFormat="1" ht="15.9" customHeight="1" x14ac:dyDescent="0.25">
      <c r="B65" s="39" t="s">
        <v>153</v>
      </c>
      <c r="C65" s="47">
        <v>44240</v>
      </c>
      <c r="D65" s="47">
        <v>325</v>
      </c>
      <c r="E65" s="41">
        <v>0.73462929475587702</v>
      </c>
    </row>
    <row r="66" spans="2:5" s="11" customFormat="1" ht="15.9" customHeight="1" x14ac:dyDescent="0.25">
      <c r="B66" s="39" t="s">
        <v>154</v>
      </c>
      <c r="C66" s="47"/>
      <c r="D66" s="47"/>
      <c r="E66" s="41"/>
    </row>
    <row r="67" spans="2:5" s="11" customFormat="1" ht="15.9" customHeight="1" x14ac:dyDescent="0.25">
      <c r="B67" s="39" t="s">
        <v>155</v>
      </c>
      <c r="C67" s="48">
        <v>122238</v>
      </c>
      <c r="D67" s="48">
        <v>3016</v>
      </c>
      <c r="E67" s="41">
        <v>2.4673178553314026</v>
      </c>
    </row>
    <row r="68" spans="2:5" s="11" customFormat="1" ht="15.9" customHeight="1" x14ac:dyDescent="0.25">
      <c r="B68" s="39" t="s">
        <v>156</v>
      </c>
      <c r="C68" s="47">
        <v>122238</v>
      </c>
      <c r="D68" s="47">
        <v>3016</v>
      </c>
      <c r="E68" s="41">
        <v>2.4673178553314026</v>
      </c>
    </row>
    <row r="69" spans="2:5" s="11" customFormat="1" ht="15.9" customHeight="1" x14ac:dyDescent="0.25">
      <c r="B69" s="39" t="s">
        <v>157</v>
      </c>
      <c r="C69" s="47">
        <v>4944</v>
      </c>
      <c r="D69" s="47">
        <v>850</v>
      </c>
      <c r="E69" s="41">
        <v>17.192556634304207</v>
      </c>
    </row>
    <row r="70" spans="2:5" s="5" customFormat="1" ht="15.9" customHeight="1" x14ac:dyDescent="0.2">
      <c r="B70" s="39" t="s">
        <v>158</v>
      </c>
      <c r="C70" s="47">
        <v>2002</v>
      </c>
      <c r="D70" s="47">
        <v>548</v>
      </c>
      <c r="E70" s="41">
        <v>27.372627372627374</v>
      </c>
    </row>
    <row r="71" spans="2:5" s="11" customFormat="1" ht="15.9" customHeight="1" x14ac:dyDescent="0.25">
      <c r="B71" s="39" t="s">
        <v>159</v>
      </c>
      <c r="C71" s="47">
        <v>2653</v>
      </c>
      <c r="D71" s="47">
        <v>13</v>
      </c>
      <c r="E71" s="41">
        <v>0.49001130795326048</v>
      </c>
    </row>
    <row r="72" spans="2:5" s="11" customFormat="1" ht="15.9" customHeight="1" x14ac:dyDescent="0.25">
      <c r="B72" s="39" t="s">
        <v>160</v>
      </c>
      <c r="C72" s="48">
        <v>184</v>
      </c>
      <c r="D72" s="48">
        <v>184</v>
      </c>
      <c r="E72" s="41">
        <v>100</v>
      </c>
    </row>
    <row r="73" spans="2:5" s="11" customFormat="1" ht="15.9" customHeight="1" x14ac:dyDescent="0.25">
      <c r="B73" s="39" t="s">
        <v>161</v>
      </c>
      <c r="C73" s="47">
        <v>105</v>
      </c>
      <c r="D73" s="47">
        <v>105</v>
      </c>
      <c r="E73" s="41">
        <v>100</v>
      </c>
    </row>
    <row r="74" spans="2:5" s="11" customFormat="1" ht="15.9" customHeight="1" x14ac:dyDescent="0.25">
      <c r="B74" s="39" t="s">
        <v>162</v>
      </c>
      <c r="C74" s="48">
        <v>6</v>
      </c>
      <c r="D74" s="48">
        <v>4</v>
      </c>
      <c r="E74" s="41">
        <v>66.666666666666657</v>
      </c>
    </row>
    <row r="75" spans="2:5" s="11" customFormat="1" ht="15.9" customHeight="1" x14ac:dyDescent="0.25">
      <c r="B75" s="39" t="s">
        <v>163</v>
      </c>
      <c r="C75" s="47">
        <v>6</v>
      </c>
      <c r="D75" s="47">
        <v>4</v>
      </c>
      <c r="E75" s="41">
        <v>66.666666666666657</v>
      </c>
    </row>
    <row r="76" spans="2:5" s="14" customFormat="1" ht="15.9" customHeight="1" x14ac:dyDescent="0.2">
      <c r="B76" s="44" t="s">
        <v>76</v>
      </c>
      <c r="C76" s="45"/>
      <c r="D76" s="45"/>
      <c r="E76" s="49"/>
    </row>
    <row r="77" spans="2:5" s="14" customFormat="1" ht="15.9" customHeight="1" x14ac:dyDescent="0.2">
      <c r="B77" s="44" t="s">
        <v>164</v>
      </c>
      <c r="C77" s="51"/>
      <c r="D77" s="51"/>
      <c r="E77" s="49"/>
    </row>
    <row r="78" spans="2:5" s="14" customFormat="1" ht="15.9" customHeight="1" x14ac:dyDescent="0.2">
      <c r="B78" s="44" t="s">
        <v>165</v>
      </c>
      <c r="C78" s="45">
        <v>6</v>
      </c>
      <c r="D78" s="45">
        <v>4</v>
      </c>
      <c r="E78" s="49">
        <v>66.666666666666657</v>
      </c>
    </row>
    <row r="79" spans="2:5" s="12" customFormat="1" ht="15.75" customHeight="1" x14ac:dyDescent="0.25">
      <c r="B79" s="39" t="s">
        <v>166</v>
      </c>
      <c r="C79" s="52">
        <v>1049</v>
      </c>
      <c r="D79" s="52">
        <v>914</v>
      </c>
      <c r="E79" s="43">
        <v>87.130600571973304</v>
      </c>
    </row>
    <row r="80" spans="2:5" s="12" customFormat="1" ht="15.75" customHeight="1" x14ac:dyDescent="0.25">
      <c r="B80" s="39" t="s">
        <v>89</v>
      </c>
      <c r="C80" s="52">
        <v>9910</v>
      </c>
      <c r="D80" s="52">
        <v>541</v>
      </c>
      <c r="E80" s="43">
        <v>5.4591321897073666</v>
      </c>
    </row>
    <row r="81" spans="2:5" s="12" customFormat="1" ht="15.75" customHeight="1" x14ac:dyDescent="0.25">
      <c r="B81" s="39" t="s">
        <v>168</v>
      </c>
      <c r="C81" s="52">
        <v>57</v>
      </c>
      <c r="D81" s="52">
        <v>15</v>
      </c>
      <c r="E81" s="43">
        <v>26.315789473684209</v>
      </c>
    </row>
    <row r="82" spans="2:5" s="12" customFormat="1" ht="15.75" customHeight="1" x14ac:dyDescent="0.25">
      <c r="B82" s="39" t="s">
        <v>169</v>
      </c>
      <c r="C82" s="52">
        <v>8</v>
      </c>
      <c r="D82" s="52"/>
      <c r="E82" s="43"/>
    </row>
    <row r="83" spans="2:5" s="12" customFormat="1" ht="15.75" customHeight="1" x14ac:dyDescent="0.25">
      <c r="B83" s="39" t="s">
        <v>170</v>
      </c>
      <c r="C83" s="52">
        <v>49</v>
      </c>
      <c r="D83" s="52">
        <v>15</v>
      </c>
      <c r="E83" s="43">
        <v>30.612244897959183</v>
      </c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9853</v>
      </c>
      <c r="D86" s="52">
        <v>526</v>
      </c>
      <c r="E86" s="43">
        <v>5.3384755911905</v>
      </c>
    </row>
    <row r="87" spans="2:5" s="12" customFormat="1" ht="15.75" customHeight="1" x14ac:dyDescent="0.25">
      <c r="B87" s="39" t="s">
        <v>174</v>
      </c>
      <c r="C87" s="52">
        <v>9853</v>
      </c>
      <c r="D87" s="52">
        <v>526</v>
      </c>
      <c r="E87" s="43">
        <v>5.3384755911905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 t="s">
        <v>187</v>
      </c>
      <c r="D97" s="52" t="s">
        <v>187</v>
      </c>
      <c r="E97" s="43"/>
    </row>
  </sheetData>
  <phoneticPr fontId="0" type="noConversion"/>
  <hyperlinks>
    <hyperlink ref="C4" location="Ocak!A1" display="Ocak" xr:uid="{51ECD24F-6344-47DC-B6FA-A9E3804E6685}"/>
    <hyperlink ref="D4" location="Şubat!A1" display="Şubat" xr:uid="{AE24E16C-F68F-47DC-B513-9F7CE193F769}"/>
    <hyperlink ref="E4" location="Mart!A1" display="Mart" xr:uid="{E7D296EE-A243-4906-8AF4-F2027158FB6A}"/>
    <hyperlink ref="C5" location="Nisan!A1" display="Nisan" xr:uid="{C4D4C2A8-8F34-4378-A366-FDC03B55ACBD}"/>
    <hyperlink ref="D5" location="Mayıs!A1" display="Mayıs" xr:uid="{D3E644EB-12AE-4254-A76E-A8B8FCD7874F}"/>
    <hyperlink ref="E5" location="Haziran!A1" display="Haziran" xr:uid="{CC3C1670-754C-4E20-B2AD-A056E1718A35}"/>
    <hyperlink ref="C6" location="Temmuz!A1" display="Temmuz" xr:uid="{E8B5C0B3-9E5D-433C-8E75-7E2CC8DEE8D9}"/>
    <hyperlink ref="D6" location="Ağustos!A1" display="Ağustos" xr:uid="{C52C38D5-382D-4325-B4A1-929C41F1FD60}"/>
    <hyperlink ref="E6" location="Eylül!A1" display="Eylül" xr:uid="{865358CE-96EF-4268-B167-E0B238B1BF56}"/>
    <hyperlink ref="C7" location="Ekim!A1" display="Ekim" xr:uid="{2FDE5A9B-8F9D-4BDD-8C8B-E1F3F670B9CC}"/>
    <hyperlink ref="D7" location="Kasım!A1" display="Kasım" xr:uid="{C8C50EAE-EEF6-42DB-92C2-282E470F3EBD}"/>
    <hyperlink ref="E7" location="Aralık!A1" display="Aralık" xr:uid="{CC001AC7-561C-4E78-9254-664A97172B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969C-DE8D-4044-8318-6824745C6536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4" customHeight="1" thickBot="1" x14ac:dyDescent="0.25"/>
    <row r="2" spans="2:5" s="3" customFormat="1" ht="24.75" customHeight="1" thickBot="1" x14ac:dyDescent="0.3">
      <c r="B2" s="16" t="s">
        <v>108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359809</v>
      </c>
      <c r="D10" s="40">
        <v>47525</v>
      </c>
      <c r="E10" s="41">
        <v>13.208396677125918</v>
      </c>
    </row>
    <row r="11" spans="2:5" s="12" customFormat="1" ht="15.75" customHeight="1" x14ac:dyDescent="0.25">
      <c r="B11" s="39" t="s">
        <v>5</v>
      </c>
      <c r="C11" s="42">
        <v>178933</v>
      </c>
      <c r="D11" s="42">
        <v>43991</v>
      </c>
      <c r="E11" s="43">
        <v>24.585179927682429</v>
      </c>
    </row>
    <row r="12" spans="2:5" s="12" customFormat="1" ht="15.9" customHeight="1" x14ac:dyDescent="0.25">
      <c r="B12" s="39" t="s">
        <v>109</v>
      </c>
      <c r="C12" s="42">
        <v>87318</v>
      </c>
      <c r="D12" s="42">
        <v>21450</v>
      </c>
      <c r="E12" s="43">
        <v>24.565381708238849</v>
      </c>
    </row>
    <row r="13" spans="2:5" s="12" customFormat="1" ht="15.9" customHeight="1" x14ac:dyDescent="0.25">
      <c r="B13" s="39" t="s">
        <v>110</v>
      </c>
      <c r="C13" s="42">
        <v>74695</v>
      </c>
      <c r="D13" s="42">
        <v>16712</v>
      </c>
      <c r="E13" s="43">
        <v>22.373652854943437</v>
      </c>
    </row>
    <row r="14" spans="2:5" s="13" customFormat="1" ht="15.9" customHeight="1" x14ac:dyDescent="0.2">
      <c r="B14" s="44" t="s">
        <v>8</v>
      </c>
      <c r="C14" s="45">
        <v>8649</v>
      </c>
      <c r="D14" s="45">
        <v>321</v>
      </c>
      <c r="E14" s="46">
        <v>3.7114117238987165</v>
      </c>
    </row>
    <row r="15" spans="2:5" s="13" customFormat="1" ht="15.9" customHeight="1" x14ac:dyDescent="0.2">
      <c r="B15" s="44" t="s">
        <v>9</v>
      </c>
      <c r="C15" s="45">
        <v>1829</v>
      </c>
      <c r="D15" s="45">
        <v>71</v>
      </c>
      <c r="E15" s="46">
        <v>3.8819026790595954</v>
      </c>
    </row>
    <row r="16" spans="2:5" s="13" customFormat="1" ht="15.9" customHeight="1" x14ac:dyDescent="0.2">
      <c r="B16" s="44" t="s">
        <v>10</v>
      </c>
      <c r="C16" s="45">
        <v>61070</v>
      </c>
      <c r="D16" s="45">
        <v>16170</v>
      </c>
      <c r="E16" s="46">
        <v>26.477812346487639</v>
      </c>
    </row>
    <row r="17" spans="2:5" s="13" customFormat="1" ht="15.9" customHeight="1" x14ac:dyDescent="0.2">
      <c r="B17" s="44" t="s">
        <v>11</v>
      </c>
      <c r="C17" s="45">
        <v>3147</v>
      </c>
      <c r="D17" s="45">
        <v>150</v>
      </c>
      <c r="E17" s="46">
        <v>4.7664442326024785</v>
      </c>
    </row>
    <row r="18" spans="2:5" s="12" customFormat="1" ht="15.9" customHeight="1" x14ac:dyDescent="0.25">
      <c r="B18" s="39" t="s">
        <v>111</v>
      </c>
      <c r="C18" s="42">
        <v>12623</v>
      </c>
      <c r="D18" s="42">
        <v>4738</v>
      </c>
      <c r="E18" s="43">
        <v>37.5346589558742</v>
      </c>
    </row>
    <row r="19" spans="2:5" s="13" customFormat="1" ht="15.9" customHeight="1" x14ac:dyDescent="0.2">
      <c r="B19" s="44" t="s">
        <v>13</v>
      </c>
      <c r="C19" s="45">
        <v>8878</v>
      </c>
      <c r="D19" s="45">
        <v>4627</v>
      </c>
      <c r="E19" s="46">
        <v>52.11759405271458</v>
      </c>
    </row>
    <row r="20" spans="2:5" s="13" customFormat="1" ht="15.9" customHeight="1" x14ac:dyDescent="0.2">
      <c r="B20" s="44" t="s">
        <v>14</v>
      </c>
      <c r="C20" s="45">
        <v>20</v>
      </c>
      <c r="D20" s="45">
        <v>0</v>
      </c>
      <c r="E20" s="46">
        <v>0</v>
      </c>
    </row>
    <row r="21" spans="2:5" s="13" customFormat="1" ht="15.9" customHeight="1" x14ac:dyDescent="0.2">
      <c r="B21" s="44" t="s">
        <v>15</v>
      </c>
      <c r="C21" s="45">
        <v>3725</v>
      </c>
      <c r="D21" s="45">
        <v>111</v>
      </c>
      <c r="E21" s="46">
        <v>2.9798657718120807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v>47894</v>
      </c>
      <c r="D23" s="48">
        <v>9165</v>
      </c>
      <c r="E23" s="41">
        <v>19.136008685847912</v>
      </c>
    </row>
    <row r="24" spans="2:5" s="11" customFormat="1" ht="15.9" customHeight="1" x14ac:dyDescent="0.25">
      <c r="B24" s="39" t="s">
        <v>114</v>
      </c>
      <c r="C24" s="47">
        <v>0</v>
      </c>
      <c r="D24" s="47">
        <v>0</v>
      </c>
      <c r="E24" s="41"/>
    </row>
    <row r="25" spans="2:5" s="11" customFormat="1" ht="15.9" customHeight="1" x14ac:dyDescent="0.25">
      <c r="B25" s="39" t="s">
        <v>115</v>
      </c>
      <c r="C25" s="47">
        <v>341</v>
      </c>
      <c r="D25" s="47">
        <v>6</v>
      </c>
      <c r="E25" s="41">
        <v>1.7595307917888565</v>
      </c>
    </row>
    <row r="26" spans="2:5" s="11" customFormat="1" ht="15.9" customHeight="1" x14ac:dyDescent="0.25">
      <c r="B26" s="39" t="s">
        <v>116</v>
      </c>
      <c r="C26" s="47">
        <v>1893</v>
      </c>
      <c r="D26" s="47">
        <v>1390</v>
      </c>
      <c r="E26" s="41">
        <v>73.428420496566289</v>
      </c>
    </row>
    <row r="27" spans="2:5" s="11" customFormat="1" ht="15.9" customHeight="1" x14ac:dyDescent="0.25">
      <c r="B27" s="39" t="s">
        <v>117</v>
      </c>
      <c r="C27" s="47"/>
      <c r="D27" s="47"/>
      <c r="E27" s="41"/>
    </row>
    <row r="28" spans="2:5" s="11" customFormat="1" ht="15.9" customHeight="1" x14ac:dyDescent="0.25">
      <c r="B28" s="39" t="s">
        <v>118</v>
      </c>
      <c r="C28" s="47">
        <v>45660</v>
      </c>
      <c r="D28" s="47">
        <v>7769</v>
      </c>
      <c r="E28" s="41">
        <v>17.014892685063511</v>
      </c>
    </row>
    <row r="29" spans="2:5" s="11" customFormat="1" ht="15.9" customHeight="1" x14ac:dyDescent="0.25">
      <c r="B29" s="39" t="s">
        <v>119</v>
      </c>
      <c r="C29" s="47">
        <v>30820</v>
      </c>
      <c r="D29" s="47">
        <v>8494</v>
      </c>
      <c r="E29" s="41">
        <v>27.560025957170669</v>
      </c>
    </row>
    <row r="30" spans="2:5" s="11" customFormat="1" ht="15.9" customHeight="1" x14ac:dyDescent="0.25">
      <c r="B30" s="39" t="s">
        <v>120</v>
      </c>
      <c r="C30" s="48">
        <v>27635</v>
      </c>
      <c r="D30" s="48">
        <v>5693</v>
      </c>
      <c r="E30" s="41">
        <v>20.600687533924372</v>
      </c>
    </row>
    <row r="31" spans="2:5" s="11" customFormat="1" ht="15.9" customHeight="1" x14ac:dyDescent="0.25">
      <c r="B31" s="39" t="s">
        <v>121</v>
      </c>
      <c r="C31" s="47">
        <v>2820</v>
      </c>
      <c r="D31" s="47">
        <v>2781</v>
      </c>
      <c r="E31" s="41">
        <v>98.617021276595736</v>
      </c>
    </row>
    <row r="32" spans="2:5" s="13" customFormat="1" ht="15.9" customHeight="1" x14ac:dyDescent="0.2">
      <c r="B32" s="44" t="s">
        <v>122</v>
      </c>
      <c r="C32" s="54">
        <v>30</v>
      </c>
      <c r="D32" s="54">
        <v>1</v>
      </c>
      <c r="E32" s="46">
        <v>3.3333333333333335</v>
      </c>
    </row>
    <row r="33" spans="2:5" s="13" customFormat="1" ht="15.9" customHeight="1" x14ac:dyDescent="0.2">
      <c r="B33" s="44" t="s">
        <v>123</v>
      </c>
      <c r="C33" s="45">
        <v>2781</v>
      </c>
      <c r="D33" s="45">
        <v>2777</v>
      </c>
      <c r="E33" s="46">
        <v>99.856166846458109</v>
      </c>
    </row>
    <row r="34" spans="2:5" s="13" customFormat="1" ht="15.9" customHeight="1" x14ac:dyDescent="0.2">
      <c r="B34" s="44" t="s">
        <v>124</v>
      </c>
      <c r="C34" s="45">
        <v>0</v>
      </c>
      <c r="D34" s="45">
        <v>0</v>
      </c>
      <c r="E34" s="46"/>
    </row>
    <row r="35" spans="2:5" s="13" customFormat="1" ht="15.9" customHeight="1" x14ac:dyDescent="0.2">
      <c r="B35" s="44" t="s">
        <v>125</v>
      </c>
      <c r="C35" s="45">
        <v>5</v>
      </c>
      <c r="D35" s="45">
        <v>3</v>
      </c>
      <c r="E35" s="46">
        <v>60</v>
      </c>
    </row>
    <row r="36" spans="2:5" s="13" customFormat="1" ht="15.9" customHeight="1" x14ac:dyDescent="0.2">
      <c r="B36" s="44" t="s">
        <v>126</v>
      </c>
      <c r="C36" s="45">
        <v>4</v>
      </c>
      <c r="D36" s="45">
        <v>0</v>
      </c>
      <c r="E36" s="46">
        <v>0</v>
      </c>
    </row>
    <row r="37" spans="2:5" s="14" customFormat="1" ht="15.9" customHeight="1" x14ac:dyDescent="0.2">
      <c r="B37" s="44" t="s">
        <v>127</v>
      </c>
      <c r="C37" s="45"/>
      <c r="D37" s="45"/>
      <c r="E37" s="49"/>
    </row>
    <row r="38" spans="2:5" s="14" customFormat="1" ht="15.9" customHeight="1" x14ac:dyDescent="0.2">
      <c r="B38" s="44" t="s">
        <v>128</v>
      </c>
      <c r="C38" s="45"/>
      <c r="D38" s="45"/>
      <c r="E38" s="49"/>
    </row>
    <row r="39" spans="2:5" s="11" customFormat="1" ht="15.9" customHeight="1" x14ac:dyDescent="0.25">
      <c r="B39" s="39" t="s">
        <v>129</v>
      </c>
      <c r="C39" s="47">
        <v>0</v>
      </c>
      <c r="D39" s="47">
        <v>0</v>
      </c>
      <c r="E39" s="41"/>
    </row>
    <row r="40" spans="2:5" s="11" customFormat="1" ht="15.9" customHeight="1" x14ac:dyDescent="0.25">
      <c r="B40" s="39" t="s">
        <v>130</v>
      </c>
      <c r="C40" s="47">
        <v>365</v>
      </c>
      <c r="D40" s="47">
        <v>20</v>
      </c>
      <c r="E40" s="41">
        <v>5.4794520547945202</v>
      </c>
    </row>
    <row r="41" spans="2:5" s="11" customFormat="1" ht="15.9" customHeight="1" x14ac:dyDescent="0.25">
      <c r="B41" s="39" t="s">
        <v>131</v>
      </c>
      <c r="C41" s="48">
        <v>0</v>
      </c>
      <c r="D41" s="48">
        <v>0</v>
      </c>
      <c r="E41" s="41"/>
    </row>
    <row r="42" spans="2:5" s="11" customFormat="1" ht="15.9" customHeight="1" x14ac:dyDescent="0.25">
      <c r="B42" s="39" t="s">
        <v>132</v>
      </c>
      <c r="C42" s="47">
        <v>0</v>
      </c>
      <c r="D42" s="47">
        <v>0</v>
      </c>
      <c r="E42" s="41"/>
    </row>
    <row r="43" spans="2:5" s="11" customFormat="1" ht="15.9" customHeight="1" x14ac:dyDescent="0.25">
      <c r="B43" s="39" t="s">
        <v>133</v>
      </c>
      <c r="C43" s="47"/>
      <c r="D43" s="47"/>
      <c r="E43" s="41"/>
    </row>
    <row r="44" spans="2:5" s="11" customFormat="1" ht="15.9" customHeight="1" x14ac:dyDescent="0.25">
      <c r="B44" s="39" t="s">
        <v>134</v>
      </c>
      <c r="C44" s="47"/>
      <c r="D44" s="47"/>
      <c r="E44" s="41"/>
    </row>
    <row r="45" spans="2:5" s="11" customFormat="1" ht="15.9" customHeight="1" x14ac:dyDescent="0.25">
      <c r="B45" s="39" t="s">
        <v>135</v>
      </c>
      <c r="C45" s="47"/>
      <c r="D45" s="47"/>
      <c r="E45" s="41"/>
    </row>
    <row r="46" spans="2:5" s="11" customFormat="1" ht="15.9" customHeight="1" x14ac:dyDescent="0.25">
      <c r="B46" s="39" t="s">
        <v>136</v>
      </c>
      <c r="C46" s="47">
        <v>7258</v>
      </c>
      <c r="D46" s="47">
        <v>1869</v>
      </c>
      <c r="E46" s="41">
        <v>25.750895563516117</v>
      </c>
    </row>
    <row r="47" spans="2:5" s="11" customFormat="1" ht="15.9" customHeight="1" x14ac:dyDescent="0.25">
      <c r="B47" s="39" t="s">
        <v>137</v>
      </c>
      <c r="C47" s="47">
        <v>6303</v>
      </c>
      <c r="D47" s="47">
        <v>1863</v>
      </c>
      <c r="E47" s="41">
        <v>29.557353641123274</v>
      </c>
    </row>
    <row r="48" spans="2:5" s="11" customFormat="1" ht="15.9" customHeight="1" x14ac:dyDescent="0.25">
      <c r="B48" s="39" t="s">
        <v>138</v>
      </c>
      <c r="C48" s="47">
        <v>955</v>
      </c>
      <c r="D48" s="47">
        <v>6</v>
      </c>
      <c r="E48" s="41">
        <v>0.62827225130890052</v>
      </c>
    </row>
    <row r="49" spans="2:5" s="11" customFormat="1" ht="15.9" customHeight="1" x14ac:dyDescent="0.25">
      <c r="B49" s="39" t="s">
        <v>139</v>
      </c>
      <c r="C49" s="48">
        <v>5643</v>
      </c>
      <c r="D49" s="48">
        <v>3013</v>
      </c>
      <c r="E49" s="41">
        <v>53.393584972532338</v>
      </c>
    </row>
    <row r="50" spans="2:5" s="11" customFormat="1" ht="15.9" customHeight="1" x14ac:dyDescent="0.25">
      <c r="B50" s="39" t="s">
        <v>140</v>
      </c>
      <c r="C50" s="47">
        <v>5643</v>
      </c>
      <c r="D50" s="47">
        <v>3013</v>
      </c>
      <c r="E50" s="41">
        <v>53.393584972532338</v>
      </c>
    </row>
    <row r="51" spans="2:5" s="11" customFormat="1" ht="15.9" customHeight="1" x14ac:dyDescent="0.25">
      <c r="B51" s="39" t="s">
        <v>40</v>
      </c>
      <c r="C51" s="47">
        <v>171032</v>
      </c>
      <c r="D51" s="47">
        <v>3183</v>
      </c>
      <c r="E51" s="41">
        <v>1.8610552411244679</v>
      </c>
    </row>
    <row r="52" spans="2:5" s="11" customFormat="1" ht="15.9" customHeight="1" x14ac:dyDescent="0.25">
      <c r="B52" s="39" t="s">
        <v>141</v>
      </c>
      <c r="C52" s="47">
        <v>668</v>
      </c>
      <c r="D52" s="47">
        <v>668</v>
      </c>
      <c r="E52" s="41">
        <v>100</v>
      </c>
    </row>
    <row r="53" spans="2:5" s="11" customFormat="1" ht="15.9" customHeight="1" x14ac:dyDescent="0.25">
      <c r="B53" s="39" t="s">
        <v>142</v>
      </c>
      <c r="C53" s="48"/>
      <c r="D53" s="48"/>
      <c r="E53" s="41"/>
    </row>
    <row r="54" spans="2:5" s="11" customFormat="1" ht="15.9" customHeight="1" x14ac:dyDescent="0.25">
      <c r="B54" s="39" t="s">
        <v>143</v>
      </c>
      <c r="C54" s="47">
        <v>668</v>
      </c>
      <c r="D54" s="47">
        <v>668</v>
      </c>
      <c r="E54" s="41">
        <v>100</v>
      </c>
    </row>
    <row r="55" spans="2:5" s="11" customFormat="1" ht="15.9" customHeight="1" x14ac:dyDescent="0.25">
      <c r="B55" s="39" t="s">
        <v>144</v>
      </c>
      <c r="C55" s="48"/>
      <c r="D55" s="48"/>
      <c r="E55" s="41"/>
    </row>
    <row r="56" spans="2:5" s="11" customFormat="1" ht="15.9" customHeight="1" x14ac:dyDescent="0.25">
      <c r="B56" s="39" t="s">
        <v>145</v>
      </c>
      <c r="C56" s="47"/>
      <c r="D56" s="47"/>
      <c r="E56" s="41"/>
    </row>
    <row r="57" spans="2:5" s="11" customFormat="1" ht="15.9" customHeight="1" x14ac:dyDescent="0.25">
      <c r="B57" s="39" t="s">
        <v>146</v>
      </c>
      <c r="C57" s="47"/>
      <c r="D57" s="47"/>
      <c r="E57" s="41"/>
    </row>
    <row r="58" spans="2:5" s="11" customFormat="1" ht="15.9" customHeight="1" x14ac:dyDescent="0.25">
      <c r="B58" s="39" t="s">
        <v>147</v>
      </c>
      <c r="C58" s="47">
        <v>78</v>
      </c>
      <c r="D58" s="47">
        <v>1</v>
      </c>
      <c r="E58" s="41">
        <v>1.2820512820512819</v>
      </c>
    </row>
    <row r="59" spans="2:5" s="11" customFormat="1" ht="15.9" customHeight="1" x14ac:dyDescent="0.25">
      <c r="B59" s="39" t="s">
        <v>148</v>
      </c>
      <c r="C59" s="47">
        <v>19</v>
      </c>
      <c r="D59" s="47">
        <v>0</v>
      </c>
      <c r="E59" s="41">
        <v>0</v>
      </c>
    </row>
    <row r="60" spans="2:5" s="11" customFormat="1" ht="15.9" customHeight="1" x14ac:dyDescent="0.25">
      <c r="B60" s="39" t="s">
        <v>149</v>
      </c>
      <c r="C60" s="48">
        <v>59</v>
      </c>
      <c r="D60" s="48">
        <v>1</v>
      </c>
      <c r="E60" s="41">
        <v>1.6949152542372881</v>
      </c>
    </row>
    <row r="61" spans="2:5" s="11" customFormat="1" ht="15.9" customHeight="1" x14ac:dyDescent="0.25">
      <c r="B61" s="39" t="s">
        <v>150</v>
      </c>
      <c r="C61" s="47"/>
      <c r="D61" s="47"/>
      <c r="E61" s="41"/>
    </row>
    <row r="62" spans="2:5" s="11" customFormat="1" ht="15.9" customHeight="1" x14ac:dyDescent="0.25">
      <c r="B62" s="39" t="s">
        <v>151</v>
      </c>
      <c r="C62" s="47">
        <v>45326</v>
      </c>
      <c r="D62" s="47">
        <v>375</v>
      </c>
      <c r="E62" s="41">
        <v>0.82733971671888096</v>
      </c>
    </row>
    <row r="63" spans="2:5" s="11" customFormat="1" ht="15.9" customHeight="1" x14ac:dyDescent="0.25">
      <c r="B63" s="39" t="s">
        <v>152</v>
      </c>
      <c r="C63" s="47">
        <v>1345</v>
      </c>
      <c r="D63" s="47">
        <v>227</v>
      </c>
      <c r="E63" s="41">
        <v>16.877323420074351</v>
      </c>
    </row>
    <row r="64" spans="2:5" s="11" customFormat="1" ht="15.9" customHeight="1" x14ac:dyDescent="0.25">
      <c r="B64" s="39" t="s">
        <v>153</v>
      </c>
      <c r="C64" s="47">
        <v>43981</v>
      </c>
      <c r="D64" s="47">
        <v>148</v>
      </c>
      <c r="E64" s="41">
        <v>0.33650894704531503</v>
      </c>
    </row>
    <row r="65" spans="2:5" s="11" customFormat="1" ht="15.9" customHeight="1" x14ac:dyDescent="0.25">
      <c r="B65" s="39" t="s">
        <v>154</v>
      </c>
      <c r="C65" s="47"/>
      <c r="D65" s="47"/>
      <c r="E65" s="41"/>
    </row>
    <row r="66" spans="2:5" s="11" customFormat="1" ht="15.9" customHeight="1" x14ac:dyDescent="0.25">
      <c r="B66" s="39" t="s">
        <v>155</v>
      </c>
      <c r="C66" s="48">
        <v>120004</v>
      </c>
      <c r="D66" s="48">
        <v>1402</v>
      </c>
      <c r="E66" s="41">
        <v>1.1682943901869938</v>
      </c>
    </row>
    <row r="67" spans="2:5" s="11" customFormat="1" ht="15.9" customHeight="1" x14ac:dyDescent="0.25">
      <c r="B67" s="39" t="s">
        <v>156</v>
      </c>
      <c r="C67" s="47">
        <v>120004</v>
      </c>
      <c r="D67" s="47">
        <v>1402</v>
      </c>
      <c r="E67" s="41">
        <v>1.1682943901869938</v>
      </c>
    </row>
    <row r="68" spans="2:5" s="11" customFormat="1" ht="15.9" customHeight="1" x14ac:dyDescent="0.25">
      <c r="B68" s="39" t="s">
        <v>157</v>
      </c>
      <c r="C68" s="47">
        <v>4449</v>
      </c>
      <c r="D68" s="47">
        <v>312</v>
      </c>
      <c r="E68" s="41">
        <v>7.0128118678354685</v>
      </c>
    </row>
    <row r="69" spans="2:5" s="5" customFormat="1" ht="15.9" customHeight="1" x14ac:dyDescent="0.2">
      <c r="B69" s="39" t="s">
        <v>158</v>
      </c>
      <c r="C69" s="47">
        <v>1782</v>
      </c>
      <c r="D69" s="47">
        <v>287</v>
      </c>
      <c r="E69" s="41">
        <v>16.105499438832773</v>
      </c>
    </row>
    <row r="70" spans="2:5" s="11" customFormat="1" ht="15.9" customHeight="1" x14ac:dyDescent="0.25">
      <c r="B70" s="39" t="s">
        <v>159</v>
      </c>
      <c r="C70" s="47">
        <v>2648</v>
      </c>
      <c r="D70" s="47">
        <v>6</v>
      </c>
      <c r="E70" s="41">
        <v>0.22658610271903326</v>
      </c>
    </row>
    <row r="71" spans="2:5" s="11" customFormat="1" ht="15.9" customHeight="1" x14ac:dyDescent="0.25">
      <c r="B71" s="39" t="s">
        <v>160</v>
      </c>
      <c r="C71" s="48">
        <v>14</v>
      </c>
      <c r="D71" s="48">
        <v>14</v>
      </c>
      <c r="E71" s="41">
        <v>100</v>
      </c>
    </row>
    <row r="72" spans="2:5" s="11" customFormat="1" ht="15.9" customHeight="1" x14ac:dyDescent="0.25">
      <c r="B72" s="39" t="s">
        <v>161</v>
      </c>
      <c r="C72" s="47">
        <v>5</v>
      </c>
      <c r="D72" s="47">
        <v>5</v>
      </c>
      <c r="E72" s="41">
        <v>100</v>
      </c>
    </row>
    <row r="73" spans="2:5" s="11" customFormat="1" ht="15.9" customHeight="1" x14ac:dyDescent="0.25">
      <c r="B73" s="39" t="s">
        <v>162</v>
      </c>
      <c r="C73" s="48">
        <v>2</v>
      </c>
      <c r="D73" s="48">
        <v>0</v>
      </c>
      <c r="E73" s="41">
        <v>0</v>
      </c>
    </row>
    <row r="74" spans="2:5" s="11" customFormat="1" ht="15.9" customHeight="1" x14ac:dyDescent="0.25">
      <c r="B74" s="39" t="s">
        <v>163</v>
      </c>
      <c r="C74" s="47">
        <v>2</v>
      </c>
      <c r="D74" s="47">
        <v>0</v>
      </c>
      <c r="E74" s="41">
        <v>0</v>
      </c>
    </row>
    <row r="75" spans="2:5" s="11" customFormat="1" ht="15.9" customHeight="1" x14ac:dyDescent="0.25">
      <c r="B75" s="44" t="s">
        <v>76</v>
      </c>
      <c r="C75" s="47"/>
      <c r="D75" s="47"/>
      <c r="E75" s="49"/>
    </row>
    <row r="76" spans="2:5" s="11" customFormat="1" ht="15.9" customHeight="1" x14ac:dyDescent="0.25">
      <c r="B76" s="44" t="s">
        <v>164</v>
      </c>
      <c r="C76" s="48"/>
      <c r="D76" s="48"/>
      <c r="E76" s="49"/>
    </row>
    <row r="77" spans="2:5" s="11" customFormat="1" ht="15.9" customHeight="1" x14ac:dyDescent="0.25">
      <c r="B77" s="44" t="s">
        <v>165</v>
      </c>
      <c r="C77" s="47">
        <v>2</v>
      </c>
      <c r="D77" s="47">
        <v>0</v>
      </c>
      <c r="E77" s="49">
        <v>0</v>
      </c>
    </row>
    <row r="78" spans="2:5" s="11" customFormat="1" ht="15.9" customHeight="1" x14ac:dyDescent="0.25">
      <c r="B78" s="39" t="s">
        <v>166</v>
      </c>
      <c r="C78" s="47">
        <v>505</v>
      </c>
      <c r="D78" s="47">
        <v>425</v>
      </c>
      <c r="E78" s="41">
        <v>84.158415841584159</v>
      </c>
    </row>
    <row r="79" spans="2:5" s="12" customFormat="1" ht="15.75" customHeight="1" x14ac:dyDescent="0.25">
      <c r="B79" s="39" t="s">
        <v>167</v>
      </c>
      <c r="C79" s="52">
        <v>505</v>
      </c>
      <c r="D79" s="52">
        <v>425</v>
      </c>
      <c r="E79" s="43">
        <v>84.158415841584159</v>
      </c>
    </row>
    <row r="80" spans="2:5" s="12" customFormat="1" ht="15.75" customHeight="1" x14ac:dyDescent="0.25">
      <c r="B80" s="39" t="s">
        <v>89</v>
      </c>
      <c r="C80" s="52">
        <v>9844</v>
      </c>
      <c r="D80" s="52">
        <v>351</v>
      </c>
      <c r="E80" s="43">
        <v>3.5656237301909797</v>
      </c>
    </row>
    <row r="81" spans="2:5" s="12" customFormat="1" ht="15.75" customHeight="1" x14ac:dyDescent="0.25">
      <c r="B81" s="39" t="s">
        <v>168</v>
      </c>
      <c r="C81" s="52">
        <v>48</v>
      </c>
      <c r="D81" s="52">
        <v>13</v>
      </c>
      <c r="E81" s="43">
        <v>27.083333333333332</v>
      </c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>
        <v>48</v>
      </c>
      <c r="D83" s="52">
        <v>13</v>
      </c>
      <c r="E83" s="43">
        <v>27.083333333333332</v>
      </c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9796</v>
      </c>
      <c r="D86" s="52">
        <v>338</v>
      </c>
      <c r="E86" s="43">
        <v>3.4503879134340547</v>
      </c>
    </row>
    <row r="87" spans="2:5" s="12" customFormat="1" ht="15.75" customHeight="1" x14ac:dyDescent="0.25">
      <c r="B87" s="39" t="s">
        <v>174</v>
      </c>
      <c r="C87" s="52">
        <v>9796</v>
      </c>
      <c r="D87" s="52">
        <v>338</v>
      </c>
      <c r="E87" s="43">
        <v>3.4503879134340547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>
        <v>0</v>
      </c>
      <c r="D97" s="52">
        <v>0</v>
      </c>
      <c r="E97" s="43"/>
    </row>
  </sheetData>
  <phoneticPr fontId="0" type="noConversion"/>
  <hyperlinks>
    <hyperlink ref="C4" location="Ocak!A1" display="Ocak" xr:uid="{AE78C7AE-7CB8-43E4-8202-12BB5ACF01E1}"/>
    <hyperlink ref="D4" location="Şubat!A1" display="Şubat" xr:uid="{64A37422-910C-48A0-A44B-5FEABCC4102D}"/>
    <hyperlink ref="E4" location="Mart!A1" display="Mart" xr:uid="{1227A7C3-57DD-4B29-98A0-17A55F2C6C20}"/>
    <hyperlink ref="C5" location="Nisan!A1" display="Nisan" xr:uid="{E9072991-B175-4BFD-A043-2B6F701A3175}"/>
    <hyperlink ref="D5" location="Mayıs!A1" display="Mayıs" xr:uid="{7CC5F665-06FE-4AE5-92D7-B7DC3148A7DA}"/>
    <hyperlink ref="E5" location="Haziran!A1" display="Haziran" xr:uid="{86CF0BD6-1373-4B35-95AF-968772C7648C}"/>
    <hyperlink ref="C6" location="Temmuz!A1" display="Temmuz" xr:uid="{D2C995D4-8665-4A60-8796-193F6A96B11F}"/>
    <hyperlink ref="D6" location="Ağustos!A1" display="Ağustos" xr:uid="{AFBE74CD-839B-4E2C-83B3-6892F4B2708D}"/>
    <hyperlink ref="E6" location="Eylül!A1" display="Eylül" xr:uid="{B90EDAAC-6BCC-412C-A98D-0434936223AF}"/>
    <hyperlink ref="C7" location="Ekim!A1" display="Ekim" xr:uid="{59E68ACE-0587-4B12-90E3-CC54C281D133}"/>
    <hyperlink ref="D7" location="Kasım!A1" display="Kasım" xr:uid="{061B001F-2082-47E9-9A2D-0F6BB891476F}"/>
    <hyperlink ref="E7" location="Aralık!A1" display="Aralık" xr:uid="{727886C1-F97F-4C14-A27B-85B1B35407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5A19-A197-404C-A091-F8A58933038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206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823900</v>
      </c>
      <c r="D10" s="26">
        <v>543109</v>
      </c>
      <c r="E10" s="27">
        <v>65.919286321155482</v>
      </c>
    </row>
    <row r="11" spans="2:7" s="6" customFormat="1" ht="15.75" customHeight="1" x14ac:dyDescent="0.2">
      <c r="B11" s="25" t="s">
        <v>5</v>
      </c>
      <c r="C11" s="26">
        <v>564697</v>
      </c>
      <c r="D11" s="26">
        <v>436886</v>
      </c>
      <c r="E11" s="28">
        <v>77.366446076391412</v>
      </c>
    </row>
    <row r="12" spans="2:7" s="6" customFormat="1" ht="15.75" customHeight="1" x14ac:dyDescent="0.2">
      <c r="B12" s="25" t="s">
        <v>6</v>
      </c>
      <c r="C12" s="26">
        <v>320274</v>
      </c>
      <c r="D12" s="26">
        <v>244912</v>
      </c>
      <c r="E12" s="28">
        <v>76.46952297095612</v>
      </c>
      <c r="G12" s="7"/>
    </row>
    <row r="13" spans="2:7" s="6" customFormat="1" ht="15.75" customHeight="1" x14ac:dyDescent="0.2">
      <c r="B13" s="25" t="s">
        <v>7</v>
      </c>
      <c r="C13" s="26">
        <v>274039</v>
      </c>
      <c r="D13" s="26">
        <v>211914</v>
      </c>
      <c r="E13" s="28">
        <v>77.329869106222105</v>
      </c>
    </row>
    <row r="14" spans="2:7" ht="15.75" customHeight="1" x14ac:dyDescent="0.2">
      <c r="B14" s="29" t="s">
        <v>8</v>
      </c>
      <c r="C14" s="30">
        <v>35101</v>
      </c>
      <c r="D14" s="30">
        <v>20458</v>
      </c>
      <c r="E14" s="31">
        <v>58.283239793738076</v>
      </c>
    </row>
    <row r="15" spans="2:7" ht="15.75" customHeight="1" x14ac:dyDescent="0.2">
      <c r="B15" s="29" t="s">
        <v>9</v>
      </c>
      <c r="C15" s="30">
        <v>8915</v>
      </c>
      <c r="D15" s="30">
        <v>5472</v>
      </c>
      <c r="E15" s="31">
        <v>61.379697139652265</v>
      </c>
    </row>
    <row r="16" spans="2:7" ht="15.75" customHeight="1" x14ac:dyDescent="0.2">
      <c r="B16" s="29" t="s">
        <v>10</v>
      </c>
      <c r="C16" s="30">
        <v>207930</v>
      </c>
      <c r="D16" s="30">
        <v>168717</v>
      </c>
      <c r="E16" s="31">
        <v>81.141249458952529</v>
      </c>
    </row>
    <row r="17" spans="2:5" ht="15.75" customHeight="1" x14ac:dyDescent="0.2">
      <c r="B17" s="29" t="s">
        <v>11</v>
      </c>
      <c r="C17" s="30">
        <v>22093</v>
      </c>
      <c r="D17" s="30">
        <v>17267</v>
      </c>
      <c r="E17" s="31">
        <v>78.155977006291593</v>
      </c>
    </row>
    <row r="18" spans="2:5" s="6" customFormat="1" ht="15.75" customHeight="1" x14ac:dyDescent="0.2">
      <c r="B18" s="25" t="s">
        <v>12</v>
      </c>
      <c r="C18" s="26">
        <v>46235</v>
      </c>
      <c r="D18" s="26">
        <v>32998</v>
      </c>
      <c r="E18" s="28">
        <v>71.370174110522328</v>
      </c>
    </row>
    <row r="19" spans="2:5" ht="15.75" customHeight="1" x14ac:dyDescent="0.2">
      <c r="B19" s="29" t="s">
        <v>13</v>
      </c>
      <c r="C19" s="30">
        <v>15217</v>
      </c>
      <c r="D19" s="30">
        <v>8862</v>
      </c>
      <c r="E19" s="31">
        <v>58.237497535650917</v>
      </c>
    </row>
    <row r="20" spans="2:5" ht="15.75" customHeight="1" x14ac:dyDescent="0.2">
      <c r="B20" s="29" t="s">
        <v>14</v>
      </c>
      <c r="C20" s="30">
        <v>36</v>
      </c>
      <c r="D20" s="30">
        <v>17</v>
      </c>
      <c r="E20" s="31">
        <v>47.222222222222221</v>
      </c>
    </row>
    <row r="21" spans="2:5" ht="15.75" customHeight="1" x14ac:dyDescent="0.2">
      <c r="B21" s="29" t="s">
        <v>15</v>
      </c>
      <c r="C21" s="30">
        <v>30982</v>
      </c>
      <c r="D21" s="30">
        <v>24119</v>
      </c>
      <c r="E21" s="31">
        <v>77.84842811955329</v>
      </c>
    </row>
    <row r="22" spans="2:5" s="5" customFormat="1" ht="15.75" customHeight="1" x14ac:dyDescent="0.2">
      <c r="B22" s="25" t="s">
        <v>16</v>
      </c>
      <c r="C22" s="26">
        <v>49867</v>
      </c>
      <c r="D22" s="26">
        <v>32716</v>
      </c>
      <c r="E22" s="27">
        <v>65.606513325445675</v>
      </c>
    </row>
    <row r="23" spans="2:5" s="9" customFormat="1" ht="15.75" customHeight="1" x14ac:dyDescent="0.2">
      <c r="B23" s="29" t="s">
        <v>17</v>
      </c>
      <c r="C23" s="30">
        <v>667</v>
      </c>
      <c r="D23" s="30">
        <v>433</v>
      </c>
      <c r="E23" s="32">
        <v>64.917541229385307</v>
      </c>
    </row>
    <row r="24" spans="2:5" s="9" customFormat="1" ht="15.75" customHeight="1" x14ac:dyDescent="0.2">
      <c r="B24" s="29" t="s">
        <v>18</v>
      </c>
      <c r="C24" s="30">
        <v>49200</v>
      </c>
      <c r="D24" s="30">
        <v>32283</v>
      </c>
      <c r="E24" s="32">
        <v>65.615853658536579</v>
      </c>
    </row>
    <row r="25" spans="2:5" s="5" customFormat="1" ht="15.75" customHeight="1" x14ac:dyDescent="0.2">
      <c r="B25" s="25" t="s">
        <v>19</v>
      </c>
      <c r="C25" s="26">
        <v>113296</v>
      </c>
      <c r="D25" s="26">
        <v>89661</v>
      </c>
      <c r="E25" s="27">
        <v>79.138716283010879</v>
      </c>
    </row>
    <row r="26" spans="2:5" s="5" customFormat="1" ht="15.75" customHeight="1" x14ac:dyDescent="0.2">
      <c r="B26" s="25" t="s">
        <v>20</v>
      </c>
      <c r="C26" s="26">
        <v>61638</v>
      </c>
      <c r="D26" s="26">
        <v>38925</v>
      </c>
      <c r="E26" s="27">
        <v>63.150978292611704</v>
      </c>
    </row>
    <row r="27" spans="2:5" s="9" customFormat="1" ht="15.75" customHeight="1" x14ac:dyDescent="0.2">
      <c r="B27" s="29" t="s">
        <v>21</v>
      </c>
      <c r="C27" s="30">
        <v>54798</v>
      </c>
      <c r="D27" s="30">
        <v>32402</v>
      </c>
      <c r="E27" s="32">
        <v>59.129895251651519</v>
      </c>
    </row>
    <row r="28" spans="2:5" s="9" customFormat="1" ht="15.75" customHeight="1" x14ac:dyDescent="0.2">
      <c r="B28" s="29" t="s">
        <v>22</v>
      </c>
      <c r="C28" s="30">
        <v>6840</v>
      </c>
      <c r="D28" s="30">
        <v>6523</v>
      </c>
      <c r="E28" s="32">
        <v>95.365497076023388</v>
      </c>
    </row>
    <row r="29" spans="2:5" s="5" customFormat="1" ht="15.75" customHeight="1" x14ac:dyDescent="0.2">
      <c r="B29" s="25" t="s">
        <v>23</v>
      </c>
      <c r="C29" s="26">
        <v>35271</v>
      </c>
      <c r="D29" s="26">
        <v>35227</v>
      </c>
      <c r="E29" s="27">
        <v>99.875251623146497</v>
      </c>
    </row>
    <row r="30" spans="2:5" s="9" customFormat="1" ht="15.75" customHeight="1" x14ac:dyDescent="0.2">
      <c r="B30" s="29" t="s">
        <v>24</v>
      </c>
      <c r="C30" s="30">
        <v>33</v>
      </c>
      <c r="D30" s="30">
        <v>4</v>
      </c>
      <c r="E30" s="32">
        <v>12.121212121212121</v>
      </c>
    </row>
    <row r="31" spans="2:5" s="9" customFormat="1" ht="15.75" customHeight="1" x14ac:dyDescent="0.2">
      <c r="B31" s="29" t="s">
        <v>203</v>
      </c>
      <c r="C31" s="30">
        <v>35195</v>
      </c>
      <c r="D31" s="30">
        <v>35189</v>
      </c>
      <c r="E31" s="32">
        <v>99.982952123881233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34</v>
      </c>
      <c r="D35" s="30">
        <v>30</v>
      </c>
      <c r="E35" s="31">
        <v>88.235294117647058</v>
      </c>
    </row>
    <row r="36" spans="2:5" s="6" customFormat="1" ht="15.75" customHeight="1" x14ac:dyDescent="0.2">
      <c r="B36" s="25" t="s">
        <v>30</v>
      </c>
      <c r="C36" s="26">
        <v>16386</v>
      </c>
      <c r="D36" s="26">
        <v>15508</v>
      </c>
      <c r="E36" s="28">
        <v>94.641767362382524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10</v>
      </c>
      <c r="D39" s="26">
        <v>10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10</v>
      </c>
      <c r="D40" s="30">
        <v>10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29998</v>
      </c>
      <c r="D43" s="26">
        <v>23619</v>
      </c>
      <c r="E43" s="27">
        <v>78.735249016601102</v>
      </c>
    </row>
    <row r="44" spans="2:5" s="5" customFormat="1" ht="15.75" customHeight="1" x14ac:dyDescent="0.2">
      <c r="B44" s="25" t="s">
        <v>38</v>
      </c>
      <c r="C44" s="26">
        <v>49938</v>
      </c>
      <c r="D44" s="26">
        <v>45852</v>
      </c>
      <c r="E44" s="27">
        <v>91.817854139132521</v>
      </c>
    </row>
    <row r="45" spans="2:5" s="5" customFormat="1" ht="15.75" customHeight="1" x14ac:dyDescent="0.2">
      <c r="B45" s="25" t="s">
        <v>39</v>
      </c>
      <c r="C45" s="26">
        <v>1314</v>
      </c>
      <c r="D45" s="26">
        <v>116</v>
      </c>
      <c r="E45" s="27">
        <v>8.8280060882800608</v>
      </c>
    </row>
    <row r="46" spans="2:5" s="5" customFormat="1" ht="15.75" customHeight="1" x14ac:dyDescent="0.2">
      <c r="B46" s="25" t="s">
        <v>40</v>
      </c>
      <c r="C46" s="26">
        <v>246286</v>
      </c>
      <c r="D46" s="26">
        <v>100748</v>
      </c>
      <c r="E46" s="27">
        <v>40.906913101028884</v>
      </c>
    </row>
    <row r="47" spans="2:5" s="5" customFormat="1" ht="15.75" customHeight="1" x14ac:dyDescent="0.2">
      <c r="B47" s="25" t="s">
        <v>41</v>
      </c>
      <c r="C47" s="26">
        <v>16102</v>
      </c>
      <c r="D47" s="26">
        <v>16103</v>
      </c>
      <c r="E47" s="27">
        <v>100.00621040864488</v>
      </c>
    </row>
    <row r="48" spans="2:5" s="9" customFormat="1" ht="15.75" customHeight="1" x14ac:dyDescent="0.2">
      <c r="B48" s="29" t="s">
        <v>42</v>
      </c>
      <c r="C48" s="30">
        <v>16095</v>
      </c>
      <c r="D48" s="30">
        <v>16095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7</v>
      </c>
      <c r="D50" s="30">
        <v>8</v>
      </c>
      <c r="E50" s="32"/>
    </row>
    <row r="51" spans="2:5" s="5" customFormat="1" ht="15.75" customHeight="1" x14ac:dyDescent="0.2">
      <c r="B51" s="25" t="s">
        <v>45</v>
      </c>
      <c r="C51" s="26">
        <v>294</v>
      </c>
      <c r="D51" s="26">
        <v>216</v>
      </c>
      <c r="E51" s="27">
        <v>73.469387755102048</v>
      </c>
    </row>
    <row r="52" spans="2:5" s="5" customFormat="1" ht="15.75" customHeight="1" x14ac:dyDescent="0.2">
      <c r="B52" s="25" t="s">
        <v>46</v>
      </c>
      <c r="C52" s="26">
        <v>234</v>
      </c>
      <c r="D52" s="26">
        <v>208</v>
      </c>
      <c r="E52" s="27">
        <v>88.888888888888886</v>
      </c>
    </row>
    <row r="53" spans="2:5" s="5" customFormat="1" ht="15.75" customHeight="1" x14ac:dyDescent="0.2">
      <c r="B53" s="25" t="s">
        <v>47</v>
      </c>
      <c r="C53" s="26">
        <v>60</v>
      </c>
      <c r="D53" s="26">
        <v>8</v>
      </c>
      <c r="E53" s="27">
        <v>13.333333333333334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54972</v>
      </c>
      <c r="D60" s="26">
        <v>15425</v>
      </c>
      <c r="E60" s="27">
        <v>28.059739503747359</v>
      </c>
    </row>
    <row r="61" spans="2:5" s="5" customFormat="1" ht="15.75" customHeight="1" x14ac:dyDescent="0.2">
      <c r="B61" s="25" t="s">
        <v>56</v>
      </c>
      <c r="C61" s="26">
        <v>6569</v>
      </c>
      <c r="D61" s="26">
        <v>4633</v>
      </c>
      <c r="E61" s="27">
        <v>70.528238696909725</v>
      </c>
    </row>
    <row r="62" spans="2:5" s="9" customFormat="1" ht="15.75" customHeight="1" x14ac:dyDescent="0.2">
      <c r="B62" s="29" t="s">
        <v>57</v>
      </c>
      <c r="C62" s="30">
        <v>1721</v>
      </c>
      <c r="D62" s="30">
        <v>1721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3098</v>
      </c>
      <c r="D63" s="30">
        <v>1165</v>
      </c>
      <c r="E63" s="32">
        <v>37.604906391220148</v>
      </c>
    </row>
    <row r="64" spans="2:5" s="9" customFormat="1" ht="15.75" customHeight="1" x14ac:dyDescent="0.2">
      <c r="B64" s="29" t="s">
        <v>59</v>
      </c>
      <c r="C64" s="30">
        <v>1750</v>
      </c>
      <c r="D64" s="30">
        <v>1747</v>
      </c>
      <c r="E64" s="32">
        <v>99.828571428571436</v>
      </c>
    </row>
    <row r="65" spans="2:5" s="5" customFormat="1" ht="15.75" customHeight="1" x14ac:dyDescent="0.2">
      <c r="B65" s="25" t="s">
        <v>60</v>
      </c>
      <c r="C65" s="26">
        <v>48403</v>
      </c>
      <c r="D65" s="26">
        <v>10792</v>
      </c>
      <c r="E65" s="27">
        <v>22.296138669090759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47224</v>
      </c>
      <c r="D67" s="30">
        <v>9701</v>
      </c>
      <c r="E67" s="32">
        <v>20.542520752159916</v>
      </c>
    </row>
    <row r="68" spans="2:5" s="9" customFormat="1" ht="15.75" customHeight="1" x14ac:dyDescent="0.2">
      <c r="B68" s="29" t="s">
        <v>63</v>
      </c>
      <c r="C68" s="30">
        <v>1179</v>
      </c>
      <c r="D68" s="30">
        <v>1091</v>
      </c>
      <c r="E68" s="32">
        <v>92.536047497879565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157470</v>
      </c>
      <c r="D70" s="26">
        <v>55139</v>
      </c>
      <c r="E70" s="27">
        <v>35.015558519083001</v>
      </c>
    </row>
    <row r="71" spans="2:5" s="9" customFormat="1" ht="15.75" customHeight="1" x14ac:dyDescent="0.2">
      <c r="B71" s="33" t="s">
        <v>66</v>
      </c>
      <c r="C71" s="34">
        <v>1962</v>
      </c>
      <c r="D71" s="34">
        <v>1403</v>
      </c>
      <c r="E71" s="32">
        <v>71.508664627930685</v>
      </c>
    </row>
    <row r="72" spans="2:5" s="9" customFormat="1" ht="15.75" customHeight="1" x14ac:dyDescent="0.2">
      <c r="B72" s="33" t="s">
        <v>67</v>
      </c>
      <c r="C72" s="34">
        <v>1</v>
      </c>
      <c r="D72" s="34">
        <v>-1</v>
      </c>
      <c r="E72" s="32">
        <v>-100</v>
      </c>
    </row>
    <row r="73" spans="2:5" s="9" customFormat="1" ht="15.75" customHeight="1" x14ac:dyDescent="0.2">
      <c r="B73" s="33" t="s">
        <v>68</v>
      </c>
      <c r="C73" s="34">
        <v>5020</v>
      </c>
      <c r="D73" s="34">
        <v>2300</v>
      </c>
      <c r="E73" s="32">
        <v>45.816733067729082</v>
      </c>
    </row>
    <row r="74" spans="2:5" s="9" customFormat="1" ht="15.75" customHeight="1" x14ac:dyDescent="0.2">
      <c r="B74" s="33" t="s">
        <v>69</v>
      </c>
      <c r="C74" s="34">
        <v>115115</v>
      </c>
      <c r="D74" s="34">
        <v>25759</v>
      </c>
      <c r="E74" s="32">
        <v>22.376753681101508</v>
      </c>
    </row>
    <row r="75" spans="2:5" s="9" customFormat="1" ht="15.75" customHeight="1" x14ac:dyDescent="0.2">
      <c r="B75" s="33" t="s">
        <v>70</v>
      </c>
      <c r="C75" s="34">
        <v>22536</v>
      </c>
      <c r="D75" s="34">
        <v>20966</v>
      </c>
      <c r="E75" s="32">
        <v>93.033368832090872</v>
      </c>
    </row>
    <row r="76" spans="2:5" s="9" customFormat="1" ht="15.75" customHeight="1" x14ac:dyDescent="0.2">
      <c r="B76" s="33" t="s">
        <v>71</v>
      </c>
      <c r="C76" s="34">
        <v>12836</v>
      </c>
      <c r="D76" s="34">
        <v>4712</v>
      </c>
      <c r="E76" s="32">
        <v>36.709255219694612</v>
      </c>
    </row>
    <row r="77" spans="2:5" s="6" customFormat="1" ht="15.75" customHeight="1" x14ac:dyDescent="0.2">
      <c r="B77" s="25" t="s">
        <v>72</v>
      </c>
      <c r="C77" s="26">
        <v>59</v>
      </c>
      <c r="D77" s="26">
        <v>21</v>
      </c>
      <c r="E77" s="27">
        <v>35.593220338983052</v>
      </c>
    </row>
    <row r="78" spans="2:5" ht="15.75" customHeight="1" x14ac:dyDescent="0.2">
      <c r="B78" s="29" t="s">
        <v>73</v>
      </c>
      <c r="C78" s="30">
        <v>0</v>
      </c>
      <c r="D78" s="30">
        <v>0</v>
      </c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22</v>
      </c>
      <c r="D80" s="30">
        <v>19</v>
      </c>
      <c r="E80" s="32">
        <v>86.36363636363636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80</v>
      </c>
      <c r="C85" s="30">
        <v>37</v>
      </c>
      <c r="D85" s="30">
        <v>2</v>
      </c>
      <c r="E85" s="32">
        <v>5.4054054054054053</v>
      </c>
    </row>
    <row r="86" spans="2:5" s="6" customFormat="1" ht="15.75" customHeight="1" x14ac:dyDescent="0.2">
      <c r="B86" s="25" t="s">
        <v>81</v>
      </c>
      <c r="C86" s="26">
        <v>17389</v>
      </c>
      <c r="D86" s="26">
        <v>13844</v>
      </c>
      <c r="E86" s="27">
        <v>79.613548795215365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691</v>
      </c>
      <c r="D89" s="30">
        <v>691</v>
      </c>
      <c r="E89" s="32">
        <v>100</v>
      </c>
    </row>
    <row r="90" spans="2:5" ht="15.75" customHeight="1" x14ac:dyDescent="0.2">
      <c r="B90" s="29" t="s">
        <v>85</v>
      </c>
      <c r="C90" s="30">
        <v>6482</v>
      </c>
      <c r="D90" s="30">
        <v>6460</v>
      </c>
      <c r="E90" s="32">
        <v>99.660598580684976</v>
      </c>
    </row>
    <row r="91" spans="2:5" ht="15.75" customHeight="1" x14ac:dyDescent="0.2">
      <c r="B91" s="29" t="s">
        <v>86</v>
      </c>
      <c r="C91" s="30">
        <v>949</v>
      </c>
      <c r="D91" s="30">
        <v>949</v>
      </c>
      <c r="E91" s="32">
        <v>100</v>
      </c>
    </row>
    <row r="92" spans="2:5" ht="15.75" customHeight="1" x14ac:dyDescent="0.2">
      <c r="B92" s="29" t="s">
        <v>87</v>
      </c>
      <c r="C92" s="30">
        <v>2175</v>
      </c>
      <c r="D92" s="30">
        <v>2175</v>
      </c>
      <c r="E92" s="32">
        <v>100</v>
      </c>
    </row>
    <row r="93" spans="2:5" ht="15.75" customHeight="1" x14ac:dyDescent="0.2">
      <c r="B93" s="29" t="s">
        <v>88</v>
      </c>
      <c r="C93" s="30">
        <v>7092</v>
      </c>
      <c r="D93" s="30">
        <v>3569</v>
      </c>
      <c r="E93" s="32">
        <v>50.32430908065426</v>
      </c>
    </row>
    <row r="94" spans="2:5" s="6" customFormat="1" ht="15.75" customHeight="1" x14ac:dyDescent="0.2">
      <c r="B94" s="25" t="s">
        <v>89</v>
      </c>
      <c r="C94" s="26">
        <v>12917</v>
      </c>
      <c r="D94" s="26">
        <v>5475</v>
      </c>
      <c r="E94" s="36">
        <v>42.386002941859566</v>
      </c>
    </row>
    <row r="95" spans="2:5" s="6" customFormat="1" ht="15.75" customHeight="1" x14ac:dyDescent="0.2">
      <c r="B95" s="25" t="s">
        <v>90</v>
      </c>
      <c r="C95" s="26">
        <v>12909</v>
      </c>
      <c r="D95" s="26">
        <v>5467</v>
      </c>
      <c r="E95" s="36">
        <v>42.350298241536912</v>
      </c>
    </row>
    <row r="96" spans="2:5" ht="15.75" customHeight="1" x14ac:dyDescent="0.2">
      <c r="B96" s="29" t="s">
        <v>91</v>
      </c>
      <c r="C96" s="30">
        <v>0</v>
      </c>
      <c r="D96" s="30">
        <v>0</v>
      </c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>
        <v>19</v>
      </c>
      <c r="D98" s="30">
        <v>7</v>
      </c>
      <c r="E98" s="37">
        <v>36.84210526315789</v>
      </c>
    </row>
    <row r="99" spans="2:5" ht="15.75" customHeight="1" x14ac:dyDescent="0.2">
      <c r="B99" s="29" t="s">
        <v>94</v>
      </c>
      <c r="C99" s="30">
        <v>12444</v>
      </c>
      <c r="D99" s="30">
        <v>5306</v>
      </c>
      <c r="E99" s="37">
        <v>42.639022822243646</v>
      </c>
    </row>
    <row r="100" spans="2:5" ht="15.75" customHeight="1" x14ac:dyDescent="0.2">
      <c r="B100" s="29" t="s">
        <v>95</v>
      </c>
      <c r="C100" s="30">
        <v>446</v>
      </c>
      <c r="D100" s="30">
        <v>154</v>
      </c>
      <c r="E100" s="37">
        <v>34.529147982062781</v>
      </c>
    </row>
    <row r="101" spans="2:5" s="6" customFormat="1" ht="15.75" customHeight="1" x14ac:dyDescent="0.2">
      <c r="B101" s="25" t="s">
        <v>96</v>
      </c>
      <c r="C101" s="26">
        <v>8</v>
      </c>
      <c r="D101" s="26">
        <v>8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DCEFB842-6DC8-4E21-A404-F88D1CEF7999}"/>
    <hyperlink ref="D4" location="Şubat!A1" display="Şubat" xr:uid="{8DE8BAC8-D111-4F15-9A2D-A9DC7373D47E}"/>
    <hyperlink ref="E4" location="Mart!A1" display="Mart" xr:uid="{EC5C376C-5495-4DB5-9DE1-AA4572B66E94}"/>
    <hyperlink ref="C5" location="Nisan!A1" display="Nisan" xr:uid="{119C2365-CCBC-4B67-8570-975B14B5A0F1}"/>
    <hyperlink ref="D5" location="Mayıs!A1" display="Mayıs" xr:uid="{9070AB0C-EE1D-457A-AF3E-A9BACE363C6B}"/>
    <hyperlink ref="E5" location="Haziran!A1" display="Haziran" xr:uid="{CA5B6E2E-4BB0-4E16-98B2-2563DA07B903}"/>
    <hyperlink ref="C6" location="Temmuz!A1" display="Temmuz" xr:uid="{0947FB75-71E7-4C87-9FC5-44918515618A}"/>
    <hyperlink ref="D6" location="Ağustos!A1" display="Ağustos" xr:uid="{62484644-7690-4225-9055-5E1A41C95D95}"/>
    <hyperlink ref="E6" location="Eylül!A1" display="Eylül" xr:uid="{08660569-299D-47D7-A311-EF7351380DED}"/>
    <hyperlink ref="C7" location="Ekim!A1" display="Ekim" xr:uid="{DAB784BE-B516-4FDE-ACB0-9D9D1E8750BC}"/>
    <hyperlink ref="D7" location="Kasım!A1" display="Kasım" xr:uid="{D18F203E-84B6-430F-AFCA-AA6AEDE5D9E3}"/>
    <hyperlink ref="E7" location="Aralık!A1" display="Aralık" xr:uid="{780D62E5-E6BD-4F40-BC09-DC8AA4C424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C12-E0A9-41B0-93C4-BCBE678481E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204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768866</v>
      </c>
      <c r="D10" s="26">
        <v>488889</v>
      </c>
      <c r="E10" s="27">
        <v>63.585722349538152</v>
      </c>
    </row>
    <row r="11" spans="2:7" s="6" customFormat="1" ht="15.75" customHeight="1" x14ac:dyDescent="0.2">
      <c r="B11" s="25" t="s">
        <v>5</v>
      </c>
      <c r="C11" s="26">
        <v>515701</v>
      </c>
      <c r="D11" s="26">
        <v>388255</v>
      </c>
      <c r="E11" s="28">
        <v>75.286842569628519</v>
      </c>
    </row>
    <row r="12" spans="2:7" s="6" customFormat="1" ht="15.75" customHeight="1" x14ac:dyDescent="0.2">
      <c r="B12" s="25" t="s">
        <v>6</v>
      </c>
      <c r="C12" s="26">
        <v>284433</v>
      </c>
      <c r="D12" s="26">
        <v>211442</v>
      </c>
      <c r="E12" s="28">
        <v>74.338069070747764</v>
      </c>
      <c r="G12" s="7"/>
    </row>
    <row r="13" spans="2:7" s="6" customFormat="1" ht="15.75" customHeight="1" x14ac:dyDescent="0.2">
      <c r="B13" s="25" t="s">
        <v>7</v>
      </c>
      <c r="C13" s="26">
        <v>248520</v>
      </c>
      <c r="D13" s="26">
        <v>186333</v>
      </c>
      <c r="E13" s="28">
        <v>74.977064220183493</v>
      </c>
    </row>
    <row r="14" spans="2:7" ht="15.75" customHeight="1" x14ac:dyDescent="0.2">
      <c r="B14" s="29" t="s">
        <v>8</v>
      </c>
      <c r="C14" s="30">
        <v>34648</v>
      </c>
      <c r="D14" s="30">
        <v>19531</v>
      </c>
      <c r="E14" s="31">
        <v>56.369776033248677</v>
      </c>
    </row>
    <row r="15" spans="2:7" ht="15.75" customHeight="1" x14ac:dyDescent="0.2">
      <c r="B15" s="29" t="s">
        <v>9</v>
      </c>
      <c r="C15" s="30">
        <v>8844</v>
      </c>
      <c r="D15" s="30">
        <v>5212</v>
      </c>
      <c r="E15" s="31">
        <v>58.932609678878336</v>
      </c>
    </row>
    <row r="16" spans="2:7" ht="15.75" customHeight="1" x14ac:dyDescent="0.2">
      <c r="B16" s="29" t="s">
        <v>10</v>
      </c>
      <c r="C16" s="30">
        <v>189151</v>
      </c>
      <c r="D16" s="30">
        <v>148707</v>
      </c>
      <c r="E16" s="31">
        <v>78.618141061902918</v>
      </c>
    </row>
    <row r="17" spans="2:5" ht="15.75" customHeight="1" x14ac:dyDescent="0.2">
      <c r="B17" s="29" t="s">
        <v>11</v>
      </c>
      <c r="C17" s="30">
        <v>15877</v>
      </c>
      <c r="D17" s="30">
        <v>12883</v>
      </c>
      <c r="E17" s="31">
        <v>81.142533224160744</v>
      </c>
    </row>
    <row r="18" spans="2:5" s="6" customFormat="1" ht="15.75" customHeight="1" x14ac:dyDescent="0.2">
      <c r="B18" s="25" t="s">
        <v>12</v>
      </c>
      <c r="C18" s="26">
        <v>35913</v>
      </c>
      <c r="D18" s="26">
        <v>25109</v>
      </c>
      <c r="E18" s="28">
        <v>69.916186339208636</v>
      </c>
    </row>
    <row r="19" spans="2:5" ht="15.75" customHeight="1" x14ac:dyDescent="0.2">
      <c r="B19" s="29" t="s">
        <v>13</v>
      </c>
      <c r="C19" s="30">
        <v>15171</v>
      </c>
      <c r="D19" s="30">
        <v>8571</v>
      </c>
      <c r="E19" s="31">
        <v>56.495946213169866</v>
      </c>
    </row>
    <row r="20" spans="2:5" ht="15.75" customHeight="1" x14ac:dyDescent="0.2">
      <c r="B20" s="29" t="s">
        <v>14</v>
      </c>
      <c r="C20" s="30">
        <v>36</v>
      </c>
      <c r="D20" s="30">
        <v>16</v>
      </c>
      <c r="E20" s="31">
        <v>44.444444444444443</v>
      </c>
    </row>
    <row r="21" spans="2:5" ht="15.75" customHeight="1" x14ac:dyDescent="0.2">
      <c r="B21" s="29" t="s">
        <v>15</v>
      </c>
      <c r="C21" s="30">
        <v>20706</v>
      </c>
      <c r="D21" s="30">
        <v>16522</v>
      </c>
      <c r="E21" s="31">
        <v>79.79329662899643</v>
      </c>
    </row>
    <row r="22" spans="2:5" s="5" customFormat="1" ht="15.75" customHeight="1" x14ac:dyDescent="0.2">
      <c r="B22" s="25" t="s">
        <v>16</v>
      </c>
      <c r="C22" s="26">
        <v>50277</v>
      </c>
      <c r="D22" s="26">
        <v>31660</v>
      </c>
      <c r="E22" s="27">
        <v>62.971139885036898</v>
      </c>
    </row>
    <row r="23" spans="2:5" s="9" customFormat="1" ht="15.75" customHeight="1" x14ac:dyDescent="0.2">
      <c r="B23" s="29" t="s">
        <v>17</v>
      </c>
      <c r="C23" s="30">
        <v>651</v>
      </c>
      <c r="D23" s="30">
        <v>392</v>
      </c>
      <c r="E23" s="32">
        <v>60.215053763440864</v>
      </c>
    </row>
    <row r="24" spans="2:5" s="9" customFormat="1" ht="15.75" customHeight="1" x14ac:dyDescent="0.2">
      <c r="B24" s="29" t="s">
        <v>18</v>
      </c>
      <c r="C24" s="30">
        <v>49626</v>
      </c>
      <c r="D24" s="30">
        <v>31268</v>
      </c>
      <c r="E24" s="32">
        <v>63.007294563333737</v>
      </c>
    </row>
    <row r="25" spans="2:5" s="5" customFormat="1" ht="15.75" customHeight="1" x14ac:dyDescent="0.2">
      <c r="B25" s="25" t="s">
        <v>19</v>
      </c>
      <c r="C25" s="26">
        <v>107340</v>
      </c>
      <c r="D25" s="26">
        <v>83120</v>
      </c>
      <c r="E25" s="27">
        <v>77.436184087944852</v>
      </c>
    </row>
    <row r="26" spans="2:5" s="5" customFormat="1" ht="15.75" customHeight="1" x14ac:dyDescent="0.2">
      <c r="B26" s="25" t="s">
        <v>20</v>
      </c>
      <c r="C26" s="26">
        <v>59844</v>
      </c>
      <c r="D26" s="26">
        <v>36796</v>
      </c>
      <c r="E26" s="27">
        <v>61.486531648953942</v>
      </c>
    </row>
    <row r="27" spans="2:5" s="9" customFormat="1" ht="15.75" customHeight="1" x14ac:dyDescent="0.2">
      <c r="B27" s="29" t="s">
        <v>21</v>
      </c>
      <c r="C27" s="30">
        <v>53685</v>
      </c>
      <c r="D27" s="30">
        <v>30973</v>
      </c>
      <c r="E27" s="32">
        <v>57.693955481046842</v>
      </c>
    </row>
    <row r="28" spans="2:5" s="9" customFormat="1" ht="15.75" customHeight="1" x14ac:dyDescent="0.2">
      <c r="B28" s="29" t="s">
        <v>22</v>
      </c>
      <c r="C28" s="30">
        <v>6159</v>
      </c>
      <c r="D28" s="30">
        <v>5823</v>
      </c>
      <c r="E28" s="32">
        <v>94.544568923526555</v>
      </c>
    </row>
    <row r="29" spans="2:5" s="5" customFormat="1" ht="15.75" customHeight="1" x14ac:dyDescent="0.2">
      <c r="B29" s="25" t="s">
        <v>23</v>
      </c>
      <c r="C29" s="26">
        <v>32509</v>
      </c>
      <c r="D29" s="26">
        <v>32465</v>
      </c>
      <c r="E29" s="27">
        <v>99.864652865360355</v>
      </c>
    </row>
    <row r="30" spans="2:5" s="9" customFormat="1" ht="15.75" customHeight="1" x14ac:dyDescent="0.2">
      <c r="B30" s="29" t="s">
        <v>24</v>
      </c>
      <c r="C30" s="30">
        <v>32</v>
      </c>
      <c r="D30" s="30">
        <v>3</v>
      </c>
      <c r="E30" s="32">
        <v>9.375</v>
      </c>
    </row>
    <row r="31" spans="2:5" s="9" customFormat="1" ht="15.75" customHeight="1" x14ac:dyDescent="0.2">
      <c r="B31" s="29" t="s">
        <v>203</v>
      </c>
      <c r="C31" s="30">
        <v>32436</v>
      </c>
      <c r="D31" s="30">
        <v>32430</v>
      </c>
      <c r="E31" s="32">
        <v>99.98150203477617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32</v>
      </c>
      <c r="D35" s="30">
        <v>28</v>
      </c>
      <c r="E35" s="31">
        <v>87.5</v>
      </c>
    </row>
    <row r="36" spans="2:5" s="6" customFormat="1" ht="15.75" customHeight="1" x14ac:dyDescent="0.2">
      <c r="B36" s="25" t="s">
        <v>30</v>
      </c>
      <c r="C36" s="26">
        <v>14986</v>
      </c>
      <c r="D36" s="26">
        <v>13858</v>
      </c>
      <c r="E36" s="28">
        <v>92.472974776458031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8</v>
      </c>
      <c r="D39" s="26">
        <v>8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8</v>
      </c>
      <c r="D40" s="30">
        <v>8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27632</v>
      </c>
      <c r="D43" s="26">
        <v>21311</v>
      </c>
      <c r="E43" s="27">
        <v>77.124348581354951</v>
      </c>
    </row>
    <row r="44" spans="2:5" s="5" customFormat="1" ht="15.75" customHeight="1" x14ac:dyDescent="0.2">
      <c r="B44" s="25" t="s">
        <v>38</v>
      </c>
      <c r="C44" s="26">
        <v>44697</v>
      </c>
      <c r="D44" s="26">
        <v>40603</v>
      </c>
      <c r="E44" s="27">
        <v>90.84054858267892</v>
      </c>
    </row>
    <row r="45" spans="2:5" s="5" customFormat="1" ht="15.75" customHeight="1" x14ac:dyDescent="0.2">
      <c r="B45" s="25" t="s">
        <v>39</v>
      </c>
      <c r="C45" s="26">
        <v>1314</v>
      </c>
      <c r="D45" s="26">
        <v>111</v>
      </c>
      <c r="E45" s="27">
        <v>8.4474885844748862</v>
      </c>
    </row>
    <row r="46" spans="2:5" s="5" customFormat="1" ht="15.75" customHeight="1" x14ac:dyDescent="0.2">
      <c r="B46" s="25" t="s">
        <v>40</v>
      </c>
      <c r="C46" s="26">
        <v>240464</v>
      </c>
      <c r="D46" s="26">
        <v>95527</v>
      </c>
      <c r="E46" s="27">
        <v>39.72611284849291</v>
      </c>
    </row>
    <row r="47" spans="2:5" s="5" customFormat="1" ht="15.75" customHeight="1" x14ac:dyDescent="0.2">
      <c r="B47" s="25" t="s">
        <v>41</v>
      </c>
      <c r="C47" s="26">
        <v>15734</v>
      </c>
      <c r="D47" s="26">
        <v>15735</v>
      </c>
      <c r="E47" s="27">
        <v>100.00635566289564</v>
      </c>
    </row>
    <row r="48" spans="2:5" s="9" customFormat="1" ht="15.75" customHeight="1" x14ac:dyDescent="0.2">
      <c r="B48" s="29" t="s">
        <v>42</v>
      </c>
      <c r="C48" s="30">
        <v>15734</v>
      </c>
      <c r="D48" s="30">
        <v>15734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1</v>
      </c>
      <c r="E50" s="32"/>
    </row>
    <row r="51" spans="2:5" s="5" customFormat="1" ht="15.75" customHeight="1" x14ac:dyDescent="0.2">
      <c r="B51" s="25" t="s">
        <v>45</v>
      </c>
      <c r="C51" s="26">
        <v>281</v>
      </c>
      <c r="D51" s="26">
        <v>196</v>
      </c>
      <c r="E51" s="27">
        <v>69.7508896797153</v>
      </c>
    </row>
    <row r="52" spans="2:5" s="5" customFormat="1" ht="15.75" customHeight="1" x14ac:dyDescent="0.2">
      <c r="B52" s="25" t="s">
        <v>46</v>
      </c>
      <c r="C52" s="26">
        <v>221</v>
      </c>
      <c r="D52" s="26">
        <v>194</v>
      </c>
      <c r="E52" s="27">
        <v>87.782805429864254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53884</v>
      </c>
      <c r="D60" s="26">
        <v>14462</v>
      </c>
      <c r="E60" s="27">
        <v>26.83913592160938</v>
      </c>
    </row>
    <row r="61" spans="2:5" s="5" customFormat="1" ht="15.75" customHeight="1" x14ac:dyDescent="0.2">
      <c r="B61" s="25" t="s">
        <v>56</v>
      </c>
      <c r="C61" s="26">
        <v>6161</v>
      </c>
      <c r="D61" s="26">
        <v>4241</v>
      </c>
      <c r="E61" s="27">
        <v>68.836227885083588</v>
      </c>
    </row>
    <row r="62" spans="2:5" s="9" customFormat="1" ht="15.75" customHeight="1" x14ac:dyDescent="0.2">
      <c r="B62" s="29" t="s">
        <v>57</v>
      </c>
      <c r="C62" s="30">
        <v>1555</v>
      </c>
      <c r="D62" s="30">
        <v>1555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2902</v>
      </c>
      <c r="D63" s="30">
        <v>986</v>
      </c>
      <c r="E63" s="32">
        <v>33.976567884217779</v>
      </c>
    </row>
    <row r="64" spans="2:5" s="9" customFormat="1" ht="15.75" customHeight="1" x14ac:dyDescent="0.2">
      <c r="B64" s="29" t="s">
        <v>59</v>
      </c>
      <c r="C64" s="30">
        <v>1704</v>
      </c>
      <c r="D64" s="30">
        <v>1700</v>
      </c>
      <c r="E64" s="32">
        <v>99.765258215962433</v>
      </c>
    </row>
    <row r="65" spans="2:5" s="5" customFormat="1" ht="15.75" customHeight="1" x14ac:dyDescent="0.2">
      <c r="B65" s="25" t="s">
        <v>60</v>
      </c>
      <c r="C65" s="26">
        <v>47723</v>
      </c>
      <c r="D65" s="26">
        <v>10221</v>
      </c>
      <c r="E65" s="27">
        <v>21.417345933826457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46621</v>
      </c>
      <c r="D67" s="30">
        <v>9207</v>
      </c>
      <c r="E67" s="32">
        <v>19.74861114090217</v>
      </c>
    </row>
    <row r="68" spans="2:5" s="9" customFormat="1" ht="15.75" customHeight="1" x14ac:dyDescent="0.2">
      <c r="B68" s="29" t="s">
        <v>63</v>
      </c>
      <c r="C68" s="30">
        <v>1102</v>
      </c>
      <c r="D68" s="30">
        <v>1014</v>
      </c>
      <c r="E68" s="32">
        <v>92.014519056261349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154260</v>
      </c>
      <c r="D70" s="26">
        <v>52515</v>
      </c>
      <c r="E70" s="27">
        <v>34.043173862310383</v>
      </c>
    </row>
    <row r="71" spans="2:5" s="9" customFormat="1" ht="15.75" customHeight="1" x14ac:dyDescent="0.2">
      <c r="B71" s="33" t="s">
        <v>66</v>
      </c>
      <c r="C71" s="34">
        <v>1801</v>
      </c>
      <c r="D71" s="34">
        <v>1241</v>
      </c>
      <c r="E71" s="32">
        <v>68.906163242642975</v>
      </c>
    </row>
    <row r="72" spans="2:5" s="9" customFormat="1" ht="15.75" customHeight="1" x14ac:dyDescent="0.2">
      <c r="B72" s="33" t="s">
        <v>67</v>
      </c>
      <c r="C72" s="34">
        <v>3</v>
      </c>
      <c r="D72" s="34">
        <v>1</v>
      </c>
      <c r="E72" s="32">
        <v>33.333333333333329</v>
      </c>
    </row>
    <row r="73" spans="2:5" s="9" customFormat="1" ht="15.75" customHeight="1" x14ac:dyDescent="0.2">
      <c r="B73" s="33" t="s">
        <v>68</v>
      </c>
      <c r="C73" s="34">
        <v>5003</v>
      </c>
      <c r="D73" s="34">
        <v>2138</v>
      </c>
      <c r="E73" s="32">
        <v>42.734359384369384</v>
      </c>
    </row>
    <row r="74" spans="2:5" s="9" customFormat="1" ht="15.75" customHeight="1" x14ac:dyDescent="0.2">
      <c r="B74" s="33" t="s">
        <v>69</v>
      </c>
      <c r="C74" s="34">
        <v>114505</v>
      </c>
      <c r="D74" s="34">
        <v>25341</v>
      </c>
      <c r="E74" s="32">
        <v>22.130911313916425</v>
      </c>
    </row>
    <row r="75" spans="2:5" s="9" customFormat="1" ht="15.75" customHeight="1" x14ac:dyDescent="0.2">
      <c r="B75" s="33" t="s">
        <v>70</v>
      </c>
      <c r="C75" s="34">
        <v>21284</v>
      </c>
      <c r="D75" s="34">
        <v>19684</v>
      </c>
      <c r="E75" s="32">
        <v>92.482616049614734</v>
      </c>
    </row>
    <row r="76" spans="2:5" s="9" customFormat="1" ht="15.75" customHeight="1" x14ac:dyDescent="0.2">
      <c r="B76" s="33" t="s">
        <v>71</v>
      </c>
      <c r="C76" s="34">
        <v>11664</v>
      </c>
      <c r="D76" s="34">
        <v>4110</v>
      </c>
      <c r="E76" s="32">
        <v>35.236625514403293</v>
      </c>
    </row>
    <row r="77" spans="2:5" s="6" customFormat="1" ht="15.75" customHeight="1" x14ac:dyDescent="0.2">
      <c r="B77" s="25" t="s">
        <v>72</v>
      </c>
      <c r="C77" s="26">
        <v>58</v>
      </c>
      <c r="D77" s="26">
        <v>20</v>
      </c>
      <c r="E77" s="27">
        <v>34.482758620689658</v>
      </c>
    </row>
    <row r="78" spans="2:5" ht="15.75" customHeight="1" x14ac:dyDescent="0.2">
      <c r="B78" s="29" t="s">
        <v>73</v>
      </c>
      <c r="C78" s="30">
        <v>0</v>
      </c>
      <c r="D78" s="30">
        <v>0</v>
      </c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22</v>
      </c>
      <c r="D80" s="30">
        <v>19</v>
      </c>
      <c r="E80" s="32">
        <v>86.36363636363636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80</v>
      </c>
      <c r="C85" s="30">
        <v>36</v>
      </c>
      <c r="D85" s="30">
        <v>1</v>
      </c>
      <c r="E85" s="32">
        <v>2.7777777777777777</v>
      </c>
    </row>
    <row r="86" spans="2:5" s="6" customFormat="1" ht="15.75" customHeight="1" x14ac:dyDescent="0.2">
      <c r="B86" s="25" t="s">
        <v>81</v>
      </c>
      <c r="C86" s="26">
        <v>16247</v>
      </c>
      <c r="D86" s="26">
        <v>12599</v>
      </c>
      <c r="E86" s="27">
        <v>77.546623992121624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637</v>
      </c>
      <c r="D89" s="30">
        <v>637</v>
      </c>
      <c r="E89" s="32">
        <v>100</v>
      </c>
    </row>
    <row r="90" spans="2:5" ht="15.75" customHeight="1" x14ac:dyDescent="0.2">
      <c r="B90" s="29" t="s">
        <v>85</v>
      </c>
      <c r="C90" s="30">
        <v>5894</v>
      </c>
      <c r="D90" s="30">
        <v>5830</v>
      </c>
      <c r="E90" s="32">
        <v>98.914149983033596</v>
      </c>
    </row>
    <row r="91" spans="2:5" ht="15.75" customHeight="1" x14ac:dyDescent="0.2">
      <c r="B91" s="29" t="s">
        <v>86</v>
      </c>
      <c r="C91" s="30">
        <v>882</v>
      </c>
      <c r="D91" s="30">
        <v>882</v>
      </c>
      <c r="E91" s="32">
        <v>100</v>
      </c>
    </row>
    <row r="92" spans="2:5" ht="15.75" customHeight="1" x14ac:dyDescent="0.2">
      <c r="B92" s="29" t="s">
        <v>87</v>
      </c>
      <c r="C92" s="30">
        <v>1919</v>
      </c>
      <c r="D92" s="30">
        <v>1919</v>
      </c>
      <c r="E92" s="32">
        <v>100</v>
      </c>
    </row>
    <row r="93" spans="2:5" ht="15.75" customHeight="1" x14ac:dyDescent="0.2">
      <c r="B93" s="29" t="s">
        <v>88</v>
      </c>
      <c r="C93" s="30">
        <v>6915</v>
      </c>
      <c r="D93" s="30">
        <v>3331</v>
      </c>
      <c r="E93" s="32">
        <v>48.170643528561094</v>
      </c>
    </row>
    <row r="94" spans="2:5" s="6" customFormat="1" ht="15.75" customHeight="1" x14ac:dyDescent="0.2">
      <c r="B94" s="25" t="s">
        <v>89</v>
      </c>
      <c r="C94" s="26">
        <v>12701</v>
      </c>
      <c r="D94" s="26">
        <v>5107</v>
      </c>
      <c r="E94" s="36">
        <v>40.209432328163139</v>
      </c>
    </row>
    <row r="95" spans="2:5" s="6" customFormat="1" ht="15.75" customHeight="1" x14ac:dyDescent="0.2">
      <c r="B95" s="25" t="s">
        <v>90</v>
      </c>
      <c r="C95" s="26">
        <v>12693</v>
      </c>
      <c r="D95" s="26">
        <v>5096</v>
      </c>
      <c r="E95" s="36">
        <v>40.148113133223035</v>
      </c>
    </row>
    <row r="96" spans="2:5" ht="15.75" customHeight="1" x14ac:dyDescent="0.2">
      <c r="B96" s="29" t="s">
        <v>91</v>
      </c>
      <c r="C96" s="30">
        <v>0</v>
      </c>
      <c r="D96" s="30">
        <v>0</v>
      </c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>
        <v>19</v>
      </c>
      <c r="D98" s="30">
        <v>7</v>
      </c>
      <c r="E98" s="37">
        <v>36.84210526315789</v>
      </c>
    </row>
    <row r="99" spans="2:5" ht="15.75" customHeight="1" x14ac:dyDescent="0.2">
      <c r="B99" s="29" t="s">
        <v>94</v>
      </c>
      <c r="C99" s="30">
        <v>12218</v>
      </c>
      <c r="D99" s="30">
        <v>4943</v>
      </c>
      <c r="E99" s="37">
        <v>40.45670322475037</v>
      </c>
    </row>
    <row r="100" spans="2:5" ht="15.75" customHeight="1" x14ac:dyDescent="0.2">
      <c r="B100" s="29" t="s">
        <v>95</v>
      </c>
      <c r="C100" s="30">
        <v>456</v>
      </c>
      <c r="D100" s="30">
        <v>146</v>
      </c>
      <c r="E100" s="37">
        <v>32.017543859649123</v>
      </c>
    </row>
    <row r="101" spans="2:5" s="6" customFormat="1" ht="15.75" customHeight="1" x14ac:dyDescent="0.2">
      <c r="B101" s="25" t="s">
        <v>96</v>
      </c>
      <c r="C101" s="26">
        <v>8</v>
      </c>
      <c r="D101" s="26">
        <v>11</v>
      </c>
      <c r="E101" s="36">
        <v>137.5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A1FEB9DC-B183-4469-813D-844F3F0AAE2B}"/>
    <hyperlink ref="D4" location="Şubat!A1" display="Şubat" xr:uid="{7C902ED3-71D5-46D6-BEA5-6620EB69D6C2}"/>
    <hyperlink ref="E4" location="Mart!A1" display="Mart" xr:uid="{D75DE856-0F76-458D-AE85-D36EC45F8973}"/>
    <hyperlink ref="C5" location="Nisan!A1" display="Nisan" xr:uid="{0DB501AE-F8EE-4B2D-8710-0682C9237F0D}"/>
    <hyperlink ref="D5" location="Mayıs!A1" display="Mayıs" xr:uid="{7D86BEE5-3AEF-41F2-97FD-3287A9337680}"/>
    <hyperlink ref="E5" location="Haziran!A1" display="Haziran" xr:uid="{74A94957-0A70-4DCA-8E15-2EFAB11C66A6}"/>
    <hyperlink ref="C6" location="Temmuz!A1" display="Temmuz" xr:uid="{7111DF6F-3C90-48F0-A3F7-5AD58C3DD6F9}"/>
    <hyperlink ref="D6" location="Ağustos!A1" display="Ağustos" xr:uid="{2B5C60A6-13DF-422B-8233-7EB5AA79702F}"/>
    <hyperlink ref="E6" location="Eylül!A1" display="Eylül" xr:uid="{D6CAB550-C8B6-4288-842A-B193767C549C}"/>
    <hyperlink ref="C7" location="Ekim!A1" display="Ekim" xr:uid="{3AF21E3B-F606-494D-AB9C-3970D25A5D9E}"/>
    <hyperlink ref="D7" location="Kasım!A1" display="Kasım" xr:uid="{1FEB32F0-52D0-4CD2-8BED-BB19F85F0B7E}"/>
    <hyperlink ref="E7" location="Aralık!A1" display="Aralık" xr:uid="{1BD2EBAD-35C6-4390-8B3C-6FC9188CD2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4E27-93E8-4926-99E4-AE74CF5A18E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201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722616</v>
      </c>
      <c r="D10" s="26">
        <v>444534</v>
      </c>
      <c r="E10" s="27">
        <v>61.517320402537443</v>
      </c>
    </row>
    <row r="11" spans="2:7" s="6" customFormat="1" ht="15.75" customHeight="1" x14ac:dyDescent="0.2">
      <c r="B11" s="25" t="s">
        <v>5</v>
      </c>
      <c r="C11" s="26">
        <v>475702</v>
      </c>
      <c r="D11" s="26">
        <v>348718</v>
      </c>
      <c r="E11" s="28">
        <v>73.305977271485091</v>
      </c>
    </row>
    <row r="12" spans="2:7" s="6" customFormat="1" ht="15.75" customHeight="1" x14ac:dyDescent="0.2">
      <c r="B12" s="25" t="s">
        <v>6</v>
      </c>
      <c r="C12" s="26">
        <v>257554</v>
      </c>
      <c r="D12" s="26">
        <v>185742</v>
      </c>
      <c r="E12" s="28">
        <v>72.117691823850521</v>
      </c>
      <c r="G12" s="7"/>
    </row>
    <row r="13" spans="2:7" s="6" customFormat="1" ht="15.75" customHeight="1" x14ac:dyDescent="0.2">
      <c r="B13" s="25" t="s">
        <v>7</v>
      </c>
      <c r="C13" s="26">
        <v>221546</v>
      </c>
      <c r="D13" s="26">
        <v>161065</v>
      </c>
      <c r="E13" s="28">
        <v>72.700477553194375</v>
      </c>
    </row>
    <row r="14" spans="2:7" ht="15.75" customHeight="1" x14ac:dyDescent="0.2">
      <c r="B14" s="29" t="s">
        <v>8</v>
      </c>
      <c r="C14" s="30">
        <v>34405</v>
      </c>
      <c r="D14" s="30">
        <v>18967</v>
      </c>
      <c r="E14" s="31">
        <v>55.128615026885633</v>
      </c>
    </row>
    <row r="15" spans="2:7" ht="15.75" customHeight="1" x14ac:dyDescent="0.2">
      <c r="B15" s="29" t="s">
        <v>9</v>
      </c>
      <c r="C15" s="30">
        <v>8765</v>
      </c>
      <c r="D15" s="30">
        <v>5008</v>
      </c>
      <c r="E15" s="31">
        <v>57.136337706788368</v>
      </c>
    </row>
    <row r="16" spans="2:7" ht="15.75" customHeight="1" x14ac:dyDescent="0.2">
      <c r="B16" s="29" t="s">
        <v>10</v>
      </c>
      <c r="C16" s="30">
        <v>162524</v>
      </c>
      <c r="D16" s="30">
        <v>124391</v>
      </c>
      <c r="E16" s="31">
        <v>76.537003765597703</v>
      </c>
    </row>
    <row r="17" spans="2:5" ht="15.75" customHeight="1" x14ac:dyDescent="0.2">
      <c r="B17" s="29" t="s">
        <v>11</v>
      </c>
      <c r="C17" s="30">
        <v>15852</v>
      </c>
      <c r="D17" s="30">
        <v>12699</v>
      </c>
      <c r="E17" s="31">
        <v>80.109765329295996</v>
      </c>
    </row>
    <row r="18" spans="2:5" s="6" customFormat="1" ht="15.75" customHeight="1" x14ac:dyDescent="0.2">
      <c r="B18" s="25" t="s">
        <v>12</v>
      </c>
      <c r="C18" s="26">
        <v>36008</v>
      </c>
      <c r="D18" s="26">
        <v>24677</v>
      </c>
      <c r="E18" s="28">
        <v>68.531992890468786</v>
      </c>
    </row>
    <row r="19" spans="2:5" ht="15.75" customHeight="1" x14ac:dyDescent="0.2">
      <c r="B19" s="29" t="s">
        <v>13</v>
      </c>
      <c r="C19" s="30">
        <v>15225</v>
      </c>
      <c r="D19" s="30">
        <v>8394</v>
      </c>
      <c r="E19" s="31">
        <v>55.133004926108377</v>
      </c>
    </row>
    <row r="20" spans="2:5" ht="15.75" customHeight="1" x14ac:dyDescent="0.2">
      <c r="B20" s="29" t="s">
        <v>14</v>
      </c>
      <c r="C20" s="30">
        <v>37</v>
      </c>
      <c r="D20" s="30">
        <v>17</v>
      </c>
      <c r="E20" s="31">
        <v>45.945945945945951</v>
      </c>
    </row>
    <row r="21" spans="2:5" ht="15.75" customHeight="1" x14ac:dyDescent="0.2">
      <c r="B21" s="29" t="s">
        <v>15</v>
      </c>
      <c r="C21" s="30">
        <v>20746</v>
      </c>
      <c r="D21" s="30">
        <v>16266</v>
      </c>
      <c r="E21" s="31">
        <v>78.405475754362286</v>
      </c>
    </row>
    <row r="22" spans="2:5" s="5" customFormat="1" ht="15.75" customHeight="1" x14ac:dyDescent="0.2">
      <c r="B22" s="25" t="s">
        <v>16</v>
      </c>
      <c r="C22" s="26">
        <v>50156</v>
      </c>
      <c r="D22" s="26">
        <v>30637</v>
      </c>
      <c r="E22" s="27">
        <v>61.083419730441022</v>
      </c>
    </row>
    <row r="23" spans="2:5" s="9" customFormat="1" ht="15.75" customHeight="1" x14ac:dyDescent="0.2">
      <c r="B23" s="29" t="s">
        <v>17</v>
      </c>
      <c r="C23" s="30">
        <v>624</v>
      </c>
      <c r="D23" s="30">
        <v>334</v>
      </c>
      <c r="E23" s="32">
        <v>53.525641025641022</v>
      </c>
    </row>
    <row r="24" spans="2:5" s="9" customFormat="1" ht="15.75" customHeight="1" x14ac:dyDescent="0.2">
      <c r="B24" s="29" t="s">
        <v>18</v>
      </c>
      <c r="C24" s="30">
        <v>49532</v>
      </c>
      <c r="D24" s="30">
        <v>30303</v>
      </c>
      <c r="E24" s="32">
        <v>61.178631995477673</v>
      </c>
    </row>
    <row r="25" spans="2:5" s="5" customFormat="1" ht="15.75" customHeight="1" x14ac:dyDescent="0.2">
      <c r="B25" s="25" t="s">
        <v>19</v>
      </c>
      <c r="C25" s="26">
        <v>100020</v>
      </c>
      <c r="D25" s="26">
        <v>75829</v>
      </c>
      <c r="E25" s="27">
        <v>75.813837232553496</v>
      </c>
    </row>
    <row r="26" spans="2:5" s="5" customFormat="1" ht="15.75" customHeight="1" x14ac:dyDescent="0.2">
      <c r="B26" s="25" t="s">
        <v>20</v>
      </c>
      <c r="C26" s="26">
        <v>56847</v>
      </c>
      <c r="D26" s="26">
        <v>33593</v>
      </c>
      <c r="E26" s="27">
        <v>59.093707671469033</v>
      </c>
    </row>
    <row r="27" spans="2:5" s="9" customFormat="1" ht="15.75" customHeight="1" x14ac:dyDescent="0.2">
      <c r="B27" s="29" t="s">
        <v>21</v>
      </c>
      <c r="C27" s="30">
        <v>51145</v>
      </c>
      <c r="D27" s="30">
        <v>28701</v>
      </c>
      <c r="E27" s="32">
        <v>56.116922475315278</v>
      </c>
    </row>
    <row r="28" spans="2:5" s="9" customFormat="1" ht="15.75" customHeight="1" x14ac:dyDescent="0.2">
      <c r="B28" s="29" t="s">
        <v>22</v>
      </c>
      <c r="C28" s="30">
        <v>5702</v>
      </c>
      <c r="D28" s="30">
        <v>4892</v>
      </c>
      <c r="E28" s="32">
        <v>85.794458084882493</v>
      </c>
    </row>
    <row r="29" spans="2:5" s="5" customFormat="1" ht="15.75" customHeight="1" x14ac:dyDescent="0.2">
      <c r="B29" s="25" t="s">
        <v>23</v>
      </c>
      <c r="C29" s="26">
        <v>30203</v>
      </c>
      <c r="D29" s="26">
        <v>30160</v>
      </c>
      <c r="E29" s="27">
        <v>99.857630036751317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203</v>
      </c>
      <c r="C31" s="30">
        <v>30134</v>
      </c>
      <c r="D31" s="30">
        <v>30129</v>
      </c>
      <c r="E31" s="32">
        <v>99.9834074467379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30</v>
      </c>
      <c r="D35" s="30">
        <v>26</v>
      </c>
      <c r="E35" s="31">
        <v>86.666666666666671</v>
      </c>
    </row>
    <row r="36" spans="2:5" s="6" customFormat="1" ht="15.75" customHeight="1" x14ac:dyDescent="0.2">
      <c r="B36" s="25" t="s">
        <v>30</v>
      </c>
      <c r="C36" s="26">
        <v>12969</v>
      </c>
      <c r="D36" s="26">
        <v>12075</v>
      </c>
      <c r="E36" s="28">
        <v>93.106638908165635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6</v>
      </c>
      <c r="D39" s="26">
        <v>6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6</v>
      </c>
      <c r="D40" s="30">
        <v>6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25384</v>
      </c>
      <c r="D43" s="26">
        <v>19091</v>
      </c>
      <c r="E43" s="27">
        <v>75.208792940434918</v>
      </c>
    </row>
    <row r="44" spans="2:5" s="5" customFormat="1" ht="15.75" customHeight="1" x14ac:dyDescent="0.2">
      <c r="B44" s="25" t="s">
        <v>38</v>
      </c>
      <c r="C44" s="26">
        <v>41273</v>
      </c>
      <c r="D44" s="26">
        <v>37314</v>
      </c>
      <c r="E44" s="27">
        <v>90.407772635863637</v>
      </c>
    </row>
    <row r="45" spans="2:5" s="5" customFormat="1" ht="15.75" customHeight="1" x14ac:dyDescent="0.2">
      <c r="B45" s="25" t="s">
        <v>39</v>
      </c>
      <c r="C45" s="26">
        <v>1309</v>
      </c>
      <c r="D45" s="26">
        <v>99</v>
      </c>
      <c r="E45" s="27">
        <v>7.5630252100840334</v>
      </c>
    </row>
    <row r="46" spans="2:5" s="5" customFormat="1" ht="15.75" customHeight="1" x14ac:dyDescent="0.2">
      <c r="B46" s="25" t="s">
        <v>40</v>
      </c>
      <c r="C46" s="26">
        <v>234774</v>
      </c>
      <c r="D46" s="26">
        <v>91125</v>
      </c>
      <c r="E46" s="27">
        <v>38.813923177183163</v>
      </c>
    </row>
    <row r="47" spans="2:5" s="5" customFormat="1" ht="15.75" customHeight="1" x14ac:dyDescent="0.2">
      <c r="B47" s="25" t="s">
        <v>41</v>
      </c>
      <c r="C47" s="26">
        <v>15333</v>
      </c>
      <c r="D47" s="26">
        <v>15333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15333</v>
      </c>
      <c r="D48" s="30">
        <v>15333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280</v>
      </c>
      <c r="D51" s="26">
        <v>195</v>
      </c>
      <c r="E51" s="27">
        <v>69.642857142857139</v>
      </c>
    </row>
    <row r="52" spans="2:5" s="5" customFormat="1" ht="15.75" customHeight="1" x14ac:dyDescent="0.2">
      <c r="B52" s="25" t="s">
        <v>46</v>
      </c>
      <c r="C52" s="26">
        <v>220</v>
      </c>
      <c r="D52" s="26">
        <v>193</v>
      </c>
      <c r="E52" s="27">
        <v>87.727272727272734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52732</v>
      </c>
      <c r="D60" s="26">
        <v>13777</v>
      </c>
      <c r="E60" s="27">
        <v>26.126450732003338</v>
      </c>
    </row>
    <row r="61" spans="2:5" s="5" customFormat="1" ht="15.75" customHeight="1" x14ac:dyDescent="0.2">
      <c r="B61" s="25" t="s">
        <v>56</v>
      </c>
      <c r="C61" s="26">
        <v>5496</v>
      </c>
      <c r="D61" s="26">
        <v>3820</v>
      </c>
      <c r="E61" s="27">
        <v>69.50509461426492</v>
      </c>
    </row>
    <row r="62" spans="2:5" s="9" customFormat="1" ht="15.75" customHeight="1" x14ac:dyDescent="0.2">
      <c r="B62" s="29" t="s">
        <v>57</v>
      </c>
      <c r="C62" s="30">
        <v>1391</v>
      </c>
      <c r="D62" s="30">
        <v>1391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2545</v>
      </c>
      <c r="D63" s="30">
        <v>873</v>
      </c>
      <c r="E63" s="32">
        <v>34.302554027504911</v>
      </c>
    </row>
    <row r="64" spans="2:5" s="9" customFormat="1" ht="15.75" customHeight="1" x14ac:dyDescent="0.2">
      <c r="B64" s="29" t="s">
        <v>59</v>
      </c>
      <c r="C64" s="30">
        <v>1560</v>
      </c>
      <c r="D64" s="30">
        <v>1556</v>
      </c>
      <c r="E64" s="32">
        <v>99.743589743589752</v>
      </c>
    </row>
    <row r="65" spans="2:5" s="5" customFormat="1" ht="15.75" customHeight="1" x14ac:dyDescent="0.2">
      <c r="B65" s="25" t="s">
        <v>60</v>
      </c>
      <c r="C65" s="26">
        <v>47236</v>
      </c>
      <c r="D65" s="26">
        <v>9957</v>
      </c>
      <c r="E65" s="27">
        <v>21.079261580150732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46191</v>
      </c>
      <c r="D67" s="30">
        <v>9001</v>
      </c>
      <c r="E67" s="32">
        <v>19.486480050226234</v>
      </c>
    </row>
    <row r="68" spans="2:5" s="9" customFormat="1" ht="15.75" customHeight="1" x14ac:dyDescent="0.2">
      <c r="B68" s="29" t="s">
        <v>63</v>
      </c>
      <c r="C68" s="30">
        <v>1045</v>
      </c>
      <c r="D68" s="30">
        <v>956</v>
      </c>
      <c r="E68" s="32">
        <v>91.483253588516746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151103</v>
      </c>
      <c r="D70" s="26">
        <v>50164</v>
      </c>
      <c r="E70" s="27">
        <v>33.198546686697156</v>
      </c>
    </row>
    <row r="71" spans="2:5" s="9" customFormat="1" ht="15.75" customHeight="1" x14ac:dyDescent="0.2">
      <c r="B71" s="33" t="s">
        <v>66</v>
      </c>
      <c r="C71" s="34">
        <v>1497</v>
      </c>
      <c r="D71" s="34">
        <v>1098</v>
      </c>
      <c r="E71" s="32">
        <v>73.346693386773538</v>
      </c>
    </row>
    <row r="72" spans="2:5" s="9" customFormat="1" ht="15.75" customHeight="1" x14ac:dyDescent="0.2">
      <c r="B72" s="33" t="s">
        <v>67</v>
      </c>
      <c r="C72" s="34">
        <v>74</v>
      </c>
      <c r="D72" s="34">
        <v>5</v>
      </c>
      <c r="E72" s="32">
        <v>6.756756756756757</v>
      </c>
    </row>
    <row r="73" spans="2:5" s="9" customFormat="1" ht="15.75" customHeight="1" x14ac:dyDescent="0.2">
      <c r="B73" s="33" t="s">
        <v>68</v>
      </c>
      <c r="C73" s="34">
        <v>4920</v>
      </c>
      <c r="D73" s="34">
        <v>1998</v>
      </c>
      <c r="E73" s="32">
        <v>40.609756097560975</v>
      </c>
    </row>
    <row r="74" spans="2:5" s="9" customFormat="1" ht="15.75" customHeight="1" x14ac:dyDescent="0.2">
      <c r="B74" s="33" t="s">
        <v>69</v>
      </c>
      <c r="C74" s="34">
        <v>113977</v>
      </c>
      <c r="D74" s="34">
        <v>24968</v>
      </c>
      <c r="E74" s="32">
        <v>21.906174052659747</v>
      </c>
    </row>
    <row r="75" spans="2:5" s="9" customFormat="1" ht="15.75" customHeight="1" x14ac:dyDescent="0.2">
      <c r="B75" s="33" t="s">
        <v>70</v>
      </c>
      <c r="C75" s="34">
        <v>20188</v>
      </c>
      <c r="D75" s="34">
        <v>18560</v>
      </c>
      <c r="E75" s="32">
        <v>91.935803447592633</v>
      </c>
    </row>
    <row r="76" spans="2:5" s="9" customFormat="1" ht="15.75" customHeight="1" x14ac:dyDescent="0.2">
      <c r="B76" s="33" t="s">
        <v>71</v>
      </c>
      <c r="C76" s="34">
        <v>10447</v>
      </c>
      <c r="D76" s="34">
        <v>3535</v>
      </c>
      <c r="E76" s="32">
        <v>33.837465301043359</v>
      </c>
    </row>
    <row r="77" spans="2:5" s="6" customFormat="1" ht="15.75" customHeight="1" x14ac:dyDescent="0.2">
      <c r="B77" s="25" t="s">
        <v>72</v>
      </c>
      <c r="C77" s="26">
        <v>58</v>
      </c>
      <c r="D77" s="26">
        <v>20</v>
      </c>
      <c r="E77" s="27">
        <v>34.482758620689658</v>
      </c>
    </row>
    <row r="78" spans="2:5" ht="15.75" customHeight="1" x14ac:dyDescent="0.2">
      <c r="B78" s="29" t="s">
        <v>73</v>
      </c>
      <c r="C78" s="30">
        <v>0</v>
      </c>
      <c r="D78" s="30">
        <v>0</v>
      </c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22</v>
      </c>
      <c r="D80" s="30">
        <v>19</v>
      </c>
      <c r="E80" s="32">
        <v>86.36363636363636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80</v>
      </c>
      <c r="C85" s="30">
        <v>36</v>
      </c>
      <c r="D85" s="30">
        <v>1</v>
      </c>
      <c r="E85" s="32">
        <v>2.7777777777777777</v>
      </c>
    </row>
    <row r="86" spans="2:5" s="6" customFormat="1" ht="15.75" customHeight="1" x14ac:dyDescent="0.2">
      <c r="B86" s="25" t="s">
        <v>81</v>
      </c>
      <c r="C86" s="26">
        <v>15268</v>
      </c>
      <c r="D86" s="26">
        <v>11636</v>
      </c>
      <c r="E86" s="27">
        <v>76.211684569033267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571</v>
      </c>
      <c r="D89" s="30">
        <v>571</v>
      </c>
      <c r="E89" s="32">
        <v>100</v>
      </c>
    </row>
    <row r="90" spans="2:5" ht="15.75" customHeight="1" x14ac:dyDescent="0.2">
      <c r="B90" s="29" t="s">
        <v>85</v>
      </c>
      <c r="C90" s="30">
        <v>5304</v>
      </c>
      <c r="D90" s="30">
        <v>5255</v>
      </c>
      <c r="E90" s="32">
        <v>99.076168929110111</v>
      </c>
    </row>
    <row r="91" spans="2:5" ht="15.75" customHeight="1" x14ac:dyDescent="0.2">
      <c r="B91" s="29" t="s">
        <v>86</v>
      </c>
      <c r="C91" s="30">
        <v>844</v>
      </c>
      <c r="D91" s="30">
        <v>844</v>
      </c>
      <c r="E91" s="32">
        <v>100</v>
      </c>
    </row>
    <row r="92" spans="2:5" ht="15.75" customHeight="1" x14ac:dyDescent="0.2">
      <c r="B92" s="29" t="s">
        <v>87</v>
      </c>
      <c r="C92" s="30">
        <v>1808</v>
      </c>
      <c r="D92" s="30">
        <v>1808</v>
      </c>
      <c r="E92" s="32">
        <v>100</v>
      </c>
    </row>
    <row r="93" spans="2:5" ht="15.75" customHeight="1" x14ac:dyDescent="0.2">
      <c r="B93" s="29" t="s">
        <v>88</v>
      </c>
      <c r="C93" s="30">
        <v>6741</v>
      </c>
      <c r="D93" s="30">
        <v>3158</v>
      </c>
      <c r="E93" s="32">
        <v>46.847648716807591</v>
      </c>
    </row>
    <row r="94" spans="2:5" s="6" customFormat="1" ht="15.75" customHeight="1" x14ac:dyDescent="0.2">
      <c r="B94" s="25" t="s">
        <v>89</v>
      </c>
      <c r="C94" s="26">
        <v>12140</v>
      </c>
      <c r="D94" s="26">
        <v>4691</v>
      </c>
      <c r="E94" s="36">
        <v>38.640856672158151</v>
      </c>
    </row>
    <row r="95" spans="2:5" s="6" customFormat="1" ht="15.75" customHeight="1" x14ac:dyDescent="0.2">
      <c r="B95" s="25" t="s">
        <v>90</v>
      </c>
      <c r="C95" s="26">
        <v>12133</v>
      </c>
      <c r="D95" s="26">
        <v>4682</v>
      </c>
      <c r="E95" s="36">
        <v>38.588972224511664</v>
      </c>
    </row>
    <row r="96" spans="2:5" ht="15.75" customHeight="1" x14ac:dyDescent="0.2">
      <c r="B96" s="29" t="s">
        <v>91</v>
      </c>
      <c r="C96" s="30">
        <v>0</v>
      </c>
      <c r="D96" s="30">
        <v>0</v>
      </c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>
        <v>19</v>
      </c>
      <c r="D98" s="30">
        <v>7</v>
      </c>
      <c r="E98" s="37">
        <v>36.84210526315789</v>
      </c>
    </row>
    <row r="99" spans="2:5" ht="15.75" customHeight="1" x14ac:dyDescent="0.2">
      <c r="B99" s="29" t="s">
        <v>94</v>
      </c>
      <c r="C99" s="30">
        <v>11672</v>
      </c>
      <c r="D99" s="30">
        <v>4545</v>
      </c>
      <c r="E99" s="37">
        <v>38.939342015078822</v>
      </c>
    </row>
    <row r="100" spans="2:5" ht="15.75" customHeight="1" x14ac:dyDescent="0.2">
      <c r="B100" s="29" t="s">
        <v>95</v>
      </c>
      <c r="C100" s="30">
        <v>442</v>
      </c>
      <c r="D100" s="30">
        <v>130</v>
      </c>
      <c r="E100" s="37">
        <v>29.411764705882355</v>
      </c>
    </row>
    <row r="101" spans="2:5" s="6" customFormat="1" ht="15.75" customHeight="1" x14ac:dyDescent="0.2">
      <c r="B101" s="25" t="s">
        <v>96</v>
      </c>
      <c r="C101" s="26">
        <v>7</v>
      </c>
      <c r="D101" s="26">
        <v>9</v>
      </c>
      <c r="E101" s="36">
        <v>128.57142857142858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663CE6FF-B339-4226-ABBE-9F6CA78ED66A}"/>
    <hyperlink ref="D4" location="Şubat!A1" display="Şubat" xr:uid="{BFBEF633-E30E-4071-9300-26AD73B37FDB}"/>
    <hyperlink ref="E4" location="Mart!A1" display="Mart" xr:uid="{53DB1C70-F81B-4B4E-86B0-B622508246C2}"/>
    <hyperlink ref="C5" location="Nisan!A1" display="Nisan" xr:uid="{B8311451-4C94-4F5B-8E27-A94E0D14D904}"/>
    <hyperlink ref="D5" location="Mayıs!A1" display="Mayıs" xr:uid="{1500EC42-BDFF-4D5E-A351-E0E45062176F}"/>
    <hyperlink ref="E5" location="Haziran!A1" display="Haziran" xr:uid="{C6BA8E98-4579-45C1-AED4-812470A5B812}"/>
    <hyperlink ref="C6" location="Temmuz!A1" display="Temmuz" xr:uid="{9381202E-D873-4B8C-A21D-8326F19689CF}"/>
    <hyperlink ref="D6" location="Ağustos!A1" display="Ağustos" xr:uid="{EA1D80CE-680E-4D41-BEA8-8721085C238B}"/>
    <hyperlink ref="E6" location="Eylül!A1" display="Eylül" xr:uid="{4D897B45-C040-4192-8DC0-5ADE16E17E27}"/>
    <hyperlink ref="C7" location="Ekim!A1" display="Ekim" xr:uid="{DA2CC096-AE34-426A-8D3F-A17971A148D6}"/>
    <hyperlink ref="D7" location="Kasım!A1" display="Kasım" xr:uid="{DABAF193-6F92-4A0F-B84F-1D2FD287292F}"/>
    <hyperlink ref="E7" location="Aralık!A1" display="Aralık" xr:uid="{EFB65F2B-3899-4EBF-8C35-9DB6E27A37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9E9F-F476-4621-B68B-209C8A059D6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199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f>+C11+C46+C95+C106</f>
        <v>684663</v>
      </c>
      <c r="D10" s="26">
        <f>+D11+D46+D95+D106</f>
        <v>399456</v>
      </c>
      <c r="E10" s="27">
        <f t="shared" ref="E10:E73" si="0">+D10/C10*100</f>
        <v>58.343447798405933</v>
      </c>
    </row>
    <row r="11" spans="2:7" s="6" customFormat="1" ht="15.75" customHeight="1" x14ac:dyDescent="0.2">
      <c r="B11" s="25" t="s">
        <v>5</v>
      </c>
      <c r="C11" s="26">
        <f>+C12+C22+C25+C39+C43+C44+C45</f>
        <v>444624</v>
      </c>
      <c r="D11" s="26">
        <f>+D12+D22+D25+D39+D43+D44+D45</f>
        <v>310569</v>
      </c>
      <c r="E11" s="28">
        <f t="shared" si="0"/>
        <v>69.849805678505888</v>
      </c>
    </row>
    <row r="12" spans="2:7" s="6" customFormat="1" ht="15.75" customHeight="1" x14ac:dyDescent="0.2">
      <c r="B12" s="25" t="s">
        <v>6</v>
      </c>
      <c r="C12" s="26">
        <f>+C13+C18</f>
        <v>241597</v>
      </c>
      <c r="D12" s="26">
        <f>+D13+D18</f>
        <v>164230</v>
      </c>
      <c r="E12" s="28">
        <f t="shared" si="0"/>
        <v>67.976837460730053</v>
      </c>
      <c r="G12" s="7"/>
    </row>
    <row r="13" spans="2:7" s="6" customFormat="1" ht="15.75" customHeight="1" x14ac:dyDescent="0.2">
      <c r="B13" s="25" t="s">
        <v>7</v>
      </c>
      <c r="C13" s="26">
        <f>SUM(C14:C17)</f>
        <v>205592</v>
      </c>
      <c r="D13" s="26">
        <f>SUM(D14:D17)</f>
        <v>141531</v>
      </c>
      <c r="E13" s="28">
        <f t="shared" si="0"/>
        <v>68.84071364644538</v>
      </c>
    </row>
    <row r="14" spans="2:7" ht="15.75" customHeight="1" x14ac:dyDescent="0.2">
      <c r="B14" s="29" t="s">
        <v>8</v>
      </c>
      <c r="C14" s="30">
        <v>34213</v>
      </c>
      <c r="D14" s="30">
        <v>18198</v>
      </c>
      <c r="E14" s="31">
        <f t="shared" si="0"/>
        <v>53.190307777745303</v>
      </c>
    </row>
    <row r="15" spans="2:7" ht="15.75" customHeight="1" x14ac:dyDescent="0.2">
      <c r="B15" s="29" t="s">
        <v>9</v>
      </c>
      <c r="C15" s="30">
        <v>8677</v>
      </c>
      <c r="D15" s="30">
        <v>4788</v>
      </c>
      <c r="E15" s="31">
        <f t="shared" si="0"/>
        <v>55.180361876224502</v>
      </c>
    </row>
    <row r="16" spans="2:7" ht="15.75" customHeight="1" x14ac:dyDescent="0.2">
      <c r="B16" s="29" t="s">
        <v>10</v>
      </c>
      <c r="C16" s="30">
        <v>146737</v>
      </c>
      <c r="D16" s="30">
        <v>106270</v>
      </c>
      <c r="E16" s="31">
        <f t="shared" si="0"/>
        <v>72.422088498470046</v>
      </c>
    </row>
    <row r="17" spans="2:5" ht="15.75" customHeight="1" x14ac:dyDescent="0.2">
      <c r="B17" s="29" t="s">
        <v>11</v>
      </c>
      <c r="C17" s="30">
        <v>15965</v>
      </c>
      <c r="D17" s="30">
        <v>12275</v>
      </c>
      <c r="E17" s="31">
        <f t="shared" si="0"/>
        <v>76.886940181647361</v>
      </c>
    </row>
    <row r="18" spans="2:5" s="6" customFormat="1" ht="15.75" customHeight="1" x14ac:dyDescent="0.2">
      <c r="B18" s="25" t="s">
        <v>12</v>
      </c>
      <c r="C18" s="26">
        <f>SUM(C19:C21)</f>
        <v>36005</v>
      </c>
      <c r="D18" s="26">
        <f>SUM(D19:D21)</f>
        <v>22699</v>
      </c>
      <c r="E18" s="28">
        <f t="shared" si="0"/>
        <v>63.044021663657823</v>
      </c>
    </row>
    <row r="19" spans="2:5" ht="15.75" customHeight="1" x14ac:dyDescent="0.2">
      <c r="B19" s="29" t="s">
        <v>13</v>
      </c>
      <c r="C19" s="30">
        <v>15174</v>
      </c>
      <c r="D19" s="30">
        <v>8081</v>
      </c>
      <c r="E19" s="31">
        <f t="shared" si="0"/>
        <v>53.255568735995787</v>
      </c>
    </row>
    <row r="20" spans="2:5" ht="15.75" customHeight="1" x14ac:dyDescent="0.2">
      <c r="B20" s="29" t="s">
        <v>14</v>
      </c>
      <c r="C20" s="30">
        <v>37</v>
      </c>
      <c r="D20" s="30">
        <v>3</v>
      </c>
      <c r="E20" s="31">
        <f t="shared" si="0"/>
        <v>8.1081081081081088</v>
      </c>
    </row>
    <row r="21" spans="2:5" ht="15.75" customHeight="1" x14ac:dyDescent="0.2">
      <c r="B21" s="29" t="s">
        <v>15</v>
      </c>
      <c r="C21" s="30">
        <v>20794</v>
      </c>
      <c r="D21" s="30">
        <v>14615</v>
      </c>
      <c r="E21" s="31">
        <f t="shared" si="0"/>
        <v>70.284697508896798</v>
      </c>
    </row>
    <row r="22" spans="2:5" s="5" customFormat="1" ht="15.75" customHeight="1" x14ac:dyDescent="0.2">
      <c r="B22" s="25" t="s">
        <v>16</v>
      </c>
      <c r="C22" s="26">
        <f>SUM(C23:C24)</f>
        <v>50011</v>
      </c>
      <c r="D22" s="26">
        <f>SUM(D23:D24)</f>
        <v>29327</v>
      </c>
      <c r="E22" s="27">
        <f t="shared" si="0"/>
        <v>58.641098958229186</v>
      </c>
    </row>
    <row r="23" spans="2:5" s="9" customFormat="1" ht="15.75" customHeight="1" x14ac:dyDescent="0.2">
      <c r="B23" s="29" t="s">
        <v>17</v>
      </c>
      <c r="C23" s="30">
        <v>611</v>
      </c>
      <c r="D23" s="30">
        <v>312</v>
      </c>
      <c r="E23" s="32">
        <f t="shared" si="0"/>
        <v>51.063829787234042</v>
      </c>
    </row>
    <row r="24" spans="2:5" s="9" customFormat="1" ht="15.75" customHeight="1" x14ac:dyDescent="0.2">
      <c r="B24" s="29" t="s">
        <v>18</v>
      </c>
      <c r="C24" s="30">
        <v>49400</v>
      </c>
      <c r="D24" s="30">
        <v>29015</v>
      </c>
      <c r="E24" s="32">
        <f t="shared" si="0"/>
        <v>58.734817813765183</v>
      </c>
    </row>
    <row r="25" spans="2:5" s="5" customFormat="1" ht="15.75" customHeight="1" x14ac:dyDescent="0.2">
      <c r="B25" s="25" t="s">
        <v>19</v>
      </c>
      <c r="C25" s="26">
        <f>+C26+C29+C36+C37+C38</f>
        <v>91437</v>
      </c>
      <c r="D25" s="26">
        <f>+D26+D29+D36+D37+D38</f>
        <v>66958</v>
      </c>
      <c r="E25" s="27">
        <f t="shared" si="0"/>
        <v>73.228561741964413</v>
      </c>
    </row>
    <row r="26" spans="2:5" s="5" customFormat="1" ht="15.75" customHeight="1" x14ac:dyDescent="0.2">
      <c r="B26" s="25" t="s">
        <v>20</v>
      </c>
      <c r="C26" s="26">
        <f>SUM(C27:C28)</f>
        <v>51934</v>
      </c>
      <c r="D26" s="26">
        <f>SUM(D27:D28)</f>
        <v>28391</v>
      </c>
      <c r="E26" s="27">
        <f t="shared" si="0"/>
        <v>54.667462548619405</v>
      </c>
    </row>
    <row r="27" spans="2:5" s="9" customFormat="1" ht="15.75" customHeight="1" x14ac:dyDescent="0.2">
      <c r="B27" s="29" t="s">
        <v>21</v>
      </c>
      <c r="C27" s="30">
        <v>46717</v>
      </c>
      <c r="D27" s="30">
        <v>23885</v>
      </c>
      <c r="E27" s="32">
        <f t="shared" si="0"/>
        <v>51.126998737076434</v>
      </c>
    </row>
    <row r="28" spans="2:5" s="9" customFormat="1" ht="15.75" customHeight="1" x14ac:dyDescent="0.2">
      <c r="B28" s="29" t="s">
        <v>22</v>
      </c>
      <c r="C28" s="30">
        <v>5217</v>
      </c>
      <c r="D28" s="30">
        <v>4506</v>
      </c>
      <c r="E28" s="32">
        <f t="shared" si="0"/>
        <v>86.371477860839562</v>
      </c>
    </row>
    <row r="29" spans="2:5" s="5" customFormat="1" ht="15.75" customHeight="1" x14ac:dyDescent="0.2">
      <c r="B29" s="25" t="s">
        <v>23</v>
      </c>
      <c r="C29" s="26">
        <f>SUM(C30:C35)</f>
        <v>27814</v>
      </c>
      <c r="D29" s="26">
        <f>SUM(D30:D35)</f>
        <v>27772</v>
      </c>
      <c r="E29" s="27">
        <f t="shared" si="0"/>
        <v>99.848996908031921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f t="shared" si="0"/>
        <v>3.3333333333333335</v>
      </c>
    </row>
    <row r="31" spans="2:5" s="9" customFormat="1" ht="15.75" customHeight="1" x14ac:dyDescent="0.2">
      <c r="B31" s="29" t="s">
        <v>25</v>
      </c>
      <c r="C31" s="30">
        <v>27749</v>
      </c>
      <c r="D31" s="30">
        <v>27744</v>
      </c>
      <c r="E31" s="32">
        <f t="shared" si="0"/>
        <v>99.981981332660638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f t="shared" si="0"/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26</v>
      </c>
      <c r="D35" s="30">
        <v>23</v>
      </c>
      <c r="E35" s="31">
        <f t="shared" si="0"/>
        <v>88.461538461538453</v>
      </c>
    </row>
    <row r="36" spans="2:5" s="6" customFormat="1" ht="15.75" customHeight="1" x14ac:dyDescent="0.2">
      <c r="B36" s="25" t="s">
        <v>30</v>
      </c>
      <c r="C36" s="26">
        <v>11688</v>
      </c>
      <c r="D36" s="26">
        <v>10794</v>
      </c>
      <c r="E36" s="28">
        <f t="shared" si="0"/>
        <v>92.351129363449687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f t="shared" si="0"/>
        <v>100</v>
      </c>
    </row>
    <row r="39" spans="2:5" s="5" customFormat="1" ht="15.75" customHeight="1" x14ac:dyDescent="0.2">
      <c r="B39" s="25" t="s">
        <v>33</v>
      </c>
      <c r="C39" s="26">
        <f>SUM(C40:C42)</f>
        <v>6</v>
      </c>
      <c r="D39" s="26">
        <f>SUM(D40:D42)</f>
        <v>6</v>
      </c>
      <c r="E39" s="27">
        <f t="shared" si="0"/>
        <v>100</v>
      </c>
    </row>
    <row r="40" spans="2:5" s="9" customFormat="1" ht="15.75" customHeight="1" x14ac:dyDescent="0.2">
      <c r="B40" s="29" t="s">
        <v>34</v>
      </c>
      <c r="C40" s="30">
        <v>6</v>
      </c>
      <c r="D40" s="30">
        <v>6</v>
      </c>
      <c r="E40" s="32">
        <f t="shared" si="0"/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23376</v>
      </c>
      <c r="D43" s="26">
        <v>16989</v>
      </c>
      <c r="E43" s="27">
        <f t="shared" si="0"/>
        <v>72.677104722792606</v>
      </c>
    </row>
    <row r="44" spans="2:5" s="5" customFormat="1" ht="15.75" customHeight="1" x14ac:dyDescent="0.2">
      <c r="B44" s="25" t="s">
        <v>38</v>
      </c>
      <c r="C44" s="26">
        <v>36910</v>
      </c>
      <c r="D44" s="26">
        <v>32989</v>
      </c>
      <c r="E44" s="27">
        <f t="shared" si="0"/>
        <v>89.376862638851264</v>
      </c>
    </row>
    <row r="45" spans="2:5" s="5" customFormat="1" ht="15.75" customHeight="1" x14ac:dyDescent="0.2">
      <c r="B45" s="25" t="s">
        <v>39</v>
      </c>
      <c r="C45" s="26">
        <v>1287</v>
      </c>
      <c r="D45" s="26">
        <v>70</v>
      </c>
      <c r="E45" s="27">
        <f t="shared" si="0"/>
        <v>5.439005439005439</v>
      </c>
    </row>
    <row r="46" spans="2:5" s="5" customFormat="1" ht="15.75" customHeight="1" x14ac:dyDescent="0.2">
      <c r="B46" s="25" t="s">
        <v>40</v>
      </c>
      <c r="C46" s="26">
        <f>+C47+C51+C61+C71+C78+C87</f>
        <v>227962</v>
      </c>
      <c r="D46" s="26">
        <f>+D47+D51+D61+D71+D78+D87</f>
        <v>85126</v>
      </c>
      <c r="E46" s="27">
        <f t="shared" si="0"/>
        <v>37.342188610382429</v>
      </c>
    </row>
    <row r="47" spans="2:5" s="5" customFormat="1" ht="15.75" customHeight="1" x14ac:dyDescent="0.2">
      <c r="B47" s="25" t="s">
        <v>41</v>
      </c>
      <c r="C47" s="26">
        <f>SUM(C48:C50)</f>
        <v>13344</v>
      </c>
      <c r="D47" s="26">
        <f>SUM(D48:D50)</f>
        <v>13344</v>
      </c>
      <c r="E47" s="27">
        <f t="shared" si="0"/>
        <v>100</v>
      </c>
    </row>
    <row r="48" spans="2:5" s="9" customFormat="1" ht="15.75" customHeight="1" x14ac:dyDescent="0.2">
      <c r="B48" s="29" t="s">
        <v>42</v>
      </c>
      <c r="C48" s="30">
        <v>13344</v>
      </c>
      <c r="D48" s="30">
        <v>13344</v>
      </c>
      <c r="E48" s="32">
        <f t="shared" si="0"/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f>+C52+C53+C54</f>
        <v>265</v>
      </c>
      <c r="D51" s="26">
        <f>+D52+D53+D54</f>
        <v>180</v>
      </c>
      <c r="E51" s="27">
        <f t="shared" si="0"/>
        <v>67.924528301886795</v>
      </c>
    </row>
    <row r="52" spans="2:5" s="5" customFormat="1" ht="15.75" customHeight="1" x14ac:dyDescent="0.2">
      <c r="B52" s="25" t="s">
        <v>46</v>
      </c>
      <c r="C52" s="26">
        <v>205</v>
      </c>
      <c r="D52" s="26">
        <v>178</v>
      </c>
      <c r="E52" s="27">
        <f t="shared" si="0"/>
        <v>86.829268292682926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f t="shared" si="0"/>
        <v>3.3333333333333335</v>
      </c>
    </row>
    <row r="54" spans="2:5" s="5" customFormat="1" ht="15.75" customHeight="1" x14ac:dyDescent="0.2">
      <c r="B54" s="25" t="s">
        <v>48</v>
      </c>
      <c r="C54" s="26">
        <f>SUM(C55:C60)</f>
        <v>0</v>
      </c>
      <c r="D54" s="26">
        <f>SUM(D55:D60)</f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f>+C62+C66+C70</f>
        <v>51812</v>
      </c>
      <c r="D61" s="26">
        <f>+D62+D66+D70</f>
        <v>13095</v>
      </c>
      <c r="E61" s="27">
        <f t="shared" si="0"/>
        <v>25.274067783525052</v>
      </c>
    </row>
    <row r="62" spans="2:5" s="5" customFormat="1" ht="15.75" customHeight="1" x14ac:dyDescent="0.2">
      <c r="B62" s="25" t="s">
        <v>56</v>
      </c>
      <c r="C62" s="26">
        <f>SUM(C63:C65)</f>
        <v>5092</v>
      </c>
      <c r="D62" s="26">
        <f>SUM(D63:D65)</f>
        <v>3523</v>
      </c>
      <c r="E62" s="27">
        <f t="shared" si="0"/>
        <v>69.186959937156317</v>
      </c>
    </row>
    <row r="63" spans="2:5" s="9" customFormat="1" ht="15.75" customHeight="1" x14ac:dyDescent="0.2">
      <c r="B63" s="29" t="s">
        <v>57</v>
      </c>
      <c r="C63" s="30">
        <v>1221</v>
      </c>
      <c r="D63" s="30">
        <v>1221</v>
      </c>
      <c r="E63" s="32">
        <f t="shared" si="0"/>
        <v>100</v>
      </c>
    </row>
    <row r="64" spans="2:5" s="9" customFormat="1" ht="15.75" customHeight="1" x14ac:dyDescent="0.2">
      <c r="B64" s="29" t="s">
        <v>58</v>
      </c>
      <c r="C64" s="30">
        <v>2363</v>
      </c>
      <c r="D64" s="30">
        <v>798</v>
      </c>
      <c r="E64" s="32">
        <f t="shared" si="0"/>
        <v>33.770630554380027</v>
      </c>
    </row>
    <row r="65" spans="2:5" s="9" customFormat="1" ht="15.75" customHeight="1" x14ac:dyDescent="0.2">
      <c r="B65" s="29" t="s">
        <v>59</v>
      </c>
      <c r="C65" s="30">
        <v>1508</v>
      </c>
      <c r="D65" s="30">
        <v>1504</v>
      </c>
      <c r="E65" s="32">
        <f t="shared" si="0"/>
        <v>99.734748010610076</v>
      </c>
    </row>
    <row r="66" spans="2:5" s="5" customFormat="1" ht="15.75" customHeight="1" x14ac:dyDescent="0.2">
      <c r="B66" s="25" t="s">
        <v>60</v>
      </c>
      <c r="C66" s="26">
        <f>SUM(C67:C69)</f>
        <v>46720</v>
      </c>
      <c r="D66" s="26">
        <f>SUM(D67:D69)</f>
        <v>9572</v>
      </c>
      <c r="E66" s="27">
        <f t="shared" si="0"/>
        <v>20.488013698630137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45882</v>
      </c>
      <c r="D68" s="30">
        <v>8824</v>
      </c>
      <c r="E68" s="32">
        <f t="shared" si="0"/>
        <v>19.231942809816484</v>
      </c>
    </row>
    <row r="69" spans="2:5" s="9" customFormat="1" ht="15.75" customHeight="1" x14ac:dyDescent="0.2">
      <c r="B69" s="29" t="s">
        <v>63</v>
      </c>
      <c r="C69" s="30">
        <v>838</v>
      </c>
      <c r="D69" s="30">
        <v>748</v>
      </c>
      <c r="E69" s="32">
        <f t="shared" si="0"/>
        <v>89.260143198090688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f>SUM(C72:C77)</f>
        <v>148453</v>
      </c>
      <c r="D71" s="26">
        <f>SUM(D72:D77)</f>
        <v>48083</v>
      </c>
      <c r="E71" s="27">
        <f t="shared" si="0"/>
        <v>32.389375762025693</v>
      </c>
    </row>
    <row r="72" spans="2:5" s="9" customFormat="1" ht="15.75" customHeight="1" x14ac:dyDescent="0.2">
      <c r="B72" s="33" t="s">
        <v>66</v>
      </c>
      <c r="C72" s="34">
        <v>1286</v>
      </c>
      <c r="D72" s="34">
        <v>911</v>
      </c>
      <c r="E72" s="32">
        <f t="shared" si="0"/>
        <v>70.839813374805587</v>
      </c>
    </row>
    <row r="73" spans="2:5" s="9" customFormat="1" ht="15.75" customHeight="1" x14ac:dyDescent="0.2">
      <c r="B73" s="33" t="s">
        <v>67</v>
      </c>
      <c r="C73" s="34">
        <v>74</v>
      </c>
      <c r="D73" s="34">
        <v>5</v>
      </c>
      <c r="E73" s="32">
        <f t="shared" si="0"/>
        <v>6.756756756756757</v>
      </c>
    </row>
    <row r="74" spans="2:5" s="9" customFormat="1" ht="15.75" customHeight="1" x14ac:dyDescent="0.2">
      <c r="B74" s="33" t="s">
        <v>68</v>
      </c>
      <c r="C74" s="34">
        <v>4996</v>
      </c>
      <c r="D74" s="34">
        <v>1864</v>
      </c>
      <c r="E74" s="32">
        <f>+D74/C74*100</f>
        <v>37.309847878302641</v>
      </c>
    </row>
    <row r="75" spans="2:5" s="9" customFormat="1" ht="15.75" customHeight="1" x14ac:dyDescent="0.2">
      <c r="B75" s="33" t="s">
        <v>69</v>
      </c>
      <c r="C75" s="34">
        <v>113194</v>
      </c>
      <c r="D75" s="34">
        <v>24592</v>
      </c>
      <c r="E75" s="32">
        <f>+D75/C75*100</f>
        <v>21.725533155467605</v>
      </c>
    </row>
    <row r="76" spans="2:5" s="9" customFormat="1" ht="15.75" customHeight="1" x14ac:dyDescent="0.2">
      <c r="B76" s="33" t="s">
        <v>70</v>
      </c>
      <c r="C76" s="34">
        <v>19255</v>
      </c>
      <c r="D76" s="34">
        <v>17627</v>
      </c>
      <c r="E76" s="32">
        <f>+D76/C76*100</f>
        <v>91.545053232926506</v>
      </c>
    </row>
    <row r="77" spans="2:5" s="9" customFormat="1" ht="15.75" customHeight="1" x14ac:dyDescent="0.2">
      <c r="B77" s="33" t="s">
        <v>71</v>
      </c>
      <c r="C77" s="34">
        <v>9648</v>
      </c>
      <c r="D77" s="34">
        <v>3084</v>
      </c>
      <c r="E77" s="32">
        <f>+D77/C77*100</f>
        <v>31.965174129353237</v>
      </c>
    </row>
    <row r="78" spans="2:5" s="6" customFormat="1" ht="15.75" customHeight="1" x14ac:dyDescent="0.2">
      <c r="B78" s="25" t="s">
        <v>72</v>
      </c>
      <c r="C78" s="26">
        <f>SUM(C79:C86)</f>
        <v>58</v>
      </c>
      <c r="D78" s="26">
        <f>SUM(D79:D86)</f>
        <v>20</v>
      </c>
      <c r="E78" s="27">
        <f>+D78/C78*100</f>
        <v>34.482758620689658</v>
      </c>
    </row>
    <row r="79" spans="2:5" ht="15.75" customHeight="1" x14ac:dyDescent="0.2">
      <c r="B79" s="29" t="s">
        <v>73</v>
      </c>
      <c r="C79" s="30">
        <v>0</v>
      </c>
      <c r="D79" s="30">
        <v>0</v>
      </c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22</v>
      </c>
      <c r="D81" s="30">
        <v>19</v>
      </c>
      <c r="E81" s="32">
        <f>+D81/C81*100</f>
        <v>86.36363636363636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>
        <v>0</v>
      </c>
      <c r="D85" s="30">
        <v>0</v>
      </c>
      <c r="E85" s="32"/>
    </row>
    <row r="86" spans="2:5" ht="15.75" customHeight="1" x14ac:dyDescent="0.2">
      <c r="B86" s="29" t="s">
        <v>80</v>
      </c>
      <c r="C86" s="30">
        <v>36</v>
      </c>
      <c r="D86" s="30">
        <v>1</v>
      </c>
      <c r="E86" s="32">
        <f>+D86/C86*100</f>
        <v>2.7777777777777777</v>
      </c>
    </row>
    <row r="87" spans="2:5" s="6" customFormat="1" ht="15.75" customHeight="1" x14ac:dyDescent="0.2">
      <c r="B87" s="25" t="s">
        <v>81</v>
      </c>
      <c r="C87" s="26">
        <f>SUM(C88:C94)</f>
        <v>14030</v>
      </c>
      <c r="D87" s="26">
        <f>SUM(D88:D94)</f>
        <v>10404</v>
      </c>
      <c r="E87" s="27">
        <f>+D87/C87*100</f>
        <v>74.155381325730573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495</v>
      </c>
      <c r="D90" s="30">
        <v>495</v>
      </c>
      <c r="E90" s="32">
        <f t="shared" ref="E90:E96" si="1">+D90/C90*100</f>
        <v>100</v>
      </c>
    </row>
    <row r="91" spans="2:5" ht="15.75" customHeight="1" x14ac:dyDescent="0.2">
      <c r="B91" s="29" t="s">
        <v>85</v>
      </c>
      <c r="C91" s="30">
        <v>4657</v>
      </c>
      <c r="D91" s="30">
        <v>4625</v>
      </c>
      <c r="E91" s="32">
        <f t="shared" si="1"/>
        <v>99.312862357741039</v>
      </c>
    </row>
    <row r="92" spans="2:5" ht="15.75" customHeight="1" x14ac:dyDescent="0.2">
      <c r="B92" s="29" t="s">
        <v>86</v>
      </c>
      <c r="C92" s="30">
        <v>798</v>
      </c>
      <c r="D92" s="30">
        <v>798</v>
      </c>
      <c r="E92" s="32">
        <f t="shared" si="1"/>
        <v>100</v>
      </c>
    </row>
    <row r="93" spans="2:5" ht="15.75" customHeight="1" x14ac:dyDescent="0.2">
      <c r="B93" s="29" t="s">
        <v>87</v>
      </c>
      <c r="C93" s="30">
        <v>1538</v>
      </c>
      <c r="D93" s="30">
        <v>1538</v>
      </c>
      <c r="E93" s="32">
        <f t="shared" si="1"/>
        <v>100</v>
      </c>
    </row>
    <row r="94" spans="2:5" ht="15.75" customHeight="1" x14ac:dyDescent="0.2">
      <c r="B94" s="29" t="s">
        <v>88</v>
      </c>
      <c r="C94" s="30">
        <v>6542</v>
      </c>
      <c r="D94" s="30">
        <v>2948</v>
      </c>
      <c r="E94" s="32">
        <f t="shared" si="1"/>
        <v>45.062671965759705</v>
      </c>
    </row>
    <row r="95" spans="2:5" s="6" customFormat="1" ht="15.75" customHeight="1" x14ac:dyDescent="0.2">
      <c r="B95" s="25" t="s">
        <v>89</v>
      </c>
      <c r="C95" s="26">
        <f>+C96+C102+C103</f>
        <v>12077</v>
      </c>
      <c r="D95" s="26">
        <f>+D96+D102+D103</f>
        <v>3761</v>
      </c>
      <c r="E95" s="36">
        <f t="shared" si="1"/>
        <v>31.141839860892606</v>
      </c>
    </row>
    <row r="96" spans="2:5" s="6" customFormat="1" ht="15.75" customHeight="1" x14ac:dyDescent="0.2">
      <c r="B96" s="25" t="s">
        <v>90</v>
      </c>
      <c r="C96" s="26">
        <f>SUM(C97:C101)</f>
        <v>12071</v>
      </c>
      <c r="D96" s="26">
        <f>SUM(D97:D101)</f>
        <v>3753</v>
      </c>
      <c r="E96" s="36">
        <f t="shared" si="1"/>
        <v>31.091044652472871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19</v>
      </c>
      <c r="D99" s="30">
        <v>7</v>
      </c>
      <c r="E99" s="37">
        <f>+D99/C99*100</f>
        <v>36.84210526315789</v>
      </c>
    </row>
    <row r="100" spans="2:5" ht="15.75" customHeight="1" x14ac:dyDescent="0.2">
      <c r="B100" s="29" t="s">
        <v>94</v>
      </c>
      <c r="C100" s="30">
        <v>11905</v>
      </c>
      <c r="D100" s="30">
        <v>3619</v>
      </c>
      <c r="E100" s="37">
        <f>+D100/C100*100</f>
        <v>30.3989920201596</v>
      </c>
    </row>
    <row r="101" spans="2:5" ht="15.75" customHeight="1" x14ac:dyDescent="0.2">
      <c r="B101" s="29" t="s">
        <v>95</v>
      </c>
      <c r="C101" s="30">
        <v>147</v>
      </c>
      <c r="D101" s="30">
        <v>127</v>
      </c>
      <c r="E101" s="37">
        <f>+D101/C101*100</f>
        <v>86.394557823129247</v>
      </c>
    </row>
    <row r="102" spans="2:5" s="6" customFormat="1" ht="15.75" customHeight="1" x14ac:dyDescent="0.2">
      <c r="B102" s="25" t="s">
        <v>96</v>
      </c>
      <c r="C102" s="26">
        <v>6</v>
      </c>
      <c r="D102" s="26">
        <v>8</v>
      </c>
      <c r="E102" s="36">
        <f>+D102/C102*100</f>
        <v>133.33333333333331</v>
      </c>
    </row>
    <row r="103" spans="2:5" s="6" customFormat="1" ht="15.75" customHeight="1" x14ac:dyDescent="0.2">
      <c r="B103" s="25" t="s">
        <v>97</v>
      </c>
      <c r="C103" s="26">
        <f>SUM(C104:C105)</f>
        <v>0</v>
      </c>
      <c r="D103" s="26">
        <f>SUM(D104:D105)</f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f>+C107+C112</f>
        <v>0</v>
      </c>
      <c r="D106" s="26">
        <f>+D107+D112</f>
        <v>0</v>
      </c>
      <c r="E106" s="36"/>
    </row>
    <row r="107" spans="2:5" s="6" customFormat="1" ht="15.75" customHeight="1" x14ac:dyDescent="0.2">
      <c r="B107" s="25" t="s">
        <v>101</v>
      </c>
      <c r="C107" s="26">
        <f>SUM(C108:C111)</f>
        <v>0</v>
      </c>
      <c r="D107" s="26">
        <f>SUM(D108:D111)</f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B293D094-5067-4571-8CCF-2A6A8254B3F1}"/>
    <hyperlink ref="D4" location="Şubat!A1" display="Şubat" xr:uid="{8D67C5A8-B7DE-46BC-A989-406CC9ABD53D}"/>
    <hyperlink ref="E4" location="Mart!A1" display="Mart" xr:uid="{AE95BEEF-0859-4F9F-82E2-EA6F26C0B35D}"/>
    <hyperlink ref="C5" location="Nisan!A1" display="Nisan" xr:uid="{F775190C-CD9E-49C2-8C9A-CB9B4B76EA54}"/>
    <hyperlink ref="D5" location="Mayıs!A1" display="Mayıs" xr:uid="{CF0434BA-1184-4C6E-A7B4-5C4ECEA2B41D}"/>
    <hyperlink ref="E5" location="Haziran!A1" display="Haziran" xr:uid="{9C261E5F-96B5-428B-8DD5-9173A6345638}"/>
    <hyperlink ref="C6" location="Temmuz!A1" display="Temmuz" xr:uid="{898026BF-185B-4786-8F02-9285D912EB07}"/>
    <hyperlink ref="D6" location="Ağustos!A1" display="Ağustos" xr:uid="{22B446C1-8846-4196-809F-4AF33D4B377E}"/>
    <hyperlink ref="E6" location="Eylül!A1" display="Eylül" xr:uid="{3CC49274-FFAA-4CB6-BAA1-57DB501F47D9}"/>
    <hyperlink ref="C7" location="Ekim!A1" display="Ekim" xr:uid="{3BEF7BA5-EC7D-4E91-8037-FCAB75A88A7F}"/>
    <hyperlink ref="D7" location="Kasım!A1" display="Kasım" xr:uid="{DBD6DE92-55AF-4D76-A659-87ABAB4E1CEA}"/>
    <hyperlink ref="E7" location="Aralık!A1" display="Aralık" xr:uid="{EB71171A-187B-4A99-8DF8-A6DD9A4F04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77FE-A02E-40D3-B339-10928702250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197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623765</v>
      </c>
      <c r="D10" s="26">
        <v>300781</v>
      </c>
      <c r="E10" s="27">
        <v>48.220243200564319</v>
      </c>
    </row>
    <row r="11" spans="2:7" s="6" customFormat="1" ht="15.75" customHeight="1" x14ac:dyDescent="0.2">
      <c r="B11" s="25" t="s">
        <v>5</v>
      </c>
      <c r="C11" s="26">
        <v>401693</v>
      </c>
      <c r="D11" s="26">
        <v>258931</v>
      </c>
      <c r="E11" s="28">
        <v>64.459923374318194</v>
      </c>
    </row>
    <row r="12" spans="2:7" s="6" customFormat="1" ht="15.75" customHeight="1" x14ac:dyDescent="0.2">
      <c r="B12" s="25" t="s">
        <v>6</v>
      </c>
      <c r="C12" s="26">
        <v>215319</v>
      </c>
      <c r="D12" s="26">
        <v>132809</v>
      </c>
      <c r="E12" s="28">
        <v>61.68011183406945</v>
      </c>
      <c r="G12" s="7"/>
    </row>
    <row r="13" spans="2:7" s="6" customFormat="1" ht="15.75" customHeight="1" x14ac:dyDescent="0.2">
      <c r="B13" s="25" t="s">
        <v>7</v>
      </c>
      <c r="C13" s="26">
        <v>185012</v>
      </c>
      <c r="D13" s="26">
        <v>113769</v>
      </c>
      <c r="E13" s="28">
        <v>61.49276803666789</v>
      </c>
    </row>
    <row r="14" spans="2:7" ht="15.75" customHeight="1" x14ac:dyDescent="0.2">
      <c r="B14" s="29" t="s">
        <v>8</v>
      </c>
      <c r="C14" s="30">
        <v>34054</v>
      </c>
      <c r="D14" s="30">
        <v>13088</v>
      </c>
      <c r="E14" s="31">
        <v>38.433076877899808</v>
      </c>
    </row>
    <row r="15" spans="2:7" ht="15.75" customHeight="1" x14ac:dyDescent="0.2">
      <c r="B15" s="29" t="s">
        <v>9</v>
      </c>
      <c r="C15" s="30">
        <v>8600</v>
      </c>
      <c r="D15" s="30">
        <v>4530</v>
      </c>
      <c r="E15" s="31">
        <v>52.674418604651166</v>
      </c>
    </row>
    <row r="16" spans="2:7" ht="15.75" customHeight="1" x14ac:dyDescent="0.2">
      <c r="B16" s="29" t="s">
        <v>10</v>
      </c>
      <c r="C16" s="30">
        <v>131915</v>
      </c>
      <c r="D16" s="30">
        <v>87632</v>
      </c>
      <c r="E16" s="31">
        <v>66.430656104309591</v>
      </c>
    </row>
    <row r="17" spans="2:5" ht="15.75" customHeight="1" x14ac:dyDescent="0.2">
      <c r="B17" s="29" t="s">
        <v>11</v>
      </c>
      <c r="C17" s="30">
        <v>10443</v>
      </c>
      <c r="D17" s="30">
        <v>8519</v>
      </c>
      <c r="E17" s="31">
        <v>81.576175428516706</v>
      </c>
    </row>
    <row r="18" spans="2:5" s="6" customFormat="1" ht="15.75" customHeight="1" x14ac:dyDescent="0.2">
      <c r="B18" s="25" t="s">
        <v>12</v>
      </c>
      <c r="C18" s="26">
        <v>30307</v>
      </c>
      <c r="D18" s="26">
        <v>19040</v>
      </c>
      <c r="E18" s="28">
        <v>62.823770086118714</v>
      </c>
    </row>
    <row r="19" spans="2:5" ht="15.75" customHeight="1" x14ac:dyDescent="0.2">
      <c r="B19" s="29" t="s">
        <v>13</v>
      </c>
      <c r="C19" s="30">
        <v>15025</v>
      </c>
      <c r="D19" s="30">
        <v>7771</v>
      </c>
      <c r="E19" s="31">
        <v>51.720465890183029</v>
      </c>
    </row>
    <row r="20" spans="2:5" ht="15.75" customHeight="1" x14ac:dyDescent="0.2">
      <c r="B20" s="29" t="s">
        <v>14</v>
      </c>
      <c r="C20" s="30">
        <v>35</v>
      </c>
      <c r="D20" s="30">
        <v>1</v>
      </c>
      <c r="E20" s="31">
        <v>2.8571428571428572</v>
      </c>
    </row>
    <row r="21" spans="2:5" ht="15.75" customHeight="1" x14ac:dyDescent="0.2">
      <c r="B21" s="29" t="s">
        <v>15</v>
      </c>
      <c r="C21" s="30">
        <v>15247</v>
      </c>
      <c r="D21" s="30">
        <v>11268</v>
      </c>
      <c r="E21" s="31">
        <v>73.903062897619193</v>
      </c>
    </row>
    <row r="22" spans="2:5" s="5" customFormat="1" ht="15.75" customHeight="1" x14ac:dyDescent="0.2">
      <c r="B22" s="25" t="s">
        <v>16</v>
      </c>
      <c r="C22" s="26">
        <v>49806</v>
      </c>
      <c r="D22" s="26">
        <v>23859</v>
      </c>
      <c r="E22" s="27">
        <v>47.903867003975428</v>
      </c>
    </row>
    <row r="23" spans="2:5" s="9" customFormat="1" ht="15.75" customHeight="1" x14ac:dyDescent="0.2">
      <c r="B23" s="29" t="s">
        <v>17</v>
      </c>
      <c r="C23" s="30">
        <v>587</v>
      </c>
      <c r="D23" s="30">
        <v>292</v>
      </c>
      <c r="E23" s="32">
        <v>49.744463373083477</v>
      </c>
    </row>
    <row r="24" spans="2:5" s="9" customFormat="1" ht="15.75" customHeight="1" x14ac:dyDescent="0.2">
      <c r="B24" s="29" t="s">
        <v>18</v>
      </c>
      <c r="C24" s="30">
        <v>49219</v>
      </c>
      <c r="D24" s="30">
        <v>23567</v>
      </c>
      <c r="E24" s="32">
        <v>47.881915520429104</v>
      </c>
    </row>
    <row r="25" spans="2:5" s="5" customFormat="1" ht="15.75" customHeight="1" x14ac:dyDescent="0.2">
      <c r="B25" s="25" t="s">
        <v>19</v>
      </c>
      <c r="C25" s="26">
        <v>82265</v>
      </c>
      <c r="D25" s="26">
        <v>59324</v>
      </c>
      <c r="E25" s="27">
        <v>72.113292408679257</v>
      </c>
    </row>
    <row r="26" spans="2:5" s="5" customFormat="1" ht="15.75" customHeight="1" x14ac:dyDescent="0.2">
      <c r="B26" s="25" t="s">
        <v>20</v>
      </c>
      <c r="C26" s="26">
        <v>47433</v>
      </c>
      <c r="D26" s="26">
        <v>25515</v>
      </c>
      <c r="E26" s="27">
        <v>53.791664031370566</v>
      </c>
    </row>
    <row r="27" spans="2:5" s="9" customFormat="1" ht="15.75" customHeight="1" x14ac:dyDescent="0.2">
      <c r="B27" s="29" t="s">
        <v>21</v>
      </c>
      <c r="C27" s="30">
        <v>42729</v>
      </c>
      <c r="D27" s="30">
        <v>21499</v>
      </c>
      <c r="E27" s="32">
        <v>50.314774509115587</v>
      </c>
    </row>
    <row r="28" spans="2:5" s="9" customFormat="1" ht="15.75" customHeight="1" x14ac:dyDescent="0.2">
      <c r="B28" s="29" t="s">
        <v>22</v>
      </c>
      <c r="C28" s="30">
        <v>4704</v>
      </c>
      <c r="D28" s="30">
        <v>4016</v>
      </c>
      <c r="E28" s="32">
        <v>85.374149659863946</v>
      </c>
    </row>
    <row r="29" spans="2:5" s="5" customFormat="1" ht="15.75" customHeight="1" x14ac:dyDescent="0.2">
      <c r="B29" s="25" t="s">
        <v>23</v>
      </c>
      <c r="C29" s="26">
        <v>24356</v>
      </c>
      <c r="D29" s="26">
        <v>24307</v>
      </c>
      <c r="E29" s="27">
        <v>99.798817539825919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25</v>
      </c>
      <c r="C31" s="30">
        <v>24294</v>
      </c>
      <c r="D31" s="30">
        <v>24284</v>
      </c>
      <c r="E31" s="32">
        <v>99.958837573063306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23</v>
      </c>
      <c r="D35" s="30">
        <v>18</v>
      </c>
      <c r="E35" s="31">
        <v>78.260869565217391</v>
      </c>
    </row>
    <row r="36" spans="2:5" s="6" customFormat="1" ht="15.75" customHeight="1" x14ac:dyDescent="0.2">
      <c r="B36" s="25" t="s">
        <v>30</v>
      </c>
      <c r="C36" s="26">
        <v>10475</v>
      </c>
      <c r="D36" s="26">
        <v>9501</v>
      </c>
      <c r="E36" s="28">
        <v>90.701670644391413</v>
      </c>
    </row>
    <row r="37" spans="2:5" s="6" customFormat="1" ht="15.75" customHeight="1" x14ac:dyDescent="0.2">
      <c r="B37" s="25" t="s">
        <v>31</v>
      </c>
      <c r="C37" s="26">
        <v>0</v>
      </c>
      <c r="D37" s="26">
        <v>0</v>
      </c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3</v>
      </c>
      <c r="D39" s="26">
        <v>3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3</v>
      </c>
      <c r="D40" s="30">
        <v>3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20839</v>
      </c>
      <c r="D43" s="26">
        <v>14528</v>
      </c>
      <c r="E43" s="27">
        <v>69.715437401026918</v>
      </c>
    </row>
    <row r="44" spans="2:5" s="5" customFormat="1" ht="15.75" customHeight="1" x14ac:dyDescent="0.2">
      <c r="B44" s="25" t="s">
        <v>38</v>
      </c>
      <c r="C44" s="26">
        <v>32183</v>
      </c>
      <c r="D44" s="26">
        <v>28354</v>
      </c>
      <c r="E44" s="27">
        <v>88.102414318118264</v>
      </c>
    </row>
    <row r="45" spans="2:5" s="5" customFormat="1" ht="15.75" customHeight="1" x14ac:dyDescent="0.2">
      <c r="B45" s="25" t="s">
        <v>39</v>
      </c>
      <c r="C45" s="26">
        <v>1278</v>
      </c>
      <c r="D45" s="26">
        <v>54</v>
      </c>
      <c r="E45" s="27">
        <v>4.225352112676056</v>
      </c>
    </row>
    <row r="46" spans="2:5" s="5" customFormat="1" ht="15.75" customHeight="1" x14ac:dyDescent="0.2">
      <c r="B46" s="25" t="s">
        <v>40</v>
      </c>
      <c r="C46" s="26">
        <v>211273</v>
      </c>
      <c r="D46" s="26">
        <v>38318</v>
      </c>
      <c r="E46" s="27">
        <v>18.136723575658035</v>
      </c>
    </row>
    <row r="47" spans="2:5" s="5" customFormat="1" ht="15.75" customHeight="1" x14ac:dyDescent="0.2">
      <c r="B47" s="25" t="s">
        <v>41</v>
      </c>
      <c r="C47" s="26">
        <v>11576</v>
      </c>
      <c r="D47" s="26">
        <v>11576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11576</v>
      </c>
      <c r="D48" s="30">
        <v>11576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249</v>
      </c>
      <c r="D51" s="26">
        <v>166</v>
      </c>
      <c r="E51" s="27">
        <v>66.666666666666657</v>
      </c>
    </row>
    <row r="52" spans="2:5" s="5" customFormat="1" ht="15.75" customHeight="1" x14ac:dyDescent="0.2">
      <c r="B52" s="25" t="s">
        <v>46</v>
      </c>
      <c r="C52" s="26">
        <v>189</v>
      </c>
      <c r="D52" s="26">
        <v>164</v>
      </c>
      <c r="E52" s="27">
        <v>86.772486772486772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50495</v>
      </c>
      <c r="D61" s="26">
        <v>4588</v>
      </c>
      <c r="E61" s="27">
        <v>9.0860481235765906</v>
      </c>
    </row>
    <row r="62" spans="2:5" s="5" customFormat="1" ht="15.75" customHeight="1" x14ac:dyDescent="0.2">
      <c r="B62" s="25" t="s">
        <v>56</v>
      </c>
      <c r="C62" s="26">
        <v>4239</v>
      </c>
      <c r="D62" s="26">
        <v>2685</v>
      </c>
      <c r="E62" s="27">
        <v>63.340410474168443</v>
      </c>
    </row>
    <row r="63" spans="2:5" s="9" customFormat="1" ht="15.75" customHeight="1" x14ac:dyDescent="0.2">
      <c r="B63" s="29" t="s">
        <v>57</v>
      </c>
      <c r="C63" s="30">
        <v>1070</v>
      </c>
      <c r="D63" s="30">
        <v>1070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2210</v>
      </c>
      <c r="D64" s="30">
        <v>660</v>
      </c>
      <c r="E64" s="32">
        <v>29.864253393665159</v>
      </c>
    </row>
    <row r="65" spans="2:5" s="9" customFormat="1" ht="15.75" customHeight="1" x14ac:dyDescent="0.2">
      <c r="B65" s="29" t="s">
        <v>59</v>
      </c>
      <c r="C65" s="30">
        <v>959</v>
      </c>
      <c r="D65" s="30">
        <v>955</v>
      </c>
      <c r="E65" s="32">
        <v>99.582898852971852</v>
      </c>
    </row>
    <row r="66" spans="2:5" s="5" customFormat="1" ht="15.75" customHeight="1" x14ac:dyDescent="0.2">
      <c r="B66" s="25" t="s">
        <v>60</v>
      </c>
      <c r="C66" s="26">
        <v>46256</v>
      </c>
      <c r="D66" s="26">
        <v>1903</v>
      </c>
      <c r="E66" s="27">
        <v>4.1140608785887238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45481</v>
      </c>
      <c r="D68" s="30">
        <v>1218</v>
      </c>
      <c r="E68" s="32">
        <v>2.6780413799168885</v>
      </c>
    </row>
    <row r="69" spans="2:5" s="9" customFormat="1" ht="15.75" customHeight="1" x14ac:dyDescent="0.2">
      <c r="B69" s="29" t="s">
        <v>63</v>
      </c>
      <c r="C69" s="30">
        <v>775</v>
      </c>
      <c r="D69" s="30">
        <v>685</v>
      </c>
      <c r="E69" s="32">
        <v>88.387096774193552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136354</v>
      </c>
      <c r="D71" s="26">
        <v>13438</v>
      </c>
      <c r="E71" s="27">
        <v>9.8552297695703821</v>
      </c>
    </row>
    <row r="72" spans="2:5" s="9" customFormat="1" ht="15.75" customHeight="1" x14ac:dyDescent="0.2">
      <c r="B72" s="33" t="s">
        <v>66</v>
      </c>
      <c r="C72" s="34">
        <v>1148</v>
      </c>
      <c r="D72" s="34">
        <v>788</v>
      </c>
      <c r="E72" s="32">
        <v>68.641114982578401</v>
      </c>
    </row>
    <row r="73" spans="2:5" s="9" customFormat="1" ht="15.75" customHeight="1" x14ac:dyDescent="0.2">
      <c r="B73" s="33" t="s">
        <v>67</v>
      </c>
      <c r="C73" s="34">
        <v>2659</v>
      </c>
      <c r="D73" s="34">
        <v>304</v>
      </c>
      <c r="E73" s="32">
        <v>11.432869499811959</v>
      </c>
    </row>
    <row r="74" spans="2:5" s="9" customFormat="1" ht="15.75" customHeight="1" x14ac:dyDescent="0.2">
      <c r="B74" s="33" t="s">
        <v>68</v>
      </c>
      <c r="C74" s="34">
        <v>4885</v>
      </c>
      <c r="D74" s="34">
        <v>1683</v>
      </c>
      <c r="E74" s="32">
        <v>34.452405322415558</v>
      </c>
    </row>
    <row r="75" spans="2:5" s="9" customFormat="1" ht="15.75" customHeight="1" x14ac:dyDescent="0.2">
      <c r="B75" s="33" t="s">
        <v>69</v>
      </c>
      <c r="C75" s="34">
        <v>112909</v>
      </c>
      <c r="D75" s="34">
        <v>1707</v>
      </c>
      <c r="E75" s="32">
        <v>1.5118369660523077</v>
      </c>
    </row>
    <row r="76" spans="2:5" s="9" customFormat="1" ht="15.75" customHeight="1" x14ac:dyDescent="0.2">
      <c r="B76" s="33" t="s">
        <v>70</v>
      </c>
      <c r="C76" s="34">
        <v>8311</v>
      </c>
      <c r="D76" s="34">
        <v>6669</v>
      </c>
      <c r="E76" s="32">
        <v>80.243051377692225</v>
      </c>
    </row>
    <row r="77" spans="2:5" s="9" customFormat="1" ht="15.75" customHeight="1" x14ac:dyDescent="0.2">
      <c r="B77" s="33" t="s">
        <v>71</v>
      </c>
      <c r="C77" s="34">
        <v>6442</v>
      </c>
      <c r="D77" s="34">
        <v>2287</v>
      </c>
      <c r="E77" s="32">
        <v>35.50139708165166</v>
      </c>
    </row>
    <row r="78" spans="2:5" s="6" customFormat="1" ht="15.75" customHeight="1" x14ac:dyDescent="0.2">
      <c r="B78" s="25" t="s">
        <v>72</v>
      </c>
      <c r="C78" s="26">
        <v>58</v>
      </c>
      <c r="D78" s="26">
        <v>20</v>
      </c>
      <c r="E78" s="27">
        <v>34.482758620689658</v>
      </c>
    </row>
    <row r="79" spans="2:5" ht="15.75" customHeight="1" x14ac:dyDescent="0.2">
      <c r="B79" s="29" t="s">
        <v>73</v>
      </c>
      <c r="C79" s="30">
        <v>0</v>
      </c>
      <c r="D79" s="30">
        <v>0</v>
      </c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22</v>
      </c>
      <c r="D81" s="30">
        <v>19</v>
      </c>
      <c r="E81" s="32">
        <v>86.36363636363636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>
        <v>0</v>
      </c>
      <c r="D85" s="30">
        <v>0</v>
      </c>
      <c r="E85" s="32"/>
    </row>
    <row r="86" spans="2:5" ht="15.75" customHeight="1" x14ac:dyDescent="0.2">
      <c r="B86" s="29" t="s">
        <v>80</v>
      </c>
      <c r="C86" s="30">
        <v>36</v>
      </c>
      <c r="D86" s="30">
        <v>1</v>
      </c>
      <c r="E86" s="32">
        <v>2.7777777777777777</v>
      </c>
    </row>
    <row r="87" spans="2:5" s="6" customFormat="1" ht="15.75" customHeight="1" x14ac:dyDescent="0.2">
      <c r="B87" s="25" t="s">
        <v>81</v>
      </c>
      <c r="C87" s="26">
        <v>12541</v>
      </c>
      <c r="D87" s="26">
        <v>8530</v>
      </c>
      <c r="E87" s="27">
        <v>68.016904553065956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433</v>
      </c>
      <c r="D90" s="30">
        <v>433</v>
      </c>
      <c r="E90" s="32">
        <v>100</v>
      </c>
    </row>
    <row r="91" spans="2:5" ht="15.75" customHeight="1" x14ac:dyDescent="0.2">
      <c r="B91" s="29" t="s">
        <v>85</v>
      </c>
      <c r="C91" s="30">
        <v>3994</v>
      </c>
      <c r="D91" s="30">
        <v>3958</v>
      </c>
      <c r="E91" s="32">
        <v>99.098647971957931</v>
      </c>
    </row>
    <row r="92" spans="2:5" ht="15.75" customHeight="1" x14ac:dyDescent="0.2">
      <c r="B92" s="29" t="s">
        <v>86</v>
      </c>
      <c r="C92" s="30">
        <v>691</v>
      </c>
      <c r="D92" s="30">
        <v>691</v>
      </c>
      <c r="E92" s="32">
        <v>100</v>
      </c>
    </row>
    <row r="93" spans="2:5" ht="15.75" customHeight="1" x14ac:dyDescent="0.2">
      <c r="B93" s="29" t="s">
        <v>87</v>
      </c>
      <c r="C93" s="30">
        <v>1204</v>
      </c>
      <c r="D93" s="30">
        <v>1204</v>
      </c>
      <c r="E93" s="32">
        <v>100</v>
      </c>
    </row>
    <row r="94" spans="2:5" ht="15.75" customHeight="1" x14ac:dyDescent="0.2">
      <c r="B94" s="29" t="s">
        <v>88</v>
      </c>
      <c r="C94" s="30">
        <v>6219</v>
      </c>
      <c r="D94" s="30">
        <v>2244</v>
      </c>
      <c r="E94" s="32">
        <v>36.082971538832609</v>
      </c>
    </row>
    <row r="95" spans="2:5" s="6" customFormat="1" ht="15.75" customHeight="1" x14ac:dyDescent="0.2">
      <c r="B95" s="25" t="s">
        <v>89</v>
      </c>
      <c r="C95" s="26">
        <v>10799</v>
      </c>
      <c r="D95" s="26">
        <v>3532</v>
      </c>
      <c r="E95" s="36">
        <v>32.706732104824518</v>
      </c>
    </row>
    <row r="96" spans="2:5" s="6" customFormat="1" ht="15.75" customHeight="1" x14ac:dyDescent="0.2">
      <c r="B96" s="25" t="s">
        <v>90</v>
      </c>
      <c r="C96" s="26">
        <v>10794</v>
      </c>
      <c r="D96" s="26">
        <v>3525</v>
      </c>
      <c r="E96" s="36">
        <v>32.657031684269036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19</v>
      </c>
      <c r="D99" s="30">
        <v>7</v>
      </c>
      <c r="E99" s="37">
        <v>36.84210526315789</v>
      </c>
    </row>
    <row r="100" spans="2:5" ht="15.75" customHeight="1" x14ac:dyDescent="0.2">
      <c r="B100" s="29" t="s">
        <v>94</v>
      </c>
      <c r="C100" s="30">
        <v>10725</v>
      </c>
      <c r="D100" s="30">
        <v>3488</v>
      </c>
      <c r="E100" s="37">
        <v>32.522144522144522</v>
      </c>
    </row>
    <row r="101" spans="2:5" ht="15.75" customHeight="1" x14ac:dyDescent="0.2">
      <c r="B101" s="29" t="s">
        <v>95</v>
      </c>
      <c r="C101" s="30">
        <v>50</v>
      </c>
      <c r="D101" s="30">
        <v>30</v>
      </c>
      <c r="E101" s="37">
        <v>60</v>
      </c>
    </row>
    <row r="102" spans="2:5" s="6" customFormat="1" ht="15.75" customHeight="1" x14ac:dyDescent="0.2">
      <c r="B102" s="25" t="s">
        <v>96</v>
      </c>
      <c r="C102" s="26">
        <v>5</v>
      </c>
      <c r="D102" s="26">
        <v>7</v>
      </c>
      <c r="E102" s="36">
        <v>140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4FBA2FA4-D53B-4447-A1E1-733BE010D889}"/>
    <hyperlink ref="D4" location="Şubat!A1" display="Şubat" xr:uid="{2AA59BC6-F971-4F05-AEA9-1A61A7BDE37C}"/>
    <hyperlink ref="E4" location="Mart!A1" display="Mart" xr:uid="{92EAE32D-8AAD-47D1-840D-8CC259623D77}"/>
    <hyperlink ref="C5" location="Nisan!A1" display="Nisan" xr:uid="{039E8B1E-539D-40E4-B6A0-63307B848B6F}"/>
    <hyperlink ref="D5" location="Mayıs!A1" display="Mayıs" xr:uid="{35C265AE-8C2F-4F8D-AB5B-DB0987DB9101}"/>
    <hyperlink ref="E5" location="Haziran!A1" display="Haziran" xr:uid="{929D85D6-67E8-494F-BA84-09D6C68DF062}"/>
    <hyperlink ref="C6" location="Temmuz!A1" display="Temmuz" xr:uid="{E50DBCCB-6256-427A-BF93-8F3282929867}"/>
    <hyperlink ref="D6" location="Ağustos!A1" display="Ağustos" xr:uid="{03BAF3BD-C41D-4DE4-9888-CD27B1E5DF34}"/>
    <hyperlink ref="E6" location="Eylül!A1" display="Eylül" xr:uid="{7F87262A-4EB6-4528-8457-11B7435C2E6E}"/>
    <hyperlink ref="C7" location="Ekim!A1" display="Ekim" xr:uid="{E480A614-CF0E-4CE7-86E4-643C86554DF9}"/>
    <hyperlink ref="D7" location="Kasım!A1" display="Kasım" xr:uid="{68A3B297-A24C-4A74-A4DF-ACC6825826C4}"/>
    <hyperlink ref="E7" location="Aralık!A1" display="Aralık" xr:uid="{58F644D3-C26C-4120-9567-19CDCFEBCC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052E-01AA-49B3-89B9-C236B43BA6D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107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578321</v>
      </c>
      <c r="D10" s="26">
        <v>254974</v>
      </c>
      <c r="E10" s="27">
        <v>44.088663562277695</v>
      </c>
    </row>
    <row r="11" spans="2:7" s="6" customFormat="1" ht="15.75" customHeight="1" x14ac:dyDescent="0.2">
      <c r="B11" s="25" t="s">
        <v>5</v>
      </c>
      <c r="C11" s="26">
        <v>364211</v>
      </c>
      <c r="D11" s="26">
        <v>219842</v>
      </c>
      <c r="E11" s="28">
        <v>60.361164270162071</v>
      </c>
    </row>
    <row r="12" spans="2:7" s="6" customFormat="1" ht="15.75" customHeight="1" x14ac:dyDescent="0.2">
      <c r="B12" s="25" t="s">
        <v>6</v>
      </c>
      <c r="C12" s="26">
        <v>195447</v>
      </c>
      <c r="D12" s="26">
        <v>115676</v>
      </c>
      <c r="E12" s="28">
        <v>59.185354597410047</v>
      </c>
      <c r="G12" s="7"/>
    </row>
    <row r="13" spans="2:7" s="6" customFormat="1" ht="15.75" customHeight="1" x14ac:dyDescent="0.2">
      <c r="B13" s="25" t="s">
        <v>7</v>
      </c>
      <c r="C13" s="26">
        <v>164624</v>
      </c>
      <c r="D13" s="26">
        <v>96475</v>
      </c>
      <c r="E13" s="28">
        <v>58.603241325687627</v>
      </c>
    </row>
    <row r="14" spans="2:7" ht="15.75" customHeight="1" x14ac:dyDescent="0.2">
      <c r="B14" s="29" t="s">
        <v>8</v>
      </c>
      <c r="C14" s="30">
        <v>33570</v>
      </c>
      <c r="D14" s="30">
        <v>9869</v>
      </c>
      <c r="E14" s="31">
        <v>29.398272266904975</v>
      </c>
    </row>
    <row r="15" spans="2:7" ht="15.75" customHeight="1" x14ac:dyDescent="0.2">
      <c r="B15" s="29" t="s">
        <v>9</v>
      </c>
      <c r="C15" s="30">
        <v>8509</v>
      </c>
      <c r="D15" s="30">
        <v>4117</v>
      </c>
      <c r="E15" s="31">
        <v>48.384063932306972</v>
      </c>
    </row>
    <row r="16" spans="2:7" ht="15.75" customHeight="1" x14ac:dyDescent="0.2">
      <c r="B16" s="29" t="s">
        <v>10</v>
      </c>
      <c r="C16" s="30">
        <v>112069</v>
      </c>
      <c r="D16" s="30">
        <v>73996</v>
      </c>
      <c r="E16" s="31">
        <v>66.027179683944709</v>
      </c>
    </row>
    <row r="17" spans="2:5" ht="15.75" customHeight="1" x14ac:dyDescent="0.2">
      <c r="B17" s="29" t="s">
        <v>11</v>
      </c>
      <c r="C17" s="30">
        <v>10476</v>
      </c>
      <c r="D17" s="30">
        <v>8493</v>
      </c>
      <c r="E17" s="31">
        <v>81.071019473081336</v>
      </c>
    </row>
    <row r="18" spans="2:5" s="6" customFormat="1" ht="15.75" customHeight="1" x14ac:dyDescent="0.2">
      <c r="B18" s="25" t="s">
        <v>12</v>
      </c>
      <c r="C18" s="26">
        <v>30823</v>
      </c>
      <c r="D18" s="26">
        <v>19201</v>
      </c>
      <c r="E18" s="28">
        <v>62.294390552509491</v>
      </c>
    </row>
    <row r="19" spans="2:5" ht="15.75" customHeight="1" x14ac:dyDescent="0.2">
      <c r="B19" s="29" t="s">
        <v>13</v>
      </c>
      <c r="C19" s="30">
        <v>15033</v>
      </c>
      <c r="D19" s="30">
        <v>7621</v>
      </c>
      <c r="E19" s="31">
        <v>50.695137364464848</v>
      </c>
    </row>
    <row r="20" spans="2:5" ht="15.75" customHeight="1" x14ac:dyDescent="0.2">
      <c r="B20" s="29" t="s">
        <v>14</v>
      </c>
      <c r="C20" s="30">
        <v>35</v>
      </c>
      <c r="D20" s="30">
        <v>1</v>
      </c>
      <c r="E20" s="31">
        <v>2.8571428571428572</v>
      </c>
    </row>
    <row r="21" spans="2:5" ht="15.75" customHeight="1" x14ac:dyDescent="0.2">
      <c r="B21" s="29" t="s">
        <v>15</v>
      </c>
      <c r="C21" s="30">
        <v>15755</v>
      </c>
      <c r="D21" s="30">
        <v>11579</v>
      </c>
      <c r="E21" s="31">
        <v>73.494128847984769</v>
      </c>
    </row>
    <row r="22" spans="2:5" s="5" customFormat="1" ht="15.75" customHeight="1" x14ac:dyDescent="0.2">
      <c r="B22" s="25" t="s">
        <v>16</v>
      </c>
      <c r="C22" s="26">
        <v>49522</v>
      </c>
      <c r="D22" s="26">
        <v>16622</v>
      </c>
      <c r="E22" s="27">
        <v>33.564880255240091</v>
      </c>
    </row>
    <row r="23" spans="2:5" s="9" customFormat="1" ht="15.75" customHeight="1" x14ac:dyDescent="0.2">
      <c r="B23" s="29" t="s">
        <v>17</v>
      </c>
      <c r="C23" s="30">
        <v>568</v>
      </c>
      <c r="D23" s="30">
        <v>275</v>
      </c>
      <c r="E23" s="32">
        <v>48.41549295774648</v>
      </c>
    </row>
    <row r="24" spans="2:5" s="9" customFormat="1" ht="15.75" customHeight="1" x14ac:dyDescent="0.2">
      <c r="B24" s="29" t="s">
        <v>18</v>
      </c>
      <c r="C24" s="30">
        <v>48954</v>
      </c>
      <c r="D24" s="30">
        <v>16347</v>
      </c>
      <c r="E24" s="32">
        <v>33.39257261919353</v>
      </c>
    </row>
    <row r="25" spans="2:5" s="5" customFormat="1" ht="15.75" customHeight="1" x14ac:dyDescent="0.2">
      <c r="B25" s="25" t="s">
        <v>19</v>
      </c>
      <c r="C25" s="26">
        <v>71545</v>
      </c>
      <c r="D25" s="26">
        <v>50633</v>
      </c>
      <c r="E25" s="27">
        <v>70.770843525054161</v>
      </c>
    </row>
    <row r="26" spans="2:5" s="5" customFormat="1" ht="15.75" customHeight="1" x14ac:dyDescent="0.2">
      <c r="B26" s="25" t="s">
        <v>20</v>
      </c>
      <c r="C26" s="26">
        <v>41140</v>
      </c>
      <c r="D26" s="26">
        <v>21215</v>
      </c>
      <c r="E26" s="27">
        <v>51.567817209528442</v>
      </c>
    </row>
    <row r="27" spans="2:5" s="9" customFormat="1" ht="15.75" customHeight="1" x14ac:dyDescent="0.2">
      <c r="B27" s="29" t="s">
        <v>21</v>
      </c>
      <c r="C27" s="30">
        <v>37037</v>
      </c>
      <c r="D27" s="30">
        <v>17775</v>
      </c>
      <c r="E27" s="32">
        <v>47.992547992547991</v>
      </c>
    </row>
    <row r="28" spans="2:5" s="9" customFormat="1" ht="15.75" customHeight="1" x14ac:dyDescent="0.2">
      <c r="B28" s="29" t="s">
        <v>22</v>
      </c>
      <c r="C28" s="30">
        <v>4103</v>
      </c>
      <c r="D28" s="30">
        <v>3440</v>
      </c>
      <c r="E28" s="32">
        <v>83.841091883987332</v>
      </c>
    </row>
    <row r="29" spans="2:5" s="5" customFormat="1" ht="15.75" customHeight="1" x14ac:dyDescent="0.2">
      <c r="B29" s="25" t="s">
        <v>23</v>
      </c>
      <c r="C29" s="26">
        <v>21841</v>
      </c>
      <c r="D29" s="26">
        <v>21798</v>
      </c>
      <c r="E29" s="27">
        <v>99.803122567648003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25</v>
      </c>
      <c r="C31" s="30">
        <v>21783</v>
      </c>
      <c r="D31" s="30">
        <v>21779</v>
      </c>
      <c r="E31" s="32">
        <v>99.981637056420141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19</v>
      </c>
      <c r="D35" s="30">
        <v>14</v>
      </c>
      <c r="E35" s="31">
        <v>73.68421052631578</v>
      </c>
    </row>
    <row r="36" spans="2:5" s="6" customFormat="1" ht="15.75" customHeight="1" x14ac:dyDescent="0.2">
      <c r="B36" s="25" t="s">
        <v>30</v>
      </c>
      <c r="C36" s="26">
        <v>8563</v>
      </c>
      <c r="D36" s="26">
        <v>7619</v>
      </c>
      <c r="E36" s="28">
        <v>88.975826229125303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1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2</v>
      </c>
      <c r="D39" s="26">
        <v>2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2</v>
      </c>
      <c r="D40" s="30">
        <v>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18547</v>
      </c>
      <c r="D43" s="26">
        <v>12781</v>
      </c>
      <c r="E43" s="27">
        <v>68.911414244891361</v>
      </c>
    </row>
    <row r="44" spans="2:5" s="5" customFormat="1" ht="15.75" customHeight="1" x14ac:dyDescent="0.2">
      <c r="B44" s="25" t="s">
        <v>38</v>
      </c>
      <c r="C44" s="26">
        <v>27854</v>
      </c>
      <c r="D44" s="26">
        <v>24063</v>
      </c>
      <c r="E44" s="27">
        <v>86.389746535506575</v>
      </c>
    </row>
    <row r="45" spans="2:5" s="5" customFormat="1" ht="15.75" customHeight="1" x14ac:dyDescent="0.2">
      <c r="B45" s="25" t="s">
        <v>39</v>
      </c>
      <c r="C45" s="26">
        <v>1294</v>
      </c>
      <c r="D45" s="26">
        <v>65</v>
      </c>
      <c r="E45" s="27">
        <v>5.0231839258114377</v>
      </c>
    </row>
    <row r="46" spans="2:5" s="5" customFormat="1" ht="15.75" customHeight="1" x14ac:dyDescent="0.2">
      <c r="B46" s="25" t="s">
        <v>40</v>
      </c>
      <c r="C46" s="26">
        <v>203414</v>
      </c>
      <c r="D46" s="26">
        <v>31951</v>
      </c>
      <c r="E46" s="27">
        <v>15.707375106924793</v>
      </c>
    </row>
    <row r="47" spans="2:5" s="5" customFormat="1" ht="15.75" customHeight="1" x14ac:dyDescent="0.2">
      <c r="B47" s="25" t="s">
        <v>41</v>
      </c>
      <c r="C47" s="26">
        <v>9344</v>
      </c>
      <c r="D47" s="26">
        <v>9344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9344</v>
      </c>
      <c r="D48" s="30">
        <v>9344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247</v>
      </c>
      <c r="D51" s="26">
        <v>166</v>
      </c>
      <c r="E51" s="27">
        <v>67.20647773279353</v>
      </c>
    </row>
    <row r="52" spans="2:5" s="5" customFormat="1" ht="15.75" customHeight="1" x14ac:dyDescent="0.2">
      <c r="B52" s="25" t="s">
        <v>46</v>
      </c>
      <c r="C52" s="26">
        <v>187</v>
      </c>
      <c r="D52" s="26">
        <v>164</v>
      </c>
      <c r="E52" s="27">
        <v>87.700534759358277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49284</v>
      </c>
      <c r="D61" s="26">
        <v>3761</v>
      </c>
      <c r="E61" s="27">
        <v>7.631279928577225</v>
      </c>
    </row>
    <row r="62" spans="2:5" s="5" customFormat="1" ht="15.75" customHeight="1" x14ac:dyDescent="0.2">
      <c r="B62" s="25" t="s">
        <v>56</v>
      </c>
      <c r="C62" s="26">
        <v>3543</v>
      </c>
      <c r="D62" s="26">
        <v>2163</v>
      </c>
      <c r="E62" s="27">
        <v>61.049957662997457</v>
      </c>
    </row>
    <row r="63" spans="2:5" s="9" customFormat="1" ht="15.75" customHeight="1" x14ac:dyDescent="0.2">
      <c r="B63" s="29" t="s">
        <v>57</v>
      </c>
      <c r="C63" s="30">
        <v>918</v>
      </c>
      <c r="D63" s="30">
        <v>918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1920</v>
      </c>
      <c r="D64" s="30">
        <v>544</v>
      </c>
      <c r="E64" s="32">
        <v>28.333333333333332</v>
      </c>
    </row>
    <row r="65" spans="2:5" s="9" customFormat="1" ht="15.75" customHeight="1" x14ac:dyDescent="0.2">
      <c r="B65" s="29" t="s">
        <v>59</v>
      </c>
      <c r="C65" s="30">
        <v>705</v>
      </c>
      <c r="D65" s="30">
        <v>701</v>
      </c>
      <c r="E65" s="32">
        <v>99.432624113475171</v>
      </c>
    </row>
    <row r="66" spans="2:5" s="5" customFormat="1" ht="15.75" customHeight="1" x14ac:dyDescent="0.2">
      <c r="B66" s="25" t="s">
        <v>60</v>
      </c>
      <c r="C66" s="26">
        <v>45741</v>
      </c>
      <c r="D66" s="26">
        <v>1598</v>
      </c>
      <c r="E66" s="27">
        <v>3.4935834371788985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45040</v>
      </c>
      <c r="D68" s="30">
        <v>987</v>
      </c>
      <c r="E68" s="32">
        <v>2.1913854351687387</v>
      </c>
    </row>
    <row r="69" spans="2:5" s="9" customFormat="1" ht="15.75" customHeight="1" x14ac:dyDescent="0.2">
      <c r="B69" s="29" t="s">
        <v>63</v>
      </c>
      <c r="C69" s="30">
        <v>701</v>
      </c>
      <c r="D69" s="30">
        <v>611</v>
      </c>
      <c r="E69" s="32">
        <v>87.161198288159767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133288</v>
      </c>
      <c r="D71" s="26">
        <v>11480</v>
      </c>
      <c r="E71" s="27">
        <v>8.6129283956545226</v>
      </c>
    </row>
    <row r="72" spans="2:5" s="9" customFormat="1" ht="15.75" customHeight="1" x14ac:dyDescent="0.2">
      <c r="B72" s="33" t="s">
        <v>66</v>
      </c>
      <c r="C72" s="34">
        <v>1021</v>
      </c>
      <c r="D72" s="34">
        <v>663</v>
      </c>
      <c r="E72" s="32">
        <v>64.936336924583742</v>
      </c>
    </row>
    <row r="73" spans="2:5" s="9" customFormat="1" ht="15.75" customHeight="1" x14ac:dyDescent="0.2">
      <c r="B73" s="33" t="s">
        <v>67</v>
      </c>
      <c r="C73" s="34">
        <v>3396</v>
      </c>
      <c r="D73" s="34">
        <v>406</v>
      </c>
      <c r="E73" s="32">
        <v>11.955241460541814</v>
      </c>
    </row>
    <row r="74" spans="2:5" s="9" customFormat="1" ht="15.75" customHeight="1" x14ac:dyDescent="0.2">
      <c r="B74" s="33" t="s">
        <v>68</v>
      </c>
      <c r="C74" s="34">
        <v>4755</v>
      </c>
      <c r="D74" s="34">
        <v>1529</v>
      </c>
      <c r="E74" s="32">
        <v>32.155625657202947</v>
      </c>
    </row>
    <row r="75" spans="2:5" s="9" customFormat="1" ht="15.75" customHeight="1" x14ac:dyDescent="0.2">
      <c r="B75" s="33" t="s">
        <v>69</v>
      </c>
      <c r="C75" s="34">
        <v>111918</v>
      </c>
      <c r="D75" s="34">
        <v>1401</v>
      </c>
      <c r="E75" s="32">
        <v>1.2518093604245966</v>
      </c>
    </row>
    <row r="76" spans="2:5" s="9" customFormat="1" ht="15.75" customHeight="1" x14ac:dyDescent="0.2">
      <c r="B76" s="33" t="s">
        <v>70</v>
      </c>
      <c r="C76" s="34">
        <v>7383</v>
      </c>
      <c r="D76" s="34">
        <v>5723</v>
      </c>
      <c r="E76" s="32">
        <v>77.5159149397264</v>
      </c>
    </row>
    <row r="77" spans="2:5" s="9" customFormat="1" ht="15.75" customHeight="1" x14ac:dyDescent="0.2">
      <c r="B77" s="33" t="s">
        <v>71</v>
      </c>
      <c r="C77" s="34">
        <v>4815</v>
      </c>
      <c r="D77" s="34">
        <v>1758</v>
      </c>
      <c r="E77" s="32">
        <v>36.510903426791273</v>
      </c>
    </row>
    <row r="78" spans="2:5" s="6" customFormat="1" ht="15.75" customHeight="1" x14ac:dyDescent="0.2">
      <c r="B78" s="25" t="s">
        <v>72</v>
      </c>
      <c r="C78" s="26">
        <v>58</v>
      </c>
      <c r="D78" s="26">
        <v>20</v>
      </c>
      <c r="E78" s="27">
        <v>34.482758620689658</v>
      </c>
    </row>
    <row r="79" spans="2:5" ht="15.75" customHeight="1" x14ac:dyDescent="0.2">
      <c r="B79" s="29" t="s">
        <v>73</v>
      </c>
      <c r="C79" s="30">
        <v>0</v>
      </c>
      <c r="D79" s="30">
        <v>0</v>
      </c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22</v>
      </c>
      <c r="D81" s="30">
        <v>19</v>
      </c>
      <c r="E81" s="32">
        <v>86.36363636363636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>
        <v>0</v>
      </c>
      <c r="D85" s="30">
        <v>0</v>
      </c>
      <c r="E85" s="32"/>
    </row>
    <row r="86" spans="2:5" ht="15.75" customHeight="1" x14ac:dyDescent="0.2">
      <c r="B86" s="29" t="s">
        <v>80</v>
      </c>
      <c r="C86" s="30">
        <v>36</v>
      </c>
      <c r="D86" s="30">
        <v>1</v>
      </c>
      <c r="E86" s="32">
        <v>2.7777777777777777</v>
      </c>
    </row>
    <row r="87" spans="2:5" s="6" customFormat="1" ht="15.75" customHeight="1" x14ac:dyDescent="0.2">
      <c r="B87" s="25" t="s">
        <v>81</v>
      </c>
      <c r="C87" s="26">
        <v>11193</v>
      </c>
      <c r="D87" s="26">
        <v>7180</v>
      </c>
      <c r="E87" s="27">
        <v>64.1472348789422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366</v>
      </c>
      <c r="D90" s="30">
        <v>366</v>
      </c>
      <c r="E90" s="32">
        <v>100</v>
      </c>
    </row>
    <row r="91" spans="2:5" ht="15.75" customHeight="1" x14ac:dyDescent="0.2">
      <c r="B91" s="29" t="s">
        <v>85</v>
      </c>
      <c r="C91" s="30">
        <v>3396</v>
      </c>
      <c r="D91" s="30">
        <v>3361</v>
      </c>
      <c r="E91" s="32">
        <v>98.969375736160188</v>
      </c>
    </row>
    <row r="92" spans="2:5" ht="15.75" customHeight="1" x14ac:dyDescent="0.2">
      <c r="B92" s="29" t="s">
        <v>86</v>
      </c>
      <c r="C92" s="30">
        <v>589</v>
      </c>
      <c r="D92" s="30">
        <v>589</v>
      </c>
      <c r="E92" s="32">
        <v>100</v>
      </c>
    </row>
    <row r="93" spans="2:5" ht="15.75" customHeight="1" x14ac:dyDescent="0.2">
      <c r="B93" s="29" t="s">
        <v>87</v>
      </c>
      <c r="C93" s="30">
        <v>952</v>
      </c>
      <c r="D93" s="30">
        <v>952</v>
      </c>
      <c r="E93" s="32">
        <v>100</v>
      </c>
    </row>
    <row r="94" spans="2:5" ht="15.75" customHeight="1" x14ac:dyDescent="0.2">
      <c r="B94" s="29" t="s">
        <v>88</v>
      </c>
      <c r="C94" s="30">
        <v>5890</v>
      </c>
      <c r="D94" s="30">
        <v>1912</v>
      </c>
      <c r="E94" s="32">
        <v>32.461799660441429</v>
      </c>
    </row>
    <row r="95" spans="2:5" s="6" customFormat="1" ht="15.75" customHeight="1" x14ac:dyDescent="0.2">
      <c r="B95" s="25" t="s">
        <v>89</v>
      </c>
      <c r="C95" s="26">
        <v>10696</v>
      </c>
      <c r="D95" s="26">
        <v>3181</v>
      </c>
      <c r="E95" s="36">
        <v>29.740089753178761</v>
      </c>
    </row>
    <row r="96" spans="2:5" s="6" customFormat="1" ht="15.75" customHeight="1" x14ac:dyDescent="0.2">
      <c r="B96" s="25" t="s">
        <v>90</v>
      </c>
      <c r="C96" s="26">
        <v>10692</v>
      </c>
      <c r="D96" s="26">
        <v>3175</v>
      </c>
      <c r="E96" s="36">
        <v>29.695099139543586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19</v>
      </c>
      <c r="D99" s="30">
        <v>7</v>
      </c>
      <c r="E99" s="37">
        <v>36.84210526315789</v>
      </c>
    </row>
    <row r="100" spans="2:5" ht="15.75" customHeight="1" x14ac:dyDescent="0.2">
      <c r="B100" s="29" t="s">
        <v>94</v>
      </c>
      <c r="C100" s="30">
        <v>10623</v>
      </c>
      <c r="D100" s="30">
        <v>3138</v>
      </c>
      <c r="E100" s="37">
        <v>29.539678057046032</v>
      </c>
    </row>
    <row r="101" spans="2:5" ht="15.75" customHeight="1" x14ac:dyDescent="0.2">
      <c r="B101" s="29" t="s">
        <v>95</v>
      </c>
      <c r="C101" s="30">
        <v>50</v>
      </c>
      <c r="D101" s="30">
        <v>30</v>
      </c>
      <c r="E101" s="37">
        <v>60</v>
      </c>
    </row>
    <row r="102" spans="2:5" s="6" customFormat="1" ht="15.75" customHeight="1" x14ac:dyDescent="0.2">
      <c r="B102" s="25" t="s">
        <v>96</v>
      </c>
      <c r="C102" s="26">
        <v>4</v>
      </c>
      <c r="D102" s="26">
        <v>6</v>
      </c>
      <c r="E102" s="36">
        <v>150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56F76625-F4FF-458A-8315-20B4EE332FA4}"/>
    <hyperlink ref="D4" location="Şubat!A1" display="Şubat" xr:uid="{EB8361AB-6227-492E-B2E1-66D5A872F5F7}"/>
    <hyperlink ref="E4" location="Mart!A1" display="Mart" xr:uid="{9FD37AD4-8922-49D3-8B94-CBD49037FFE2}"/>
    <hyperlink ref="C5" location="Nisan!A1" display="Nisan" xr:uid="{CBD4E1EF-AEEE-4D37-860A-D37F97D2C290}"/>
    <hyperlink ref="D5" location="Mayıs!A1" display="Mayıs" xr:uid="{121AD1FC-BBAB-46CA-BAD7-128C68DF66EC}"/>
    <hyperlink ref="E5" location="Haziran!A1" display="Haziran" xr:uid="{A5E454D6-D24E-4888-BDC2-FA43C1CDB171}"/>
    <hyperlink ref="C6" location="Temmuz!A1" display="Temmuz" xr:uid="{BAD25247-880A-4E08-A55A-971BD83F33E6}"/>
    <hyperlink ref="D6" location="Ağustos!A1" display="Ağustos" xr:uid="{627AF62D-A2BF-403F-ADDE-DD997FF2869C}"/>
    <hyperlink ref="E6" location="Eylül!A1" display="Eylül" xr:uid="{A6AFD85F-971C-45F2-89E6-47B3ECFE4013}"/>
    <hyperlink ref="C7" location="Ekim!A1" display="Ekim" xr:uid="{9AC6ADB6-34D8-4AB1-BA84-C6AABEAB8E10}"/>
    <hyperlink ref="D7" location="Kasım!A1" display="Kasım" xr:uid="{2E011481-4735-49F3-9ADC-41413FC8743B}"/>
    <hyperlink ref="E7" location="Aralık!A1" display="Aralık" xr:uid="{DCB7C7B5-83D6-4508-BAF1-EFCDA707DE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D05E-8FBF-49AF-9DD6-CB61CEC5EC7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190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541962</v>
      </c>
      <c r="D10" s="26">
        <v>214219</v>
      </c>
      <c r="E10" s="27">
        <v>39.526571973680817</v>
      </c>
    </row>
    <row r="11" spans="2:7" s="6" customFormat="1" ht="15.75" customHeight="1" x14ac:dyDescent="0.2">
      <c r="B11" s="25" t="s">
        <v>5</v>
      </c>
      <c r="C11" s="26">
        <v>335296</v>
      </c>
      <c r="D11" s="26">
        <v>186411</v>
      </c>
      <c r="E11" s="28">
        <v>55.595951040274862</v>
      </c>
    </row>
    <row r="12" spans="2:7" s="6" customFormat="1" ht="15.75" customHeight="1" x14ac:dyDescent="0.2">
      <c r="B12" s="25" t="s">
        <v>6</v>
      </c>
      <c r="C12" s="26">
        <v>184465</v>
      </c>
      <c r="D12" s="26">
        <v>97403</v>
      </c>
      <c r="E12" s="28">
        <v>52.802970753259423</v>
      </c>
      <c r="G12" s="7"/>
    </row>
    <row r="13" spans="2:7" s="6" customFormat="1" ht="15.75" customHeight="1" x14ac:dyDescent="0.2">
      <c r="B13" s="25" t="s">
        <v>7</v>
      </c>
      <c r="C13" s="26">
        <v>152223</v>
      </c>
      <c r="D13" s="26">
        <v>80885</v>
      </c>
      <c r="E13" s="28">
        <v>53.135859889766991</v>
      </c>
    </row>
    <row r="14" spans="2:7" ht="15.75" customHeight="1" x14ac:dyDescent="0.2">
      <c r="B14" s="29" t="s">
        <v>8</v>
      </c>
      <c r="C14" s="30">
        <v>33197</v>
      </c>
      <c r="D14" s="30">
        <v>9417</v>
      </c>
      <c r="E14" s="31">
        <v>28.367021116365937</v>
      </c>
    </row>
    <row r="15" spans="2:7" ht="15.75" customHeight="1" x14ac:dyDescent="0.2">
      <c r="B15" s="29" t="s">
        <v>9</v>
      </c>
      <c r="C15" s="30">
        <v>8343</v>
      </c>
      <c r="D15" s="30">
        <v>2726</v>
      </c>
      <c r="E15" s="31">
        <v>32.67409804626633</v>
      </c>
    </row>
    <row r="16" spans="2:7" ht="15.75" customHeight="1" x14ac:dyDescent="0.2">
      <c r="B16" s="29" t="s">
        <v>10</v>
      </c>
      <c r="C16" s="30">
        <v>100141</v>
      </c>
      <c r="D16" s="30">
        <v>60494</v>
      </c>
      <c r="E16" s="31">
        <v>60.408823558782117</v>
      </c>
    </row>
    <row r="17" spans="2:5" ht="15.75" customHeight="1" x14ac:dyDescent="0.2">
      <c r="B17" s="29" t="s">
        <v>11</v>
      </c>
      <c r="C17" s="30">
        <v>10542</v>
      </c>
      <c r="D17" s="30">
        <v>8248</v>
      </c>
      <c r="E17" s="31">
        <v>78.239423259343582</v>
      </c>
    </row>
    <row r="18" spans="2:5" s="6" customFormat="1" ht="15.75" customHeight="1" x14ac:dyDescent="0.2">
      <c r="B18" s="25" t="s">
        <v>12</v>
      </c>
      <c r="C18" s="26">
        <v>32242</v>
      </c>
      <c r="D18" s="26">
        <v>16518</v>
      </c>
      <c r="E18" s="28">
        <v>51.231313193970593</v>
      </c>
    </row>
    <row r="19" spans="2:5" ht="15.75" customHeight="1" x14ac:dyDescent="0.2">
      <c r="B19" s="29" t="s">
        <v>13</v>
      </c>
      <c r="C19" s="30">
        <v>15108</v>
      </c>
      <c r="D19" s="30">
        <v>7152</v>
      </c>
      <c r="E19" s="31">
        <v>47.339158061953931</v>
      </c>
    </row>
    <row r="20" spans="2:5" ht="15.75" customHeight="1" x14ac:dyDescent="0.2">
      <c r="B20" s="29" t="s">
        <v>14</v>
      </c>
      <c r="C20" s="30">
        <v>35</v>
      </c>
      <c r="D20" s="30">
        <v>1</v>
      </c>
      <c r="E20" s="31">
        <v>2.8571428571428572</v>
      </c>
    </row>
    <row r="21" spans="2:5" ht="15.75" customHeight="1" x14ac:dyDescent="0.2">
      <c r="B21" s="29" t="s">
        <v>15</v>
      </c>
      <c r="C21" s="30">
        <v>17099</v>
      </c>
      <c r="D21" s="30">
        <v>9365</v>
      </c>
      <c r="E21" s="31">
        <v>54.769284753494354</v>
      </c>
    </row>
    <row r="22" spans="2:5" s="5" customFormat="1" ht="15.75" customHeight="1" x14ac:dyDescent="0.2">
      <c r="B22" s="25" t="s">
        <v>16</v>
      </c>
      <c r="C22" s="26">
        <v>48344</v>
      </c>
      <c r="D22" s="26">
        <v>15594</v>
      </c>
      <c r="E22" s="27">
        <v>32.256329637597219</v>
      </c>
    </row>
    <row r="23" spans="2:5" s="9" customFormat="1" ht="15.75" customHeight="1" x14ac:dyDescent="0.2">
      <c r="B23" s="29" t="s">
        <v>17</v>
      </c>
      <c r="C23" s="30">
        <v>515</v>
      </c>
      <c r="D23" s="30">
        <v>233</v>
      </c>
      <c r="E23" s="32">
        <v>45.242718446601941</v>
      </c>
    </row>
    <row r="24" spans="2:5" s="9" customFormat="1" ht="15.75" customHeight="1" x14ac:dyDescent="0.2">
      <c r="B24" s="29" t="s">
        <v>18</v>
      </c>
      <c r="C24" s="30">
        <v>47829</v>
      </c>
      <c r="D24" s="30">
        <v>15361</v>
      </c>
      <c r="E24" s="32">
        <v>32.116498358736337</v>
      </c>
    </row>
    <row r="25" spans="2:5" s="5" customFormat="1" ht="15.75" customHeight="1" x14ac:dyDescent="0.2">
      <c r="B25" s="25" t="s">
        <v>19</v>
      </c>
      <c r="C25" s="26">
        <v>62631</v>
      </c>
      <c r="D25" s="26">
        <v>43329</v>
      </c>
      <c r="E25" s="27">
        <v>69.181395794414897</v>
      </c>
    </row>
    <row r="26" spans="2:5" s="5" customFormat="1" ht="15.75" customHeight="1" x14ac:dyDescent="0.2">
      <c r="B26" s="25" t="s">
        <v>20</v>
      </c>
      <c r="C26" s="26">
        <v>37042</v>
      </c>
      <c r="D26" s="26">
        <v>18733</v>
      </c>
      <c r="E26" s="27">
        <v>50.572323308676637</v>
      </c>
    </row>
    <row r="27" spans="2:5" s="9" customFormat="1" ht="15.75" customHeight="1" x14ac:dyDescent="0.2">
      <c r="B27" s="29" t="s">
        <v>21</v>
      </c>
      <c r="C27" s="30">
        <v>33545</v>
      </c>
      <c r="D27" s="30">
        <v>15889</v>
      </c>
      <c r="E27" s="32">
        <v>47.366224474586375</v>
      </c>
    </row>
    <row r="28" spans="2:5" s="9" customFormat="1" ht="15.75" customHeight="1" x14ac:dyDescent="0.2">
      <c r="B28" s="29" t="s">
        <v>22</v>
      </c>
      <c r="C28" s="30">
        <v>3497</v>
      </c>
      <c r="D28" s="30">
        <v>2844</v>
      </c>
      <c r="E28" s="32">
        <v>81.326851587074628</v>
      </c>
    </row>
    <row r="29" spans="2:5" s="5" customFormat="1" ht="15.75" customHeight="1" x14ac:dyDescent="0.2">
      <c r="B29" s="25" t="s">
        <v>23</v>
      </c>
      <c r="C29" s="26">
        <v>18320</v>
      </c>
      <c r="D29" s="26">
        <v>18278</v>
      </c>
      <c r="E29" s="27">
        <v>99.770742358078607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25</v>
      </c>
      <c r="C31" s="30">
        <v>18266</v>
      </c>
      <c r="D31" s="30">
        <v>18262</v>
      </c>
      <c r="E31" s="32">
        <v>99.978101390561704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15</v>
      </c>
      <c r="D35" s="30">
        <v>11</v>
      </c>
      <c r="E35" s="31">
        <v>73.333333333333329</v>
      </c>
    </row>
    <row r="36" spans="2:5" s="6" customFormat="1" ht="15.75" customHeight="1" x14ac:dyDescent="0.2">
      <c r="B36" s="25" t="s">
        <v>30</v>
      </c>
      <c r="C36" s="26">
        <v>7269</v>
      </c>
      <c r="D36" s="26">
        <v>6318</v>
      </c>
      <c r="E36" s="28">
        <v>86.917044985555094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</v>
      </c>
      <c r="D39" s="26">
        <v>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</v>
      </c>
      <c r="D40" s="30">
        <v>1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16579</v>
      </c>
      <c r="D43" s="26">
        <v>10719</v>
      </c>
      <c r="E43" s="27">
        <v>64.654080463236625</v>
      </c>
    </row>
    <row r="44" spans="2:5" s="5" customFormat="1" ht="15.75" customHeight="1" x14ac:dyDescent="0.2">
      <c r="B44" s="25" t="s">
        <v>38</v>
      </c>
      <c r="C44" s="26">
        <v>21981</v>
      </c>
      <c r="D44" s="26">
        <v>19304</v>
      </c>
      <c r="E44" s="27">
        <v>87.821300213821033</v>
      </c>
    </row>
    <row r="45" spans="2:5" s="5" customFormat="1" ht="15.75" customHeight="1" x14ac:dyDescent="0.2">
      <c r="B45" s="25" t="s">
        <v>39</v>
      </c>
      <c r="C45" s="26">
        <v>1295</v>
      </c>
      <c r="D45" s="26">
        <v>61</v>
      </c>
      <c r="E45" s="27">
        <v>4.7104247104247108</v>
      </c>
    </row>
    <row r="46" spans="2:5" s="5" customFormat="1" ht="15.75" customHeight="1" x14ac:dyDescent="0.2">
      <c r="B46" s="25" t="s">
        <v>40</v>
      </c>
      <c r="C46" s="26">
        <v>196172</v>
      </c>
      <c r="D46" s="26">
        <v>25645</v>
      </c>
      <c r="E46" s="27">
        <v>13.072711701975818</v>
      </c>
    </row>
    <row r="47" spans="2:5" s="5" customFormat="1" ht="15.75" customHeight="1" x14ac:dyDescent="0.2">
      <c r="B47" s="25" t="s">
        <v>41</v>
      </c>
      <c r="C47" s="26">
        <v>7794</v>
      </c>
      <c r="D47" s="26">
        <v>7794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7794</v>
      </c>
      <c r="D48" s="30">
        <v>7794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92</v>
      </c>
      <c r="D51" s="26">
        <v>11</v>
      </c>
      <c r="E51" s="27">
        <v>11.956521739130435</v>
      </c>
    </row>
    <row r="52" spans="2:5" s="5" customFormat="1" ht="15.75" customHeight="1" x14ac:dyDescent="0.2">
      <c r="B52" s="25" t="s">
        <v>46</v>
      </c>
      <c r="C52" s="26">
        <v>32</v>
      </c>
      <c r="D52" s="26">
        <v>9</v>
      </c>
      <c r="E52" s="27">
        <v>28.125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48095</v>
      </c>
      <c r="D61" s="26">
        <v>2707</v>
      </c>
      <c r="E61" s="27">
        <v>5.6284437051668572</v>
      </c>
    </row>
    <row r="62" spans="2:5" s="5" customFormat="1" ht="15.75" customHeight="1" x14ac:dyDescent="0.2">
      <c r="B62" s="25" t="s">
        <v>56</v>
      </c>
      <c r="C62" s="26">
        <v>2869</v>
      </c>
      <c r="D62" s="26">
        <v>1505</v>
      </c>
      <c r="E62" s="27">
        <v>52.457302195887067</v>
      </c>
    </row>
    <row r="63" spans="2:5" s="9" customFormat="1" ht="15.75" customHeight="1" x14ac:dyDescent="0.2">
      <c r="B63" s="29" t="s">
        <v>57</v>
      </c>
      <c r="C63" s="30">
        <v>765</v>
      </c>
      <c r="D63" s="30">
        <v>765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1804</v>
      </c>
      <c r="D64" s="30">
        <v>444</v>
      </c>
      <c r="E64" s="32">
        <v>24.611973392461199</v>
      </c>
    </row>
    <row r="65" spans="2:5" s="9" customFormat="1" ht="15.75" customHeight="1" x14ac:dyDescent="0.2">
      <c r="B65" s="29" t="s">
        <v>59</v>
      </c>
      <c r="C65" s="30">
        <v>300</v>
      </c>
      <c r="D65" s="30">
        <v>296</v>
      </c>
      <c r="E65" s="32">
        <v>98.666666666666671</v>
      </c>
    </row>
    <row r="66" spans="2:5" s="5" customFormat="1" ht="15.75" customHeight="1" x14ac:dyDescent="0.2">
      <c r="B66" s="25" t="s">
        <v>60</v>
      </c>
      <c r="C66" s="26">
        <v>45226</v>
      </c>
      <c r="D66" s="26">
        <v>1202</v>
      </c>
      <c r="E66" s="27">
        <v>2.6577632335382302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44787</v>
      </c>
      <c r="D68" s="30">
        <v>850</v>
      </c>
      <c r="E68" s="32">
        <v>1.8978721504007861</v>
      </c>
    </row>
    <row r="69" spans="2:5" s="9" customFormat="1" ht="15.75" customHeight="1" x14ac:dyDescent="0.2">
      <c r="B69" s="29" t="s">
        <v>63</v>
      </c>
      <c r="C69" s="30">
        <v>439</v>
      </c>
      <c r="D69" s="30">
        <v>352</v>
      </c>
      <c r="E69" s="32">
        <v>80.182232346241449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130379</v>
      </c>
      <c r="D71" s="26">
        <v>9383</v>
      </c>
      <c r="E71" s="27">
        <v>7.1967111267918913</v>
      </c>
    </row>
    <row r="72" spans="2:5" s="9" customFormat="1" ht="15.75" customHeight="1" x14ac:dyDescent="0.2">
      <c r="B72" s="33" t="s">
        <v>66</v>
      </c>
      <c r="C72" s="34">
        <v>916</v>
      </c>
      <c r="D72" s="34">
        <v>559</v>
      </c>
      <c r="E72" s="32">
        <v>61.026200873362448</v>
      </c>
    </row>
    <row r="73" spans="2:5" s="9" customFormat="1" ht="15.75" customHeight="1" x14ac:dyDescent="0.2">
      <c r="B73" s="33" t="s">
        <v>67</v>
      </c>
      <c r="C73" s="34">
        <v>3131</v>
      </c>
      <c r="D73" s="34">
        <v>363</v>
      </c>
      <c r="E73" s="32">
        <v>11.593740019163207</v>
      </c>
    </row>
    <row r="74" spans="2:5" s="9" customFormat="1" ht="15.75" customHeight="1" x14ac:dyDescent="0.2">
      <c r="B74" s="33" t="s">
        <v>68</v>
      </c>
      <c r="C74" s="34">
        <v>4618</v>
      </c>
      <c r="D74" s="34">
        <v>1375</v>
      </c>
      <c r="E74" s="32">
        <v>29.774794283239498</v>
      </c>
    </row>
    <row r="75" spans="2:5" s="9" customFormat="1" ht="15.75" customHeight="1" x14ac:dyDescent="0.2">
      <c r="B75" s="33" t="s">
        <v>69</v>
      </c>
      <c r="C75" s="34">
        <v>111396</v>
      </c>
      <c r="D75" s="34">
        <v>1055</v>
      </c>
      <c r="E75" s="32">
        <v>0.94707170814032815</v>
      </c>
    </row>
    <row r="76" spans="2:5" s="9" customFormat="1" ht="15.75" customHeight="1" x14ac:dyDescent="0.2">
      <c r="B76" s="33" t="s">
        <v>70</v>
      </c>
      <c r="C76" s="34">
        <v>6255</v>
      </c>
      <c r="D76" s="34">
        <v>4712</v>
      </c>
      <c r="E76" s="32">
        <v>75.331734612310157</v>
      </c>
    </row>
    <row r="77" spans="2:5" s="9" customFormat="1" ht="15.75" customHeight="1" x14ac:dyDescent="0.2">
      <c r="B77" s="33" t="s">
        <v>71</v>
      </c>
      <c r="C77" s="34">
        <v>4063</v>
      </c>
      <c r="D77" s="34">
        <v>1319</v>
      </c>
      <c r="E77" s="32">
        <v>32.463696775781443</v>
      </c>
    </row>
    <row r="78" spans="2:5" s="6" customFormat="1" ht="15.75" customHeight="1" x14ac:dyDescent="0.2">
      <c r="B78" s="25" t="s">
        <v>72</v>
      </c>
      <c r="C78" s="26">
        <v>58</v>
      </c>
      <c r="D78" s="26">
        <v>20</v>
      </c>
      <c r="E78" s="27">
        <v>34.482758620689658</v>
      </c>
    </row>
    <row r="79" spans="2:5" ht="15.75" customHeight="1" x14ac:dyDescent="0.2">
      <c r="B79" s="29" t="s">
        <v>73</v>
      </c>
      <c r="C79" s="30">
        <v>0</v>
      </c>
      <c r="D79" s="30">
        <v>0</v>
      </c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22</v>
      </c>
      <c r="D81" s="30">
        <v>19</v>
      </c>
      <c r="E81" s="32">
        <v>86.36363636363636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36</v>
      </c>
      <c r="D86" s="30">
        <v>1</v>
      </c>
      <c r="E86" s="32"/>
    </row>
    <row r="87" spans="2:5" s="6" customFormat="1" ht="15.75" customHeight="1" x14ac:dyDescent="0.2">
      <c r="B87" s="25" t="s">
        <v>81</v>
      </c>
      <c r="C87" s="26">
        <v>9754</v>
      </c>
      <c r="D87" s="26">
        <v>5730</v>
      </c>
      <c r="E87" s="27">
        <v>58.745130202993643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293</v>
      </c>
      <c r="D90" s="30">
        <v>293</v>
      </c>
      <c r="E90" s="32">
        <v>100</v>
      </c>
    </row>
    <row r="91" spans="2:5" ht="15.75" customHeight="1" x14ac:dyDescent="0.2">
      <c r="B91" s="29" t="s">
        <v>85</v>
      </c>
      <c r="C91" s="30">
        <v>2759</v>
      </c>
      <c r="D91" s="30">
        <v>2727</v>
      </c>
      <c r="E91" s="32">
        <v>98.840159478071769</v>
      </c>
    </row>
    <row r="92" spans="2:5" ht="15.75" customHeight="1" x14ac:dyDescent="0.2">
      <c r="B92" s="29" t="s">
        <v>86</v>
      </c>
      <c r="C92" s="30">
        <v>484</v>
      </c>
      <c r="D92" s="30">
        <v>484</v>
      </c>
      <c r="E92" s="32">
        <v>100</v>
      </c>
    </row>
    <row r="93" spans="2:5" ht="15.75" customHeight="1" x14ac:dyDescent="0.2">
      <c r="B93" s="29" t="s">
        <v>87</v>
      </c>
      <c r="C93" s="30">
        <v>651</v>
      </c>
      <c r="D93" s="30">
        <v>651</v>
      </c>
      <c r="E93" s="32">
        <v>100</v>
      </c>
    </row>
    <row r="94" spans="2:5" ht="15.75" customHeight="1" x14ac:dyDescent="0.2">
      <c r="B94" s="29" t="s">
        <v>88</v>
      </c>
      <c r="C94" s="30">
        <v>5567</v>
      </c>
      <c r="D94" s="30">
        <v>1575</v>
      </c>
      <c r="E94" s="32">
        <v>28.291719058738995</v>
      </c>
    </row>
    <row r="95" spans="2:5" s="6" customFormat="1" ht="15.75" customHeight="1" x14ac:dyDescent="0.2">
      <c r="B95" s="25" t="s">
        <v>89</v>
      </c>
      <c r="C95" s="26">
        <v>10494</v>
      </c>
      <c r="D95" s="26">
        <v>2163</v>
      </c>
      <c r="E95" s="36">
        <v>20.61177815894797</v>
      </c>
    </row>
    <row r="96" spans="2:5" s="6" customFormat="1" ht="15.75" customHeight="1" x14ac:dyDescent="0.2">
      <c r="B96" s="25" t="s">
        <v>90</v>
      </c>
      <c r="C96" s="26">
        <v>10443</v>
      </c>
      <c r="D96" s="26">
        <v>2158</v>
      </c>
      <c r="E96" s="36">
        <v>20.664559992339367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8</v>
      </c>
      <c r="D99" s="30">
        <v>4</v>
      </c>
      <c r="E99" s="37">
        <v>50</v>
      </c>
    </row>
    <row r="100" spans="2:5" ht="15.75" customHeight="1" x14ac:dyDescent="0.2">
      <c r="B100" s="29" t="s">
        <v>94</v>
      </c>
      <c r="C100" s="30">
        <v>10429</v>
      </c>
      <c r="D100" s="30">
        <v>2123</v>
      </c>
      <c r="E100" s="37">
        <v>20.356697669958766</v>
      </c>
    </row>
    <row r="101" spans="2:5" ht="15.75" customHeight="1" x14ac:dyDescent="0.2">
      <c r="B101" s="29" t="s">
        <v>95</v>
      </c>
      <c r="C101" s="30">
        <v>6</v>
      </c>
      <c r="D101" s="30">
        <v>31</v>
      </c>
      <c r="E101" s="37">
        <v>516.66666666666674</v>
      </c>
    </row>
    <row r="102" spans="2:5" s="6" customFormat="1" ht="15.75" customHeight="1" x14ac:dyDescent="0.2">
      <c r="B102" s="25" t="s">
        <v>96</v>
      </c>
      <c r="C102" s="26">
        <v>51</v>
      </c>
      <c r="D102" s="26">
        <v>5</v>
      </c>
      <c r="E102" s="36">
        <v>9.8039215686274517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660EB5E5-9736-41E2-BF5C-8C98835F54B5}"/>
    <hyperlink ref="D4" location="Şubat!A1" display="Şubat" xr:uid="{F1561AD7-5D29-4E57-986C-D3D4C3E3969F}"/>
    <hyperlink ref="E4" location="Mart!A1" display="Mart" xr:uid="{07FDA5D5-7A7F-42C5-8860-C7963D39FF5F}"/>
    <hyperlink ref="C5" location="Nisan!A1" display="Nisan" xr:uid="{95A7DEDA-03EA-4E70-9BB2-81C35E1455A0}"/>
    <hyperlink ref="D5" location="Mayıs!A1" display="Mayıs" xr:uid="{92128426-D6F9-4939-86A2-A0CDCA59048E}"/>
    <hyperlink ref="E5" location="Haziran!A1" display="Haziran" xr:uid="{8D149ADA-56D5-4CED-8695-4BC51818CEFF}"/>
    <hyperlink ref="C6" location="Temmuz!A1" display="Temmuz" xr:uid="{5CFB85A9-61D0-4EC0-9497-69AE366B09C9}"/>
    <hyperlink ref="D6" location="Ağustos!A1" display="Ağustos" xr:uid="{70238152-5D6B-41BA-A39A-18308065FAA8}"/>
    <hyperlink ref="E6" location="Eylül!A1" display="Eylül" xr:uid="{9BDD9E01-7BAA-4FF1-A1C5-ADDA99C6728E}"/>
    <hyperlink ref="C7" location="Ekim!A1" display="Ekim" xr:uid="{BB150795-8DDB-425D-9CE9-66C9F30819E3}"/>
    <hyperlink ref="D7" location="Kasım!A1" display="Kasım" xr:uid="{01175F2C-0CC3-41D1-8E3A-72F1C521A58B}"/>
    <hyperlink ref="E7" location="Aralık!A1" display="Aralık" xr:uid="{85F8BF78-27A4-4E07-8A28-513CB6235F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5128-544C-4070-9689-088AAE757D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4" customHeight="1" thickBot="1" x14ac:dyDescent="0.25"/>
    <row r="2" spans="2:7" s="3" customFormat="1" ht="24.75" customHeight="1" thickBot="1" x14ac:dyDescent="0.3">
      <c r="B2" s="16" t="s">
        <v>189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198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493854</v>
      </c>
      <c r="D10" s="26">
        <v>167902</v>
      </c>
      <c r="E10" s="27">
        <v>33.998307192004113</v>
      </c>
    </row>
    <row r="11" spans="2:7" s="6" customFormat="1" ht="15.75" customHeight="1" x14ac:dyDescent="0.2">
      <c r="B11" s="25" t="s">
        <v>5</v>
      </c>
      <c r="C11" s="26">
        <v>295612</v>
      </c>
      <c r="D11" s="26">
        <v>147353</v>
      </c>
      <c r="E11" s="28">
        <v>49.846758588961201</v>
      </c>
    </row>
    <row r="12" spans="2:7" s="6" customFormat="1" ht="15.75" customHeight="1" x14ac:dyDescent="0.2">
      <c r="B12" s="25" t="s">
        <v>6</v>
      </c>
      <c r="C12" s="26">
        <v>163355</v>
      </c>
      <c r="D12" s="26">
        <v>77139</v>
      </c>
      <c r="E12" s="28">
        <v>47.221695081264734</v>
      </c>
      <c r="G12" s="7"/>
    </row>
    <row r="13" spans="2:7" s="6" customFormat="1" ht="15.75" customHeight="1" x14ac:dyDescent="0.2">
      <c r="B13" s="25" t="s">
        <v>7</v>
      </c>
      <c r="C13" s="26">
        <v>137827</v>
      </c>
      <c r="D13" s="26">
        <v>65582</v>
      </c>
      <c r="E13" s="28">
        <v>47.582839356584707</v>
      </c>
    </row>
    <row r="14" spans="2:7" ht="15.75" customHeight="1" x14ac:dyDescent="0.2">
      <c r="B14" s="29" t="s">
        <v>8</v>
      </c>
      <c r="C14" s="30">
        <v>33455</v>
      </c>
      <c r="D14" s="30">
        <v>9141</v>
      </c>
      <c r="E14" s="31">
        <v>27.323270064265433</v>
      </c>
    </row>
    <row r="15" spans="2:7" ht="15.75" customHeight="1" x14ac:dyDescent="0.2">
      <c r="B15" s="29" t="s">
        <v>9</v>
      </c>
      <c r="C15" s="30">
        <v>8113</v>
      </c>
      <c r="D15" s="30">
        <v>2471</v>
      </c>
      <c r="E15" s="31">
        <v>30.457290767903366</v>
      </c>
    </row>
    <row r="16" spans="2:7" ht="15.75" customHeight="1" x14ac:dyDescent="0.2">
      <c r="B16" s="29" t="s">
        <v>10</v>
      </c>
      <c r="C16" s="30">
        <v>87989</v>
      </c>
      <c r="D16" s="30">
        <v>48369</v>
      </c>
      <c r="E16" s="31">
        <v>54.971644182795579</v>
      </c>
    </row>
    <row r="17" spans="2:5" ht="15.75" customHeight="1" x14ac:dyDescent="0.2">
      <c r="B17" s="29" t="s">
        <v>11</v>
      </c>
      <c r="C17" s="30">
        <v>8270</v>
      </c>
      <c r="D17" s="30">
        <v>5601</v>
      </c>
      <c r="E17" s="31">
        <v>67.726723095525998</v>
      </c>
    </row>
    <row r="18" spans="2:5" s="6" customFormat="1" ht="15.75" customHeight="1" x14ac:dyDescent="0.2">
      <c r="B18" s="25" t="s">
        <v>12</v>
      </c>
      <c r="C18" s="26">
        <v>25528</v>
      </c>
      <c r="D18" s="26">
        <v>11557</v>
      </c>
      <c r="E18" s="28">
        <v>45.271858351613915</v>
      </c>
    </row>
    <row r="19" spans="2:5" ht="15.75" customHeight="1" x14ac:dyDescent="0.2">
      <c r="B19" s="29" t="s">
        <v>13</v>
      </c>
      <c r="C19" s="30">
        <v>14173</v>
      </c>
      <c r="D19" s="30">
        <v>5076</v>
      </c>
      <c r="E19" s="31">
        <v>35.814577012629648</v>
      </c>
    </row>
    <row r="20" spans="2:5" ht="15.75" customHeight="1" x14ac:dyDescent="0.2">
      <c r="B20" s="29" t="s">
        <v>14</v>
      </c>
      <c r="C20" s="30">
        <v>20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11335</v>
      </c>
      <c r="D21" s="30">
        <v>6481</v>
      </c>
      <c r="E21" s="31">
        <v>57.176885752095288</v>
      </c>
    </row>
    <row r="22" spans="2:5" s="5" customFormat="1" ht="15.75" customHeight="1" x14ac:dyDescent="0.2">
      <c r="B22" s="25" t="s">
        <v>16</v>
      </c>
      <c r="C22" s="26">
        <v>47233</v>
      </c>
      <c r="D22" s="26">
        <v>14582</v>
      </c>
      <c r="E22" s="27">
        <v>30.872483221476511</v>
      </c>
    </row>
    <row r="23" spans="2:5" s="9" customFormat="1" ht="15.75" customHeight="1" x14ac:dyDescent="0.2">
      <c r="B23" s="29" t="s">
        <v>17</v>
      </c>
      <c r="C23" s="30">
        <v>526</v>
      </c>
      <c r="D23" s="30">
        <v>129</v>
      </c>
      <c r="E23" s="32">
        <v>24.524714828897338</v>
      </c>
    </row>
    <row r="24" spans="2:5" s="9" customFormat="1" ht="15.75" customHeight="1" x14ac:dyDescent="0.2">
      <c r="B24" s="29" t="s">
        <v>18</v>
      </c>
      <c r="C24" s="30">
        <v>46707</v>
      </c>
      <c r="D24" s="30">
        <v>14453</v>
      </c>
      <c r="E24" s="32">
        <v>30.943969854625646</v>
      </c>
    </row>
    <row r="25" spans="2:5" s="5" customFormat="1" ht="15.75" customHeight="1" x14ac:dyDescent="0.2">
      <c r="B25" s="25" t="s">
        <v>19</v>
      </c>
      <c r="C25" s="26">
        <v>52019</v>
      </c>
      <c r="D25" s="26">
        <v>32253</v>
      </c>
      <c r="E25" s="27">
        <v>62.002345296910747</v>
      </c>
    </row>
    <row r="26" spans="2:5" s="5" customFormat="1" ht="15.75" customHeight="1" x14ac:dyDescent="0.2">
      <c r="B26" s="25" t="s">
        <v>20</v>
      </c>
      <c r="C26" s="26">
        <v>33534</v>
      </c>
      <c r="D26" s="26">
        <v>14194</v>
      </c>
      <c r="E26" s="27">
        <v>42.327190314307863</v>
      </c>
    </row>
    <row r="27" spans="2:5" s="9" customFormat="1" ht="15.75" customHeight="1" x14ac:dyDescent="0.2">
      <c r="B27" s="29" t="s">
        <v>21</v>
      </c>
      <c r="C27" s="30">
        <v>31041</v>
      </c>
      <c r="D27" s="30">
        <v>12262</v>
      </c>
      <c r="E27" s="32">
        <v>39.502593344286588</v>
      </c>
    </row>
    <row r="28" spans="2:5" s="9" customFormat="1" ht="15.75" customHeight="1" x14ac:dyDescent="0.2">
      <c r="B28" s="29" t="s">
        <v>22</v>
      </c>
      <c r="C28" s="30">
        <v>2493</v>
      </c>
      <c r="D28" s="30">
        <v>1932</v>
      </c>
      <c r="E28" s="32">
        <v>77.496991576413947</v>
      </c>
    </row>
    <row r="29" spans="2:5" s="5" customFormat="1" ht="15.75" customHeight="1" x14ac:dyDescent="0.2">
      <c r="B29" s="25" t="s">
        <v>23</v>
      </c>
      <c r="C29" s="26">
        <v>12848</v>
      </c>
      <c r="D29" s="26">
        <v>12805</v>
      </c>
      <c r="E29" s="27">
        <v>99.665317559153181</v>
      </c>
    </row>
    <row r="30" spans="2:5" s="9" customFormat="1" ht="15.75" customHeight="1" x14ac:dyDescent="0.2">
      <c r="B30" s="29" t="s">
        <v>24</v>
      </c>
      <c r="C30" s="30">
        <v>30</v>
      </c>
      <c r="D30" s="30">
        <v>1</v>
      </c>
      <c r="E30" s="32">
        <v>3.3333333333333335</v>
      </c>
    </row>
    <row r="31" spans="2:5" s="9" customFormat="1" ht="15.75" customHeight="1" x14ac:dyDescent="0.2">
      <c r="B31" s="29" t="s">
        <v>25</v>
      </c>
      <c r="C31" s="30">
        <v>12796</v>
      </c>
      <c r="D31" s="30">
        <v>12792</v>
      </c>
      <c r="E31" s="32">
        <v>99.968740231322286</v>
      </c>
    </row>
    <row r="32" spans="2:5" s="9" customFormat="1" ht="15.75" customHeight="1" x14ac:dyDescent="0.2">
      <c r="B32" s="29" t="s">
        <v>26</v>
      </c>
      <c r="C32" s="30">
        <v>9</v>
      </c>
      <c r="D32" s="30">
        <v>4</v>
      </c>
      <c r="E32" s="32">
        <v>44.444444444444443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0</v>
      </c>
      <c r="D34" s="30">
        <v>0</v>
      </c>
      <c r="E34" s="31"/>
    </row>
    <row r="35" spans="2:5" ht="15.75" customHeight="1" x14ac:dyDescent="0.2">
      <c r="B35" s="29" t="s">
        <v>29</v>
      </c>
      <c r="C35" s="30">
        <v>13</v>
      </c>
      <c r="D35" s="30">
        <v>8</v>
      </c>
      <c r="E35" s="31">
        <v>61.53846153846154</v>
      </c>
    </row>
    <row r="36" spans="2:5" s="6" customFormat="1" ht="15.75" customHeight="1" x14ac:dyDescent="0.2">
      <c r="B36" s="25" t="s">
        <v>30</v>
      </c>
      <c r="C36" s="26">
        <v>5637</v>
      </c>
      <c r="D36" s="26">
        <v>5254</v>
      </c>
      <c r="E36" s="28">
        <v>93.20560581869789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</v>
      </c>
      <c r="D39" s="26">
        <v>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</v>
      </c>
      <c r="D40" s="30">
        <v>1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0</v>
      </c>
      <c r="D41" s="30">
        <v>0</v>
      </c>
      <c r="E41" s="32"/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13995</v>
      </c>
      <c r="D43" s="26">
        <v>8309</v>
      </c>
      <c r="E43" s="27">
        <v>59.371204001429078</v>
      </c>
    </row>
    <row r="44" spans="2:5" s="5" customFormat="1" ht="15.75" customHeight="1" x14ac:dyDescent="0.2">
      <c r="B44" s="25" t="s">
        <v>38</v>
      </c>
      <c r="C44" s="26">
        <v>17680</v>
      </c>
      <c r="D44" s="26">
        <v>15018</v>
      </c>
      <c r="E44" s="27">
        <v>84.943438914027141</v>
      </c>
    </row>
    <row r="45" spans="2:5" s="5" customFormat="1" ht="15.75" customHeight="1" x14ac:dyDescent="0.2">
      <c r="B45" s="25" t="s">
        <v>39</v>
      </c>
      <c r="C45" s="26">
        <v>1329</v>
      </c>
      <c r="D45" s="26">
        <v>51</v>
      </c>
      <c r="E45" s="27">
        <v>3.8374717832957108</v>
      </c>
    </row>
    <row r="46" spans="2:5" s="5" customFormat="1" ht="15.75" customHeight="1" x14ac:dyDescent="0.2">
      <c r="B46" s="25" t="s">
        <v>40</v>
      </c>
      <c r="C46" s="26">
        <v>188040</v>
      </c>
      <c r="D46" s="26">
        <v>18681</v>
      </c>
      <c r="E46" s="27">
        <v>9.9345883854499029</v>
      </c>
    </row>
    <row r="47" spans="2:5" s="5" customFormat="1" ht="15.75" customHeight="1" x14ac:dyDescent="0.2">
      <c r="B47" s="25" t="s">
        <v>41</v>
      </c>
      <c r="C47" s="26">
        <v>5392</v>
      </c>
      <c r="D47" s="26">
        <v>5392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5392</v>
      </c>
      <c r="D48" s="30">
        <v>5392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92</v>
      </c>
      <c r="D51" s="26">
        <v>11</v>
      </c>
      <c r="E51" s="27">
        <v>11.956521739130435</v>
      </c>
    </row>
    <row r="52" spans="2:5" s="5" customFormat="1" ht="15.75" customHeight="1" x14ac:dyDescent="0.2">
      <c r="B52" s="25" t="s">
        <v>46</v>
      </c>
      <c r="C52" s="26">
        <v>32</v>
      </c>
      <c r="D52" s="26">
        <v>9</v>
      </c>
      <c r="E52" s="27">
        <v>28.125</v>
      </c>
    </row>
    <row r="53" spans="2:5" s="5" customFormat="1" ht="15.75" customHeight="1" x14ac:dyDescent="0.2">
      <c r="B53" s="25" t="s">
        <v>47</v>
      </c>
      <c r="C53" s="26">
        <v>60</v>
      </c>
      <c r="D53" s="26">
        <v>2</v>
      </c>
      <c r="E53" s="27">
        <v>3.3333333333333335</v>
      </c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47111</v>
      </c>
      <c r="D61" s="26">
        <v>2067</v>
      </c>
      <c r="E61" s="27">
        <v>4.3875103479017641</v>
      </c>
    </row>
    <row r="62" spans="2:5" s="5" customFormat="1" ht="15.75" customHeight="1" x14ac:dyDescent="0.2">
      <c r="B62" s="25" t="s">
        <v>56</v>
      </c>
      <c r="C62" s="26">
        <v>2344</v>
      </c>
      <c r="D62" s="26">
        <v>1097</v>
      </c>
      <c r="E62" s="27">
        <v>46.80034129692833</v>
      </c>
    </row>
    <row r="63" spans="2:5" s="9" customFormat="1" ht="15.75" customHeight="1" x14ac:dyDescent="0.2">
      <c r="B63" s="29" t="s">
        <v>57</v>
      </c>
      <c r="C63" s="30">
        <v>609</v>
      </c>
      <c r="D63" s="30">
        <v>609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1526</v>
      </c>
      <c r="D64" s="30">
        <v>277</v>
      </c>
      <c r="E64" s="32">
        <v>18.152031454783749</v>
      </c>
    </row>
    <row r="65" spans="2:5" s="9" customFormat="1" ht="15.75" customHeight="1" x14ac:dyDescent="0.2">
      <c r="B65" s="29" t="s">
        <v>59</v>
      </c>
      <c r="C65" s="30">
        <v>209</v>
      </c>
      <c r="D65" s="30">
        <v>211</v>
      </c>
      <c r="E65" s="32">
        <v>100.95693779904306</v>
      </c>
    </row>
    <row r="66" spans="2:5" s="5" customFormat="1" ht="15.75" customHeight="1" x14ac:dyDescent="0.2">
      <c r="B66" s="25" t="s">
        <v>60</v>
      </c>
      <c r="C66" s="26">
        <v>44767</v>
      </c>
      <c r="D66" s="26">
        <v>970</v>
      </c>
      <c r="E66" s="27">
        <v>2.1667746331002746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44386</v>
      </c>
      <c r="D68" s="30">
        <v>675</v>
      </c>
      <c r="E68" s="32">
        <v>1.5207497859685486</v>
      </c>
    </row>
    <row r="69" spans="2:5" s="9" customFormat="1" ht="15.75" customHeight="1" x14ac:dyDescent="0.2">
      <c r="B69" s="29" t="s">
        <v>63</v>
      </c>
      <c r="C69" s="30">
        <v>381</v>
      </c>
      <c r="D69" s="30">
        <v>295</v>
      </c>
      <c r="E69" s="32">
        <v>77.427821522309713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127094</v>
      </c>
      <c r="D71" s="26">
        <v>7018</v>
      </c>
      <c r="E71" s="27">
        <v>5.5218971784663315</v>
      </c>
    </row>
    <row r="72" spans="2:5" s="9" customFormat="1" ht="15.75" customHeight="1" x14ac:dyDescent="0.2">
      <c r="B72" s="33" t="s">
        <v>66</v>
      </c>
      <c r="C72" s="34">
        <v>674</v>
      </c>
      <c r="D72" s="34">
        <v>357</v>
      </c>
      <c r="E72" s="32">
        <v>52.967359050445104</v>
      </c>
    </row>
    <row r="73" spans="2:5" s="9" customFormat="1" ht="15.75" customHeight="1" x14ac:dyDescent="0.2">
      <c r="B73" s="33" t="s">
        <v>67</v>
      </c>
      <c r="C73" s="34">
        <v>2935</v>
      </c>
      <c r="D73" s="34">
        <v>318</v>
      </c>
      <c r="E73" s="32">
        <v>10.834752981260648</v>
      </c>
    </row>
    <row r="74" spans="2:5" s="9" customFormat="1" ht="15.75" customHeight="1" x14ac:dyDescent="0.2">
      <c r="B74" s="33" t="s">
        <v>68</v>
      </c>
      <c r="C74" s="34">
        <v>4497</v>
      </c>
      <c r="D74" s="34">
        <v>1176</v>
      </c>
      <c r="E74" s="32">
        <v>26.150767178118745</v>
      </c>
    </row>
    <row r="75" spans="2:5" s="9" customFormat="1" ht="15.75" customHeight="1" x14ac:dyDescent="0.2">
      <c r="B75" s="33" t="s">
        <v>69</v>
      </c>
      <c r="C75" s="34">
        <v>110810</v>
      </c>
      <c r="D75" s="34">
        <v>780</v>
      </c>
      <c r="E75" s="32">
        <v>0.70390758956772859</v>
      </c>
    </row>
    <row r="76" spans="2:5" s="9" customFormat="1" ht="15.75" customHeight="1" x14ac:dyDescent="0.2">
      <c r="B76" s="33" t="s">
        <v>70</v>
      </c>
      <c r="C76" s="34">
        <v>4905</v>
      </c>
      <c r="D76" s="34">
        <v>3485</v>
      </c>
      <c r="E76" s="32">
        <v>71.049949031600406</v>
      </c>
    </row>
    <row r="77" spans="2:5" s="9" customFormat="1" ht="15.75" customHeight="1" x14ac:dyDescent="0.2">
      <c r="B77" s="33" t="s">
        <v>71</v>
      </c>
      <c r="C77" s="34">
        <v>3273</v>
      </c>
      <c r="D77" s="34">
        <v>902</v>
      </c>
      <c r="E77" s="32">
        <v>27.558814543232508</v>
      </c>
    </row>
    <row r="78" spans="2:5" s="6" customFormat="1" ht="15.75" customHeight="1" x14ac:dyDescent="0.2">
      <c r="B78" s="25" t="s">
        <v>72</v>
      </c>
      <c r="C78" s="26">
        <v>20</v>
      </c>
      <c r="D78" s="26">
        <v>15</v>
      </c>
      <c r="E78" s="27">
        <v>75</v>
      </c>
    </row>
    <row r="79" spans="2:5" ht="15.75" customHeight="1" x14ac:dyDescent="0.2">
      <c r="B79" s="29" t="s">
        <v>73</v>
      </c>
      <c r="C79" s="30">
        <v>0</v>
      </c>
      <c r="D79" s="30">
        <v>0</v>
      </c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20</v>
      </c>
      <c r="D81" s="30">
        <v>15</v>
      </c>
      <c r="E81" s="32">
        <v>75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8331</v>
      </c>
      <c r="D87" s="26">
        <v>4178</v>
      </c>
      <c r="E87" s="27">
        <v>50.150042011763297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231</v>
      </c>
      <c r="D90" s="30">
        <v>231</v>
      </c>
      <c r="E90" s="32">
        <v>100</v>
      </c>
    </row>
    <row r="91" spans="2:5" ht="15.75" customHeight="1" x14ac:dyDescent="0.2">
      <c r="B91" s="29" t="s">
        <v>85</v>
      </c>
      <c r="C91" s="30">
        <v>2128</v>
      </c>
      <c r="D91" s="30">
        <v>2047</v>
      </c>
      <c r="E91" s="32">
        <v>96.193609022556387</v>
      </c>
    </row>
    <row r="92" spans="2:5" ht="15.75" customHeight="1" x14ac:dyDescent="0.2">
      <c r="B92" s="29" t="s">
        <v>86</v>
      </c>
      <c r="C92" s="30">
        <v>383</v>
      </c>
      <c r="D92" s="30">
        <v>383</v>
      </c>
      <c r="E92" s="32">
        <v>100</v>
      </c>
    </row>
    <row r="93" spans="2:5" ht="15.75" customHeight="1" x14ac:dyDescent="0.2">
      <c r="B93" s="29" t="s">
        <v>87</v>
      </c>
      <c r="C93" s="30">
        <v>519</v>
      </c>
      <c r="D93" s="30">
        <v>519</v>
      </c>
      <c r="E93" s="32">
        <v>100</v>
      </c>
    </row>
    <row r="94" spans="2:5" ht="15.75" customHeight="1" x14ac:dyDescent="0.2">
      <c r="B94" s="29" t="s">
        <v>88</v>
      </c>
      <c r="C94" s="30">
        <v>5070</v>
      </c>
      <c r="D94" s="30">
        <v>998</v>
      </c>
      <c r="E94" s="32">
        <v>19.684418145956609</v>
      </c>
    </row>
    <row r="95" spans="2:5" s="6" customFormat="1" ht="15.75" customHeight="1" x14ac:dyDescent="0.2">
      <c r="B95" s="25" t="s">
        <v>89</v>
      </c>
      <c r="C95" s="26">
        <v>10202</v>
      </c>
      <c r="D95" s="26">
        <v>1868</v>
      </c>
      <c r="E95" s="36">
        <v>18.310135267594589</v>
      </c>
    </row>
    <row r="96" spans="2:5" s="6" customFormat="1" ht="15.75" customHeight="1" x14ac:dyDescent="0.2">
      <c r="B96" s="25" t="s">
        <v>90</v>
      </c>
      <c r="C96" s="26">
        <v>10151</v>
      </c>
      <c r="D96" s="26">
        <v>1864</v>
      </c>
      <c r="E96" s="36">
        <v>18.362722884444882</v>
      </c>
    </row>
    <row r="97" spans="2:5" ht="15.75" customHeight="1" x14ac:dyDescent="0.2">
      <c r="B97" s="29" t="s">
        <v>91</v>
      </c>
      <c r="C97" s="30">
        <v>0</v>
      </c>
      <c r="D97" s="30">
        <v>0</v>
      </c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>
        <v>8</v>
      </c>
      <c r="D99" s="30">
        <v>4</v>
      </c>
      <c r="E99" s="37">
        <v>50</v>
      </c>
    </row>
    <row r="100" spans="2:5" ht="15.75" customHeight="1" x14ac:dyDescent="0.2">
      <c r="B100" s="29" t="s">
        <v>94</v>
      </c>
      <c r="C100" s="30">
        <v>10137</v>
      </c>
      <c r="D100" s="30">
        <v>1831</v>
      </c>
      <c r="E100" s="37">
        <v>18.062543158725461</v>
      </c>
    </row>
    <row r="101" spans="2:5" ht="15.75" customHeight="1" x14ac:dyDescent="0.2">
      <c r="B101" s="29" t="s">
        <v>95</v>
      </c>
      <c r="C101" s="30">
        <v>6</v>
      </c>
      <c r="D101" s="30">
        <v>29</v>
      </c>
      <c r="E101" s="37">
        <v>483.33333333333331</v>
      </c>
    </row>
    <row r="102" spans="2:5" s="6" customFormat="1" ht="15.75" customHeight="1" x14ac:dyDescent="0.2">
      <c r="B102" s="25" t="s">
        <v>96</v>
      </c>
      <c r="C102" s="26">
        <v>51</v>
      </c>
      <c r="D102" s="26">
        <v>4</v>
      </c>
      <c r="E102" s="36">
        <v>7.8431372549019605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0506F082-8288-439D-A70E-685BD5A8FE8C}"/>
    <hyperlink ref="D4" location="Şubat!A1" display="Şubat" xr:uid="{4DD02FE1-00AF-4828-AC3E-EB18142B8295}"/>
    <hyperlink ref="E4" location="Mart!A1" display="Mart" xr:uid="{3A7556B2-C222-4364-B5E5-C91DC7F3CB2A}"/>
    <hyperlink ref="C5" location="Nisan!A1" display="Nisan" xr:uid="{F26123CF-32A8-4232-AAC3-425B9F730AF5}"/>
    <hyperlink ref="D5" location="Mayıs!A1" display="Mayıs" xr:uid="{3FB5ED29-362D-4A55-8FD5-4758AE20F121}"/>
    <hyperlink ref="E5" location="Haziran!A1" display="Haziran" xr:uid="{7FB8DA8A-E09B-40DA-960C-FDBB4B36BBDD}"/>
    <hyperlink ref="C6" location="Temmuz!A1" display="Temmuz" xr:uid="{F605BCEF-8A86-4A2C-9DD0-7CA9135F915F}"/>
    <hyperlink ref="D6" location="Ağustos!A1" display="Ağustos" xr:uid="{B9C4AD94-40C1-4EA2-B04C-4F67BB3E24B9}"/>
    <hyperlink ref="E6" location="Eylül!A1" display="Eylül" xr:uid="{C2C597A8-2A13-40D9-B408-2B2C61D2C46C}"/>
    <hyperlink ref="C7" location="Ekim!A1" display="Ekim" xr:uid="{1552F268-201A-4419-B56F-A03A7C45E5D5}"/>
    <hyperlink ref="D7" location="Kasım!A1" display="Kasım" xr:uid="{DEEEBA7E-3B76-418C-A630-861A5E813AA0}"/>
    <hyperlink ref="E7" location="Aralık!A1" display="Aralık" xr:uid="{06BDD1CA-E969-4EF1-A91A-988B4C34CAD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2006-04-20T13:14:11Z</dcterms:created>
  <dcterms:modified xsi:type="dcterms:W3CDTF">2025-07-29T13:13:59Z</dcterms:modified>
</cp:coreProperties>
</file>