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AA8CBD5-E99A-4772-92DF-B2CA4041B65A}" xr6:coauthVersionLast="47" xr6:coauthVersionMax="47" xr10:uidLastSave="{00000000-0000-0000-0000-000000000000}"/>
  <bookViews>
    <workbookView xWindow="-108" yWindow="-108" windowWidth="23256" windowHeight="12456" xr2:uid="{ABCB2DAE-0007-4DFF-9FCF-180BF2334838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{"'01 Adana'!$B$3:$D$105"}</definedName>
    <definedName name="HTML_Control" localSheetId="0" hidden="1">{"'01 Adana'!$B$3:$D$105"}</definedName>
    <definedName name="HTML_Control" localSheetId="2" hidden="1">{"'01 Adana'!$B$3:$D$105"}</definedName>
    <definedName name="HTML_Control" localSheetId="3" hidden="1">{"'01 Adana'!$B$3:$D$105"}</definedName>
    <definedName name="HTML_Control" localSheetId="6" hidden="1">{"'01 Adana'!$B$3:$D$105"}</definedName>
    <definedName name="HTML_Control" localSheetId="1" hidden="1">{"'01 Adana'!$B$3:$D$105"}</definedName>
    <definedName name="HTML_Control" localSheetId="9" hidden="1">{"'01 Adana'!$B$3:$D$105"}</definedName>
    <definedName name="HTML_Control" localSheetId="7" hidden="1">{"'01 Adana'!$B$3:$D$105"}</definedName>
    <definedName name="HTML_Control" localSheetId="8" hidden="1">{"'01 Adana'!$B$3:$D$105"}</definedName>
    <definedName name="HTML_Control" localSheetId="11" hidden="1">{"'01 Adana'!$B$3:$D$90"}</definedName>
    <definedName name="HTML_Control" localSheetId="10" hidden="1">{"'01 Adana'!$B$3:$D$90"}</definedName>
    <definedName name="HTML_Control" localSheetId="5" hidden="1">{"'01 Adana'!$B$3:$D$105"}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Settings\hersan.MUHASEBAT\Desktop\htm\01.htm"</definedName>
    <definedName name="HTML_PathFile" localSheetId="0" hidden="1">"C:\Documents and Settings\hersan.MUHASEBAT\Desktop\htm\01.htm"</definedName>
    <definedName name="HTML_PathFile" localSheetId="2" hidden="1">"C:\Documents and Settings\hersan.MUHASEBAT\Desktop\htm\01.htm"</definedName>
    <definedName name="HTML_PathFile" localSheetId="3" hidden="1">"C:\Documents and Settings\hersan.MUHASEBAT\Desktop\htm\01.htm"</definedName>
    <definedName name="HTML_PathFile" localSheetId="6" hidden="1">"C:\Documents and Settings\hersan.MUHASEBAT\Desktop\htm\01.htm"</definedName>
    <definedName name="HTML_PathFile" localSheetId="1" hidden="1">"C:\Documents and Settings\hersan.MUHASEBAT\Desktop\htm\01.htm"</definedName>
    <definedName name="HTML_PathFile" localSheetId="9" hidden="1">"\\M-pc-00000-20\il_2005_2006hazırlık\docs\01.htm"</definedName>
    <definedName name="HTML_PathFile" localSheetId="7" hidden="1">"C:\Documents and Settings\eakgonullu\Belgelerim\internet\docs\il_81\htm\01.htm"</definedName>
    <definedName name="HTML_PathFile" localSheetId="8" hidden="1">"C:\Documents and Settings\hersan\Belgelerim\int-hazırlık\htm\01.htm"</definedName>
    <definedName name="HTML_PathFile" localSheetId="11" hidden="1">"C:\Documents and Settings\hersan\Belgelerim\int-hazırlık\htm\01.htm"</definedName>
    <definedName name="HTML_PathFile" localSheetId="10" hidden="1">"\\M-pc-00000-20\il_2005_2006hazırlık\docs\htm\01.htm"</definedName>
    <definedName name="HTML_PathFile" localSheetId="5" hidden="1">"C:\Documents and Settings\hersan.MUHASEBAT\Desktop\htm\01.htm"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  <definedName name="Z_DD2E6769_394D_42AA_8A32_C5F641B340DF_.wvu.PrintArea" localSheetId="4" hidden="1">Ağustos!$B$2:$E$94</definedName>
    <definedName name="Z_DD2E6769_394D_42AA_8A32_C5F641B340DF_.wvu.PrintArea" localSheetId="0" hidden="1">Aralık!$B$2:$E$93</definedName>
    <definedName name="Z_DD2E6769_394D_42AA_8A32_C5F641B340DF_.wvu.PrintArea" localSheetId="2" hidden="1">Ekim!$B$2:$E$93</definedName>
    <definedName name="Z_DD2E6769_394D_42AA_8A32_C5F641B340DF_.wvu.PrintArea" localSheetId="3" hidden="1">Eylül!$B$2:$E$93</definedName>
    <definedName name="Z_DD2E6769_394D_42AA_8A32_C5F641B340DF_.wvu.PrintArea" localSheetId="6" hidden="1">Haziran!$B$2:$E$94</definedName>
    <definedName name="Z_DD2E6769_394D_42AA_8A32_C5F641B340DF_.wvu.PrintArea" localSheetId="1" hidden="1">Kasım!$B$2:$E$93</definedName>
    <definedName name="Z_DD2E6769_394D_42AA_8A32_C5F641B340DF_.wvu.PrintArea" localSheetId="9" hidden="1">Mart!$B$2:$E$94</definedName>
    <definedName name="Z_DD2E6769_394D_42AA_8A32_C5F641B340DF_.wvu.PrintArea" localSheetId="7" hidden="1">Mayıs!$B$2:$E$94</definedName>
    <definedName name="Z_DD2E6769_394D_42AA_8A32_C5F641B340DF_.wvu.PrintArea" localSheetId="8" hidden="1">Nisan!$B$2:$E$94</definedName>
    <definedName name="Z_DD2E6769_394D_42AA_8A32_C5F641B340DF_.wvu.PrintArea" localSheetId="10" hidden="1">Şubat!$B$2:$E$97</definedName>
    <definedName name="Z_DD2E6769_394D_42AA_8A32_C5F641B340DF_.wvu.PrintArea" localSheetId="5" hidden="1">Temmuz!$B$2:$E$94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4" i="8"/>
  <c r="E35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8" i="8"/>
  <c r="E49" i="8"/>
  <c r="E50" i="8"/>
  <c r="E52" i="8"/>
  <c r="E53" i="8"/>
  <c r="C54" i="8"/>
  <c r="C51" i="8" s="1"/>
  <c r="D54" i="8"/>
  <c r="D51" i="8" s="1"/>
  <c r="E51" i="8" s="1"/>
  <c r="C61" i="8"/>
  <c r="D61" i="8"/>
  <c r="E61" i="8"/>
  <c r="C62" i="8"/>
  <c r="D62" i="8"/>
  <c r="E62" i="8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E84" i="8"/>
  <c r="E85" i="8"/>
  <c r="C87" i="8"/>
  <c r="D87" i="8"/>
  <c r="E87" i="8"/>
  <c r="E90" i="8"/>
  <c r="E91" i="8"/>
  <c r="E92" i="8"/>
  <c r="E94" i="8"/>
  <c r="C95" i="8"/>
  <c r="D95" i="8"/>
  <c r="E95" i="8"/>
  <c r="C96" i="8"/>
  <c r="D96" i="8"/>
  <c r="E96" i="8"/>
  <c r="E99" i="8"/>
  <c r="E100" i="8"/>
  <c r="E102" i="8"/>
  <c r="C103" i="8"/>
  <c r="D103" i="8"/>
  <c r="C107" i="8"/>
  <c r="C106" i="8" s="1"/>
  <c r="D107" i="8"/>
  <c r="D106" i="8" s="1"/>
  <c r="D46" i="8" l="1"/>
  <c r="C46" i="8"/>
  <c r="D11" i="8"/>
  <c r="E12" i="8"/>
  <c r="C11" i="8"/>
  <c r="C10" i="8" s="1"/>
  <c r="E13" i="8"/>
  <c r="E47" i="8"/>
  <c r="D10" i="8" l="1"/>
  <c r="E10" i="8" s="1"/>
  <c r="E11" i="8"/>
  <c r="E46" i="8"/>
</calcChain>
</file>

<file path=xl/sharedStrings.xml><?xml version="1.0" encoding="utf-8"?>
<sst xmlns="http://schemas.openxmlformats.org/spreadsheetml/2006/main" count="1409" uniqueCount="211">
  <si>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</si>
  <si>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</si>
  <si>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</si>
  <si>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</si>
  <si>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</si>
  <si>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</si>
  <si>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</si>
  <si>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</si>
  <si>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</si>
  <si>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</si>
  <si>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</si>
  <si>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</si>
  <si>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</si>
  <si>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</si>
  <si>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</si>
  <si>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</si>
  <si>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</si>
  <si>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</si>
  <si>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</si>
  <si>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</si>
  <si>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</si>
  <si>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</si>
  <si>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</si>
  <si>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</si>
  <si>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</si>
  <si>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</si>
  <si>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</si>
  <si>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</si>
  <si>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</si>
  <si>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</si>
  <si>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</si>
  <si>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</si>
  <si>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</si>
  <si>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</si>
  <si>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</si>
  <si>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</si>
  <si>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</si>
  <si>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</si>
  <si>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</si>
  <si>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</si>
  <si>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</si>
  <si>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</si>
  <si>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</si>
  <si>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</si>
  <si>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</si>
  <si>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</si>
  <si>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</si>
  <si>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</si>
  <si>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</si>
  <si>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</si>
  <si>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</si>
  <si>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</si>
  <si>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</si>
  <si>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</si>
  <si>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</si>
  <si>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</si>
  <si>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</si>
  <si>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</si>
  <si>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</si>
  <si>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</si>
  <si>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</si>
  <si>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</si>
  <si>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</si>
  <si>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</si>
  <si>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</si>
  <si>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</si>
  <si>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</si>
  <si>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</si>
  <si>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</si>
  <si>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</si>
  <si>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</si>
  <si>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</si>
  <si>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</si>
  <si>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</si>
  <si>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</si>
  <si>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</si>
  <si>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</si>
  <si>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</si>
  <si>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</si>
  <si>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</si>
  <si>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</si>
  <si>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</si>
  <si>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</si>
  <si>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</si>
  <si>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</si>
  <si>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</si>
  <si>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</si>
  <si>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</si>
  <si>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</si>
  <si>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</si>
  <si>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</si>
  <si>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</si>
  <si>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</si>
  <si>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</si>
  <si>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</si>
  <si>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</si>
  <si>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</si>
  <si>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</si>
  <si>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</si>
  <si>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</si>
  <si>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</si>
  <si>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</si>
  <si>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</si>
  <si>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</si>
  <si>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</si>
  <si>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</si>
  <si>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</si>
  <si>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ADANA İLİ GENEL  BÜTÇE GELİRLERİNİN TAHSİLATI, TAHAKKUKU VE TAHSİLATIN TAHAKKUKA  ORANI (KÜMÜLATİF) HAZİRAN 2006</t>
  </si>
  <si>
    <t>ADANA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</si>
  <si>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</si>
  <si>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</si>
  <si>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</si>
  <si>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</si>
  <si>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</si>
  <si>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</si>
  <si>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</si>
  <si>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</si>
  <si>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</si>
  <si>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</si>
  <si>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</si>
  <si>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</si>
  <si>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</si>
  <si>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</si>
  <si>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</si>
  <si>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</si>
  <si>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</si>
  <si>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</si>
  <si>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</si>
  <si>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</si>
  <si>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</si>
  <si>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</si>
  <si>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</si>
  <si>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</si>
  <si>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</si>
  <si>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</si>
  <si>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</si>
  <si>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</si>
  <si>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</si>
  <si>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</si>
  <si>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</si>
  <si>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</si>
  <si>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</si>
  <si>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</si>
  <si>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</si>
  <si>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</si>
  <si>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</si>
  <si>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</si>
  <si>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</si>
  <si>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</si>
  <si>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</si>
  <si>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</si>
  <si>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</si>
  <si>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</si>
  <si>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</si>
  <si>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</si>
  <si>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</si>
  <si>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</si>
  <si>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</si>
  <si>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</si>
  <si>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</si>
  <si>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</si>
  <si>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</si>
  <si>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</si>
  <si>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</si>
  <si>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</si>
  <si>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</si>
  <si>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</si>
  <si>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</si>
  <si>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</si>
  <si>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</si>
  <si>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</si>
  <si>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</si>
  <si>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</si>
  <si>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</si>
  <si>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</si>
  <si>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</si>
  <si>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</si>
  <si>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</si>
  <si>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</si>
  <si>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</si>
  <si>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</si>
  <si>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</si>
  <si>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</si>
  <si>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</si>
  <si>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ADANA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</si>
  <si>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</si>
  <si>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</si>
  <si>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</si>
  <si>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ADANA İLİ GENEL  BÜTÇE GELİRLERİNİN TAHSİLATI, TAHAKKUKU VE TAHSİLATIN TAHAKKUKA  ORANI (KÜMÜLATİF) MART 2006</t>
  </si>
  <si>
    <t>ADANA İLİ GENEL  BÜTÇE GELİRLERİNİN TAHSİLATI, TAHAKKUKU VE TAHSİLATIN TAHAKKUKA  ORANI (KÜMÜLATİF) NİSAN 2006</t>
  </si>
  <si>
    <t>ADANA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</si>
  <si>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</si>
  <si>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</si>
  <si>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</si>
  <si>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</si>
  <si>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</si>
  <si>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</si>
  <si>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</si>
  <si>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ADANA İLİ GENEL  BÜTÇE GELİRLERİNİN TAHSİLATI, TAHAKKUKU VE TAHSİLATIN TAHAKKUKA  ORANI (KÜMÜLATİF) TEMMUZ 2006</t>
  </si>
  <si>
    <t>ADANA İLİ GENEL  BÜTÇE GELİRLERİNİN TAHSİLATI, TAHAKKUKU VE TAHSİLATIN TAHAKKUKA  ORANI (KÜMÜLATİF) AĞUSTOS 2006</t>
  </si>
  <si>
    <t>Ağustos</t>
  </si>
  <si>
    <t>ADANA İLİ GENEL  BÜTÇE GELİRLERİNİN TAHSİLATI, TAHAKKUKU VE TAHSİLATIN TAHAKKUKA  ORANI (KÜMÜLATİF) EYLÜL 2006</t>
  </si>
  <si>
    <t>Eylül</t>
  </si>
  <si>
    <t xml:space="preserve">        Motorlu Taşıtlar (II)</t>
  </si>
  <si>
    <t>ADANA İLİ GENEL  BÜTÇE GELİRLERİNİN TAHSİLATI, TAHAKKUKU VE TAHSİLATIN TAHAKKUKA  ORANI (KÜMÜLATİF) EKİM 2006</t>
  </si>
  <si>
    <t>Ekim</t>
  </si>
  <si>
    <t>ADANA İLİ GENEL  BÜTÇE GELİRLERİNİN TAHSİLATI, TAHAKKUKU VE TAHSİLATIN TAHAKKUKA  ORANI (KÜMÜLATİF) KASIM 2006</t>
  </si>
  <si>
    <t>Kasım</t>
  </si>
  <si>
    <t>ADANA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</si>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</sst>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3" fontId="9" fillId="0" borderId="0" xfId="2" applyNumberFormat="1" applyFont="1"/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justify"/>
    </xf>
    <xf numFmtId="4" fontId="1" fillId="0" borderId="0" xfId="1" applyNumberFormat="1" applyAlignment="1" applyProtection="1">
      <alignment vertical="justify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5CE2EBAE-99F0-4F8F-BD62-19DB3F4D5C31}"/>
    <cellStyle name="Normal_genelgelirtahk_tahs" xfId="3" xr:uid="{173BEE7C-8709-46D5-B398-4F3E6CBEB355}"/>
    <cellStyle name="Virgül [0]_29dan32ye" xfId="4" xr:uid="{56F6B8FF-F818-4FFD-BA33-83EEE81E7AC9}"/>
    <cellStyle name="Virgül_29dan32ye" xfId="5" xr:uid="{EF7D5F81-0E49-4617-B5E7-95E6023E2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1FAC-1B3C-4D7B-B2C8-5F852B6FB522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208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2228725</v>
      </c>
      <c r="D10" s="27">
        <v>1302948</v>
      </c>
      <c r="E10" s="28">
        <v>58.461586781680111</v>
      </c>
    </row>
    <row r="11" spans="2:7" s="6" customFormat="1" ht="15.75" customHeight="1" x14ac:dyDescent="0.2">
      <c r="B11" s="26" t="s">
        <v>5</v>
      </c>
      <c r="C11" s="27">
        <v>1409514</v>
      </c>
      <c r="D11" s="27">
        <v>1096037</v>
      </c>
      <c r="E11" s="29">
        <v>77.759922923787911</v>
      </c>
    </row>
    <row r="12" spans="2:7" s="6" customFormat="1" ht="15.75" customHeight="1" x14ac:dyDescent="0.2">
      <c r="B12" s="26" t="s">
        <v>6</v>
      </c>
      <c r="C12" s="27">
        <v>787099</v>
      </c>
      <c r="D12" s="27">
        <v>634182</v>
      </c>
      <c r="E12" s="29">
        <v>80.572075431426043</v>
      </c>
      <c r="G12" s="7"/>
    </row>
    <row r="13" spans="2:7" s="6" customFormat="1" ht="15.75" customHeight="1" x14ac:dyDescent="0.2">
      <c r="B13" s="26" t="s">
        <v>7</v>
      </c>
      <c r="C13" s="27">
        <v>621073</v>
      </c>
      <c r="D13" s="27">
        <v>501315</v>
      </c>
      <c r="E13" s="29">
        <v>80.717564601906702</v>
      </c>
    </row>
    <row r="14" spans="2:7" ht="15.75" customHeight="1" x14ac:dyDescent="0.2">
      <c r="B14" s="30" t="s">
        <v>8</v>
      </c>
      <c r="C14" s="31">
        <v>57408</v>
      </c>
      <c r="D14" s="31">
        <v>26899</v>
      </c>
      <c r="E14" s="32">
        <v>46.855838907469341</v>
      </c>
    </row>
    <row r="15" spans="2:7" ht="15.75" customHeight="1" x14ac:dyDescent="0.2">
      <c r="B15" s="30" t="s">
        <v>9</v>
      </c>
      <c r="C15" s="31">
        <v>6154</v>
      </c>
      <c r="D15" s="31">
        <v>3956</v>
      </c>
      <c r="E15" s="32">
        <v>64.283392915177117</v>
      </c>
    </row>
    <row r="16" spans="2:7" ht="15.75" customHeight="1" x14ac:dyDescent="0.2">
      <c r="B16" s="30" t="s">
        <v>10</v>
      </c>
      <c r="C16" s="31">
        <v>526480</v>
      </c>
      <c r="D16" s="31">
        <v>445420</v>
      </c>
      <c r="E16" s="32">
        <v>84.603403738033734</v>
      </c>
    </row>
    <row r="17" spans="2:5" ht="15.75" customHeight="1" x14ac:dyDescent="0.2">
      <c r="B17" s="30" t="s">
        <v>11</v>
      </c>
      <c r="C17" s="31">
        <v>31031</v>
      </c>
      <c r="D17" s="31">
        <v>25040</v>
      </c>
      <c r="E17" s="32">
        <v>80.693500048338763</v>
      </c>
    </row>
    <row r="18" spans="2:5" s="6" customFormat="1" ht="15.75" customHeight="1" x14ac:dyDescent="0.2">
      <c r="B18" s="26" t="s">
        <v>12</v>
      </c>
      <c r="C18" s="27">
        <v>166026</v>
      </c>
      <c r="D18" s="27">
        <v>132867</v>
      </c>
      <c r="E18" s="29">
        <v>80.027826966860616</v>
      </c>
    </row>
    <row r="19" spans="2:5" ht="15.75" customHeight="1" x14ac:dyDescent="0.2">
      <c r="B19" s="30" t="s">
        <v>13</v>
      </c>
      <c r="C19" s="31">
        <v>36698</v>
      </c>
      <c r="D19" s="31">
        <v>14346</v>
      </c>
      <c r="E19" s="32">
        <v>39.092048613003435</v>
      </c>
    </row>
    <row r="20" spans="2:5" ht="15.75" customHeight="1" x14ac:dyDescent="0.2">
      <c r="B20" s="30" t="s">
        <v>14</v>
      </c>
      <c r="C20" s="31">
        <v>777</v>
      </c>
      <c r="D20" s="31">
        <v>695</v>
      </c>
      <c r="E20" s="32">
        <v>89.446589446589442</v>
      </c>
    </row>
    <row r="21" spans="2:5" ht="15.75" customHeight="1" x14ac:dyDescent="0.2">
      <c r="B21" s="30" t="s">
        <v>15</v>
      </c>
      <c r="C21" s="31">
        <v>128551</v>
      </c>
      <c r="D21" s="31">
        <v>117826</v>
      </c>
      <c r="E21" s="32">
        <v>91.657007724560685</v>
      </c>
    </row>
    <row r="22" spans="2:5" s="5" customFormat="1" ht="15.75" customHeight="1" x14ac:dyDescent="0.2">
      <c r="B22" s="26" t="s">
        <v>16</v>
      </c>
      <c r="C22" s="27">
        <v>110041</v>
      </c>
      <c r="D22" s="27">
        <v>70981</v>
      </c>
      <c r="E22" s="28">
        <v>64.504139366236217</v>
      </c>
    </row>
    <row r="23" spans="2:5" s="9" customFormat="1" ht="15.75" customHeight="1" x14ac:dyDescent="0.2">
      <c r="B23" s="30" t="s">
        <v>17</v>
      </c>
      <c r="C23" s="31">
        <v>3743</v>
      </c>
      <c r="D23" s="31">
        <v>1688</v>
      </c>
      <c r="E23" s="33">
        <v>45.097515362009084</v>
      </c>
    </row>
    <row r="24" spans="2:5" s="9" customFormat="1" ht="15.75" customHeight="1" x14ac:dyDescent="0.2">
      <c r="B24" s="30" t="s">
        <v>18</v>
      </c>
      <c r="C24" s="31">
        <v>106298</v>
      </c>
      <c r="D24" s="31">
        <v>69293</v>
      </c>
      <c r="E24" s="33">
        <v>65.187491768424621</v>
      </c>
    </row>
    <row r="25" spans="2:5" s="5" customFormat="1" ht="15.75" customHeight="1" x14ac:dyDescent="0.2">
      <c r="B25" s="26" t="s">
        <v>19</v>
      </c>
      <c r="C25" s="27">
        <v>306795</v>
      </c>
      <c r="D25" s="27">
        <v>209837</v>
      </c>
      <c r="E25" s="28">
        <v>68.39648625303542</v>
      </c>
    </row>
    <row r="26" spans="2:5" s="5" customFormat="1" ht="15.75" customHeight="1" x14ac:dyDescent="0.2">
      <c r="B26" s="26" t="s">
        <v>20</v>
      </c>
      <c r="C26" s="27">
        <v>172875</v>
      </c>
      <c r="D26" s="27">
        <v>78031</v>
      </c>
      <c r="E26" s="28">
        <v>45.137237888647867</v>
      </c>
    </row>
    <row r="27" spans="2:5" s="9" customFormat="1" ht="15.75" customHeight="1" x14ac:dyDescent="0.2">
      <c r="B27" s="30" t="s">
        <v>21</v>
      </c>
      <c r="C27" s="31">
        <v>160979</v>
      </c>
      <c r="D27" s="31">
        <v>67014</v>
      </c>
      <c r="E27" s="33">
        <v>41.629032358257909</v>
      </c>
    </row>
    <row r="28" spans="2:5" s="9" customFormat="1" ht="15.75" customHeight="1" x14ac:dyDescent="0.2">
      <c r="B28" s="30" t="s">
        <v>22</v>
      </c>
      <c r="C28" s="31">
        <v>11896</v>
      </c>
      <c r="D28" s="31">
        <v>11017</v>
      </c>
      <c r="E28" s="33">
        <v>92.610961667787493</v>
      </c>
    </row>
    <row r="29" spans="2:5" s="5" customFormat="1" ht="15.75" customHeight="1" x14ac:dyDescent="0.2">
      <c r="B29" s="26" t="s">
        <v>23</v>
      </c>
      <c r="C29" s="27">
        <v>91088</v>
      </c>
      <c r="D29" s="27">
        <v>90433</v>
      </c>
      <c r="E29" s="28">
        <v>99.280915158967147</v>
      </c>
    </row>
    <row r="30" spans="2:5" s="9" customFormat="1" ht="15.75" customHeight="1" x14ac:dyDescent="0.2">
      <c r="B30" s="30" t="s">
        <v>24</v>
      </c>
      <c r="C30" s="31">
        <v>620</v>
      </c>
      <c r="D30" s="31">
        <v>181</v>
      </c>
      <c r="E30" s="33">
        <v>29.193548387096772</v>
      </c>
    </row>
    <row r="31" spans="2:5" s="9" customFormat="1" ht="15.75" customHeight="1" x14ac:dyDescent="0.2">
      <c r="B31" s="30" t="s">
        <v>203</v>
      </c>
      <c r="C31" s="31">
        <v>89964</v>
      </c>
      <c r="D31" s="31">
        <v>89911</v>
      </c>
      <c r="E31" s="33">
        <v>99.941087546129552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227</v>
      </c>
      <c r="D34" s="31">
        <v>181</v>
      </c>
      <c r="E34" s="32">
        <v>79.735682819383257</v>
      </c>
    </row>
    <row r="35" spans="2:5" ht="15.75" customHeight="1" x14ac:dyDescent="0.2">
      <c r="B35" s="30" t="s">
        <v>29</v>
      </c>
      <c r="C35" s="31">
        <v>277</v>
      </c>
      <c r="D35" s="31">
        <v>160</v>
      </c>
      <c r="E35" s="32">
        <v>57.761732851985556</v>
      </c>
    </row>
    <row r="36" spans="2:5" s="6" customFormat="1" ht="15.75" customHeight="1" x14ac:dyDescent="0.2">
      <c r="B36" s="26" t="s">
        <v>30</v>
      </c>
      <c r="C36" s="27">
        <v>42778</v>
      </c>
      <c r="D36" s="27">
        <v>41331</v>
      </c>
      <c r="E36" s="29">
        <v>96.617420169245875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54</v>
      </c>
      <c r="D38" s="27">
        <v>42</v>
      </c>
      <c r="E38" s="28">
        <v>77.777777777777786</v>
      </c>
    </row>
    <row r="39" spans="2:5" s="5" customFormat="1" ht="15.75" customHeight="1" x14ac:dyDescent="0.2">
      <c r="B39" s="26" t="s">
        <v>33</v>
      </c>
      <c r="C39" s="27">
        <v>42130</v>
      </c>
      <c r="D39" s="27">
        <v>42130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2405</v>
      </c>
      <c r="D40" s="31">
        <v>2405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39433</v>
      </c>
      <c r="D41" s="31">
        <v>39433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292</v>
      </c>
      <c r="D42" s="31">
        <v>292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76154</v>
      </c>
      <c r="D43" s="27">
        <v>59926</v>
      </c>
      <c r="E43" s="28">
        <v>78.690548099902827</v>
      </c>
    </row>
    <row r="44" spans="2:5" s="5" customFormat="1" ht="15.75" customHeight="1" x14ac:dyDescent="0.2">
      <c r="B44" s="26" t="s">
        <v>38</v>
      </c>
      <c r="C44" s="27">
        <v>84995</v>
      </c>
      <c r="D44" s="27">
        <v>78642</v>
      </c>
      <c r="E44" s="28">
        <v>92.525442673098411</v>
      </c>
    </row>
    <row r="45" spans="2:5" s="5" customFormat="1" ht="15.75" customHeight="1" x14ac:dyDescent="0.2">
      <c r="B45" s="26" t="s">
        <v>39</v>
      </c>
      <c r="C45" s="27">
        <v>2300</v>
      </c>
      <c r="D45" s="27">
        <v>339</v>
      </c>
      <c r="E45" s="28">
        <v>14.739130434782608</v>
      </c>
    </row>
    <row r="46" spans="2:5" s="5" customFormat="1" ht="15.75" customHeight="1" x14ac:dyDescent="0.2">
      <c r="B46" s="26" t="s">
        <v>40</v>
      </c>
      <c r="C46" s="27">
        <v>813290</v>
      </c>
      <c r="D46" s="27">
        <v>201320</v>
      </c>
      <c r="E46" s="28">
        <v>24.753777865214129</v>
      </c>
    </row>
    <row r="47" spans="2:5" s="5" customFormat="1" ht="15.75" customHeight="1" x14ac:dyDescent="0.2">
      <c r="B47" s="26" t="s">
        <v>41</v>
      </c>
      <c r="C47" s="27">
        <v>42950</v>
      </c>
      <c r="D47" s="27">
        <v>42950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42856</v>
      </c>
      <c r="D48" s="31">
        <v>42856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78</v>
      </c>
      <c r="D50" s="31">
        <v>78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9486</v>
      </c>
      <c r="D51" s="27">
        <v>970</v>
      </c>
      <c r="E51" s="28">
        <v>10.225595614589922</v>
      </c>
    </row>
    <row r="52" spans="2:5" s="5" customFormat="1" ht="15.75" customHeight="1" x14ac:dyDescent="0.2">
      <c r="B52" s="26" t="s">
        <v>46</v>
      </c>
      <c r="C52" s="27">
        <v>201</v>
      </c>
      <c r="D52" s="27">
        <v>183</v>
      </c>
      <c r="E52" s="28">
        <v>91.044776119402982</v>
      </c>
    </row>
    <row r="53" spans="2:5" s="5" customFormat="1" ht="15.75" customHeight="1" x14ac:dyDescent="0.2">
      <c r="B53" s="26" t="s">
        <v>47</v>
      </c>
      <c r="C53" s="27">
        <v>9285</v>
      </c>
      <c r="D53" s="27">
        <v>787</v>
      </c>
      <c r="E53" s="28">
        <v>8.4760366182014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51</v>
      </c>
      <c r="C56" s="31"/>
      <c r="D56" s="31"/>
      <c r="E56" s="33"/>
    </row>
    <row r="57" spans="2:5" s="9" customFormat="1" ht="15.75" customHeight="1" x14ac:dyDescent="0.2">
      <c r="B57" s="30" t="s">
        <v>52</v>
      </c>
      <c r="C57" s="31"/>
      <c r="D57" s="31"/>
      <c r="E57" s="33"/>
    </row>
    <row r="58" spans="2:5" s="9" customFormat="1" ht="15.75" customHeight="1" x14ac:dyDescent="0.2">
      <c r="B58" s="30" t="s">
        <v>53</v>
      </c>
      <c r="C58" s="31"/>
      <c r="D58" s="31"/>
      <c r="E58" s="33"/>
    </row>
    <row r="59" spans="2:5" s="9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228789</v>
      </c>
      <c r="D60" s="27">
        <v>31347</v>
      </c>
      <c r="E60" s="28">
        <v>13.701270603044726</v>
      </c>
    </row>
    <row r="61" spans="2:5" s="5" customFormat="1" ht="15.75" customHeight="1" x14ac:dyDescent="0.2">
      <c r="B61" s="26" t="s">
        <v>56</v>
      </c>
      <c r="C61" s="27">
        <v>20705</v>
      </c>
      <c r="D61" s="27">
        <v>12730</v>
      </c>
      <c r="E61" s="28">
        <v>61.482733639217578</v>
      </c>
    </row>
    <row r="62" spans="2:5" s="9" customFormat="1" ht="15.75" customHeight="1" x14ac:dyDescent="0.2">
      <c r="B62" s="30" t="s">
        <v>57</v>
      </c>
      <c r="C62" s="31">
        <v>3428</v>
      </c>
      <c r="D62" s="31">
        <v>3428</v>
      </c>
      <c r="E62" s="33">
        <v>100</v>
      </c>
    </row>
    <row r="63" spans="2:5" s="9" customFormat="1" ht="15.75" customHeight="1" x14ac:dyDescent="0.2">
      <c r="B63" s="30" t="s">
        <v>58</v>
      </c>
      <c r="C63" s="31">
        <v>11482</v>
      </c>
      <c r="D63" s="31">
        <v>3507</v>
      </c>
      <c r="E63" s="33">
        <v>30.543459327643269</v>
      </c>
    </row>
    <row r="64" spans="2:5" s="9" customFormat="1" ht="15.75" customHeight="1" x14ac:dyDescent="0.2">
      <c r="B64" s="30" t="s">
        <v>59</v>
      </c>
      <c r="C64" s="31">
        <v>5795</v>
      </c>
      <c r="D64" s="31">
        <v>5795</v>
      </c>
      <c r="E64" s="33">
        <v>100</v>
      </c>
    </row>
    <row r="65" spans="2:5" s="5" customFormat="1" ht="15.75" customHeight="1" x14ac:dyDescent="0.2">
      <c r="B65" s="26" t="s">
        <v>60</v>
      </c>
      <c r="C65" s="27">
        <v>208084</v>
      </c>
      <c r="D65" s="27">
        <v>18617</v>
      </c>
      <c r="E65" s="28">
        <v>8.9468676111570336</v>
      </c>
    </row>
    <row r="66" spans="2:5" s="9" customFormat="1" ht="15.75" customHeight="1" x14ac:dyDescent="0.2">
      <c r="B66" s="30" t="s">
        <v>61</v>
      </c>
      <c r="C66" s="31"/>
      <c r="D66" s="31"/>
      <c r="E66" s="33"/>
    </row>
    <row r="67" spans="2:5" s="9" customFormat="1" ht="15.75" customHeight="1" x14ac:dyDescent="0.2">
      <c r="B67" s="30" t="s">
        <v>62</v>
      </c>
      <c r="C67" s="31">
        <v>206980</v>
      </c>
      <c r="D67" s="31">
        <v>17739</v>
      </c>
      <c r="E67" s="33">
        <v>8.5703932747125329</v>
      </c>
    </row>
    <row r="68" spans="2:5" s="9" customFormat="1" ht="15.75" customHeight="1" x14ac:dyDescent="0.2">
      <c r="B68" s="30" t="s">
        <v>63</v>
      </c>
      <c r="C68" s="31">
        <v>1104</v>
      </c>
      <c r="D68" s="31">
        <v>878</v>
      </c>
      <c r="E68" s="33">
        <v>79.528985507246375</v>
      </c>
    </row>
    <row r="69" spans="2:5" s="5" customFormat="1" ht="15.75" customHeight="1" x14ac:dyDescent="0.2">
      <c r="B69" s="26" t="s">
        <v>64</v>
      </c>
      <c r="C69" s="27"/>
      <c r="D69" s="27"/>
      <c r="E69" s="28"/>
    </row>
    <row r="70" spans="2:5" s="5" customFormat="1" ht="15.75" customHeight="1" x14ac:dyDescent="0.2">
      <c r="B70" s="26" t="s">
        <v>65</v>
      </c>
      <c r="C70" s="27">
        <v>488884</v>
      </c>
      <c r="D70" s="27">
        <v>89527</v>
      </c>
      <c r="E70" s="28">
        <v>18.312524034331251</v>
      </c>
    </row>
    <row r="71" spans="2:5" s="9" customFormat="1" ht="15.75" customHeight="1" x14ac:dyDescent="0.2">
      <c r="B71" s="34" t="s">
        <v>66</v>
      </c>
      <c r="C71" s="35">
        <v>7642</v>
      </c>
      <c r="D71" s="35">
        <v>2650</v>
      </c>
      <c r="E71" s="33">
        <v>34.676786181627847</v>
      </c>
    </row>
    <row r="72" spans="2:5" s="9" customFormat="1" ht="15.75" customHeight="1" x14ac:dyDescent="0.2">
      <c r="B72" s="34" t="s">
        <v>67</v>
      </c>
      <c r="C72" s="35">
        <v>11181</v>
      </c>
      <c r="D72" s="35">
        <v>3092</v>
      </c>
      <c r="E72" s="33">
        <v>27.654055987836507</v>
      </c>
    </row>
    <row r="73" spans="2:5" s="9" customFormat="1" ht="15.75" customHeight="1" x14ac:dyDescent="0.2">
      <c r="B73" s="34" t="s">
        <v>68</v>
      </c>
      <c r="C73" s="35">
        <v>6821</v>
      </c>
      <c r="D73" s="35">
        <v>4653</v>
      </c>
      <c r="E73" s="33">
        <v>68.215804134291162</v>
      </c>
    </row>
    <row r="74" spans="2:5" s="9" customFormat="1" ht="15.75" customHeight="1" x14ac:dyDescent="0.2">
      <c r="B74" s="34" t="s">
        <v>69</v>
      </c>
      <c r="C74" s="35">
        <v>405902</v>
      </c>
      <c r="D74" s="35">
        <v>36803</v>
      </c>
      <c r="E74" s="33">
        <v>9.0669669033411999</v>
      </c>
    </row>
    <row r="75" spans="2:5" s="9" customFormat="1" ht="15.75" customHeight="1" x14ac:dyDescent="0.2">
      <c r="B75" s="34" t="s">
        <v>70</v>
      </c>
      <c r="C75" s="35">
        <v>40341</v>
      </c>
      <c r="D75" s="35">
        <v>35730</v>
      </c>
      <c r="E75" s="33">
        <v>88.569941250836621</v>
      </c>
    </row>
    <row r="76" spans="2:5" s="9" customFormat="1" ht="15.75" customHeight="1" x14ac:dyDescent="0.2">
      <c r="B76" s="34" t="s">
        <v>71</v>
      </c>
      <c r="C76" s="35">
        <v>16997</v>
      </c>
      <c r="D76" s="35">
        <v>6599</v>
      </c>
      <c r="E76" s="33">
        <v>38.824498440901337</v>
      </c>
    </row>
    <row r="77" spans="2:5" s="6" customFormat="1" ht="15.75" customHeight="1" x14ac:dyDescent="0.2">
      <c r="B77" s="26" t="s">
        <v>72</v>
      </c>
      <c r="C77" s="27">
        <v>193</v>
      </c>
      <c r="D77" s="27">
        <v>2</v>
      </c>
      <c r="E77" s="28">
        <v>1.0362694300518136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30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-2</v>
      </c>
      <c r="D83" s="31">
        <v>-2</v>
      </c>
      <c r="E83" s="33">
        <v>100</v>
      </c>
    </row>
    <row r="84" spans="2:5" ht="15.75" customHeight="1" x14ac:dyDescent="0.2">
      <c r="B84" s="30" t="s">
        <v>79</v>
      </c>
      <c r="C84" s="31">
        <v>3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162</v>
      </c>
      <c r="D85" s="31">
        <v>4</v>
      </c>
      <c r="E85" s="33"/>
    </row>
    <row r="86" spans="2:5" s="6" customFormat="1" ht="15.75" customHeight="1" x14ac:dyDescent="0.2">
      <c r="B86" s="26" t="s">
        <v>81</v>
      </c>
      <c r="C86" s="27">
        <v>42988</v>
      </c>
      <c r="D86" s="27">
        <v>36524</v>
      </c>
      <c r="E86" s="28">
        <v>84.963245556899608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1456</v>
      </c>
      <c r="D89" s="31">
        <v>1456</v>
      </c>
      <c r="E89" s="33">
        <v>100</v>
      </c>
    </row>
    <row r="90" spans="2:5" ht="15.75" customHeight="1" x14ac:dyDescent="0.2">
      <c r="B90" s="30" t="s">
        <v>85</v>
      </c>
      <c r="C90" s="31">
        <v>14150</v>
      </c>
      <c r="D90" s="31">
        <v>14137</v>
      </c>
      <c r="E90" s="33">
        <v>99.908127208480565</v>
      </c>
    </row>
    <row r="91" spans="2:5" ht="15.75" customHeight="1" x14ac:dyDescent="0.2">
      <c r="B91" s="30" t="s">
        <v>86</v>
      </c>
      <c r="C91" s="31">
        <v>3966</v>
      </c>
      <c r="D91" s="31">
        <v>1908</v>
      </c>
      <c r="E91" s="33">
        <v>48.108925869894101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23416</v>
      </c>
      <c r="D93" s="31">
        <v>19023</v>
      </c>
      <c r="E93" s="33">
        <v>81.239323539460202</v>
      </c>
    </row>
    <row r="94" spans="2:5" s="6" customFormat="1" ht="15.75" customHeight="1" x14ac:dyDescent="0.2">
      <c r="B94" s="26" t="s">
        <v>89</v>
      </c>
      <c r="C94" s="27">
        <v>5921</v>
      </c>
      <c r="D94" s="27">
        <v>5591</v>
      </c>
      <c r="E94" s="37">
        <v>94.426617125485564</v>
      </c>
    </row>
    <row r="95" spans="2:5" s="6" customFormat="1" ht="15.75" customHeight="1" x14ac:dyDescent="0.2">
      <c r="B95" s="26" t="s">
        <v>90</v>
      </c>
      <c r="C95" s="27">
        <v>5819</v>
      </c>
      <c r="D95" s="27">
        <v>5489</v>
      </c>
      <c r="E95" s="37">
        <v>94.328922495274099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36</v>
      </c>
      <c r="D98" s="31">
        <v>36</v>
      </c>
      <c r="E98" s="38">
        <v>100</v>
      </c>
    </row>
    <row r="99" spans="2:5" ht="15.75" customHeight="1" x14ac:dyDescent="0.2">
      <c r="B99" s="30" t="s">
        <v>94</v>
      </c>
      <c r="C99" s="31">
        <v>5783</v>
      </c>
      <c r="D99" s="31">
        <v>5453</v>
      </c>
      <c r="E99" s="38">
        <v>94.293619228773991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6" customFormat="1" ht="15.75" customHeight="1" x14ac:dyDescent="0.2">
      <c r="B101" s="26" t="s">
        <v>96</v>
      </c>
      <c r="C101" s="27">
        <v>102</v>
      </c>
      <c r="D101" s="27">
        <v>102</v>
      </c>
      <c r="E101" s="37">
        <v>100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6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26255406-5658-4E7A-9585-8C0063D85423}"/>
    <hyperlink ref="D4" location="Şubat!A1" display="Şubat" xr:uid="{34E896E2-38AC-4E63-BE6F-890CDDC061C1}"/>
    <hyperlink ref="E4" location="Mart!A1" display="Mart" xr:uid="{C2EB4760-8436-4E30-ABA6-7FCE5E733896}"/>
    <hyperlink ref="C5" location="Nisan!A1" display="Nisan" xr:uid="{135B6980-C601-4703-8783-66531867D33F}"/>
    <hyperlink ref="D5" location="Mayıs!A1" display="Mayıs" xr:uid="{CA132553-5109-4727-8BE6-5EF65642D7B1}"/>
    <hyperlink ref="E5" location="Haziran!A1" display="Haziran" xr:uid="{588062AF-0310-4496-8112-B5E8183AD6FF}"/>
    <hyperlink ref="C6" location="Temmuz!A1" display="Temmuz" xr:uid="{EE35B930-D74B-4EBC-9BDF-E441BB41A383}"/>
    <hyperlink ref="D6" location="Ağustos!A1" display="Ağustos" xr:uid="{21FC271D-989E-425E-911F-352B81D8F169}"/>
    <hyperlink ref="E6" location="Eylül!A1" display="Eylül" xr:uid="{309F77EF-BB8A-4FF3-9BA9-F165E19688D6}"/>
    <hyperlink ref="C7" location="Ekim!A1" display="Ekim" xr:uid="{6DD6D8B8-84D7-43A6-92BE-9FE926F9310B}"/>
    <hyperlink ref="D7" location="Kasım!A1" display="Kasım" xr:uid="{4730BC60-BDDF-45F0-92AE-18B1214C7440}"/>
    <hyperlink ref="E7" location="Aralık!A1" display="Aralık" xr:uid="{F2D16FC5-6497-4BBB-9199-91227A0842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4B126-AF2F-4744-A71D-DE72C1DCCD4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188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21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1264225</v>
      </c>
      <c r="D10" s="27">
        <v>306306</v>
      </c>
      <c r="E10" s="28">
        <v>24.22875674820542</v>
      </c>
    </row>
    <row r="11" spans="2:7" s="6" customFormat="1" ht="15.75" customHeight="1" x14ac:dyDescent="0.2">
      <c r="B11" s="26" t="s">
        <v>5</v>
      </c>
      <c r="C11" s="27">
        <v>596957</v>
      </c>
      <c r="D11" s="27">
        <v>269245</v>
      </c>
      <c r="E11" s="29">
        <v>45.102913610193028</v>
      </c>
    </row>
    <row r="12" spans="2:7" s="6" customFormat="1" ht="15.75" customHeight="1" x14ac:dyDescent="0.2">
      <c r="B12" s="26" t="s">
        <v>6</v>
      </c>
      <c r="C12" s="27">
        <v>297173</v>
      </c>
      <c r="D12" s="27">
        <v>148844</v>
      </c>
      <c r="E12" s="29">
        <v>50.086649863884006</v>
      </c>
      <c r="G12" s="7"/>
    </row>
    <row r="13" spans="2:7" s="6" customFormat="1" ht="15.75" customHeight="1" x14ac:dyDescent="0.2">
      <c r="B13" s="26" t="s">
        <v>7</v>
      </c>
      <c r="C13" s="27">
        <v>230135</v>
      </c>
      <c r="D13" s="27">
        <v>112506</v>
      </c>
      <c r="E13" s="29">
        <v>48.886957655289287</v>
      </c>
    </row>
    <row r="14" spans="2:7" ht="15.75" customHeight="1" x14ac:dyDescent="0.2">
      <c r="B14" s="30" t="s">
        <v>8</v>
      </c>
      <c r="C14" s="31">
        <v>52819</v>
      </c>
      <c r="D14" s="31">
        <v>8574</v>
      </c>
      <c r="E14" s="32">
        <v>16.23279501694466</v>
      </c>
    </row>
    <row r="15" spans="2:7" ht="15.75" customHeight="1" x14ac:dyDescent="0.2">
      <c r="B15" s="30" t="s">
        <v>9</v>
      </c>
      <c r="C15" s="31">
        <v>5131</v>
      </c>
      <c r="D15" s="31">
        <v>1679</v>
      </c>
      <c r="E15" s="32">
        <v>32.722666146949912</v>
      </c>
    </row>
    <row r="16" spans="2:7" ht="15.75" customHeight="1" x14ac:dyDescent="0.2">
      <c r="B16" s="30" t="s">
        <v>10</v>
      </c>
      <c r="C16" s="31">
        <v>158571</v>
      </c>
      <c r="D16" s="31">
        <v>93602</v>
      </c>
      <c r="E16" s="32">
        <v>59.028447824633759</v>
      </c>
    </row>
    <row r="17" spans="2:5" ht="15.75" customHeight="1" x14ac:dyDescent="0.2">
      <c r="B17" s="30" t="s">
        <v>11</v>
      </c>
      <c r="C17" s="31">
        <v>13614</v>
      </c>
      <c r="D17" s="31">
        <v>8651</v>
      </c>
      <c r="E17" s="32">
        <v>63.544880270309974</v>
      </c>
    </row>
    <row r="18" spans="2:5" s="6" customFormat="1" ht="15.75" customHeight="1" x14ac:dyDescent="0.2">
      <c r="B18" s="26" t="s">
        <v>12</v>
      </c>
      <c r="C18" s="27">
        <v>67038</v>
      </c>
      <c r="D18" s="27">
        <v>36338</v>
      </c>
      <c r="E18" s="29">
        <v>54.205077717115671</v>
      </c>
    </row>
    <row r="19" spans="2:5" ht="15.75" customHeight="1" x14ac:dyDescent="0.2">
      <c r="B19" s="30" t="s">
        <v>13</v>
      </c>
      <c r="C19" s="31">
        <v>24205</v>
      </c>
      <c r="D19" s="31">
        <v>6754</v>
      </c>
      <c r="E19" s="32">
        <v>27.903325759140674</v>
      </c>
    </row>
    <row r="20" spans="2:5" ht="15.75" customHeight="1" x14ac:dyDescent="0.2">
      <c r="B20" s="30" t="s">
        <v>14</v>
      </c>
      <c r="C20" s="31">
        <v>231</v>
      </c>
      <c r="D20" s="31">
        <v>54</v>
      </c>
      <c r="E20" s="32">
        <v>23.376623376623375</v>
      </c>
    </row>
    <row r="21" spans="2:5" ht="15.75" customHeight="1" x14ac:dyDescent="0.2">
      <c r="B21" s="30" t="s">
        <v>15</v>
      </c>
      <c r="C21" s="31">
        <v>42602</v>
      </c>
      <c r="D21" s="31">
        <v>29530</v>
      </c>
      <c r="E21" s="32">
        <v>69.315994554246274</v>
      </c>
    </row>
    <row r="22" spans="2:5" s="5" customFormat="1" ht="15.75" customHeight="1" x14ac:dyDescent="0.2">
      <c r="B22" s="26" t="s">
        <v>16</v>
      </c>
      <c r="C22" s="27">
        <v>101493</v>
      </c>
      <c r="D22" s="27">
        <v>27559</v>
      </c>
      <c r="E22" s="28">
        <v>27.153596799779294</v>
      </c>
    </row>
    <row r="23" spans="2:5" s="9" customFormat="1" ht="15.75" customHeight="1" x14ac:dyDescent="0.2">
      <c r="B23" s="30" t="s">
        <v>17</v>
      </c>
      <c r="C23" s="31">
        <v>611</v>
      </c>
      <c r="D23" s="31">
        <v>90</v>
      </c>
      <c r="E23" s="33">
        <v>14.729950900163665</v>
      </c>
    </row>
    <row r="24" spans="2:5" s="9" customFormat="1" ht="15.75" customHeight="1" x14ac:dyDescent="0.2">
      <c r="B24" s="30" t="s">
        <v>18</v>
      </c>
      <c r="C24" s="31">
        <v>100882</v>
      </c>
      <c r="D24" s="31">
        <v>27469</v>
      </c>
      <c r="E24" s="33">
        <v>27.228841616938602</v>
      </c>
    </row>
    <row r="25" spans="2:5" s="5" customFormat="1" ht="15.75" customHeight="1" x14ac:dyDescent="0.2">
      <c r="B25" s="26" t="s">
        <v>19</v>
      </c>
      <c r="C25" s="27">
        <v>137740</v>
      </c>
      <c r="D25" s="27">
        <v>51579</v>
      </c>
      <c r="E25" s="28">
        <v>37.446638594453319</v>
      </c>
    </row>
    <row r="26" spans="2:5" s="5" customFormat="1" ht="15.75" customHeight="1" x14ac:dyDescent="0.2">
      <c r="B26" s="26" t="s">
        <v>20</v>
      </c>
      <c r="C26" s="27">
        <v>106217</v>
      </c>
      <c r="D26" s="27">
        <v>22125</v>
      </c>
      <c r="E26" s="28">
        <v>20.829998964384234</v>
      </c>
    </row>
    <row r="27" spans="2:5" s="9" customFormat="1" ht="15.75" customHeight="1" x14ac:dyDescent="0.2">
      <c r="B27" s="30" t="s">
        <v>21</v>
      </c>
      <c r="C27" s="31">
        <v>102521</v>
      </c>
      <c r="D27" s="31">
        <v>19020</v>
      </c>
      <c r="E27" s="33">
        <v>18.55229660264726</v>
      </c>
    </row>
    <row r="28" spans="2:5" s="9" customFormat="1" ht="15.75" customHeight="1" x14ac:dyDescent="0.2">
      <c r="B28" s="30" t="s">
        <v>22</v>
      </c>
      <c r="C28" s="31">
        <v>3696</v>
      </c>
      <c r="D28" s="31">
        <v>3105</v>
      </c>
      <c r="E28" s="33">
        <v>84.009740259740255</v>
      </c>
    </row>
    <row r="29" spans="2:5" s="5" customFormat="1" ht="15.75" customHeight="1" x14ac:dyDescent="0.2">
      <c r="B29" s="26" t="s">
        <v>23</v>
      </c>
      <c r="C29" s="27">
        <v>20555</v>
      </c>
      <c r="D29" s="27">
        <v>19729</v>
      </c>
      <c r="E29" s="28">
        <v>95.981513013865239</v>
      </c>
    </row>
    <row r="30" spans="2:5" s="9" customFormat="1" ht="15.75" customHeight="1" x14ac:dyDescent="0.2">
      <c r="B30" s="30" t="s">
        <v>24</v>
      </c>
      <c r="C30" s="31">
        <v>449</v>
      </c>
      <c r="D30" s="31">
        <v>42</v>
      </c>
      <c r="E30" s="33">
        <v>9.3541202672605799</v>
      </c>
    </row>
    <row r="31" spans="2:5" s="9" customFormat="1" ht="15.75" customHeight="1" x14ac:dyDescent="0.2">
      <c r="B31" s="30" t="s">
        <v>25</v>
      </c>
      <c r="C31" s="31">
        <v>19791</v>
      </c>
      <c r="D31" s="31">
        <v>19576</v>
      </c>
      <c r="E31" s="33">
        <v>98.913647617603957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151</v>
      </c>
      <c r="D34" s="31">
        <v>52</v>
      </c>
      <c r="E34" s="32">
        <v>34.437086092715234</v>
      </c>
    </row>
    <row r="35" spans="2:5" ht="15.75" customHeight="1" x14ac:dyDescent="0.2">
      <c r="B35" s="30" t="s">
        <v>29</v>
      </c>
      <c r="C35" s="31">
        <v>164</v>
      </c>
      <c r="D35" s="31">
        <v>59</v>
      </c>
      <c r="E35" s="32">
        <v>35.975609756097562</v>
      </c>
    </row>
    <row r="36" spans="2:5" s="6" customFormat="1" ht="15.75" customHeight="1" x14ac:dyDescent="0.2">
      <c r="B36" s="26" t="s">
        <v>30</v>
      </c>
      <c r="C36" s="27">
        <v>10959</v>
      </c>
      <c r="D36" s="27">
        <v>9716</v>
      </c>
      <c r="E36" s="29">
        <v>88.657724244912856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9</v>
      </c>
      <c r="D38" s="27">
        <v>9</v>
      </c>
      <c r="E38" s="28">
        <v>100</v>
      </c>
    </row>
    <row r="39" spans="2:5" s="5" customFormat="1" ht="15.75" customHeight="1" x14ac:dyDescent="0.2">
      <c r="B39" s="26" t="s">
        <v>33</v>
      </c>
      <c r="C39" s="27">
        <v>8909</v>
      </c>
      <c r="D39" s="27">
        <v>8909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951</v>
      </c>
      <c r="D40" s="31">
        <v>951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7888</v>
      </c>
      <c r="D41" s="31">
        <v>7888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70</v>
      </c>
      <c r="D42" s="31">
        <v>70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27131</v>
      </c>
      <c r="D43" s="27">
        <v>15197</v>
      </c>
      <c r="E43" s="28">
        <v>56.0134163871586</v>
      </c>
    </row>
    <row r="44" spans="2:5" s="5" customFormat="1" ht="15.75" customHeight="1" x14ac:dyDescent="0.2">
      <c r="B44" s="26" t="s">
        <v>38</v>
      </c>
      <c r="C44" s="27">
        <v>22098</v>
      </c>
      <c r="D44" s="27">
        <v>17059</v>
      </c>
      <c r="E44" s="28">
        <v>77.197031405557055</v>
      </c>
    </row>
    <row r="45" spans="2:5" s="5" customFormat="1" ht="15.75" customHeight="1" x14ac:dyDescent="0.2">
      <c r="B45" s="26" t="s">
        <v>39</v>
      </c>
      <c r="C45" s="27">
        <v>2413</v>
      </c>
      <c r="D45" s="27">
        <v>98</v>
      </c>
      <c r="E45" s="28">
        <v>4.061334438458351</v>
      </c>
    </row>
    <row r="46" spans="2:5" s="5" customFormat="1" ht="15.75" customHeight="1" x14ac:dyDescent="0.2">
      <c r="B46" s="26" t="s">
        <v>40</v>
      </c>
      <c r="C46" s="27">
        <v>665477</v>
      </c>
      <c r="D46" s="27">
        <v>35556</v>
      </c>
      <c r="E46" s="28">
        <v>5.342934466555568</v>
      </c>
    </row>
    <row r="47" spans="2:5" s="5" customFormat="1" ht="15.75" customHeight="1" x14ac:dyDescent="0.2">
      <c r="B47" s="26" t="s">
        <v>41</v>
      </c>
      <c r="C47" s="27">
        <v>9671</v>
      </c>
      <c r="D47" s="27">
        <v>9671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9654</v>
      </c>
      <c r="D48" s="31">
        <v>9654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7382</v>
      </c>
      <c r="D51" s="27">
        <v>105</v>
      </c>
      <c r="E51" s="28">
        <v>1.4223787591438635</v>
      </c>
    </row>
    <row r="52" spans="2:5" s="5" customFormat="1" ht="15.75" customHeight="1" x14ac:dyDescent="0.2">
      <c r="B52" s="26" t="s">
        <v>46</v>
      </c>
      <c r="C52" s="27">
        <v>40</v>
      </c>
      <c r="D52" s="27">
        <v>29</v>
      </c>
      <c r="E52" s="28">
        <v>72.5</v>
      </c>
    </row>
    <row r="53" spans="2:5" s="5" customFormat="1" ht="15.75" customHeight="1" x14ac:dyDescent="0.2">
      <c r="B53" s="26" t="s">
        <v>47</v>
      </c>
      <c r="C53" s="27">
        <v>7342</v>
      </c>
      <c r="D53" s="27">
        <v>76</v>
      </c>
      <c r="E53" s="28">
        <v>1.0351402887496595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50</v>
      </c>
      <c r="C56" s="31"/>
      <c r="D56" s="31"/>
      <c r="E56" s="33"/>
    </row>
    <row r="57" spans="2:5" s="9" customFormat="1" ht="15.75" customHeight="1" x14ac:dyDescent="0.2">
      <c r="B57" s="30" t="s">
        <v>51</v>
      </c>
      <c r="C57" s="31"/>
      <c r="D57" s="31"/>
      <c r="E57" s="33"/>
    </row>
    <row r="58" spans="2:5" s="9" customFormat="1" ht="15.75" customHeight="1" x14ac:dyDescent="0.2">
      <c r="B58" s="30" t="s">
        <v>52</v>
      </c>
      <c r="C58" s="31"/>
      <c r="D58" s="31"/>
      <c r="E58" s="33"/>
    </row>
    <row r="59" spans="2:5" s="9" customFormat="1" ht="15.75" customHeight="1" x14ac:dyDescent="0.2">
      <c r="B59" s="30" t="s">
        <v>53</v>
      </c>
      <c r="C59" s="31"/>
      <c r="D59" s="31"/>
      <c r="E59" s="33"/>
    </row>
    <row r="60" spans="2:5" s="9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197021</v>
      </c>
      <c r="D61" s="27">
        <v>4623</v>
      </c>
      <c r="E61" s="28">
        <v>2.3464503783860602</v>
      </c>
    </row>
    <row r="62" spans="2:5" s="5" customFormat="1" ht="15.75" customHeight="1" x14ac:dyDescent="0.2">
      <c r="B62" s="26" t="s">
        <v>56</v>
      </c>
      <c r="C62" s="27">
        <v>9196</v>
      </c>
      <c r="D62" s="27">
        <v>2653</v>
      </c>
      <c r="E62" s="28">
        <v>28.849499782514137</v>
      </c>
    </row>
    <row r="63" spans="2:5" s="9" customFormat="1" ht="15.75" customHeight="1" x14ac:dyDescent="0.2">
      <c r="B63" s="30" t="s">
        <v>57</v>
      </c>
      <c r="C63" s="31">
        <v>846</v>
      </c>
      <c r="D63" s="31">
        <v>846</v>
      </c>
      <c r="E63" s="33">
        <v>100</v>
      </c>
    </row>
    <row r="64" spans="2:5" s="9" customFormat="1" ht="15.75" customHeight="1" x14ac:dyDescent="0.2">
      <c r="B64" s="30" t="s">
        <v>58</v>
      </c>
      <c r="C64" s="31">
        <v>7255</v>
      </c>
      <c r="D64" s="31">
        <v>712</v>
      </c>
      <c r="E64" s="33">
        <v>9.8139214334941425</v>
      </c>
    </row>
    <row r="65" spans="2:5" s="9" customFormat="1" ht="15.75" customHeight="1" x14ac:dyDescent="0.2">
      <c r="B65" s="30" t="s">
        <v>59</v>
      </c>
      <c r="C65" s="31">
        <v>1095</v>
      </c>
      <c r="D65" s="31">
        <v>1095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187825</v>
      </c>
      <c r="D66" s="27">
        <v>1970</v>
      </c>
      <c r="E66" s="28">
        <v>1.0488486623186477</v>
      </c>
    </row>
    <row r="67" spans="2:5" s="9" customFormat="1" ht="15.75" customHeight="1" x14ac:dyDescent="0.2">
      <c r="B67" s="30" t="s">
        <v>61</v>
      </c>
      <c r="C67" s="31"/>
      <c r="D67" s="31"/>
      <c r="E67" s="33"/>
    </row>
    <row r="68" spans="2:5" s="9" customFormat="1" ht="15.75" customHeight="1" x14ac:dyDescent="0.2">
      <c r="B68" s="30" t="s">
        <v>62</v>
      </c>
      <c r="C68" s="31">
        <v>187489</v>
      </c>
      <c r="D68" s="31">
        <v>1833</v>
      </c>
      <c r="E68" s="33">
        <v>0.97765735589821268</v>
      </c>
    </row>
    <row r="69" spans="2:5" s="9" customFormat="1" ht="15.75" customHeight="1" x14ac:dyDescent="0.2">
      <c r="B69" s="30" t="s">
        <v>63</v>
      </c>
      <c r="C69" s="31">
        <v>336</v>
      </c>
      <c r="D69" s="31">
        <v>137</v>
      </c>
      <c r="E69" s="33">
        <v>40.773809523809526</v>
      </c>
    </row>
    <row r="70" spans="2:5" s="5" customFormat="1" ht="15.75" customHeight="1" x14ac:dyDescent="0.2">
      <c r="B70" s="26" t="s">
        <v>64</v>
      </c>
      <c r="C70" s="27"/>
      <c r="D70" s="27"/>
      <c r="E70" s="28"/>
    </row>
    <row r="71" spans="2:5" s="5" customFormat="1" ht="15.75" customHeight="1" x14ac:dyDescent="0.2">
      <c r="B71" s="26" t="s">
        <v>65</v>
      </c>
      <c r="C71" s="27">
        <v>435496</v>
      </c>
      <c r="D71" s="27">
        <v>10328</v>
      </c>
      <c r="E71" s="28">
        <v>2.371548762790014</v>
      </c>
    </row>
    <row r="72" spans="2:5" s="9" customFormat="1" ht="15.75" customHeight="1" x14ac:dyDescent="0.2">
      <c r="B72" s="34" t="s">
        <v>66</v>
      </c>
      <c r="C72" s="35">
        <v>4689</v>
      </c>
      <c r="D72" s="35">
        <v>534</v>
      </c>
      <c r="E72" s="33">
        <v>11.388355726167626</v>
      </c>
    </row>
    <row r="73" spans="2:5" s="9" customFormat="1" ht="15.75" customHeight="1" x14ac:dyDescent="0.2">
      <c r="B73" s="34" t="s">
        <v>67</v>
      </c>
      <c r="C73" s="35">
        <v>3076</v>
      </c>
      <c r="D73" s="35">
        <v>451</v>
      </c>
      <c r="E73" s="33">
        <v>14.661898569570871</v>
      </c>
    </row>
    <row r="74" spans="2:5" s="9" customFormat="1" ht="15.75" customHeight="1" x14ac:dyDescent="0.2">
      <c r="B74" s="34" t="s">
        <v>68</v>
      </c>
      <c r="C74" s="35">
        <v>5829</v>
      </c>
      <c r="D74" s="35">
        <v>1666</v>
      </c>
      <c r="E74" s="33">
        <v>28.581231772173616</v>
      </c>
    </row>
    <row r="75" spans="2:5" s="9" customFormat="1" ht="15.75" customHeight="1" x14ac:dyDescent="0.2">
      <c r="B75" s="34" t="s">
        <v>69</v>
      </c>
      <c r="C75" s="35">
        <v>409878</v>
      </c>
      <c r="D75" s="35">
        <v>1164</v>
      </c>
      <c r="E75" s="33">
        <v>0.28398694245604789</v>
      </c>
    </row>
    <row r="76" spans="2:5" s="9" customFormat="1" ht="15.75" customHeight="1" x14ac:dyDescent="0.2">
      <c r="B76" s="34" t="s">
        <v>70</v>
      </c>
      <c r="C76" s="35">
        <v>9375</v>
      </c>
      <c r="D76" s="35">
        <v>5345</v>
      </c>
      <c r="E76" s="33">
        <v>57.013333333333335</v>
      </c>
    </row>
    <row r="77" spans="2:5" s="9" customFormat="1" ht="15.75" customHeight="1" x14ac:dyDescent="0.2">
      <c r="B77" s="34" t="s">
        <v>71</v>
      </c>
      <c r="C77" s="35">
        <v>2649</v>
      </c>
      <c r="D77" s="35">
        <v>1168</v>
      </c>
      <c r="E77" s="33">
        <v>44.09211023027558</v>
      </c>
    </row>
    <row r="78" spans="2:5" s="6" customFormat="1" ht="15.75" customHeight="1" x14ac:dyDescent="0.2">
      <c r="B78" s="26" t="s">
        <v>72</v>
      </c>
      <c r="C78" s="27">
        <v>33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/>
      <c r="D86" s="31"/>
      <c r="E86" s="33"/>
    </row>
    <row r="87" spans="2:5" s="6" customFormat="1" ht="15.75" customHeight="1" x14ac:dyDescent="0.2">
      <c r="B87" s="26" t="s">
        <v>81</v>
      </c>
      <c r="C87" s="27">
        <v>15874</v>
      </c>
      <c r="D87" s="27">
        <v>10829</v>
      </c>
      <c r="E87" s="28">
        <v>68.218470454831802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338</v>
      </c>
      <c r="D90" s="31">
        <v>338</v>
      </c>
      <c r="E90" s="33">
        <v>100</v>
      </c>
    </row>
    <row r="91" spans="2:5" ht="15.75" customHeight="1" x14ac:dyDescent="0.2">
      <c r="B91" s="30" t="s">
        <v>85</v>
      </c>
      <c r="C91" s="31">
        <v>3191</v>
      </c>
      <c r="D91" s="31">
        <v>3178</v>
      </c>
      <c r="E91" s="33">
        <v>99.592604199310557</v>
      </c>
    </row>
    <row r="92" spans="2:5" ht="15.75" customHeight="1" x14ac:dyDescent="0.2">
      <c r="B92" s="30" t="s">
        <v>86</v>
      </c>
      <c r="C92" s="31">
        <v>1317</v>
      </c>
      <c r="D92" s="31">
        <v>1317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11028</v>
      </c>
      <c r="D94" s="31">
        <v>5996</v>
      </c>
      <c r="E94" s="33">
        <v>54.370692782009435</v>
      </c>
    </row>
    <row r="95" spans="2:5" s="6" customFormat="1" ht="15.75" customHeight="1" x14ac:dyDescent="0.2">
      <c r="B95" s="26" t="s">
        <v>89</v>
      </c>
      <c r="C95" s="27">
        <v>1791</v>
      </c>
      <c r="D95" s="27">
        <v>1505</v>
      </c>
      <c r="E95" s="37">
        <v>84.031267448352878</v>
      </c>
    </row>
    <row r="96" spans="2:5" s="6" customFormat="1" ht="15.75" customHeight="1" x14ac:dyDescent="0.2">
      <c r="B96" s="26" t="s">
        <v>90</v>
      </c>
      <c r="C96" s="27">
        <v>1781</v>
      </c>
      <c r="D96" s="27">
        <v>1495</v>
      </c>
      <c r="E96" s="37">
        <v>83.941605839416056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1781</v>
      </c>
      <c r="D100" s="31">
        <v>1495</v>
      </c>
      <c r="E100" s="38">
        <v>83.941605839416056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6" customFormat="1" ht="15.75" customHeight="1" x14ac:dyDescent="0.2">
      <c r="B102" s="26" t="s">
        <v>96</v>
      </c>
      <c r="C102" s="27">
        <v>10</v>
      </c>
      <c r="D102" s="27">
        <v>10</v>
      </c>
      <c r="E102" s="37">
        <v>100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6A6F394-D52E-4C87-B668-1A16F6CEF65F}"/>
    <hyperlink ref="D4" location="Şubat!A1" display="Şubat" xr:uid="{EF7A8B71-386F-46E4-84EB-7FD2FA7A9535}"/>
    <hyperlink ref="E4" location="Mart!A1" display="Mart" xr:uid="{DF46EF1D-18EE-4427-9EBB-8AF0A635A0E9}"/>
    <hyperlink ref="C5" location="Nisan!A1" display="Nisan" xr:uid="{4FBF8F6F-9881-493C-8D6F-34F617AB705C}"/>
    <hyperlink ref="D5" location="Mayıs!A1" display="Mayıs" xr:uid="{0826AE79-811B-4125-9D66-22D88752DAD3}"/>
    <hyperlink ref="E5" location="Haziran!A1" display="Haziran" xr:uid="{D9806A7C-FCC2-42AF-9941-2CE74E0818F9}"/>
    <hyperlink ref="C6" location="Temmuz!A1" display="Temmuz" xr:uid="{2E4BCD52-B996-4D63-A4FE-FE9F875E671D}"/>
    <hyperlink ref="D6" location="Ağustos!A1" display="Ağustos" xr:uid="{60CDF05E-557E-438F-8867-432E9DE06315}"/>
    <hyperlink ref="E6" location="Eylül!A1" display="Eylül" xr:uid="{4A317B25-651D-46E2-B75A-4CC38E989D3D}"/>
    <hyperlink ref="C7" location="Ekim!A1" display="Ekim" xr:uid="{FAA06047-9E6A-41BB-9359-7C98F8615A3C}"/>
    <hyperlink ref="D7" location="Kasım!A1" display="Kasım" xr:uid="{93B5D21B-6A42-4300-9C9F-A6682B4134BF}"/>
    <hyperlink ref="E7" location="Aralık!A1" display="Aralık" xr:uid="{85F227C8-4A92-4592-8BF6-565594FA3C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BBC-8F91-4641-B435-676DEA740B74}">
  <dimension ref="B1:I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9" ht="26.25" customHeight="1" thickBot="1" x14ac:dyDescent="0.25"/>
    <row r="2" spans="2:9" s="3" customFormat="1" ht="24.75" customHeight="1" thickBot="1" x14ac:dyDescent="0.3">
      <c r="B2" s="17" t="s">
        <v>184</v>
      </c>
      <c r="C2" s="18"/>
      <c r="D2" s="18"/>
      <c r="E2" s="20"/>
    </row>
    <row r="3" spans="2:9" s="3" customFormat="1" ht="16.5" customHeight="1" x14ac:dyDescent="0.25">
      <c r="B3" s="1"/>
      <c r="C3" s="1"/>
      <c r="D3" s="1"/>
      <c r="E3" s="1"/>
    </row>
    <row r="4" spans="2:9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9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9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9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9" s="3" customFormat="1" ht="16.5" customHeight="1" x14ac:dyDescent="0.25">
      <c r="B8" s="1"/>
      <c r="C8" s="1"/>
      <c r="D8" s="1"/>
      <c r="E8" s="1"/>
    </row>
    <row r="9" spans="2:9" s="4" customFormat="1" ht="23.2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9" s="11" customFormat="1" ht="15.9" customHeight="1" x14ac:dyDescent="0.25">
      <c r="B10" s="40" t="s">
        <v>4</v>
      </c>
      <c r="C10" s="41">
        <v>1180483</v>
      </c>
      <c r="D10" s="41">
        <v>227471</v>
      </c>
      <c r="E10" s="42">
        <v>19.269316034199559</v>
      </c>
    </row>
    <row r="11" spans="2:9" s="12" customFormat="1" ht="15.75" customHeight="1" x14ac:dyDescent="0.25">
      <c r="B11" s="40" t="s">
        <v>5</v>
      </c>
      <c r="C11" s="43">
        <v>535457</v>
      </c>
      <c r="D11" s="43">
        <v>205472</v>
      </c>
      <c r="E11" s="44">
        <v>38.373202703485063</v>
      </c>
    </row>
    <row r="12" spans="2:9" s="12" customFormat="1" ht="15.9" customHeight="1" x14ac:dyDescent="0.25">
      <c r="B12" s="40" t="s">
        <v>109</v>
      </c>
      <c r="C12" s="43">
        <v>264028</v>
      </c>
      <c r="D12" s="43">
        <v>116762</v>
      </c>
      <c r="E12" s="44">
        <v>44.22333994879331</v>
      </c>
    </row>
    <row r="13" spans="2:9" s="12" customFormat="1" ht="15.9" customHeight="1" x14ac:dyDescent="0.25">
      <c r="B13" s="40" t="s">
        <v>110</v>
      </c>
      <c r="C13" s="43">
        <v>197538</v>
      </c>
      <c r="D13" s="43">
        <v>82138</v>
      </c>
      <c r="E13" s="44">
        <v>41.580860391418362</v>
      </c>
    </row>
    <row r="14" spans="2:9" s="13" customFormat="1" ht="15.9" customHeight="1" x14ac:dyDescent="0.2">
      <c r="B14" s="45" t="s">
        <v>8</v>
      </c>
      <c r="C14" s="46">
        <v>22454</v>
      </c>
      <c r="D14" s="46">
        <v>1395</v>
      </c>
      <c r="E14" s="47">
        <v>6.212701523113922</v>
      </c>
    </row>
    <row r="15" spans="2:9" s="13" customFormat="1" ht="15.9" customHeight="1" x14ac:dyDescent="0.2">
      <c r="B15" s="45" t="s">
        <v>9</v>
      </c>
      <c r="C15" s="46">
        <v>5012</v>
      </c>
      <c r="D15" s="46">
        <v>1470</v>
      </c>
      <c r="E15" s="47">
        <v>29.329608938547487</v>
      </c>
      <c r="I15" s="16"/>
    </row>
    <row r="16" spans="2:9" s="13" customFormat="1" ht="15.9" customHeight="1" x14ac:dyDescent="0.2">
      <c r="B16" s="45" t="s">
        <v>10</v>
      </c>
      <c r="C16" s="46">
        <v>152663</v>
      </c>
      <c r="D16" s="46">
        <v>71059</v>
      </c>
      <c r="E16" s="47">
        <v>46.546314431132622</v>
      </c>
    </row>
    <row r="17" spans="2:5" s="13" customFormat="1" ht="15.9" customHeight="1" x14ac:dyDescent="0.2">
      <c r="B17" s="45" t="s">
        <v>11</v>
      </c>
      <c r="C17" s="46">
        <v>17409</v>
      </c>
      <c r="D17" s="46">
        <v>8214</v>
      </c>
      <c r="E17" s="47">
        <v>47.182491814578661</v>
      </c>
    </row>
    <row r="18" spans="2:5" s="12" customFormat="1" ht="15.9" customHeight="1" x14ac:dyDescent="0.25">
      <c r="B18" s="40" t="s">
        <v>111</v>
      </c>
      <c r="C18" s="43">
        <v>66478</v>
      </c>
      <c r="D18" s="43">
        <v>34624</v>
      </c>
      <c r="E18" s="44">
        <v>52.083396010710317</v>
      </c>
    </row>
    <row r="19" spans="2:5" s="13" customFormat="1" ht="15.9" customHeight="1" x14ac:dyDescent="0.2">
      <c r="B19" s="45" t="s">
        <v>13</v>
      </c>
      <c r="C19" s="46">
        <v>23716</v>
      </c>
      <c r="D19" s="46">
        <v>6577</v>
      </c>
      <c r="E19" s="47">
        <v>27.732332602462474</v>
      </c>
    </row>
    <row r="20" spans="2:5" s="13" customFormat="1" ht="15.9" customHeight="1" x14ac:dyDescent="0.2">
      <c r="B20" s="45" t="s">
        <v>14</v>
      </c>
      <c r="C20" s="46">
        <v>82</v>
      </c>
      <c r="D20" s="46">
        <v>54</v>
      </c>
      <c r="E20" s="47">
        <v>65.853658536585371</v>
      </c>
    </row>
    <row r="21" spans="2:5" s="13" customFormat="1" ht="15.9" customHeight="1" x14ac:dyDescent="0.2">
      <c r="B21" s="45" t="s">
        <v>15</v>
      </c>
      <c r="C21" s="46">
        <v>42680</v>
      </c>
      <c r="D21" s="46">
        <v>27993</v>
      </c>
      <c r="E21" s="47">
        <v>65.58809746954077</v>
      </c>
    </row>
    <row r="22" spans="2:5" s="11" customFormat="1" ht="15.9" customHeight="1" x14ac:dyDescent="0.25">
      <c r="B22" s="40" t="s">
        <v>112</v>
      </c>
      <c r="C22" s="48">
        <v>12</v>
      </c>
      <c r="D22" s="48">
        <v>0</v>
      </c>
      <c r="E22" s="42">
        <v>0</v>
      </c>
    </row>
    <row r="23" spans="2:5" s="11" customFormat="1" ht="15.9" customHeight="1" x14ac:dyDescent="0.25">
      <c r="B23" s="40" t="s">
        <v>113</v>
      </c>
      <c r="C23" s="49">
        <v>109646</v>
      </c>
      <c r="D23" s="49">
        <v>32445</v>
      </c>
      <c r="E23" s="42">
        <v>29.590682742644507</v>
      </c>
    </row>
    <row r="24" spans="2:5" s="11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1" customFormat="1" ht="15.9" customHeight="1" x14ac:dyDescent="0.25">
      <c r="B25" s="40" t="s">
        <v>115</v>
      </c>
      <c r="C25" s="48">
        <v>532</v>
      </c>
      <c r="D25" s="48">
        <v>42</v>
      </c>
      <c r="E25" s="42">
        <v>7.8947368421052628</v>
      </c>
    </row>
    <row r="26" spans="2:5" s="11" customFormat="1" ht="15.9" customHeight="1" x14ac:dyDescent="0.25">
      <c r="B26" s="40" t="s">
        <v>116</v>
      </c>
      <c r="C26" s="48">
        <v>8518</v>
      </c>
      <c r="D26" s="48">
        <v>7211</v>
      </c>
      <c r="E26" s="42"/>
    </row>
    <row r="27" spans="2:5" s="14" customFormat="1" ht="15.9" customHeight="1" x14ac:dyDescent="0.2">
      <c r="B27" s="45" t="s">
        <v>185</v>
      </c>
      <c r="C27" s="46">
        <v>8518</v>
      </c>
      <c r="D27" s="46">
        <v>7211</v>
      </c>
      <c r="E27" s="50">
        <v>84.656022540502462</v>
      </c>
    </row>
    <row r="28" spans="2:5" s="11" customFormat="1" ht="15.9" customHeight="1" x14ac:dyDescent="0.25">
      <c r="B28" s="40" t="s">
        <v>118</v>
      </c>
      <c r="C28" s="48">
        <v>100596</v>
      </c>
      <c r="D28" s="48">
        <v>25192</v>
      </c>
      <c r="E28" s="42"/>
    </row>
    <row r="29" spans="2:5" s="14" customFormat="1" ht="15.9" customHeight="1" x14ac:dyDescent="0.2">
      <c r="B29" s="45" t="s">
        <v>186</v>
      </c>
      <c r="C29" s="46">
        <v>100596</v>
      </c>
      <c r="D29" s="46">
        <v>25192</v>
      </c>
      <c r="E29" s="50">
        <v>25.042745238379261</v>
      </c>
    </row>
    <row r="30" spans="2:5" s="11" customFormat="1" ht="15.9" customHeight="1" x14ac:dyDescent="0.25">
      <c r="B30" s="40" t="s">
        <v>119</v>
      </c>
      <c r="C30" s="48">
        <v>118290</v>
      </c>
      <c r="D30" s="48">
        <v>30703</v>
      </c>
      <c r="E30" s="42">
        <v>25.955702088088593</v>
      </c>
    </row>
    <row r="31" spans="2:5" s="11" customFormat="1" ht="15.9" customHeight="1" x14ac:dyDescent="0.25">
      <c r="B31" s="40" t="s">
        <v>120</v>
      </c>
      <c r="C31" s="49">
        <v>104498</v>
      </c>
      <c r="D31" s="49">
        <v>18880</v>
      </c>
      <c r="E31" s="42">
        <v>18.06733143218052</v>
      </c>
    </row>
    <row r="32" spans="2:5" s="11" customFormat="1" ht="15.9" customHeight="1" x14ac:dyDescent="0.25">
      <c r="B32" s="40" t="s">
        <v>121</v>
      </c>
      <c r="C32" s="48">
        <v>12557</v>
      </c>
      <c r="D32" s="48">
        <v>11780</v>
      </c>
      <c r="E32" s="42">
        <v>93.812216293700729</v>
      </c>
    </row>
    <row r="33" spans="2:5" s="13" customFormat="1" ht="15.9" customHeight="1" x14ac:dyDescent="0.2">
      <c r="B33" s="45" t="s">
        <v>122</v>
      </c>
      <c r="C33" s="51">
        <v>474</v>
      </c>
      <c r="D33" s="51">
        <v>20</v>
      </c>
      <c r="E33" s="47">
        <v>4.2194092827004219</v>
      </c>
    </row>
    <row r="34" spans="2:5" s="13" customFormat="1" ht="15.9" customHeight="1" x14ac:dyDescent="0.2">
      <c r="B34" s="45" t="s">
        <v>123</v>
      </c>
      <c r="C34" s="46">
        <v>11804</v>
      </c>
      <c r="D34" s="46">
        <v>11695</v>
      </c>
      <c r="E34" s="47">
        <v>99.076584208742801</v>
      </c>
    </row>
    <row r="35" spans="2:5" s="13" customFormat="1" ht="15.9" customHeight="1" x14ac:dyDescent="0.2">
      <c r="B35" s="45" t="s">
        <v>124</v>
      </c>
      <c r="C35" s="46">
        <v>44</v>
      </c>
      <c r="D35" s="46">
        <v>18</v>
      </c>
      <c r="E35" s="47">
        <v>40.909090909090914</v>
      </c>
    </row>
    <row r="36" spans="2:5" s="13" customFormat="1" ht="15.9" customHeight="1" x14ac:dyDescent="0.2">
      <c r="B36" s="45" t="s">
        <v>125</v>
      </c>
      <c r="C36" s="46">
        <v>148</v>
      </c>
      <c r="D36" s="46">
        <v>39</v>
      </c>
      <c r="E36" s="47">
        <v>26.351351351351347</v>
      </c>
    </row>
    <row r="37" spans="2:5" s="13" customFormat="1" ht="15.9" customHeight="1" x14ac:dyDescent="0.2">
      <c r="B37" s="45" t="s">
        <v>126</v>
      </c>
      <c r="C37" s="46"/>
      <c r="D37" s="46"/>
      <c r="E37" s="47"/>
    </row>
    <row r="38" spans="2:5" s="14" customFormat="1" ht="15.9" customHeight="1" x14ac:dyDescent="0.2">
      <c r="B38" s="45" t="s">
        <v>127</v>
      </c>
      <c r="C38" s="46"/>
      <c r="D38" s="46"/>
      <c r="E38" s="50"/>
    </row>
    <row r="39" spans="2:5" s="14" customFormat="1" ht="15.9" customHeight="1" x14ac:dyDescent="0.2">
      <c r="B39" s="45" t="s">
        <v>128</v>
      </c>
      <c r="C39" s="46">
        <v>87</v>
      </c>
      <c r="D39" s="46">
        <v>8</v>
      </c>
      <c r="E39" s="50">
        <v>9.1954022988505741</v>
      </c>
    </row>
    <row r="40" spans="2:5" s="11" customFormat="1" ht="15.9" customHeight="1" x14ac:dyDescent="0.25">
      <c r="B40" s="40" t="s">
        <v>129</v>
      </c>
      <c r="C40" s="48">
        <v>1</v>
      </c>
      <c r="D40" s="48">
        <v>0</v>
      </c>
      <c r="E40" s="42">
        <v>0</v>
      </c>
    </row>
    <row r="41" spans="2:5" s="11" customFormat="1" ht="15.9" customHeight="1" x14ac:dyDescent="0.25">
      <c r="B41" s="40" t="s">
        <v>130</v>
      </c>
      <c r="C41" s="48">
        <v>1234</v>
      </c>
      <c r="D41" s="48">
        <v>43</v>
      </c>
      <c r="E41" s="42">
        <v>3.4846029173419772</v>
      </c>
    </row>
    <row r="42" spans="2:5" s="11" customFormat="1" ht="15.9" customHeight="1" x14ac:dyDescent="0.25">
      <c r="B42" s="40" t="s">
        <v>131</v>
      </c>
      <c r="C42" s="49">
        <v>5191</v>
      </c>
      <c r="D42" s="49">
        <v>5191</v>
      </c>
      <c r="E42" s="42">
        <v>100</v>
      </c>
    </row>
    <row r="43" spans="2:5" s="11" customFormat="1" ht="15.9" customHeight="1" x14ac:dyDescent="0.25">
      <c r="B43" s="40" t="s">
        <v>132</v>
      </c>
      <c r="C43" s="48">
        <v>607</v>
      </c>
      <c r="D43" s="48">
        <v>607</v>
      </c>
      <c r="E43" s="42">
        <v>100</v>
      </c>
    </row>
    <row r="44" spans="2:5" s="11" customFormat="1" ht="15.9" customHeight="1" x14ac:dyDescent="0.25">
      <c r="B44" s="40" t="s">
        <v>133</v>
      </c>
      <c r="C44" s="48">
        <v>4542</v>
      </c>
      <c r="D44" s="48">
        <v>4542</v>
      </c>
      <c r="E44" s="42">
        <v>100</v>
      </c>
    </row>
    <row r="45" spans="2:5" s="11" customFormat="1" ht="15.9" customHeight="1" x14ac:dyDescent="0.25">
      <c r="B45" s="40" t="s">
        <v>134</v>
      </c>
      <c r="C45" s="48"/>
      <c r="D45" s="48"/>
      <c r="E45" s="42"/>
    </row>
    <row r="46" spans="2:5" s="11" customFormat="1" ht="15.9" customHeight="1" x14ac:dyDescent="0.25">
      <c r="B46" s="40" t="s">
        <v>135</v>
      </c>
      <c r="C46" s="48">
        <v>42</v>
      </c>
      <c r="D46" s="48">
        <v>42</v>
      </c>
      <c r="E46" s="42">
        <v>100</v>
      </c>
    </row>
    <row r="47" spans="2:5" s="11" customFormat="1" ht="15.9" customHeight="1" x14ac:dyDescent="0.25">
      <c r="B47" s="40" t="s">
        <v>136</v>
      </c>
      <c r="C47" s="48">
        <v>22519</v>
      </c>
      <c r="D47" s="48">
        <v>9662</v>
      </c>
      <c r="E47" s="42">
        <v>42.905990496913716</v>
      </c>
    </row>
    <row r="48" spans="2:5" s="11" customFormat="1" ht="15.9" customHeight="1" x14ac:dyDescent="0.25">
      <c r="B48" s="40" t="s">
        <v>137</v>
      </c>
      <c r="C48" s="48">
        <v>21359</v>
      </c>
      <c r="D48" s="48">
        <v>9633</v>
      </c>
      <c r="E48" s="42">
        <v>45.100426049908705</v>
      </c>
    </row>
    <row r="49" spans="2:5" s="11" customFormat="1" ht="15.9" customHeight="1" x14ac:dyDescent="0.25">
      <c r="B49" s="40" t="s">
        <v>138</v>
      </c>
      <c r="C49" s="48">
        <v>1160</v>
      </c>
      <c r="D49" s="48">
        <v>29</v>
      </c>
      <c r="E49" s="42">
        <v>2.5</v>
      </c>
    </row>
    <row r="50" spans="2:5" s="11" customFormat="1" ht="15.9" customHeight="1" x14ac:dyDescent="0.25">
      <c r="B50" s="40" t="s">
        <v>139</v>
      </c>
      <c r="C50" s="49">
        <v>15783</v>
      </c>
      <c r="D50" s="49">
        <v>10709</v>
      </c>
      <c r="E50" s="42">
        <v>67.85148577583476</v>
      </c>
    </row>
    <row r="51" spans="2:5" s="11" customFormat="1" ht="15.9" customHeight="1" x14ac:dyDescent="0.25">
      <c r="B51" s="40" t="s">
        <v>140</v>
      </c>
      <c r="C51" s="48">
        <v>15783</v>
      </c>
      <c r="D51" s="48">
        <v>10709</v>
      </c>
      <c r="E51" s="42">
        <v>67.85148577583476</v>
      </c>
    </row>
    <row r="52" spans="2:5" s="11" customFormat="1" ht="15.9" customHeight="1" x14ac:dyDescent="0.25">
      <c r="B52" s="40" t="s">
        <v>40</v>
      </c>
      <c r="C52" s="48">
        <v>643997</v>
      </c>
      <c r="D52" s="48">
        <v>21252</v>
      </c>
      <c r="E52" s="42">
        <v>3.3000153727424193</v>
      </c>
    </row>
    <row r="53" spans="2:5" s="11" customFormat="1" ht="15.9" customHeight="1" x14ac:dyDescent="0.25">
      <c r="B53" s="40" t="s">
        <v>141</v>
      </c>
      <c r="C53" s="48">
        <v>4660</v>
      </c>
      <c r="D53" s="48">
        <v>4660</v>
      </c>
      <c r="E53" s="42">
        <v>100</v>
      </c>
    </row>
    <row r="54" spans="2:5" s="11" customFormat="1" ht="15.9" customHeight="1" x14ac:dyDescent="0.25">
      <c r="B54" s="40" t="s">
        <v>142</v>
      </c>
      <c r="C54" s="49">
        <v>-5</v>
      </c>
      <c r="D54" s="49">
        <v>-5</v>
      </c>
      <c r="E54" s="42">
        <v>100</v>
      </c>
    </row>
    <row r="55" spans="2:5" s="11" customFormat="1" ht="15.9" customHeight="1" x14ac:dyDescent="0.25">
      <c r="B55" s="40" t="s">
        <v>143</v>
      </c>
      <c r="C55" s="48">
        <v>4648</v>
      </c>
      <c r="D55" s="48">
        <v>4648</v>
      </c>
      <c r="E55" s="42">
        <v>100</v>
      </c>
    </row>
    <row r="56" spans="2:5" s="11" customFormat="1" ht="15.9" customHeight="1" x14ac:dyDescent="0.25">
      <c r="B56" s="40" t="s">
        <v>144</v>
      </c>
      <c r="C56" s="49">
        <v>16</v>
      </c>
      <c r="D56" s="49">
        <v>16</v>
      </c>
      <c r="E56" s="42">
        <v>100</v>
      </c>
    </row>
    <row r="57" spans="2:5" s="11" customFormat="1" ht="15.9" customHeight="1" x14ac:dyDescent="0.25">
      <c r="B57" s="40" t="s">
        <v>145</v>
      </c>
      <c r="C57" s="48"/>
      <c r="D57" s="48"/>
      <c r="E57" s="42"/>
    </row>
    <row r="58" spans="2:5" s="11" customFormat="1" ht="15.9" customHeight="1" x14ac:dyDescent="0.25">
      <c r="B58" s="40" t="s">
        <v>146</v>
      </c>
      <c r="C58" s="48">
        <v>1</v>
      </c>
      <c r="D58" s="48">
        <v>1</v>
      </c>
      <c r="E58" s="42"/>
    </row>
    <row r="59" spans="2:5" s="11" customFormat="1" ht="15.9" customHeight="1" x14ac:dyDescent="0.25">
      <c r="B59" s="40" t="s">
        <v>147</v>
      </c>
      <c r="C59" s="48">
        <v>7368</v>
      </c>
      <c r="D59" s="48">
        <v>29</v>
      </c>
      <c r="E59" s="42">
        <v>0.39359391965255158</v>
      </c>
    </row>
    <row r="60" spans="2:5" s="11" customFormat="1" ht="15.9" customHeight="1" x14ac:dyDescent="0.25">
      <c r="B60" s="40" t="s">
        <v>148</v>
      </c>
      <c r="C60" s="48">
        <v>39</v>
      </c>
      <c r="D60" s="48">
        <v>29</v>
      </c>
      <c r="E60" s="42">
        <v>74.358974358974365</v>
      </c>
    </row>
    <row r="61" spans="2:5" s="11" customFormat="1" ht="15.9" customHeight="1" x14ac:dyDescent="0.25">
      <c r="B61" s="40" t="s">
        <v>149</v>
      </c>
      <c r="C61" s="49">
        <v>7329</v>
      </c>
      <c r="D61" s="49">
        <v>0</v>
      </c>
      <c r="E61" s="42">
        <v>0</v>
      </c>
    </row>
    <row r="62" spans="2:5" s="11" customFormat="1" ht="15.9" customHeight="1" x14ac:dyDescent="0.25">
      <c r="B62" s="40" t="s">
        <v>150</v>
      </c>
      <c r="C62" s="48"/>
      <c r="D62" s="48"/>
      <c r="E62" s="42"/>
    </row>
    <row r="63" spans="2:5" s="11" customFormat="1" ht="15.9" customHeight="1" x14ac:dyDescent="0.25">
      <c r="B63" s="40" t="s">
        <v>151</v>
      </c>
      <c r="C63" s="48">
        <v>193114</v>
      </c>
      <c r="D63" s="48">
        <v>3214</v>
      </c>
      <c r="E63" s="42">
        <v>1.6643019149310772</v>
      </c>
    </row>
    <row r="64" spans="2:5" s="11" customFormat="1" ht="15.9" customHeight="1" x14ac:dyDescent="0.25">
      <c r="B64" s="40" t="s">
        <v>152</v>
      </c>
      <c r="C64" s="48">
        <v>7944</v>
      </c>
      <c r="D64" s="48">
        <v>1708</v>
      </c>
      <c r="E64" s="42">
        <v>21.500503524672709</v>
      </c>
    </row>
    <row r="65" spans="2:5" s="11" customFormat="1" ht="15.9" customHeight="1" x14ac:dyDescent="0.25">
      <c r="B65" s="40" t="s">
        <v>153</v>
      </c>
      <c r="C65" s="48">
        <v>185170</v>
      </c>
      <c r="D65" s="48">
        <v>1506</v>
      </c>
      <c r="E65" s="42">
        <v>0.81330669114867415</v>
      </c>
    </row>
    <row r="66" spans="2:5" s="11" customFormat="1" ht="15.9" customHeight="1" x14ac:dyDescent="0.25">
      <c r="B66" s="40" t="s">
        <v>154</v>
      </c>
      <c r="C66" s="48"/>
      <c r="D66" s="48"/>
      <c r="E66" s="42"/>
    </row>
    <row r="67" spans="2:5" s="11" customFormat="1" ht="15.9" customHeight="1" x14ac:dyDescent="0.25">
      <c r="B67" s="40" t="s">
        <v>155</v>
      </c>
      <c r="C67" s="49">
        <v>426788</v>
      </c>
      <c r="D67" s="49">
        <v>6305</v>
      </c>
      <c r="E67" s="42">
        <v>1.4773142637562444</v>
      </c>
    </row>
    <row r="68" spans="2:5" s="11" customFormat="1" ht="15.9" customHeight="1" x14ac:dyDescent="0.25">
      <c r="B68" s="40" t="s">
        <v>156</v>
      </c>
      <c r="C68" s="48">
        <v>426788</v>
      </c>
      <c r="D68" s="48">
        <v>6305</v>
      </c>
      <c r="E68" s="42">
        <v>1.4773142637562444</v>
      </c>
    </row>
    <row r="69" spans="2:5" s="11" customFormat="1" ht="15.9" customHeight="1" x14ac:dyDescent="0.25">
      <c r="B69" s="40" t="s">
        <v>157</v>
      </c>
      <c r="C69" s="48">
        <v>8983</v>
      </c>
      <c r="D69" s="48">
        <v>4001</v>
      </c>
      <c r="E69" s="42">
        <v>44.539686073694753</v>
      </c>
    </row>
    <row r="70" spans="2:5" s="5" customFormat="1" ht="15.9" customHeight="1" x14ac:dyDescent="0.2">
      <c r="B70" s="40" t="s">
        <v>158</v>
      </c>
      <c r="C70" s="48">
        <v>4418</v>
      </c>
      <c r="D70" s="48">
        <v>3904</v>
      </c>
      <c r="E70" s="42">
        <v>88.365776369397921</v>
      </c>
    </row>
    <row r="71" spans="2:5" s="11" customFormat="1" ht="15.9" customHeight="1" x14ac:dyDescent="0.25">
      <c r="B71" s="40" t="s">
        <v>159</v>
      </c>
      <c r="C71" s="48">
        <v>4502</v>
      </c>
      <c r="D71" s="48">
        <v>34</v>
      </c>
      <c r="E71" s="42">
        <v>0.75521990226565971</v>
      </c>
    </row>
    <row r="72" spans="2:5" s="11" customFormat="1" ht="15.9" customHeight="1" x14ac:dyDescent="0.25">
      <c r="B72" s="40" t="s">
        <v>160</v>
      </c>
      <c r="C72" s="49">
        <v>63</v>
      </c>
      <c r="D72" s="49">
        <v>63</v>
      </c>
      <c r="E72" s="42">
        <v>100</v>
      </c>
    </row>
    <row r="73" spans="2:5" s="11" customFormat="1" ht="15.9" customHeight="1" x14ac:dyDescent="0.25">
      <c r="B73" s="40" t="s">
        <v>161</v>
      </c>
      <c r="C73" s="48" t="s">
        <v>187</v>
      </c>
      <c r="D73" s="48" t="s">
        <v>187</v>
      </c>
      <c r="E73" s="42"/>
    </row>
    <row r="74" spans="2:5" s="11" customFormat="1" ht="15.9" customHeight="1" x14ac:dyDescent="0.25">
      <c r="B74" s="40" t="s">
        <v>162</v>
      </c>
      <c r="C74" s="49">
        <v>30</v>
      </c>
      <c r="D74" s="49">
        <v>0</v>
      </c>
      <c r="E74" s="42">
        <v>0</v>
      </c>
    </row>
    <row r="75" spans="2:5" s="11" customFormat="1" ht="15.9" customHeight="1" x14ac:dyDescent="0.25">
      <c r="B75" s="40" t="s">
        <v>163</v>
      </c>
      <c r="C75" s="48">
        <v>30</v>
      </c>
      <c r="D75" s="48">
        <v>0</v>
      </c>
      <c r="E75" s="42">
        <v>0</v>
      </c>
    </row>
    <row r="76" spans="2:5" s="14" customFormat="1" ht="15.9" customHeight="1" x14ac:dyDescent="0.2">
      <c r="B76" s="45" t="s">
        <v>76</v>
      </c>
      <c r="C76" s="46"/>
      <c r="D76" s="46"/>
      <c r="E76" s="50"/>
    </row>
    <row r="77" spans="2:5" s="14" customFormat="1" ht="15.9" customHeight="1" x14ac:dyDescent="0.2">
      <c r="B77" s="45" t="s">
        <v>164</v>
      </c>
      <c r="C77" s="52"/>
      <c r="D77" s="52"/>
      <c r="E77" s="50"/>
    </row>
    <row r="78" spans="2:5" s="14" customFormat="1" ht="15.9" customHeight="1" x14ac:dyDescent="0.2">
      <c r="B78" s="45" t="s">
        <v>165</v>
      </c>
      <c r="C78" s="46">
        <v>30</v>
      </c>
      <c r="D78" s="46">
        <v>0</v>
      </c>
      <c r="E78" s="50">
        <v>0</v>
      </c>
    </row>
    <row r="79" spans="2:5" s="12" customFormat="1" ht="15.75" customHeight="1" x14ac:dyDescent="0.25">
      <c r="B79" s="40" t="s">
        <v>166</v>
      </c>
      <c r="C79" s="53">
        <v>3054</v>
      </c>
      <c r="D79" s="53">
        <v>3043</v>
      </c>
      <c r="E79" s="44">
        <v>99.639816633922734</v>
      </c>
    </row>
    <row r="80" spans="2:5" s="12" customFormat="1" ht="15.75" customHeight="1" x14ac:dyDescent="0.25">
      <c r="B80" s="40" t="s">
        <v>89</v>
      </c>
      <c r="C80" s="53">
        <v>1029</v>
      </c>
      <c r="D80" s="53">
        <v>747</v>
      </c>
      <c r="E80" s="44">
        <v>72.59475218658892</v>
      </c>
    </row>
    <row r="81" spans="2:5" s="12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2" customFormat="1" ht="15.75" customHeight="1" x14ac:dyDescent="0.25">
      <c r="B82" s="40" t="s">
        <v>169</v>
      </c>
      <c r="C82" s="53"/>
      <c r="D82" s="53"/>
      <c r="E82" s="44"/>
    </row>
    <row r="83" spans="2:5" s="12" customFormat="1" ht="15.75" customHeight="1" x14ac:dyDescent="0.25">
      <c r="B83" s="40" t="s">
        <v>170</v>
      </c>
      <c r="C83" s="53"/>
      <c r="D83" s="53"/>
      <c r="E83" s="44"/>
    </row>
    <row r="84" spans="2:5" s="12" customFormat="1" ht="15.75" customHeight="1" x14ac:dyDescent="0.25">
      <c r="B84" s="40" t="s">
        <v>171</v>
      </c>
      <c r="C84" s="53">
        <v>5</v>
      </c>
      <c r="D84" s="53">
        <v>5</v>
      </c>
      <c r="E84" s="44"/>
    </row>
    <row r="85" spans="2:5" s="12" customFormat="1" ht="15.75" customHeight="1" x14ac:dyDescent="0.25">
      <c r="B85" s="40" t="s">
        <v>172</v>
      </c>
      <c r="C85" s="53">
        <v>5</v>
      </c>
      <c r="D85" s="53">
        <v>5</v>
      </c>
      <c r="E85" s="44"/>
    </row>
    <row r="86" spans="2:5" s="12" customFormat="1" ht="15.75" customHeight="1" x14ac:dyDescent="0.25">
      <c r="B86" s="40" t="s">
        <v>173</v>
      </c>
      <c r="C86" s="53">
        <v>1024</v>
      </c>
      <c r="D86" s="53">
        <v>742</v>
      </c>
      <c r="E86" s="44">
        <v>72.4609375</v>
      </c>
    </row>
    <row r="87" spans="2:5" s="12" customFormat="1" ht="15.75" customHeight="1" x14ac:dyDescent="0.25">
      <c r="B87" s="40" t="s">
        <v>174</v>
      </c>
      <c r="C87" s="53">
        <v>1024</v>
      </c>
      <c r="D87" s="53">
        <v>742</v>
      </c>
      <c r="E87" s="44">
        <v>72.4609375</v>
      </c>
    </row>
    <row r="88" spans="2:5" s="12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3" customFormat="1" ht="15.75" customHeight="1" x14ac:dyDescent="0.2">
      <c r="B89" s="45" t="s">
        <v>176</v>
      </c>
      <c r="C89" s="54"/>
      <c r="D89" s="54"/>
      <c r="E89" s="47"/>
    </row>
    <row r="90" spans="2:5" s="13" customFormat="1" ht="15.75" customHeight="1" x14ac:dyDescent="0.2">
      <c r="B90" s="45" t="s">
        <v>177</v>
      </c>
      <c r="C90" s="54"/>
      <c r="D90" s="54"/>
      <c r="E90" s="47"/>
    </row>
    <row r="91" spans="2:5" s="12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2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2" customFormat="1" ht="15.75" customHeight="1" x14ac:dyDescent="0.25">
      <c r="B93" s="40" t="s">
        <v>180</v>
      </c>
      <c r="C93" s="53"/>
      <c r="D93" s="53"/>
      <c r="E93" s="44"/>
    </row>
    <row r="94" spans="2:5" s="12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2" customFormat="1" ht="15.75" customHeight="1" x14ac:dyDescent="0.25">
      <c r="B95" s="40" t="s">
        <v>180</v>
      </c>
      <c r="C95" s="53"/>
      <c r="D95" s="53"/>
      <c r="E95" s="44"/>
    </row>
    <row r="96" spans="2:5" s="12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2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F026014C-B337-435C-9078-8697F15CECE5}"/>
    <hyperlink ref="D4" location="Şubat!A1" display="Şubat" xr:uid="{8E088CAB-6EE3-456B-8ADD-97E0308C435E}"/>
    <hyperlink ref="E4" location="Mart!A1" display="Mart" xr:uid="{2BBDF3E8-0656-42AF-BCD1-DCB6E2C69232}"/>
    <hyperlink ref="C5" location="Nisan!A1" display="Nisan" xr:uid="{B41A6CE0-097A-46E3-9542-9475AF8CF4D7}"/>
    <hyperlink ref="D5" location="Mayıs!A1" display="Mayıs" xr:uid="{090305C3-D2C2-4C0F-B5BE-6006B509A606}"/>
    <hyperlink ref="E5" location="Haziran!A1" display="Haziran" xr:uid="{EABC443F-C87E-4AFA-8D48-33E4DD770AC6}"/>
    <hyperlink ref="C6" location="Temmuz!A1" display="Temmuz" xr:uid="{5FB375F2-6216-44BA-9144-35DF069774BC}"/>
    <hyperlink ref="D6" location="Ağustos!A1" display="Ağustos" xr:uid="{3EB9B85C-837E-464B-9151-43D9CE06524E}"/>
    <hyperlink ref="E6" location="Eylül!A1" display="Eylül" xr:uid="{65846B50-8392-4A4C-B4FB-35BEA4629E57}"/>
    <hyperlink ref="C7" location="Ekim!A1" display="Ekim" xr:uid="{9E276616-F8DB-4E36-9882-9DB3E1311EFD}"/>
    <hyperlink ref="D7" location="Kasım!A1" display="Kasım" xr:uid="{1BA32E8E-BD45-406B-BDB3-3A6EBE943C4A}"/>
    <hyperlink ref="E7" location="Aralık!A1" display="Aralık" xr:uid="{EC90F71D-FA68-43A7-9767-4CA2C1307B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A17A-434B-439B-BED1-34AB2B61E20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2.5" customHeight="1" thickBot="1" x14ac:dyDescent="0.25"/>
    <row r="2" spans="2:5" s="3" customFormat="1" ht="24.75" customHeight="1" thickBot="1" x14ac:dyDescent="0.3">
      <c r="B2" s="17" t="s">
        <v>108</v>
      </c>
      <c r="C2" s="18"/>
      <c r="D2" s="18"/>
      <c r="E2" s="20"/>
    </row>
    <row r="3" spans="2:5" s="3" customFormat="1" ht="16.5" customHeight="1" x14ac:dyDescent="0.25">
      <c r="B3" s="1"/>
      <c r="C3" s="1"/>
      <c r="D3" s="1"/>
      <c r="E3" s="1"/>
    </row>
    <row r="4" spans="2:5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5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3" customFormat="1" ht="16.5" customHeight="1" x14ac:dyDescent="0.25">
      <c r="B8" s="1"/>
      <c r="C8" s="1"/>
      <c r="D8" s="1"/>
      <c r="E8" s="1"/>
    </row>
    <row r="9" spans="2:5" s="4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1" customFormat="1" ht="15.9" customHeight="1" x14ac:dyDescent="0.25">
      <c r="B10" s="40" t="s">
        <v>4</v>
      </c>
      <c r="C10" s="41">
        <v>998671</v>
      </c>
      <c r="D10" s="41">
        <v>112789</v>
      </c>
      <c r="E10" s="42">
        <v>11.293909605866197</v>
      </c>
    </row>
    <row r="11" spans="2:5" s="12" customFormat="1" ht="15.75" customHeight="1" x14ac:dyDescent="0.25">
      <c r="B11" s="40" t="s">
        <v>5</v>
      </c>
      <c r="C11" s="43">
        <v>427287</v>
      </c>
      <c r="D11" s="43">
        <v>103900</v>
      </c>
      <c r="E11" s="44">
        <v>24.31620901174152</v>
      </c>
    </row>
    <row r="12" spans="2:5" s="12" customFormat="1" ht="15.9" customHeight="1" x14ac:dyDescent="0.25">
      <c r="B12" s="40" t="s">
        <v>109</v>
      </c>
      <c r="C12" s="43">
        <v>187530</v>
      </c>
      <c r="D12" s="43">
        <v>51925</v>
      </c>
      <c r="E12" s="44">
        <v>27.688903108835923</v>
      </c>
    </row>
    <row r="13" spans="2:5" s="12" customFormat="1" ht="15.9" customHeight="1" x14ac:dyDescent="0.25">
      <c r="B13" s="40" t="s">
        <v>110</v>
      </c>
      <c r="C13" s="43">
        <v>155767</v>
      </c>
      <c r="D13" s="43">
        <v>45351</v>
      </c>
      <c r="E13" s="44">
        <v>29.114639172610374</v>
      </c>
    </row>
    <row r="14" spans="2:5" s="13" customFormat="1" ht="15.9" customHeight="1" x14ac:dyDescent="0.2">
      <c r="B14" s="45" t="s">
        <v>8</v>
      </c>
      <c r="C14" s="46">
        <v>21992</v>
      </c>
      <c r="D14" s="46">
        <v>948</v>
      </c>
      <c r="E14" s="47">
        <v>4.3106584212440886</v>
      </c>
    </row>
    <row r="15" spans="2:5" s="13" customFormat="1" ht="15.9" customHeight="1" x14ac:dyDescent="0.2">
      <c r="B15" s="45" t="s">
        <v>9</v>
      </c>
      <c r="C15" s="46">
        <v>1485</v>
      </c>
      <c r="D15" s="46">
        <v>94</v>
      </c>
      <c r="E15" s="47">
        <v>6.3299663299663305</v>
      </c>
    </row>
    <row r="16" spans="2:5" s="13" customFormat="1" ht="15.9" customHeight="1" x14ac:dyDescent="0.2">
      <c r="B16" s="45" t="s">
        <v>10</v>
      </c>
      <c r="C16" s="46">
        <v>126883</v>
      </c>
      <c r="D16" s="46">
        <v>44134</v>
      </c>
      <c r="E16" s="47">
        <v>34.783225491200554</v>
      </c>
    </row>
    <row r="17" spans="2:5" s="13" customFormat="1" ht="15.9" customHeight="1" x14ac:dyDescent="0.2">
      <c r="B17" s="45" t="s">
        <v>11</v>
      </c>
      <c r="C17" s="46">
        <v>5407</v>
      </c>
      <c r="D17" s="46">
        <v>175</v>
      </c>
      <c r="E17" s="47">
        <v>3.2365452191603481</v>
      </c>
    </row>
    <row r="18" spans="2:5" s="12" customFormat="1" ht="15.9" customHeight="1" x14ac:dyDescent="0.25">
      <c r="B18" s="40" t="s">
        <v>111</v>
      </c>
      <c r="C18" s="43">
        <v>31751</v>
      </c>
      <c r="D18" s="43">
        <v>6574</v>
      </c>
      <c r="E18" s="44">
        <v>20.704859689458598</v>
      </c>
    </row>
    <row r="19" spans="2:5" s="13" customFormat="1" ht="15.9" customHeight="1" x14ac:dyDescent="0.2">
      <c r="B19" s="45" t="s">
        <v>13</v>
      </c>
      <c r="C19" s="46">
        <v>23268</v>
      </c>
      <c r="D19" s="46">
        <v>6347</v>
      </c>
      <c r="E19" s="47">
        <v>27.277806429430978</v>
      </c>
    </row>
    <row r="20" spans="2:5" s="13" customFormat="1" ht="15.9" customHeight="1" x14ac:dyDescent="0.2">
      <c r="B20" s="45" t="s">
        <v>14</v>
      </c>
      <c r="C20" s="46">
        <v>76</v>
      </c>
      <c r="D20" s="46">
        <v>49</v>
      </c>
      <c r="E20" s="47">
        <v>64.473684210526315</v>
      </c>
    </row>
    <row r="21" spans="2:5" s="13" customFormat="1" ht="15.9" customHeight="1" x14ac:dyDescent="0.2">
      <c r="B21" s="45" t="s">
        <v>15</v>
      </c>
      <c r="C21" s="46">
        <v>8407</v>
      </c>
      <c r="D21" s="46">
        <v>178</v>
      </c>
      <c r="E21" s="47">
        <v>2.117283216367313</v>
      </c>
    </row>
    <row r="22" spans="2:5" s="11" customFormat="1" ht="15.9" customHeight="1" x14ac:dyDescent="0.25">
      <c r="B22" s="40" t="s">
        <v>112</v>
      </c>
      <c r="C22" s="48">
        <v>12</v>
      </c>
      <c r="D22" s="48">
        <v>0</v>
      </c>
      <c r="E22" s="42">
        <v>0</v>
      </c>
    </row>
    <row r="23" spans="2:5" s="11" customFormat="1" ht="15.9" customHeight="1" x14ac:dyDescent="0.25">
      <c r="B23" s="40" t="s">
        <v>113</v>
      </c>
      <c r="C23" s="49">
        <v>105048</v>
      </c>
      <c r="D23" s="49">
        <v>15094</v>
      </c>
      <c r="E23" s="42">
        <v>14.368669560581829</v>
      </c>
    </row>
    <row r="24" spans="2:5" s="11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1" customFormat="1" ht="15.9" customHeight="1" x14ac:dyDescent="0.25">
      <c r="B25" s="40" t="s">
        <v>115</v>
      </c>
      <c r="C25" s="48">
        <v>453</v>
      </c>
      <c r="D25" s="48">
        <v>25</v>
      </c>
      <c r="E25" s="42">
        <v>5.518763796909492</v>
      </c>
    </row>
    <row r="26" spans="2:5" s="11" customFormat="1" ht="15.9" customHeight="1" x14ac:dyDescent="0.25">
      <c r="B26" s="40" t="s">
        <v>116</v>
      </c>
      <c r="C26" s="48">
        <v>5168</v>
      </c>
      <c r="D26" s="48">
        <v>3851</v>
      </c>
      <c r="E26" s="42">
        <v>74.516253869969034</v>
      </c>
    </row>
    <row r="27" spans="2:5" s="11" customFormat="1" ht="15.9" customHeight="1" x14ac:dyDescent="0.25">
      <c r="B27" s="40" t="s">
        <v>117</v>
      </c>
      <c r="C27" s="48"/>
      <c r="D27" s="48"/>
      <c r="E27" s="42"/>
    </row>
    <row r="28" spans="2:5" s="11" customFormat="1" ht="15.9" customHeight="1" x14ac:dyDescent="0.25">
      <c r="B28" s="40" t="s">
        <v>118</v>
      </c>
      <c r="C28" s="48">
        <v>99427</v>
      </c>
      <c r="D28" s="48">
        <v>11218</v>
      </c>
      <c r="E28" s="42">
        <v>11.282649582105464</v>
      </c>
    </row>
    <row r="29" spans="2:5" s="11" customFormat="1" ht="15.9" customHeight="1" x14ac:dyDescent="0.25">
      <c r="B29" s="40" t="s">
        <v>119</v>
      </c>
      <c r="C29" s="48">
        <v>105570</v>
      </c>
      <c r="D29" s="48">
        <v>24456</v>
      </c>
      <c r="E29" s="42">
        <v>23.165672065927819</v>
      </c>
    </row>
    <row r="30" spans="2:5" s="11" customFormat="1" ht="15.9" customHeight="1" x14ac:dyDescent="0.25">
      <c r="B30" s="40" t="s">
        <v>120</v>
      </c>
      <c r="C30" s="49">
        <v>98439</v>
      </c>
      <c r="D30" s="49">
        <v>19298</v>
      </c>
      <c r="E30" s="42">
        <v>19.604018732412968</v>
      </c>
    </row>
    <row r="31" spans="2:5" s="11" customFormat="1" ht="15.9" customHeight="1" x14ac:dyDescent="0.25">
      <c r="B31" s="40" t="s">
        <v>121</v>
      </c>
      <c r="C31" s="48">
        <v>5898</v>
      </c>
      <c r="D31" s="48">
        <v>5129</v>
      </c>
      <c r="E31" s="42">
        <v>86.961681926076636</v>
      </c>
    </row>
    <row r="32" spans="2:5" s="13" customFormat="1" ht="15.9" customHeight="1" x14ac:dyDescent="0.2">
      <c r="B32" s="45" t="s">
        <v>122</v>
      </c>
      <c r="C32" s="55">
        <v>446</v>
      </c>
      <c r="D32" s="55">
        <v>8</v>
      </c>
      <c r="E32" s="47">
        <v>1.7937219730941705</v>
      </c>
    </row>
    <row r="33" spans="2:5" s="13" customFormat="1" ht="15.9" customHeight="1" x14ac:dyDescent="0.2">
      <c r="B33" s="45" t="s">
        <v>123</v>
      </c>
      <c r="C33" s="46">
        <v>5199</v>
      </c>
      <c r="D33" s="46">
        <v>5100</v>
      </c>
      <c r="E33" s="47">
        <v>98.09578765147144</v>
      </c>
    </row>
    <row r="34" spans="2:5" s="13" customFormat="1" ht="15.9" customHeight="1" x14ac:dyDescent="0.2">
      <c r="B34" s="45" t="s">
        <v>124</v>
      </c>
      <c r="C34" s="46">
        <v>24</v>
      </c>
      <c r="D34" s="46">
        <v>0</v>
      </c>
      <c r="E34" s="47">
        <v>0</v>
      </c>
    </row>
    <row r="35" spans="2:5" s="13" customFormat="1" ht="15.9" customHeight="1" x14ac:dyDescent="0.2">
      <c r="B35" s="45" t="s">
        <v>125</v>
      </c>
      <c r="C35" s="46">
        <v>124</v>
      </c>
      <c r="D35" s="46">
        <v>13</v>
      </c>
      <c r="E35" s="47">
        <v>10.483870967741936</v>
      </c>
    </row>
    <row r="36" spans="2:5" s="13" customFormat="1" ht="15.9" customHeight="1" x14ac:dyDescent="0.2">
      <c r="B36" s="45" t="s">
        <v>126</v>
      </c>
      <c r="C36" s="46"/>
      <c r="D36" s="46"/>
      <c r="E36" s="47"/>
    </row>
    <row r="37" spans="2:5" s="14" customFormat="1" ht="15.9" customHeight="1" x14ac:dyDescent="0.2">
      <c r="B37" s="45" t="s">
        <v>127</v>
      </c>
      <c r="C37" s="46"/>
      <c r="D37" s="46"/>
      <c r="E37" s="50"/>
    </row>
    <row r="38" spans="2:5" s="14" customFormat="1" ht="15.9" customHeight="1" x14ac:dyDescent="0.2">
      <c r="B38" s="45" t="s">
        <v>128</v>
      </c>
      <c r="C38" s="46">
        <v>105</v>
      </c>
      <c r="D38" s="46">
        <v>8</v>
      </c>
      <c r="E38" s="50">
        <v>7.6190476190476195</v>
      </c>
    </row>
    <row r="39" spans="2:5" s="11" customFormat="1" ht="15.9" customHeight="1" x14ac:dyDescent="0.25">
      <c r="B39" s="40" t="s">
        <v>129</v>
      </c>
      <c r="C39" s="48">
        <v>1</v>
      </c>
      <c r="D39" s="48">
        <v>0</v>
      </c>
      <c r="E39" s="42">
        <v>0</v>
      </c>
    </row>
    <row r="40" spans="2:5" s="11" customFormat="1" ht="15.9" customHeight="1" x14ac:dyDescent="0.25">
      <c r="B40" s="40" t="s">
        <v>130</v>
      </c>
      <c r="C40" s="48">
        <v>1232</v>
      </c>
      <c r="D40" s="48">
        <v>29</v>
      </c>
      <c r="E40" s="42">
        <v>2.3538961038961039</v>
      </c>
    </row>
    <row r="41" spans="2:5" s="11" customFormat="1" ht="15.9" customHeight="1" x14ac:dyDescent="0.25">
      <c r="B41" s="40" t="s">
        <v>131</v>
      </c>
      <c r="C41" s="49">
        <v>2504</v>
      </c>
      <c r="D41" s="49">
        <v>2504</v>
      </c>
      <c r="E41" s="42">
        <v>100</v>
      </c>
    </row>
    <row r="42" spans="2:5" s="11" customFormat="1" ht="15.9" customHeight="1" x14ac:dyDescent="0.25">
      <c r="B42" s="40" t="s">
        <v>132</v>
      </c>
      <c r="C42" s="48">
        <v>177</v>
      </c>
      <c r="D42" s="48">
        <v>177</v>
      </c>
      <c r="E42" s="42">
        <v>100</v>
      </c>
    </row>
    <row r="43" spans="2:5" s="11" customFormat="1" ht="15.9" customHeight="1" x14ac:dyDescent="0.25">
      <c r="B43" s="40" t="s">
        <v>133</v>
      </c>
      <c r="C43" s="48">
        <v>2305</v>
      </c>
      <c r="D43" s="48">
        <v>2305</v>
      </c>
      <c r="E43" s="42">
        <v>100</v>
      </c>
    </row>
    <row r="44" spans="2:5" s="11" customFormat="1" ht="15.9" customHeight="1" x14ac:dyDescent="0.25">
      <c r="B44" s="40" t="s">
        <v>134</v>
      </c>
      <c r="C44" s="48"/>
      <c r="D44" s="48"/>
      <c r="E44" s="42"/>
    </row>
    <row r="45" spans="2:5" s="11" customFormat="1" ht="15.9" customHeight="1" x14ac:dyDescent="0.25">
      <c r="B45" s="40" t="s">
        <v>135</v>
      </c>
      <c r="C45" s="48">
        <v>22</v>
      </c>
      <c r="D45" s="48">
        <v>22</v>
      </c>
      <c r="E45" s="42">
        <v>100</v>
      </c>
    </row>
    <row r="46" spans="2:5" s="11" customFormat="1" ht="15.9" customHeight="1" x14ac:dyDescent="0.25">
      <c r="B46" s="40" t="s">
        <v>136</v>
      </c>
      <c r="C46" s="48">
        <v>16875</v>
      </c>
      <c r="D46" s="48">
        <v>5014</v>
      </c>
      <c r="E46" s="42">
        <v>29.712592592592589</v>
      </c>
    </row>
    <row r="47" spans="2:5" s="11" customFormat="1" ht="15.9" customHeight="1" x14ac:dyDescent="0.25">
      <c r="B47" s="40" t="s">
        <v>137</v>
      </c>
      <c r="C47" s="48">
        <v>15719</v>
      </c>
      <c r="D47" s="48">
        <v>4996</v>
      </c>
      <c r="E47" s="42">
        <v>31.783192315032764</v>
      </c>
    </row>
    <row r="48" spans="2:5" s="11" customFormat="1" ht="15.9" customHeight="1" x14ac:dyDescent="0.25">
      <c r="B48" s="40" t="s">
        <v>138</v>
      </c>
      <c r="C48" s="48">
        <v>1156</v>
      </c>
      <c r="D48" s="48">
        <v>18</v>
      </c>
      <c r="E48" s="42">
        <v>1.5570934256055362</v>
      </c>
    </row>
    <row r="49" spans="2:5" s="11" customFormat="1" ht="15.9" customHeight="1" x14ac:dyDescent="0.25">
      <c r="B49" s="40" t="s">
        <v>139</v>
      </c>
      <c r="C49" s="49">
        <v>9760</v>
      </c>
      <c r="D49" s="49">
        <v>4907</v>
      </c>
      <c r="E49" s="42">
        <v>50.2766393442623</v>
      </c>
    </row>
    <row r="50" spans="2:5" s="11" customFormat="1" ht="15.9" customHeight="1" x14ac:dyDescent="0.25">
      <c r="B50" s="40" t="s">
        <v>140</v>
      </c>
      <c r="C50" s="48">
        <v>9760</v>
      </c>
      <c r="D50" s="48">
        <v>4907</v>
      </c>
      <c r="E50" s="42">
        <v>50.2766393442623</v>
      </c>
    </row>
    <row r="51" spans="2:5" s="11" customFormat="1" ht="15.9" customHeight="1" x14ac:dyDescent="0.25">
      <c r="B51" s="40" t="s">
        <v>40</v>
      </c>
      <c r="C51" s="48">
        <v>570810</v>
      </c>
      <c r="D51" s="48">
        <v>8600</v>
      </c>
      <c r="E51" s="42">
        <v>1.5066309279795378</v>
      </c>
    </row>
    <row r="52" spans="2:5" s="11" customFormat="1" ht="15.9" customHeight="1" x14ac:dyDescent="0.25">
      <c r="B52" s="40" t="s">
        <v>141</v>
      </c>
      <c r="C52" s="48">
        <v>1965</v>
      </c>
      <c r="D52" s="48">
        <v>1965</v>
      </c>
      <c r="E52" s="42">
        <v>100</v>
      </c>
    </row>
    <row r="53" spans="2:5" s="11" customFormat="1" ht="15.9" customHeight="1" x14ac:dyDescent="0.25">
      <c r="B53" s="40" t="s">
        <v>142</v>
      </c>
      <c r="C53" s="49">
        <v>-5</v>
      </c>
      <c r="D53" s="49">
        <v>-5</v>
      </c>
      <c r="E53" s="42">
        <v>100</v>
      </c>
    </row>
    <row r="54" spans="2:5" s="11" customFormat="1" ht="15.9" customHeight="1" x14ac:dyDescent="0.25">
      <c r="B54" s="40" t="s">
        <v>143</v>
      </c>
      <c r="C54" s="48">
        <v>1954</v>
      </c>
      <c r="D54" s="48">
        <v>1954</v>
      </c>
      <c r="E54" s="42">
        <v>100</v>
      </c>
    </row>
    <row r="55" spans="2:5" s="11" customFormat="1" ht="15.9" customHeight="1" x14ac:dyDescent="0.25">
      <c r="B55" s="40" t="s">
        <v>144</v>
      </c>
      <c r="C55" s="49">
        <v>16</v>
      </c>
      <c r="D55" s="49">
        <v>16</v>
      </c>
      <c r="E55" s="42">
        <v>100</v>
      </c>
    </row>
    <row r="56" spans="2:5" s="11" customFormat="1" ht="15.9" customHeight="1" x14ac:dyDescent="0.25">
      <c r="B56" s="40" t="s">
        <v>145</v>
      </c>
      <c r="C56" s="48"/>
      <c r="D56" s="48"/>
      <c r="E56" s="42"/>
    </row>
    <row r="57" spans="2:5" s="11" customFormat="1" ht="15.9" customHeight="1" x14ac:dyDescent="0.25">
      <c r="B57" s="40" t="s">
        <v>146</v>
      </c>
      <c r="C57" s="48"/>
      <c r="D57" s="48"/>
      <c r="E57" s="42"/>
    </row>
    <row r="58" spans="2:5" s="11" customFormat="1" ht="15.9" customHeight="1" x14ac:dyDescent="0.25">
      <c r="B58" s="40" t="s">
        <v>147</v>
      </c>
      <c r="C58" s="48">
        <v>6260</v>
      </c>
      <c r="D58" s="48">
        <v>13</v>
      </c>
      <c r="E58" s="42">
        <v>0.20766773162939298</v>
      </c>
    </row>
    <row r="59" spans="2:5" s="11" customFormat="1" ht="15.9" customHeight="1" x14ac:dyDescent="0.25">
      <c r="B59" s="40" t="s">
        <v>148</v>
      </c>
      <c r="C59" s="48">
        <v>23</v>
      </c>
      <c r="D59" s="48">
        <v>13</v>
      </c>
      <c r="E59" s="42">
        <v>56.521739130434781</v>
      </c>
    </row>
    <row r="60" spans="2:5" s="11" customFormat="1" ht="15.9" customHeight="1" x14ac:dyDescent="0.25">
      <c r="B60" s="40" t="s">
        <v>149</v>
      </c>
      <c r="C60" s="49">
        <v>6237</v>
      </c>
      <c r="D60" s="49">
        <v>0</v>
      </c>
      <c r="E60" s="42">
        <v>0</v>
      </c>
    </row>
    <row r="61" spans="2:5" s="11" customFormat="1" ht="15.9" customHeight="1" x14ac:dyDescent="0.25">
      <c r="B61" s="40" t="s">
        <v>150</v>
      </c>
      <c r="C61" s="48"/>
      <c r="D61" s="48"/>
      <c r="E61" s="42"/>
    </row>
    <row r="62" spans="2:5" s="11" customFormat="1" ht="15.9" customHeight="1" x14ac:dyDescent="0.25">
      <c r="B62" s="40" t="s">
        <v>151</v>
      </c>
      <c r="C62" s="48">
        <v>170966</v>
      </c>
      <c r="D62" s="48">
        <v>1597</v>
      </c>
      <c r="E62" s="42">
        <v>0.9341038569072212</v>
      </c>
    </row>
    <row r="63" spans="2:5" s="11" customFormat="1" ht="15.9" customHeight="1" x14ac:dyDescent="0.25">
      <c r="B63" s="40" t="s">
        <v>152</v>
      </c>
      <c r="C63" s="48">
        <v>6476</v>
      </c>
      <c r="D63" s="48">
        <v>708</v>
      </c>
      <c r="E63" s="42">
        <v>10.932674490426189</v>
      </c>
    </row>
    <row r="64" spans="2:5" s="11" customFormat="1" ht="15.9" customHeight="1" x14ac:dyDescent="0.25">
      <c r="B64" s="40" t="s">
        <v>153</v>
      </c>
      <c r="C64" s="48">
        <v>164490</v>
      </c>
      <c r="D64" s="48">
        <v>889</v>
      </c>
      <c r="E64" s="42">
        <v>0.54045838652805644</v>
      </c>
    </row>
    <row r="65" spans="2:5" s="11" customFormat="1" ht="15.9" customHeight="1" x14ac:dyDescent="0.25">
      <c r="B65" s="40" t="s">
        <v>154</v>
      </c>
      <c r="C65" s="48"/>
      <c r="D65" s="48"/>
      <c r="E65" s="42"/>
    </row>
    <row r="66" spans="2:5" s="11" customFormat="1" ht="15.9" customHeight="1" x14ac:dyDescent="0.25">
      <c r="B66" s="40" t="s">
        <v>155</v>
      </c>
      <c r="C66" s="49">
        <v>384095</v>
      </c>
      <c r="D66" s="49">
        <v>2501</v>
      </c>
      <c r="E66" s="42">
        <v>0.65114099376456347</v>
      </c>
    </row>
    <row r="67" spans="2:5" s="11" customFormat="1" ht="15.9" customHeight="1" x14ac:dyDescent="0.25">
      <c r="B67" s="40" t="s">
        <v>156</v>
      </c>
      <c r="C67" s="48">
        <v>384095</v>
      </c>
      <c r="D67" s="48">
        <v>2501</v>
      </c>
      <c r="E67" s="42">
        <v>0.65114099376456347</v>
      </c>
    </row>
    <row r="68" spans="2:5" s="11" customFormat="1" ht="15.9" customHeight="1" x14ac:dyDescent="0.25">
      <c r="B68" s="40" t="s">
        <v>157</v>
      </c>
      <c r="C68" s="48">
        <v>6536</v>
      </c>
      <c r="D68" s="48">
        <v>1572</v>
      </c>
      <c r="E68" s="42">
        <v>24.051407588739291</v>
      </c>
    </row>
    <row r="69" spans="2:5" s="5" customFormat="1" ht="15.9" customHeight="1" x14ac:dyDescent="0.2">
      <c r="B69" s="40" t="s">
        <v>158</v>
      </c>
      <c r="C69" s="48">
        <v>2047</v>
      </c>
      <c r="D69" s="48">
        <v>1535</v>
      </c>
      <c r="E69" s="42">
        <v>74.987787005373718</v>
      </c>
    </row>
    <row r="70" spans="2:5" s="11" customFormat="1" ht="15.9" customHeight="1" x14ac:dyDescent="0.25">
      <c r="B70" s="40" t="s">
        <v>159</v>
      </c>
      <c r="C70" s="48">
        <v>4464</v>
      </c>
      <c r="D70" s="48">
        <v>12</v>
      </c>
      <c r="E70" s="42">
        <v>0.26881720430107531</v>
      </c>
    </row>
    <row r="71" spans="2:5" s="11" customFormat="1" ht="15.9" customHeight="1" x14ac:dyDescent="0.25">
      <c r="B71" s="40" t="s">
        <v>160</v>
      </c>
      <c r="C71" s="49">
        <v>25</v>
      </c>
      <c r="D71" s="49">
        <v>25</v>
      </c>
      <c r="E71" s="42">
        <v>100</v>
      </c>
    </row>
    <row r="72" spans="2:5" s="11" customFormat="1" ht="15.9" customHeight="1" x14ac:dyDescent="0.25">
      <c r="B72" s="40" t="s">
        <v>161</v>
      </c>
      <c r="C72" s="48">
        <v>0</v>
      </c>
      <c r="D72" s="48">
        <v>0</v>
      </c>
      <c r="E72" s="42"/>
    </row>
    <row r="73" spans="2:5" s="11" customFormat="1" ht="15.9" customHeight="1" x14ac:dyDescent="0.25">
      <c r="B73" s="40" t="s">
        <v>162</v>
      </c>
      <c r="C73" s="49">
        <v>30</v>
      </c>
      <c r="D73" s="49">
        <v>0</v>
      </c>
      <c r="E73" s="42">
        <v>0</v>
      </c>
    </row>
    <row r="74" spans="2:5" s="11" customFormat="1" ht="15.9" customHeight="1" x14ac:dyDescent="0.25">
      <c r="B74" s="40" t="s">
        <v>163</v>
      </c>
      <c r="C74" s="48">
        <v>30</v>
      </c>
      <c r="D74" s="48">
        <v>0</v>
      </c>
      <c r="E74" s="42">
        <v>0</v>
      </c>
    </row>
    <row r="75" spans="2:5" s="11" customFormat="1" ht="15.9" customHeight="1" x14ac:dyDescent="0.25">
      <c r="B75" s="45" t="s">
        <v>76</v>
      </c>
      <c r="C75" s="48"/>
      <c r="D75" s="48"/>
      <c r="E75" s="50"/>
    </row>
    <row r="76" spans="2:5" s="11" customFormat="1" ht="15.9" customHeight="1" x14ac:dyDescent="0.25">
      <c r="B76" s="45" t="s">
        <v>164</v>
      </c>
      <c r="C76" s="49"/>
      <c r="D76" s="49"/>
      <c r="E76" s="50"/>
    </row>
    <row r="77" spans="2:5" s="11" customFormat="1" ht="15.9" customHeight="1" x14ac:dyDescent="0.25">
      <c r="B77" s="45" t="s">
        <v>165</v>
      </c>
      <c r="C77" s="48">
        <v>30</v>
      </c>
      <c r="D77" s="48">
        <v>0</v>
      </c>
      <c r="E77" s="50">
        <v>0</v>
      </c>
    </row>
    <row r="78" spans="2:5" s="11" customFormat="1" ht="15.9" customHeight="1" x14ac:dyDescent="0.25">
      <c r="B78" s="40" t="s">
        <v>166</v>
      </c>
      <c r="C78" s="48">
        <v>958</v>
      </c>
      <c r="D78" s="48">
        <v>952</v>
      </c>
      <c r="E78" s="42">
        <v>99.373695198329855</v>
      </c>
    </row>
    <row r="79" spans="2:5" s="12" customFormat="1" ht="15.75" customHeight="1" x14ac:dyDescent="0.25">
      <c r="B79" s="40" t="s">
        <v>167</v>
      </c>
      <c r="C79" s="53">
        <v>958</v>
      </c>
      <c r="D79" s="53">
        <v>952</v>
      </c>
      <c r="E79" s="44">
        <v>99.373695198329855</v>
      </c>
    </row>
    <row r="80" spans="2:5" s="12" customFormat="1" ht="15.75" customHeight="1" x14ac:dyDescent="0.25">
      <c r="B80" s="40" t="s">
        <v>89</v>
      </c>
      <c r="C80" s="53">
        <v>574</v>
      </c>
      <c r="D80" s="53">
        <v>289</v>
      </c>
      <c r="E80" s="44">
        <v>50.348432055749129</v>
      </c>
    </row>
    <row r="81" spans="2:5" s="12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2" customFormat="1" ht="15.75" customHeight="1" x14ac:dyDescent="0.25">
      <c r="B82" s="40" t="s">
        <v>169</v>
      </c>
      <c r="C82" s="53"/>
      <c r="D82" s="53"/>
      <c r="E82" s="44"/>
    </row>
    <row r="83" spans="2:5" s="12" customFormat="1" ht="15.75" customHeight="1" x14ac:dyDescent="0.25">
      <c r="B83" s="40" t="s">
        <v>170</v>
      </c>
      <c r="C83" s="53"/>
      <c r="D83" s="53"/>
      <c r="E83" s="44"/>
    </row>
    <row r="84" spans="2:5" s="12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2" customFormat="1" ht="15.75" customHeight="1" x14ac:dyDescent="0.25">
      <c r="B85" s="40" t="s">
        <v>172</v>
      </c>
      <c r="C85" s="53"/>
      <c r="D85" s="53"/>
      <c r="E85" s="44"/>
    </row>
    <row r="86" spans="2:5" s="12" customFormat="1" ht="15.75" customHeight="1" x14ac:dyDescent="0.25">
      <c r="B86" s="40" t="s">
        <v>173</v>
      </c>
      <c r="C86" s="53">
        <v>574</v>
      </c>
      <c r="D86" s="53">
        <v>289</v>
      </c>
      <c r="E86" s="44">
        <v>50.348432055749129</v>
      </c>
    </row>
    <row r="87" spans="2:5" s="12" customFormat="1" ht="15.75" customHeight="1" x14ac:dyDescent="0.25">
      <c r="B87" s="40" t="s">
        <v>174</v>
      </c>
      <c r="C87" s="53">
        <v>574</v>
      </c>
      <c r="D87" s="53">
        <v>289</v>
      </c>
      <c r="E87" s="44">
        <v>50.348432055749129</v>
      </c>
    </row>
    <row r="88" spans="2:5" s="12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3" customFormat="1" ht="15.75" customHeight="1" x14ac:dyDescent="0.2">
      <c r="B89" s="45" t="s">
        <v>176</v>
      </c>
      <c r="C89" s="54"/>
      <c r="D89" s="54"/>
      <c r="E89" s="47"/>
    </row>
    <row r="90" spans="2:5" s="13" customFormat="1" ht="15.75" customHeight="1" x14ac:dyDescent="0.2">
      <c r="B90" s="45" t="s">
        <v>177</v>
      </c>
      <c r="C90" s="54"/>
      <c r="D90" s="54"/>
      <c r="E90" s="47"/>
    </row>
    <row r="91" spans="2:5" s="12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2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2" customFormat="1" ht="15.75" customHeight="1" x14ac:dyDescent="0.25">
      <c r="B93" s="40" t="s">
        <v>180</v>
      </c>
      <c r="C93" s="53"/>
      <c r="D93" s="53"/>
      <c r="E93" s="44"/>
    </row>
    <row r="94" spans="2:5" s="12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2" customFormat="1" ht="15.75" customHeight="1" x14ac:dyDescent="0.25">
      <c r="B95" s="40" t="s">
        <v>180</v>
      </c>
      <c r="C95" s="53"/>
      <c r="D95" s="53"/>
      <c r="E95" s="44"/>
    </row>
    <row r="96" spans="2:5" s="12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2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5A122864-3F30-43C5-B6FE-543CEFDC45EF}"/>
    <hyperlink ref="D4" location="Şubat!A1" display="Şubat" xr:uid="{B2F1A858-0CD1-4EDB-9AAC-2418A04772FB}"/>
    <hyperlink ref="E4" location="Mart!A1" display="Mart" xr:uid="{D6287E84-0A86-4F29-8805-09641366B5D3}"/>
    <hyperlink ref="C5" location="Nisan!A1" display="Nisan" xr:uid="{C6C5AE79-C4EF-4BFE-B3AE-584549F359E9}"/>
    <hyperlink ref="D5" location="Mayıs!A1" display="Mayıs" xr:uid="{4871EF10-6623-4D99-A4A8-353A573591F4}"/>
    <hyperlink ref="E5" location="Haziran!A1" display="Haziran" xr:uid="{6EF8AE40-16DE-46B8-A956-335F170293BD}"/>
    <hyperlink ref="C6" location="Temmuz!A1" display="Temmuz" xr:uid="{88BC8079-E48A-4F4C-8484-DFE9EA5AC585}"/>
    <hyperlink ref="D6" location="Ağustos!A1" display="Ağustos" xr:uid="{102A4A3C-0806-49BE-A812-778DCCC37956}"/>
    <hyperlink ref="E6" location="Eylül!A1" display="Eylül" xr:uid="{34839520-C649-4BE7-ABB5-2D2EF25460B9}"/>
    <hyperlink ref="C7" location="Ekim!A1" display="Ekim" xr:uid="{2697C5CE-CFAF-49F3-9376-57ED46533DA1}"/>
    <hyperlink ref="D7" location="Kasım!A1" display="Kasım" xr:uid="{D6C1DB0B-2E99-44E9-B41B-997AF68536B0}"/>
    <hyperlink ref="E7" location="Aralık!A1" display="Aralık" xr:uid="{8655F3FB-478D-4553-B55E-1A533AA929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5D60-EA7B-46ED-9754-620544C5D85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206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2150173</v>
      </c>
      <c r="D10" s="27">
        <v>1204536</v>
      </c>
      <c r="E10" s="28">
        <v>56.020422542744228</v>
      </c>
    </row>
    <row r="11" spans="2:7" s="6" customFormat="1" ht="15.75" customHeight="1" x14ac:dyDescent="0.2">
      <c r="B11" s="26" t="s">
        <v>5</v>
      </c>
      <c r="C11" s="27">
        <v>1347245</v>
      </c>
      <c r="D11" s="27">
        <v>1011569</v>
      </c>
      <c r="E11" s="29">
        <v>75.084264554702372</v>
      </c>
    </row>
    <row r="12" spans="2:7" s="6" customFormat="1" ht="15.75" customHeight="1" x14ac:dyDescent="0.2">
      <c r="B12" s="26" t="s">
        <v>6</v>
      </c>
      <c r="C12" s="27">
        <v>741002</v>
      </c>
      <c r="D12" s="27">
        <v>577639</v>
      </c>
      <c r="E12" s="29">
        <v>77.953770705072316</v>
      </c>
      <c r="G12" s="7"/>
    </row>
    <row r="13" spans="2:7" s="6" customFormat="1" ht="15.75" customHeight="1" x14ac:dyDescent="0.2">
      <c r="B13" s="26" t="s">
        <v>7</v>
      </c>
      <c r="C13" s="27">
        <v>573829</v>
      </c>
      <c r="D13" s="27">
        <v>446257</v>
      </c>
      <c r="E13" s="29">
        <v>77.768289856385792</v>
      </c>
    </row>
    <row r="14" spans="2:7" ht="15.75" customHeight="1" x14ac:dyDescent="0.2">
      <c r="B14" s="30" t="s">
        <v>8</v>
      </c>
      <c r="C14" s="31">
        <v>56808</v>
      </c>
      <c r="D14" s="31">
        <v>24811</v>
      </c>
      <c r="E14" s="32">
        <v>43.675186593437545</v>
      </c>
    </row>
    <row r="15" spans="2:7" ht="15.75" customHeight="1" x14ac:dyDescent="0.2">
      <c r="B15" s="30" t="s">
        <v>9</v>
      </c>
      <c r="C15" s="31">
        <v>6101</v>
      </c>
      <c r="D15" s="31">
        <v>3840</v>
      </c>
      <c r="E15" s="32">
        <v>62.940501557121785</v>
      </c>
    </row>
    <row r="16" spans="2:7" ht="15.75" customHeight="1" x14ac:dyDescent="0.2">
      <c r="B16" s="30" t="s">
        <v>10</v>
      </c>
      <c r="C16" s="31">
        <v>479660</v>
      </c>
      <c r="D16" s="31">
        <v>393075</v>
      </c>
      <c r="E16" s="32">
        <v>81.94867197598299</v>
      </c>
    </row>
    <row r="17" spans="2:5" ht="15.75" customHeight="1" x14ac:dyDescent="0.2">
      <c r="B17" s="30" t="s">
        <v>11</v>
      </c>
      <c r="C17" s="31">
        <v>31260</v>
      </c>
      <c r="D17" s="31">
        <v>24531</v>
      </c>
      <c r="E17" s="32">
        <v>78.474088291746654</v>
      </c>
    </row>
    <row r="18" spans="2:5" s="6" customFormat="1" ht="15.75" customHeight="1" x14ac:dyDescent="0.2">
      <c r="B18" s="26" t="s">
        <v>12</v>
      </c>
      <c r="C18" s="27">
        <v>167173</v>
      </c>
      <c r="D18" s="27">
        <v>131382</v>
      </c>
      <c r="E18" s="29">
        <v>78.590442236485558</v>
      </c>
    </row>
    <row r="19" spans="2:5" ht="15.75" customHeight="1" x14ac:dyDescent="0.2">
      <c r="B19" s="30" t="s">
        <v>13</v>
      </c>
      <c r="C19" s="31">
        <v>37365</v>
      </c>
      <c r="D19" s="31">
        <v>14619</v>
      </c>
      <c r="E19" s="32">
        <v>39.124849458048978</v>
      </c>
    </row>
    <row r="20" spans="2:5" ht="15.75" customHeight="1" x14ac:dyDescent="0.2">
      <c r="B20" s="30" t="s">
        <v>14</v>
      </c>
      <c r="C20" s="31">
        <v>786</v>
      </c>
      <c r="D20" s="31">
        <v>682</v>
      </c>
      <c r="E20" s="32">
        <v>86.768447837150134</v>
      </c>
    </row>
    <row r="21" spans="2:5" ht="15.75" customHeight="1" x14ac:dyDescent="0.2">
      <c r="B21" s="30" t="s">
        <v>15</v>
      </c>
      <c r="C21" s="31">
        <v>129022</v>
      </c>
      <c r="D21" s="31">
        <v>116081</v>
      </c>
      <c r="E21" s="32">
        <v>89.969927609244934</v>
      </c>
    </row>
    <row r="22" spans="2:5" s="5" customFormat="1" ht="15.75" customHeight="1" x14ac:dyDescent="0.2">
      <c r="B22" s="26" t="s">
        <v>16</v>
      </c>
      <c r="C22" s="27">
        <v>109773</v>
      </c>
      <c r="D22" s="27">
        <v>68572</v>
      </c>
      <c r="E22" s="28">
        <v>62.467091179069534</v>
      </c>
    </row>
    <row r="23" spans="2:5" s="9" customFormat="1" ht="15.75" customHeight="1" x14ac:dyDescent="0.2">
      <c r="B23" s="30" t="s">
        <v>17</v>
      </c>
      <c r="C23" s="31">
        <v>3698</v>
      </c>
      <c r="D23" s="31">
        <v>1633</v>
      </c>
      <c r="E23" s="33">
        <v>44.159004867495945</v>
      </c>
    </row>
    <row r="24" spans="2:5" s="9" customFormat="1" ht="15.75" customHeight="1" x14ac:dyDescent="0.2">
      <c r="B24" s="30" t="s">
        <v>18</v>
      </c>
      <c r="C24" s="31">
        <v>106075</v>
      </c>
      <c r="D24" s="31">
        <v>66939</v>
      </c>
      <c r="E24" s="33">
        <v>63.105349988215885</v>
      </c>
    </row>
    <row r="25" spans="2:5" s="5" customFormat="1" ht="15.75" customHeight="1" x14ac:dyDescent="0.2">
      <c r="B25" s="26" t="s">
        <v>19</v>
      </c>
      <c r="C25" s="27">
        <v>307754</v>
      </c>
      <c r="D25" s="27">
        <v>201420</v>
      </c>
      <c r="E25" s="28">
        <v>65.448377600291138</v>
      </c>
    </row>
    <row r="26" spans="2:5" s="5" customFormat="1" ht="15.75" customHeight="1" x14ac:dyDescent="0.2">
      <c r="B26" s="26" t="s">
        <v>20</v>
      </c>
      <c r="C26" s="27">
        <v>187428</v>
      </c>
      <c r="D26" s="27">
        <v>83501</v>
      </c>
      <c r="E26" s="28">
        <v>44.550974240775126</v>
      </c>
    </row>
    <row r="27" spans="2:5" s="9" customFormat="1" ht="15.75" customHeight="1" x14ac:dyDescent="0.2">
      <c r="B27" s="30" t="s">
        <v>21</v>
      </c>
      <c r="C27" s="31">
        <v>176452</v>
      </c>
      <c r="D27" s="31">
        <v>73554</v>
      </c>
      <c r="E27" s="33">
        <v>41.684990819032933</v>
      </c>
    </row>
    <row r="28" spans="2:5" s="9" customFormat="1" ht="15.75" customHeight="1" x14ac:dyDescent="0.2">
      <c r="B28" s="30" t="s">
        <v>22</v>
      </c>
      <c r="C28" s="31">
        <v>10976</v>
      </c>
      <c r="D28" s="31">
        <v>9947</v>
      </c>
      <c r="E28" s="33">
        <v>90.625</v>
      </c>
    </row>
    <row r="29" spans="2:5" s="5" customFormat="1" ht="15.75" customHeight="1" x14ac:dyDescent="0.2">
      <c r="B29" s="26" t="s">
        <v>23</v>
      </c>
      <c r="C29" s="27">
        <v>80790</v>
      </c>
      <c r="D29" s="27">
        <v>79814</v>
      </c>
      <c r="E29" s="28">
        <v>98.791929694269086</v>
      </c>
    </row>
    <row r="30" spans="2:5" s="9" customFormat="1" ht="15.75" customHeight="1" x14ac:dyDescent="0.2">
      <c r="B30" s="30" t="s">
        <v>24</v>
      </c>
      <c r="C30" s="31">
        <v>659</v>
      </c>
      <c r="D30" s="31">
        <v>158</v>
      </c>
      <c r="E30" s="33">
        <v>23.975720789074355</v>
      </c>
    </row>
    <row r="31" spans="2:5" s="9" customFormat="1" ht="15.75" customHeight="1" x14ac:dyDescent="0.2">
      <c r="B31" s="30" t="s">
        <v>203</v>
      </c>
      <c r="C31" s="31">
        <v>79600</v>
      </c>
      <c r="D31" s="31">
        <v>79331</v>
      </c>
      <c r="E31" s="33">
        <v>99.662060301507537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267</v>
      </c>
      <c r="D34" s="31">
        <v>177</v>
      </c>
      <c r="E34" s="32">
        <v>66.292134831460672</v>
      </c>
    </row>
    <row r="35" spans="2:5" ht="15.75" customHeight="1" x14ac:dyDescent="0.2">
      <c r="B35" s="30" t="s">
        <v>29</v>
      </c>
      <c r="C35" s="31">
        <v>264</v>
      </c>
      <c r="D35" s="31">
        <v>148</v>
      </c>
      <c r="E35" s="32">
        <v>56.060606060606055</v>
      </c>
    </row>
    <row r="36" spans="2:5" s="6" customFormat="1" ht="15.75" customHeight="1" x14ac:dyDescent="0.2">
      <c r="B36" s="26" t="s">
        <v>30</v>
      </c>
      <c r="C36" s="27">
        <v>39487</v>
      </c>
      <c r="D36" s="27">
        <v>38063</v>
      </c>
      <c r="E36" s="29">
        <v>96.393749841720052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49</v>
      </c>
      <c r="D38" s="27">
        <v>42</v>
      </c>
      <c r="E38" s="28">
        <v>85.714285714285708</v>
      </c>
    </row>
    <row r="39" spans="2:5" s="5" customFormat="1" ht="15.75" customHeight="1" x14ac:dyDescent="0.2">
      <c r="B39" s="26" t="s">
        <v>33</v>
      </c>
      <c r="C39" s="27">
        <v>39317</v>
      </c>
      <c r="D39" s="27">
        <v>39317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2332</v>
      </c>
      <c r="D40" s="31">
        <v>2332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36714</v>
      </c>
      <c r="D41" s="31">
        <v>36714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271</v>
      </c>
      <c r="D42" s="31">
        <v>271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70751</v>
      </c>
      <c r="D43" s="27">
        <v>54279</v>
      </c>
      <c r="E43" s="28">
        <v>76.718350270667557</v>
      </c>
    </row>
    <row r="44" spans="2:5" s="5" customFormat="1" ht="15.75" customHeight="1" x14ac:dyDescent="0.2">
      <c r="B44" s="26" t="s">
        <v>38</v>
      </c>
      <c r="C44" s="27">
        <v>76323</v>
      </c>
      <c r="D44" s="27">
        <v>70022</v>
      </c>
      <c r="E44" s="28">
        <v>91.744297262948265</v>
      </c>
    </row>
    <row r="45" spans="2:5" s="5" customFormat="1" ht="15.75" customHeight="1" x14ac:dyDescent="0.2">
      <c r="B45" s="26" t="s">
        <v>39</v>
      </c>
      <c r="C45" s="27">
        <v>2325</v>
      </c>
      <c r="D45" s="27">
        <v>320</v>
      </c>
      <c r="E45" s="28">
        <v>13.763440860215054</v>
      </c>
    </row>
    <row r="46" spans="2:5" s="5" customFormat="1" ht="15.75" customHeight="1" x14ac:dyDescent="0.2">
      <c r="B46" s="26" t="s">
        <v>40</v>
      </c>
      <c r="C46" s="27">
        <v>797474</v>
      </c>
      <c r="D46" s="27">
        <v>187781</v>
      </c>
      <c r="E46" s="28">
        <v>23.546974572211759</v>
      </c>
    </row>
    <row r="47" spans="2:5" s="5" customFormat="1" ht="15.75" customHeight="1" x14ac:dyDescent="0.2">
      <c r="B47" s="26" t="s">
        <v>41</v>
      </c>
      <c r="C47" s="27">
        <v>41023</v>
      </c>
      <c r="D47" s="27">
        <v>41023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40967</v>
      </c>
      <c r="D48" s="31">
        <v>40967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40</v>
      </c>
      <c r="D50" s="31">
        <v>40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7607</v>
      </c>
      <c r="D51" s="27">
        <v>314</v>
      </c>
      <c r="E51" s="28">
        <v>4.1277770474562905</v>
      </c>
    </row>
    <row r="52" spans="2:5" s="5" customFormat="1" ht="15.75" customHeight="1" x14ac:dyDescent="0.2">
      <c r="B52" s="26" t="s">
        <v>46</v>
      </c>
      <c r="C52" s="27">
        <v>188</v>
      </c>
      <c r="D52" s="27">
        <v>173</v>
      </c>
      <c r="E52" s="28">
        <v>92.021276595744681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141</v>
      </c>
      <c r="E53" s="28">
        <v>1.9005256773150021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51</v>
      </c>
      <c r="C56" s="31"/>
      <c r="D56" s="31"/>
      <c r="E56" s="33"/>
    </row>
    <row r="57" spans="2:5" s="9" customFormat="1" ht="15.75" customHeight="1" x14ac:dyDescent="0.2">
      <c r="B57" s="30" t="s">
        <v>52</v>
      </c>
      <c r="C57" s="31"/>
      <c r="D57" s="31"/>
      <c r="E57" s="33"/>
    </row>
    <row r="58" spans="2:5" s="9" customFormat="1" ht="15.75" customHeight="1" x14ac:dyDescent="0.2">
      <c r="B58" s="30" t="s">
        <v>53</v>
      </c>
      <c r="C58" s="31"/>
      <c r="D58" s="31"/>
      <c r="E58" s="33"/>
    </row>
    <row r="59" spans="2:5" s="9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226188</v>
      </c>
      <c r="D60" s="27">
        <v>28302</v>
      </c>
      <c r="E60" s="28">
        <v>12.512600137938351</v>
      </c>
    </row>
    <row r="61" spans="2:5" s="5" customFormat="1" ht="15.75" customHeight="1" x14ac:dyDescent="0.2">
      <c r="B61" s="26" t="s">
        <v>56</v>
      </c>
      <c r="C61" s="27">
        <v>19503</v>
      </c>
      <c r="D61" s="27">
        <v>11489</v>
      </c>
      <c r="E61" s="28">
        <v>58.908885812439117</v>
      </c>
    </row>
    <row r="62" spans="2:5" s="9" customFormat="1" ht="15.75" customHeight="1" x14ac:dyDescent="0.2">
      <c r="B62" s="30" t="s">
        <v>57</v>
      </c>
      <c r="C62" s="31">
        <v>3126</v>
      </c>
      <c r="D62" s="31">
        <v>3126</v>
      </c>
      <c r="E62" s="33">
        <v>100</v>
      </c>
    </row>
    <row r="63" spans="2:5" s="9" customFormat="1" ht="15.75" customHeight="1" x14ac:dyDescent="0.2">
      <c r="B63" s="30" t="s">
        <v>58</v>
      </c>
      <c r="C63" s="31">
        <v>11180</v>
      </c>
      <c r="D63" s="31">
        <v>3166</v>
      </c>
      <c r="E63" s="33">
        <v>28.318425760286225</v>
      </c>
    </row>
    <row r="64" spans="2:5" s="9" customFormat="1" ht="15.75" customHeight="1" x14ac:dyDescent="0.2">
      <c r="B64" s="30" t="s">
        <v>59</v>
      </c>
      <c r="C64" s="31">
        <v>5197</v>
      </c>
      <c r="D64" s="31">
        <v>5197</v>
      </c>
      <c r="E64" s="33">
        <v>100</v>
      </c>
    </row>
    <row r="65" spans="2:5" s="5" customFormat="1" ht="15.75" customHeight="1" x14ac:dyDescent="0.2">
      <c r="B65" s="26" t="s">
        <v>60</v>
      </c>
      <c r="C65" s="27">
        <v>206685</v>
      </c>
      <c r="D65" s="27">
        <v>16813</v>
      </c>
      <c r="E65" s="28">
        <v>8.1346009628178138</v>
      </c>
    </row>
    <row r="66" spans="2:5" s="9" customFormat="1" ht="15.75" customHeight="1" x14ac:dyDescent="0.2">
      <c r="B66" s="30" t="s">
        <v>61</v>
      </c>
      <c r="C66" s="31"/>
      <c r="D66" s="31"/>
      <c r="E66" s="33"/>
    </row>
    <row r="67" spans="2:5" s="9" customFormat="1" ht="15.75" customHeight="1" x14ac:dyDescent="0.2">
      <c r="B67" s="30" t="s">
        <v>62</v>
      </c>
      <c r="C67" s="31">
        <v>205740</v>
      </c>
      <c r="D67" s="31">
        <v>16072</v>
      </c>
      <c r="E67" s="33">
        <v>7.8118013026149509</v>
      </c>
    </row>
    <row r="68" spans="2:5" s="9" customFormat="1" ht="15.75" customHeight="1" x14ac:dyDescent="0.2">
      <c r="B68" s="30" t="s">
        <v>63</v>
      </c>
      <c r="C68" s="31">
        <v>945</v>
      </c>
      <c r="D68" s="31">
        <v>741</v>
      </c>
      <c r="E68" s="33">
        <v>78.412698412698418</v>
      </c>
    </row>
    <row r="69" spans="2:5" s="5" customFormat="1" ht="15.75" customHeight="1" x14ac:dyDescent="0.2">
      <c r="B69" s="26" t="s">
        <v>64</v>
      </c>
      <c r="C69" s="27"/>
      <c r="D69" s="27"/>
      <c r="E69" s="28"/>
    </row>
    <row r="70" spans="2:5" s="5" customFormat="1" ht="15.75" customHeight="1" x14ac:dyDescent="0.2">
      <c r="B70" s="26" t="s">
        <v>65</v>
      </c>
      <c r="C70" s="27">
        <v>484617</v>
      </c>
      <c r="D70" s="27">
        <v>84786</v>
      </c>
      <c r="E70" s="28">
        <v>17.495465491305506</v>
      </c>
    </row>
    <row r="71" spans="2:5" s="9" customFormat="1" ht="15.75" customHeight="1" x14ac:dyDescent="0.2">
      <c r="B71" s="34" t="s">
        <v>66</v>
      </c>
      <c r="C71" s="35">
        <v>7405</v>
      </c>
      <c r="D71" s="35">
        <v>2404</v>
      </c>
      <c r="E71" s="33">
        <v>32.464550979068193</v>
      </c>
    </row>
    <row r="72" spans="2:5" s="9" customFormat="1" ht="15.75" customHeight="1" x14ac:dyDescent="0.2">
      <c r="B72" s="34" t="s">
        <v>67</v>
      </c>
      <c r="C72" s="35">
        <v>1</v>
      </c>
      <c r="D72" s="35">
        <v>-1</v>
      </c>
      <c r="E72" s="33">
        <v>-100</v>
      </c>
    </row>
    <row r="73" spans="2:5" s="9" customFormat="1" ht="15.75" customHeight="1" x14ac:dyDescent="0.2">
      <c r="B73" s="34" t="s">
        <v>68</v>
      </c>
      <c r="C73" s="35">
        <v>6724</v>
      </c>
      <c r="D73" s="35">
        <v>4400</v>
      </c>
      <c r="E73" s="33">
        <v>65.437239738251037</v>
      </c>
    </row>
    <row r="74" spans="2:5" s="9" customFormat="1" ht="15.75" customHeight="1" x14ac:dyDescent="0.2">
      <c r="B74" s="34" t="s">
        <v>69</v>
      </c>
      <c r="C74" s="35">
        <v>405940</v>
      </c>
      <c r="D74" s="35">
        <v>36240</v>
      </c>
      <c r="E74" s="33">
        <v>8.9274276986746806</v>
      </c>
    </row>
    <row r="75" spans="2:5" s="9" customFormat="1" ht="15.75" customHeight="1" x14ac:dyDescent="0.2">
      <c r="B75" s="34" t="s">
        <v>70</v>
      </c>
      <c r="C75" s="35">
        <v>38147</v>
      </c>
      <c r="D75" s="35">
        <v>33469</v>
      </c>
      <c r="E75" s="33">
        <v>87.736912470181139</v>
      </c>
    </row>
    <row r="76" spans="2:5" s="9" customFormat="1" ht="15.75" customHeight="1" x14ac:dyDescent="0.2">
      <c r="B76" s="34" t="s">
        <v>71</v>
      </c>
      <c r="C76" s="35">
        <v>26400</v>
      </c>
      <c r="D76" s="35">
        <v>8274</v>
      </c>
      <c r="E76" s="33">
        <v>31.34090909090909</v>
      </c>
    </row>
    <row r="77" spans="2:5" s="6" customFormat="1" ht="15.75" customHeight="1" x14ac:dyDescent="0.2">
      <c r="B77" s="26" t="s">
        <v>72</v>
      </c>
      <c r="C77" s="27">
        <v>210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30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-2</v>
      </c>
      <c r="D83" s="31">
        <v>-2</v>
      </c>
      <c r="E83" s="33">
        <v>100</v>
      </c>
    </row>
    <row r="84" spans="2:5" ht="15.75" customHeight="1" x14ac:dyDescent="0.2">
      <c r="B84" s="30" t="s">
        <v>79</v>
      </c>
      <c r="C84" s="31">
        <v>3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179</v>
      </c>
      <c r="D85" s="31">
        <v>2</v>
      </c>
      <c r="E85" s="33"/>
    </row>
    <row r="86" spans="2:5" s="6" customFormat="1" ht="15.75" customHeight="1" x14ac:dyDescent="0.2">
      <c r="B86" s="26" t="s">
        <v>81</v>
      </c>
      <c r="C86" s="27">
        <v>37829</v>
      </c>
      <c r="D86" s="27">
        <v>33356</v>
      </c>
      <c r="E86" s="28">
        <v>88.175738190277301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1326</v>
      </c>
      <c r="D89" s="31">
        <v>1326</v>
      </c>
      <c r="E89" s="33">
        <v>100</v>
      </c>
    </row>
    <row r="90" spans="2:5" ht="15.75" customHeight="1" x14ac:dyDescent="0.2">
      <c r="B90" s="30" t="s">
        <v>85</v>
      </c>
      <c r="C90" s="31">
        <v>12757</v>
      </c>
      <c r="D90" s="31">
        <v>12746</v>
      </c>
      <c r="E90" s="33">
        <v>99.913772830602809</v>
      </c>
    </row>
    <row r="91" spans="2:5" ht="15.75" customHeight="1" x14ac:dyDescent="0.2">
      <c r="B91" s="30" t="s">
        <v>86</v>
      </c>
      <c r="C91" s="31">
        <v>1790</v>
      </c>
      <c r="D91" s="31">
        <v>1790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21956</v>
      </c>
      <c r="D93" s="31">
        <v>17494</v>
      </c>
      <c r="E93" s="33">
        <v>79.677536891965744</v>
      </c>
    </row>
    <row r="94" spans="2:5" s="6" customFormat="1" ht="15.75" customHeight="1" x14ac:dyDescent="0.2">
      <c r="B94" s="26" t="s">
        <v>89</v>
      </c>
      <c r="C94" s="27">
        <v>5454</v>
      </c>
      <c r="D94" s="27">
        <v>5186</v>
      </c>
      <c r="E94" s="37">
        <v>95.086175284195079</v>
      </c>
    </row>
    <row r="95" spans="2:5" s="6" customFormat="1" ht="15.75" customHeight="1" x14ac:dyDescent="0.2">
      <c r="B95" s="26" t="s">
        <v>90</v>
      </c>
      <c r="C95" s="27">
        <v>5364</v>
      </c>
      <c r="D95" s="27">
        <v>5096</v>
      </c>
      <c r="E95" s="37">
        <v>95.003728560775542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32</v>
      </c>
      <c r="D98" s="31">
        <v>32</v>
      </c>
      <c r="E98" s="38">
        <v>100</v>
      </c>
    </row>
    <row r="99" spans="2:5" ht="15.75" customHeight="1" x14ac:dyDescent="0.2">
      <c r="B99" s="30" t="s">
        <v>94</v>
      </c>
      <c r="C99" s="31">
        <v>5332</v>
      </c>
      <c r="D99" s="31">
        <v>5064</v>
      </c>
      <c r="E99" s="38">
        <v>94.973743435858964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6" customFormat="1" ht="15.75" customHeight="1" x14ac:dyDescent="0.2">
      <c r="B101" s="26" t="s">
        <v>96</v>
      </c>
      <c r="C101" s="27">
        <v>90</v>
      </c>
      <c r="D101" s="27">
        <v>90</v>
      </c>
      <c r="E101" s="37">
        <v>100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6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1413C7A9-8918-416C-802E-5C769142A520}"/>
    <hyperlink ref="D4" location="Şubat!A1" display="Şubat" xr:uid="{1A5D6380-4BF4-4BB4-A418-2C43D2437825}"/>
    <hyperlink ref="E4" location="Mart!A1" display="Mart" xr:uid="{EDCC337E-E318-458B-A820-3FF4C46704E0}"/>
    <hyperlink ref="C5" location="Nisan!A1" display="Nisan" xr:uid="{576E5C00-B550-4444-BBFA-5C2B3AC372C3}"/>
    <hyperlink ref="D5" location="Mayıs!A1" display="Mayıs" xr:uid="{2900C415-F3DE-4333-BCF7-C0A98209B731}"/>
    <hyperlink ref="E5" location="Haziran!A1" display="Haziran" xr:uid="{B2080BA1-75F8-4E6C-B356-4843C0EB8453}"/>
    <hyperlink ref="C6" location="Temmuz!A1" display="Temmuz" xr:uid="{67BE5FF6-F175-434C-B817-FC944564CE71}"/>
    <hyperlink ref="D6" location="Ağustos!A1" display="Ağustos" xr:uid="{B7C8D515-7BA3-44AC-992A-3ED00DF23881}"/>
    <hyperlink ref="E6" location="Eylül!A1" display="Eylül" xr:uid="{27C6BCE2-68AB-4D89-B793-68192C346B01}"/>
    <hyperlink ref="C7" location="Ekim!A1" display="Ekim" xr:uid="{FCCB3B5A-1752-4BDD-9755-3CCA8BDCDD90}"/>
    <hyperlink ref="D7" location="Kasım!A1" display="Kasım" xr:uid="{6FF550A5-8138-499D-B81F-14A62FE6467E}"/>
    <hyperlink ref="E7" location="Aralık!A1" display="Aralık" xr:uid="{82B44E2C-4611-4BF7-BC42-F79DF83123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5AA1-9E46-4A0F-B1CA-F434D82E801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204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2004503</v>
      </c>
      <c r="D10" s="27">
        <v>1077104</v>
      </c>
      <c r="E10" s="28">
        <v>53.734217409502506</v>
      </c>
    </row>
    <row r="11" spans="2:7" s="6" customFormat="1" ht="15.75" customHeight="1" x14ac:dyDescent="0.2">
      <c r="B11" s="26" t="s">
        <v>5</v>
      </c>
      <c r="C11" s="27">
        <v>1216777</v>
      </c>
      <c r="D11" s="27">
        <v>895080</v>
      </c>
      <c r="E11" s="29">
        <v>73.561548254117227</v>
      </c>
    </row>
    <row r="12" spans="2:7" s="6" customFormat="1" ht="15.75" customHeight="1" x14ac:dyDescent="0.2">
      <c r="B12" s="26" t="s">
        <v>6</v>
      </c>
      <c r="C12" s="27">
        <v>643598</v>
      </c>
      <c r="D12" s="27">
        <v>492452</v>
      </c>
      <c r="E12" s="29">
        <v>76.515464622326363</v>
      </c>
      <c r="G12" s="7"/>
    </row>
    <row r="13" spans="2:7" s="6" customFormat="1" ht="15.75" customHeight="1" x14ac:dyDescent="0.2">
      <c r="B13" s="26" t="s">
        <v>7</v>
      </c>
      <c r="C13" s="27">
        <v>512945</v>
      </c>
      <c r="D13" s="27">
        <v>394204</v>
      </c>
      <c r="E13" s="29">
        <v>76.851124389554442</v>
      </c>
    </row>
    <row r="14" spans="2:7" ht="15.75" customHeight="1" x14ac:dyDescent="0.2">
      <c r="B14" s="30" t="s">
        <v>8</v>
      </c>
      <c r="C14" s="31">
        <v>56491</v>
      </c>
      <c r="D14" s="31">
        <v>23508</v>
      </c>
      <c r="E14" s="32">
        <v>41.613708378325754</v>
      </c>
    </row>
    <row r="15" spans="2:7" ht="15.75" customHeight="1" x14ac:dyDescent="0.2">
      <c r="B15" s="30" t="s">
        <v>9</v>
      </c>
      <c r="C15" s="31">
        <v>5627</v>
      </c>
      <c r="D15" s="31">
        <v>3333</v>
      </c>
      <c r="E15" s="32">
        <v>59.232272969610797</v>
      </c>
    </row>
    <row r="16" spans="2:7" ht="15.75" customHeight="1" x14ac:dyDescent="0.2">
      <c r="B16" s="30" t="s">
        <v>10</v>
      </c>
      <c r="C16" s="31">
        <v>427153</v>
      </c>
      <c r="D16" s="31">
        <v>348201</v>
      </c>
      <c r="E16" s="32">
        <v>81.51669308186996</v>
      </c>
    </row>
    <row r="17" spans="2:5" ht="15.75" customHeight="1" x14ac:dyDescent="0.2">
      <c r="B17" s="30" t="s">
        <v>11</v>
      </c>
      <c r="C17" s="31">
        <v>23674</v>
      </c>
      <c r="D17" s="31">
        <v>19162</v>
      </c>
      <c r="E17" s="32">
        <v>80.941116837036404</v>
      </c>
    </row>
    <row r="18" spans="2:5" s="6" customFormat="1" ht="15.75" customHeight="1" x14ac:dyDescent="0.2">
      <c r="B18" s="26" t="s">
        <v>12</v>
      </c>
      <c r="C18" s="27">
        <v>130653</v>
      </c>
      <c r="D18" s="27">
        <v>98248</v>
      </c>
      <c r="E18" s="29">
        <v>75.197660979847385</v>
      </c>
    </row>
    <row r="19" spans="2:5" ht="15.75" customHeight="1" x14ac:dyDescent="0.2">
      <c r="B19" s="30" t="s">
        <v>13</v>
      </c>
      <c r="C19" s="31">
        <v>37218</v>
      </c>
      <c r="D19" s="31">
        <v>14093</v>
      </c>
      <c r="E19" s="32">
        <v>37.866086302326828</v>
      </c>
    </row>
    <row r="20" spans="2:5" ht="15.75" customHeight="1" x14ac:dyDescent="0.2">
      <c r="B20" s="30" t="s">
        <v>14</v>
      </c>
      <c r="C20" s="31">
        <v>852</v>
      </c>
      <c r="D20" s="31">
        <v>671</v>
      </c>
      <c r="E20" s="32">
        <v>78.755868544600943</v>
      </c>
    </row>
    <row r="21" spans="2:5" ht="15.75" customHeight="1" x14ac:dyDescent="0.2">
      <c r="B21" s="30" t="s">
        <v>15</v>
      </c>
      <c r="C21" s="31">
        <v>92583</v>
      </c>
      <c r="D21" s="31">
        <v>83484</v>
      </c>
      <c r="E21" s="32">
        <v>90.172061825605127</v>
      </c>
    </row>
    <row r="22" spans="2:5" s="5" customFormat="1" ht="15.75" customHeight="1" x14ac:dyDescent="0.2">
      <c r="B22" s="26" t="s">
        <v>16</v>
      </c>
      <c r="C22" s="27">
        <v>109316</v>
      </c>
      <c r="D22" s="27">
        <v>66130</v>
      </c>
      <c r="E22" s="28">
        <v>60.494346664715138</v>
      </c>
    </row>
    <row r="23" spans="2:5" s="9" customFormat="1" ht="15.75" customHeight="1" x14ac:dyDescent="0.2">
      <c r="B23" s="30" t="s">
        <v>17</v>
      </c>
      <c r="C23" s="31">
        <v>3637</v>
      </c>
      <c r="D23" s="31">
        <v>1176</v>
      </c>
      <c r="E23" s="33">
        <v>32.334341490239211</v>
      </c>
    </row>
    <row r="24" spans="2:5" s="9" customFormat="1" ht="15.75" customHeight="1" x14ac:dyDescent="0.2">
      <c r="B24" s="30" t="s">
        <v>18</v>
      </c>
      <c r="C24" s="31">
        <v>105679</v>
      </c>
      <c r="D24" s="31">
        <v>64954</v>
      </c>
      <c r="E24" s="33">
        <v>61.463488488725289</v>
      </c>
    </row>
    <row r="25" spans="2:5" s="5" customFormat="1" ht="15.75" customHeight="1" x14ac:dyDescent="0.2">
      <c r="B25" s="26" t="s">
        <v>19</v>
      </c>
      <c r="C25" s="27">
        <v>290419</v>
      </c>
      <c r="D25" s="27">
        <v>187632</v>
      </c>
      <c r="E25" s="28">
        <v>64.607343183469396</v>
      </c>
    </row>
    <row r="26" spans="2:5" s="5" customFormat="1" ht="15.75" customHeight="1" x14ac:dyDescent="0.2">
      <c r="B26" s="26" t="s">
        <v>20</v>
      </c>
      <c r="C26" s="27">
        <v>180217</v>
      </c>
      <c r="D26" s="27">
        <v>79817</v>
      </c>
      <c r="E26" s="28">
        <v>44.289384464284723</v>
      </c>
    </row>
    <row r="27" spans="2:5" s="9" customFormat="1" ht="15.75" customHeight="1" x14ac:dyDescent="0.2">
      <c r="B27" s="30" t="s">
        <v>21</v>
      </c>
      <c r="C27" s="31">
        <v>169997</v>
      </c>
      <c r="D27" s="31">
        <v>70539</v>
      </c>
      <c r="E27" s="33">
        <v>41.494261663441115</v>
      </c>
    </row>
    <row r="28" spans="2:5" s="9" customFormat="1" ht="15.75" customHeight="1" x14ac:dyDescent="0.2">
      <c r="B28" s="30" t="s">
        <v>22</v>
      </c>
      <c r="C28" s="31">
        <v>10220</v>
      </c>
      <c r="D28" s="31">
        <v>9278</v>
      </c>
      <c r="E28" s="33">
        <v>90.782778864970652</v>
      </c>
    </row>
    <row r="29" spans="2:5" s="5" customFormat="1" ht="15.75" customHeight="1" x14ac:dyDescent="0.2">
      <c r="B29" s="26" t="s">
        <v>23</v>
      </c>
      <c r="C29" s="27">
        <v>73848</v>
      </c>
      <c r="D29" s="27">
        <v>72897</v>
      </c>
      <c r="E29" s="28">
        <v>98.712219694507638</v>
      </c>
    </row>
    <row r="30" spans="2:5" s="9" customFormat="1" ht="15.75" customHeight="1" x14ac:dyDescent="0.2">
      <c r="B30" s="30" t="s">
        <v>24</v>
      </c>
      <c r="C30" s="31">
        <v>634</v>
      </c>
      <c r="D30" s="31">
        <v>138</v>
      </c>
      <c r="E30" s="33">
        <v>21.766561514195583</v>
      </c>
    </row>
    <row r="31" spans="2:5" s="9" customFormat="1" ht="15.75" customHeight="1" x14ac:dyDescent="0.2">
      <c r="B31" s="30" t="s">
        <v>203</v>
      </c>
      <c r="C31" s="31">
        <v>72707</v>
      </c>
      <c r="D31" s="31">
        <v>72455</v>
      </c>
      <c r="E31" s="33">
        <v>99.653403386193901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256</v>
      </c>
      <c r="D34" s="31">
        <v>166</v>
      </c>
      <c r="E34" s="32">
        <v>64.84375</v>
      </c>
    </row>
    <row r="35" spans="2:5" ht="15.75" customHeight="1" x14ac:dyDescent="0.2">
      <c r="B35" s="30" t="s">
        <v>29</v>
      </c>
      <c r="C35" s="31">
        <v>251</v>
      </c>
      <c r="D35" s="31">
        <v>138</v>
      </c>
      <c r="E35" s="32">
        <v>54.980079681274894</v>
      </c>
    </row>
    <row r="36" spans="2:5" s="6" customFormat="1" ht="15.75" customHeight="1" x14ac:dyDescent="0.2">
      <c r="B36" s="26" t="s">
        <v>30</v>
      </c>
      <c r="C36" s="27">
        <v>36305</v>
      </c>
      <c r="D36" s="27">
        <v>34876</v>
      </c>
      <c r="E36" s="29">
        <v>96.063903043657888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49</v>
      </c>
      <c r="D38" s="27">
        <v>42</v>
      </c>
      <c r="E38" s="28">
        <v>85.714285714285708</v>
      </c>
    </row>
    <row r="39" spans="2:5" s="5" customFormat="1" ht="15.75" customHeight="1" x14ac:dyDescent="0.2">
      <c r="B39" s="26" t="s">
        <v>33</v>
      </c>
      <c r="C39" s="27">
        <v>35659</v>
      </c>
      <c r="D39" s="27">
        <v>35659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2204</v>
      </c>
      <c r="D40" s="31">
        <v>2204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33202</v>
      </c>
      <c r="D41" s="31">
        <v>33202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253</v>
      </c>
      <c r="D42" s="31">
        <v>253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65587</v>
      </c>
      <c r="D43" s="27">
        <v>49483</v>
      </c>
      <c r="E43" s="28">
        <v>75.446353698141394</v>
      </c>
    </row>
    <row r="44" spans="2:5" s="5" customFormat="1" ht="15.75" customHeight="1" x14ac:dyDescent="0.2">
      <c r="B44" s="26" t="s">
        <v>38</v>
      </c>
      <c r="C44" s="27">
        <v>69815</v>
      </c>
      <c r="D44" s="27">
        <v>63418</v>
      </c>
      <c r="E44" s="28">
        <v>90.837212633388248</v>
      </c>
    </row>
    <row r="45" spans="2:5" s="5" customFormat="1" ht="15.75" customHeight="1" x14ac:dyDescent="0.2">
      <c r="B45" s="26" t="s">
        <v>39</v>
      </c>
      <c r="C45" s="27">
        <v>2383</v>
      </c>
      <c r="D45" s="27">
        <v>306</v>
      </c>
      <c r="E45" s="28">
        <v>12.840956777171634</v>
      </c>
    </row>
    <row r="46" spans="2:5" s="5" customFormat="1" ht="15.75" customHeight="1" x14ac:dyDescent="0.2">
      <c r="B46" s="26" t="s">
        <v>40</v>
      </c>
      <c r="C46" s="27">
        <v>782652</v>
      </c>
      <c r="D46" s="27">
        <v>177242</v>
      </c>
      <c r="E46" s="28">
        <v>22.64633579164175</v>
      </c>
    </row>
    <row r="47" spans="2:5" s="5" customFormat="1" ht="15.75" customHeight="1" x14ac:dyDescent="0.2">
      <c r="B47" s="26" t="s">
        <v>41</v>
      </c>
      <c r="C47" s="27">
        <v>39677</v>
      </c>
      <c r="D47" s="27">
        <v>39677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39632</v>
      </c>
      <c r="D48" s="31">
        <v>39632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29</v>
      </c>
      <c r="D50" s="31">
        <v>29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7606</v>
      </c>
      <c r="D51" s="27">
        <v>269</v>
      </c>
      <c r="E51" s="28">
        <v>3.5366815671838028</v>
      </c>
    </row>
    <row r="52" spans="2:5" s="5" customFormat="1" ht="15.75" customHeight="1" x14ac:dyDescent="0.2">
      <c r="B52" s="26" t="s">
        <v>46</v>
      </c>
      <c r="C52" s="27">
        <v>187</v>
      </c>
      <c r="D52" s="27">
        <v>171</v>
      </c>
      <c r="E52" s="28">
        <v>91.443850267379673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98</v>
      </c>
      <c r="E53" s="28">
        <v>1.3209327402614908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51</v>
      </c>
      <c r="C56" s="31"/>
      <c r="D56" s="31"/>
      <c r="E56" s="33"/>
    </row>
    <row r="57" spans="2:5" s="9" customFormat="1" ht="15.75" customHeight="1" x14ac:dyDescent="0.2">
      <c r="B57" s="30" t="s">
        <v>52</v>
      </c>
      <c r="C57" s="31"/>
      <c r="D57" s="31"/>
      <c r="E57" s="33"/>
    </row>
    <row r="58" spans="2:5" s="9" customFormat="1" ht="15.75" customHeight="1" x14ac:dyDescent="0.2">
      <c r="B58" s="30" t="s">
        <v>53</v>
      </c>
      <c r="C58" s="31"/>
      <c r="D58" s="31"/>
      <c r="E58" s="33"/>
    </row>
    <row r="59" spans="2:5" s="9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217982</v>
      </c>
      <c r="D60" s="27">
        <v>26344</v>
      </c>
      <c r="E60" s="28">
        <v>12.085401546916717</v>
      </c>
    </row>
    <row r="61" spans="2:5" s="5" customFormat="1" ht="15.75" customHeight="1" x14ac:dyDescent="0.2">
      <c r="B61" s="26" t="s">
        <v>56</v>
      </c>
      <c r="C61" s="27">
        <v>17831</v>
      </c>
      <c r="D61" s="27">
        <v>10376</v>
      </c>
      <c r="E61" s="28">
        <v>58.190791318490263</v>
      </c>
    </row>
    <row r="62" spans="2:5" s="9" customFormat="1" ht="15.75" customHeight="1" x14ac:dyDescent="0.2">
      <c r="B62" s="30" t="s">
        <v>57</v>
      </c>
      <c r="C62" s="31">
        <v>2825</v>
      </c>
      <c r="D62" s="31">
        <v>2825</v>
      </c>
      <c r="E62" s="33">
        <v>100</v>
      </c>
    </row>
    <row r="63" spans="2:5" s="9" customFormat="1" ht="15.75" customHeight="1" x14ac:dyDescent="0.2">
      <c r="B63" s="30" t="s">
        <v>58</v>
      </c>
      <c r="C63" s="31">
        <v>10273</v>
      </c>
      <c r="D63" s="31">
        <v>2818</v>
      </c>
      <c r="E63" s="33">
        <v>27.431130146987247</v>
      </c>
    </row>
    <row r="64" spans="2:5" s="9" customFormat="1" ht="15.75" customHeight="1" x14ac:dyDescent="0.2">
      <c r="B64" s="30" t="s">
        <v>59</v>
      </c>
      <c r="C64" s="31">
        <v>4733</v>
      </c>
      <c r="D64" s="31">
        <v>4733</v>
      </c>
      <c r="E64" s="33">
        <v>100</v>
      </c>
    </row>
    <row r="65" spans="2:5" s="5" customFormat="1" ht="15.75" customHeight="1" x14ac:dyDescent="0.2">
      <c r="B65" s="26" t="s">
        <v>60</v>
      </c>
      <c r="C65" s="27">
        <v>200151</v>
      </c>
      <c r="D65" s="27">
        <v>15968</v>
      </c>
      <c r="E65" s="28">
        <v>7.977976627646127</v>
      </c>
    </row>
    <row r="66" spans="2:5" s="9" customFormat="1" ht="15.75" customHeight="1" x14ac:dyDescent="0.2">
      <c r="B66" s="30" t="s">
        <v>61</v>
      </c>
      <c r="C66" s="31"/>
      <c r="D66" s="31"/>
      <c r="E66" s="33"/>
    </row>
    <row r="67" spans="2:5" s="9" customFormat="1" ht="15.75" customHeight="1" x14ac:dyDescent="0.2">
      <c r="B67" s="30" t="s">
        <v>62</v>
      </c>
      <c r="C67" s="31">
        <v>199324</v>
      </c>
      <c r="D67" s="31">
        <v>15345</v>
      </c>
      <c r="E67" s="33">
        <v>7.6985210009833231</v>
      </c>
    </row>
    <row r="68" spans="2:5" s="9" customFormat="1" ht="15.75" customHeight="1" x14ac:dyDescent="0.2">
      <c r="B68" s="30" t="s">
        <v>63</v>
      </c>
      <c r="C68" s="31">
        <v>827</v>
      </c>
      <c r="D68" s="31">
        <v>623</v>
      </c>
      <c r="E68" s="33">
        <v>75.332527206771459</v>
      </c>
    </row>
    <row r="69" spans="2:5" s="5" customFormat="1" ht="15.75" customHeight="1" x14ac:dyDescent="0.2">
      <c r="B69" s="26" t="s">
        <v>64</v>
      </c>
      <c r="C69" s="27"/>
      <c r="D69" s="27"/>
      <c r="E69" s="28"/>
    </row>
    <row r="70" spans="2:5" s="5" customFormat="1" ht="15.75" customHeight="1" x14ac:dyDescent="0.2">
      <c r="B70" s="26" t="s">
        <v>65</v>
      </c>
      <c r="C70" s="27">
        <v>482500</v>
      </c>
      <c r="D70" s="27">
        <v>80751</v>
      </c>
      <c r="E70" s="28">
        <v>16.735958549222797</v>
      </c>
    </row>
    <row r="71" spans="2:5" s="9" customFormat="1" ht="15.75" customHeight="1" x14ac:dyDescent="0.2">
      <c r="B71" s="34" t="s">
        <v>66</v>
      </c>
      <c r="C71" s="35">
        <v>7075</v>
      </c>
      <c r="D71" s="35">
        <v>2077</v>
      </c>
      <c r="E71" s="33">
        <v>29.35689045936396</v>
      </c>
    </row>
    <row r="72" spans="2:5" s="9" customFormat="1" ht="15.75" customHeight="1" x14ac:dyDescent="0.2">
      <c r="B72" s="34" t="s">
        <v>67</v>
      </c>
      <c r="C72" s="35">
        <v>1</v>
      </c>
      <c r="D72" s="35">
        <v>-1</v>
      </c>
      <c r="E72" s="33">
        <v>-100</v>
      </c>
    </row>
    <row r="73" spans="2:5" s="9" customFormat="1" ht="15.75" customHeight="1" x14ac:dyDescent="0.2">
      <c r="B73" s="34" t="s">
        <v>68</v>
      </c>
      <c r="C73" s="35">
        <v>6626</v>
      </c>
      <c r="D73" s="35">
        <v>4155</v>
      </c>
      <c r="E73" s="33">
        <v>62.707515846664649</v>
      </c>
    </row>
    <row r="74" spans="2:5" s="9" customFormat="1" ht="15.75" customHeight="1" x14ac:dyDescent="0.2">
      <c r="B74" s="34" t="s">
        <v>69</v>
      </c>
      <c r="C74" s="35">
        <v>403611</v>
      </c>
      <c r="D74" s="35">
        <v>35778</v>
      </c>
      <c r="E74" s="33">
        <v>8.8644759434207678</v>
      </c>
    </row>
    <row r="75" spans="2:5" s="9" customFormat="1" ht="15.75" customHeight="1" x14ac:dyDescent="0.2">
      <c r="B75" s="34" t="s">
        <v>70</v>
      </c>
      <c r="C75" s="35">
        <v>41277</v>
      </c>
      <c r="D75" s="35">
        <v>31556</v>
      </c>
      <c r="E75" s="33">
        <v>76.449354361993358</v>
      </c>
    </row>
    <row r="76" spans="2:5" s="9" customFormat="1" ht="15.75" customHeight="1" x14ac:dyDescent="0.2">
      <c r="B76" s="34" t="s">
        <v>71</v>
      </c>
      <c r="C76" s="35">
        <v>23910</v>
      </c>
      <c r="D76" s="35">
        <v>7186</v>
      </c>
      <c r="E76" s="33">
        <v>30.054370556252614</v>
      </c>
    </row>
    <row r="77" spans="2:5" s="6" customFormat="1" ht="15.75" customHeight="1" x14ac:dyDescent="0.2">
      <c r="B77" s="26" t="s">
        <v>72</v>
      </c>
      <c r="C77" s="27">
        <v>210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30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-2</v>
      </c>
      <c r="D83" s="31">
        <v>-2</v>
      </c>
      <c r="E83" s="33">
        <v>100</v>
      </c>
    </row>
    <row r="84" spans="2:5" ht="15.75" customHeight="1" x14ac:dyDescent="0.2">
      <c r="B84" s="30" t="s">
        <v>79</v>
      </c>
      <c r="C84" s="31">
        <v>3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179</v>
      </c>
      <c r="D85" s="31">
        <v>2</v>
      </c>
      <c r="E85" s="33"/>
    </row>
    <row r="86" spans="2:5" s="6" customFormat="1" ht="15.75" customHeight="1" x14ac:dyDescent="0.2">
      <c r="B86" s="26" t="s">
        <v>81</v>
      </c>
      <c r="C86" s="27">
        <v>34677</v>
      </c>
      <c r="D86" s="27">
        <v>30201</v>
      </c>
      <c r="E86" s="28">
        <v>87.092309023271909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1205</v>
      </c>
      <c r="D89" s="31">
        <v>1205</v>
      </c>
      <c r="E89" s="33">
        <v>100</v>
      </c>
    </row>
    <row r="90" spans="2:5" ht="15.75" customHeight="1" x14ac:dyDescent="0.2">
      <c r="B90" s="30" t="s">
        <v>85</v>
      </c>
      <c r="C90" s="31">
        <v>11683</v>
      </c>
      <c r="D90" s="31">
        <v>11673</v>
      </c>
      <c r="E90" s="33">
        <v>99.914405546520584</v>
      </c>
    </row>
    <row r="91" spans="2:5" ht="15.75" customHeight="1" x14ac:dyDescent="0.2">
      <c r="B91" s="30" t="s">
        <v>86</v>
      </c>
      <c r="C91" s="31">
        <v>1713</v>
      </c>
      <c r="D91" s="31">
        <v>1713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20076</v>
      </c>
      <c r="D93" s="31">
        <v>15610</v>
      </c>
      <c r="E93" s="33">
        <v>77.754532775453271</v>
      </c>
    </row>
    <row r="94" spans="2:5" s="6" customFormat="1" ht="15.75" customHeight="1" x14ac:dyDescent="0.2">
      <c r="B94" s="26" t="s">
        <v>89</v>
      </c>
      <c r="C94" s="27">
        <v>5074</v>
      </c>
      <c r="D94" s="27">
        <v>4782</v>
      </c>
      <c r="E94" s="37">
        <v>94.245171462357121</v>
      </c>
    </row>
    <row r="95" spans="2:5" s="6" customFormat="1" ht="15.75" customHeight="1" x14ac:dyDescent="0.2">
      <c r="B95" s="26" t="s">
        <v>90</v>
      </c>
      <c r="C95" s="27">
        <v>4996</v>
      </c>
      <c r="D95" s="27">
        <v>4704</v>
      </c>
      <c r="E95" s="37">
        <v>94.155324259407521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32</v>
      </c>
      <c r="D98" s="31">
        <v>32</v>
      </c>
      <c r="E98" s="38">
        <v>100</v>
      </c>
    </row>
    <row r="99" spans="2:5" ht="15.75" customHeight="1" x14ac:dyDescent="0.2">
      <c r="B99" s="30" t="s">
        <v>94</v>
      </c>
      <c r="C99" s="31">
        <v>4964</v>
      </c>
      <c r="D99" s="31">
        <v>4672</v>
      </c>
      <c r="E99" s="38">
        <v>94.117647058823522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6" customFormat="1" ht="15.75" customHeight="1" x14ac:dyDescent="0.2">
      <c r="B101" s="26" t="s">
        <v>96</v>
      </c>
      <c r="C101" s="27">
        <v>78</v>
      </c>
      <c r="D101" s="27">
        <v>78</v>
      </c>
      <c r="E101" s="37">
        <v>100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6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A2A25691-5221-45FD-94DF-B3EC8F449A2D}"/>
    <hyperlink ref="D4" location="Şubat!A1" display="Şubat" xr:uid="{9EFCE815-FFDB-4DF4-BBF5-EF4B3F1A4E39}"/>
    <hyperlink ref="E4" location="Mart!A1" display="Mart" xr:uid="{72059EE2-1A6E-49DD-8BDE-1898A8557D42}"/>
    <hyperlink ref="C5" location="Nisan!A1" display="Nisan" xr:uid="{98C94B8A-A00C-4452-AEC1-870D5A9E94A6}"/>
    <hyperlink ref="D5" location="Mayıs!A1" display="Mayıs" xr:uid="{2DBF8E82-4BE6-4C10-8C9A-1E9A2382BE6E}"/>
    <hyperlink ref="E5" location="Haziran!A1" display="Haziran" xr:uid="{033E1605-2F67-43DE-903C-C9014FFCA4F8}"/>
    <hyperlink ref="C6" location="Temmuz!A1" display="Temmuz" xr:uid="{E2A06DDF-CC93-4018-9856-1EF45A794D3A}"/>
    <hyperlink ref="D6" location="Ağustos!A1" display="Ağustos" xr:uid="{71170C34-00DE-4D9C-BD0A-5B4B6D8B7DF4}"/>
    <hyperlink ref="E6" location="Eylül!A1" display="Eylül" xr:uid="{31E1C053-203A-471A-9895-CBFD96AE70EB}"/>
    <hyperlink ref="C7" location="Ekim!A1" display="Ekim" xr:uid="{A91ED0B7-63BD-4FA4-99BF-FBC529E755A0}"/>
    <hyperlink ref="D7" location="Kasım!A1" display="Kasım" xr:uid="{94127866-E3DB-49C0-A1EA-D9FCC8016EB7}"/>
    <hyperlink ref="E7" location="Aralık!A1" display="Aralık" xr:uid="{2406CCF5-263F-4AAB-BCA7-9149F3E398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5CEF-3B39-4770-8154-15E5412E1F6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201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1897091</v>
      </c>
      <c r="D10" s="27">
        <v>988790</v>
      </c>
      <c r="E10" s="28">
        <v>52.121379522648091</v>
      </c>
    </row>
    <row r="11" spans="2:7" s="6" customFormat="1" ht="15.75" customHeight="1" x14ac:dyDescent="0.2">
      <c r="B11" s="26" t="s">
        <v>5</v>
      </c>
      <c r="C11" s="27">
        <v>1129576</v>
      </c>
      <c r="D11" s="27">
        <v>816569</v>
      </c>
      <c r="E11" s="29">
        <v>72.289868056686757</v>
      </c>
    </row>
    <row r="12" spans="2:7" s="6" customFormat="1" ht="15.75" customHeight="1" x14ac:dyDescent="0.2">
      <c r="B12" s="26" t="s">
        <v>6</v>
      </c>
      <c r="C12" s="27">
        <v>590545</v>
      </c>
      <c r="D12" s="27">
        <v>444642</v>
      </c>
      <c r="E12" s="29">
        <v>75.293500071967429</v>
      </c>
      <c r="G12" s="7"/>
    </row>
    <row r="13" spans="2:7" s="6" customFormat="1" ht="15.75" customHeight="1" x14ac:dyDescent="0.2">
      <c r="B13" s="26" t="s">
        <v>7</v>
      </c>
      <c r="C13" s="27">
        <v>460426</v>
      </c>
      <c r="D13" s="27">
        <v>347759</v>
      </c>
      <c r="E13" s="29">
        <v>75.529835413291167</v>
      </c>
    </row>
    <row r="14" spans="2:7" ht="15.75" customHeight="1" x14ac:dyDescent="0.2">
      <c r="B14" s="30" t="s">
        <v>8</v>
      </c>
      <c r="C14" s="31">
        <v>56692</v>
      </c>
      <c r="D14" s="31">
        <v>22719</v>
      </c>
      <c r="E14" s="32">
        <v>40.07443731037889</v>
      </c>
    </row>
    <row r="15" spans="2:7" ht="15.75" customHeight="1" x14ac:dyDescent="0.2">
      <c r="B15" s="30" t="s">
        <v>9</v>
      </c>
      <c r="C15" s="31">
        <v>5673</v>
      </c>
      <c r="D15" s="31">
        <v>3253</v>
      </c>
      <c r="E15" s="32">
        <v>57.341794465009698</v>
      </c>
    </row>
    <row r="16" spans="2:7" ht="15.75" customHeight="1" x14ac:dyDescent="0.2">
      <c r="B16" s="30" t="s">
        <v>10</v>
      </c>
      <c r="C16" s="31">
        <v>374676</v>
      </c>
      <c r="D16" s="31">
        <v>302778</v>
      </c>
      <c r="E16" s="32">
        <v>80.810620376004877</v>
      </c>
    </row>
    <row r="17" spans="2:5" ht="15.75" customHeight="1" x14ac:dyDescent="0.2">
      <c r="B17" s="30" t="s">
        <v>11</v>
      </c>
      <c r="C17" s="31">
        <v>23385</v>
      </c>
      <c r="D17" s="31">
        <v>19009</v>
      </c>
      <c r="E17" s="32">
        <v>81.287149882403256</v>
      </c>
    </row>
    <row r="18" spans="2:5" s="6" customFormat="1" ht="15.75" customHeight="1" x14ac:dyDescent="0.2">
      <c r="B18" s="26" t="s">
        <v>12</v>
      </c>
      <c r="C18" s="27">
        <v>130119</v>
      </c>
      <c r="D18" s="27">
        <v>96883</v>
      </c>
      <c r="E18" s="29">
        <v>74.457227614721916</v>
      </c>
    </row>
    <row r="19" spans="2:5" ht="15.75" customHeight="1" x14ac:dyDescent="0.2">
      <c r="B19" s="30" t="s">
        <v>13</v>
      </c>
      <c r="C19" s="31">
        <v>36738</v>
      </c>
      <c r="D19" s="31">
        <v>13680</v>
      </c>
      <c r="E19" s="32">
        <v>37.236648701616851</v>
      </c>
    </row>
    <row r="20" spans="2:5" ht="15.75" customHeight="1" x14ac:dyDescent="0.2">
      <c r="B20" s="30" t="s">
        <v>14</v>
      </c>
      <c r="C20" s="31">
        <v>831</v>
      </c>
      <c r="D20" s="31">
        <v>657</v>
      </c>
      <c r="E20" s="32">
        <v>79.061371841155236</v>
      </c>
    </row>
    <row r="21" spans="2:5" ht="15.75" customHeight="1" x14ac:dyDescent="0.2">
      <c r="B21" s="30" t="s">
        <v>15</v>
      </c>
      <c r="C21" s="31">
        <v>92550</v>
      </c>
      <c r="D21" s="31">
        <v>82546</v>
      </c>
      <c r="E21" s="32">
        <v>89.19070772555375</v>
      </c>
    </row>
    <row r="22" spans="2:5" s="5" customFormat="1" ht="15.75" customHeight="1" x14ac:dyDescent="0.2">
      <c r="B22" s="26" t="s">
        <v>16</v>
      </c>
      <c r="C22" s="27">
        <v>108827</v>
      </c>
      <c r="D22" s="27">
        <v>64305</v>
      </c>
      <c r="E22" s="28">
        <v>59.08919661481066</v>
      </c>
    </row>
    <row r="23" spans="2:5" s="9" customFormat="1" ht="15.75" customHeight="1" x14ac:dyDescent="0.2">
      <c r="B23" s="30" t="s">
        <v>17</v>
      </c>
      <c r="C23" s="31">
        <v>3489</v>
      </c>
      <c r="D23" s="31">
        <v>1153</v>
      </c>
      <c r="E23" s="33">
        <v>33.046718257380334</v>
      </c>
    </row>
    <row r="24" spans="2:5" s="9" customFormat="1" ht="15.75" customHeight="1" x14ac:dyDescent="0.2">
      <c r="B24" s="30" t="s">
        <v>18</v>
      </c>
      <c r="C24" s="31">
        <v>105338</v>
      </c>
      <c r="D24" s="31">
        <v>63152</v>
      </c>
      <c r="E24" s="33">
        <v>59.951774288480884</v>
      </c>
    </row>
    <row r="25" spans="2:5" s="5" customFormat="1" ht="15.75" customHeight="1" x14ac:dyDescent="0.2">
      <c r="B25" s="26" t="s">
        <v>19</v>
      </c>
      <c r="C25" s="27">
        <v>271186</v>
      </c>
      <c r="D25" s="27">
        <v>171896</v>
      </c>
      <c r="E25" s="28">
        <v>63.386753003473629</v>
      </c>
    </row>
    <row r="26" spans="2:5" s="5" customFormat="1" ht="15.75" customHeight="1" x14ac:dyDescent="0.2">
      <c r="B26" s="26" t="s">
        <v>20</v>
      </c>
      <c r="C26" s="27">
        <v>170538</v>
      </c>
      <c r="D26" s="27">
        <v>73899</v>
      </c>
      <c r="E26" s="28">
        <v>43.332864229673149</v>
      </c>
    </row>
    <row r="27" spans="2:5" s="9" customFormat="1" ht="15.75" customHeight="1" x14ac:dyDescent="0.2">
      <c r="B27" s="30" t="s">
        <v>21</v>
      </c>
      <c r="C27" s="31">
        <v>161002</v>
      </c>
      <c r="D27" s="31">
        <v>65286</v>
      </c>
      <c r="E27" s="33">
        <v>40.549806834697705</v>
      </c>
    </row>
    <row r="28" spans="2:5" s="9" customFormat="1" ht="15.75" customHeight="1" x14ac:dyDescent="0.2">
      <c r="B28" s="30" t="s">
        <v>22</v>
      </c>
      <c r="C28" s="31">
        <v>9536</v>
      </c>
      <c r="D28" s="31">
        <v>8613</v>
      </c>
      <c r="E28" s="33">
        <v>90.320889261744966</v>
      </c>
    </row>
    <row r="29" spans="2:5" s="5" customFormat="1" ht="15.75" customHeight="1" x14ac:dyDescent="0.2">
      <c r="B29" s="26" t="s">
        <v>23</v>
      </c>
      <c r="C29" s="27">
        <v>68729</v>
      </c>
      <c r="D29" s="27">
        <v>67524</v>
      </c>
      <c r="E29" s="28">
        <v>98.246737185176556</v>
      </c>
    </row>
    <row r="30" spans="2:5" s="9" customFormat="1" ht="15.75" customHeight="1" x14ac:dyDescent="0.2">
      <c r="B30" s="30" t="s">
        <v>24</v>
      </c>
      <c r="C30" s="31">
        <v>620</v>
      </c>
      <c r="D30" s="31">
        <v>131</v>
      </c>
      <c r="E30" s="33">
        <v>21.129032258064516</v>
      </c>
    </row>
    <row r="31" spans="2:5" s="9" customFormat="1" ht="15.75" customHeight="1" x14ac:dyDescent="0.2">
      <c r="B31" s="30" t="s">
        <v>203</v>
      </c>
      <c r="C31" s="31">
        <v>67354</v>
      </c>
      <c r="D31" s="31">
        <v>67103</v>
      </c>
      <c r="E31" s="33">
        <v>99.627342102918902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510</v>
      </c>
      <c r="D34" s="31">
        <v>158</v>
      </c>
      <c r="E34" s="32">
        <v>30.980392156862745</v>
      </c>
    </row>
    <row r="35" spans="2:5" ht="15.75" customHeight="1" x14ac:dyDescent="0.2">
      <c r="B35" s="30" t="s">
        <v>29</v>
      </c>
      <c r="C35" s="31">
        <v>245</v>
      </c>
      <c r="D35" s="31">
        <v>132</v>
      </c>
      <c r="E35" s="32">
        <v>53.877551020408163</v>
      </c>
    </row>
    <row r="36" spans="2:5" s="6" customFormat="1" ht="15.75" customHeight="1" x14ac:dyDescent="0.2">
      <c r="B36" s="26" t="s">
        <v>30</v>
      </c>
      <c r="C36" s="27">
        <v>31874</v>
      </c>
      <c r="D36" s="27">
        <v>30436</v>
      </c>
      <c r="E36" s="29">
        <v>95.488485913283554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45</v>
      </c>
      <c r="D38" s="27">
        <v>37</v>
      </c>
      <c r="E38" s="28">
        <v>82.222222222222214</v>
      </c>
    </row>
    <row r="39" spans="2:5" s="5" customFormat="1" ht="15.75" customHeight="1" x14ac:dyDescent="0.2">
      <c r="B39" s="26" t="s">
        <v>33</v>
      </c>
      <c r="C39" s="27">
        <v>31949</v>
      </c>
      <c r="D39" s="27">
        <v>31949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2028</v>
      </c>
      <c r="D40" s="31">
        <v>2028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29697</v>
      </c>
      <c r="D41" s="31">
        <v>29697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224</v>
      </c>
      <c r="D42" s="31">
        <v>224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60595</v>
      </c>
      <c r="D43" s="27">
        <v>45540</v>
      </c>
      <c r="E43" s="28">
        <v>75.15471573562175</v>
      </c>
    </row>
    <row r="44" spans="2:5" s="5" customFormat="1" ht="15.75" customHeight="1" x14ac:dyDescent="0.2">
      <c r="B44" s="26" t="s">
        <v>38</v>
      </c>
      <c r="C44" s="27">
        <v>64171</v>
      </c>
      <c r="D44" s="27">
        <v>57959</v>
      </c>
      <c r="E44" s="28">
        <v>90.319614779261656</v>
      </c>
    </row>
    <row r="45" spans="2:5" s="5" customFormat="1" ht="15.75" customHeight="1" x14ac:dyDescent="0.2">
      <c r="B45" s="26" t="s">
        <v>39</v>
      </c>
      <c r="C45" s="27">
        <v>2303</v>
      </c>
      <c r="D45" s="27">
        <v>278</v>
      </c>
      <c r="E45" s="28">
        <v>12.071211463308726</v>
      </c>
    </row>
    <row r="46" spans="2:5" s="5" customFormat="1" ht="15.75" customHeight="1" x14ac:dyDescent="0.2">
      <c r="B46" s="26" t="s">
        <v>40</v>
      </c>
      <c r="C46" s="27">
        <v>762925</v>
      </c>
      <c r="D46" s="27">
        <v>167884</v>
      </c>
      <c r="E46" s="28">
        <v>22.005308516564536</v>
      </c>
    </row>
    <row r="47" spans="2:5" s="5" customFormat="1" ht="15.75" customHeight="1" x14ac:dyDescent="0.2">
      <c r="B47" s="26" t="s">
        <v>41</v>
      </c>
      <c r="C47" s="27">
        <v>38396</v>
      </c>
      <c r="D47" s="27">
        <v>38396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38367</v>
      </c>
      <c r="D48" s="31">
        <v>38367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13</v>
      </c>
      <c r="D50" s="31">
        <v>13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7589</v>
      </c>
      <c r="D51" s="27">
        <v>251</v>
      </c>
      <c r="E51" s="28">
        <v>3.3074186322308603</v>
      </c>
    </row>
    <row r="52" spans="2:5" s="5" customFormat="1" ht="15.75" customHeight="1" x14ac:dyDescent="0.2">
      <c r="B52" s="26" t="s">
        <v>46</v>
      </c>
      <c r="C52" s="27">
        <v>170</v>
      </c>
      <c r="D52" s="27">
        <v>153</v>
      </c>
      <c r="E52" s="28">
        <v>90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98</v>
      </c>
      <c r="E53" s="28">
        <v>1.3209327402614908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51</v>
      </c>
      <c r="C56" s="31"/>
      <c r="D56" s="31"/>
      <c r="E56" s="33"/>
    </row>
    <row r="57" spans="2:5" s="9" customFormat="1" ht="15.75" customHeight="1" x14ac:dyDescent="0.2">
      <c r="B57" s="30" t="s">
        <v>52</v>
      </c>
      <c r="C57" s="31"/>
      <c r="D57" s="31"/>
      <c r="E57" s="33"/>
    </row>
    <row r="58" spans="2:5" s="9" customFormat="1" ht="15.75" customHeight="1" x14ac:dyDescent="0.2">
      <c r="B58" s="30" t="s">
        <v>53</v>
      </c>
      <c r="C58" s="31"/>
      <c r="D58" s="31"/>
      <c r="E58" s="33"/>
    </row>
    <row r="59" spans="2:5" s="9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216179</v>
      </c>
      <c r="D60" s="27">
        <v>24673</v>
      </c>
      <c r="E60" s="28">
        <v>11.413227001697667</v>
      </c>
    </row>
    <row r="61" spans="2:5" s="5" customFormat="1" ht="15.75" customHeight="1" x14ac:dyDescent="0.2">
      <c r="B61" s="26" t="s">
        <v>56</v>
      </c>
      <c r="C61" s="27">
        <v>16458</v>
      </c>
      <c r="D61" s="27">
        <v>9386</v>
      </c>
      <c r="E61" s="28">
        <v>57.030015797788316</v>
      </c>
    </row>
    <row r="62" spans="2:5" s="9" customFormat="1" ht="15.75" customHeight="1" x14ac:dyDescent="0.2">
      <c r="B62" s="30" t="s">
        <v>57</v>
      </c>
      <c r="C62" s="31">
        <v>2533</v>
      </c>
      <c r="D62" s="31">
        <v>2533</v>
      </c>
      <c r="E62" s="33">
        <v>100</v>
      </c>
    </row>
    <row r="63" spans="2:5" s="9" customFormat="1" ht="15.75" customHeight="1" x14ac:dyDescent="0.2">
      <c r="B63" s="30" t="s">
        <v>58</v>
      </c>
      <c r="C63" s="31">
        <v>9636</v>
      </c>
      <c r="D63" s="31">
        <v>2564</v>
      </c>
      <c r="E63" s="33">
        <v>26.608551266085513</v>
      </c>
    </row>
    <row r="64" spans="2:5" s="9" customFormat="1" ht="15.75" customHeight="1" x14ac:dyDescent="0.2">
      <c r="B64" s="30" t="s">
        <v>59</v>
      </c>
      <c r="C64" s="31">
        <v>4289</v>
      </c>
      <c r="D64" s="31">
        <v>4289</v>
      </c>
      <c r="E64" s="33">
        <v>100</v>
      </c>
    </row>
    <row r="65" spans="2:5" s="5" customFormat="1" ht="15.75" customHeight="1" x14ac:dyDescent="0.2">
      <c r="B65" s="26" t="s">
        <v>60</v>
      </c>
      <c r="C65" s="27">
        <v>199721</v>
      </c>
      <c r="D65" s="27">
        <v>15287</v>
      </c>
      <c r="E65" s="28">
        <v>7.6541775777209207</v>
      </c>
    </row>
    <row r="66" spans="2:5" s="9" customFormat="1" ht="15.75" customHeight="1" x14ac:dyDescent="0.2">
      <c r="B66" s="30" t="s">
        <v>61</v>
      </c>
      <c r="C66" s="31"/>
      <c r="D66" s="31"/>
      <c r="E66" s="33"/>
    </row>
    <row r="67" spans="2:5" s="9" customFormat="1" ht="15.75" customHeight="1" x14ac:dyDescent="0.2">
      <c r="B67" s="30" t="s">
        <v>62</v>
      </c>
      <c r="C67" s="31">
        <v>198966</v>
      </c>
      <c r="D67" s="31">
        <v>14730</v>
      </c>
      <c r="E67" s="33">
        <v>7.4032749313953135</v>
      </c>
    </row>
    <row r="68" spans="2:5" s="9" customFormat="1" ht="15.75" customHeight="1" x14ac:dyDescent="0.2">
      <c r="B68" s="30" t="s">
        <v>63</v>
      </c>
      <c r="C68" s="31">
        <v>755</v>
      </c>
      <c r="D68" s="31">
        <v>557</v>
      </c>
      <c r="E68" s="33">
        <v>73.774834437086085</v>
      </c>
    </row>
    <row r="69" spans="2:5" s="5" customFormat="1" ht="15.75" customHeight="1" x14ac:dyDescent="0.2">
      <c r="B69" s="26" t="s">
        <v>64</v>
      </c>
      <c r="C69" s="27"/>
      <c r="D69" s="27"/>
      <c r="E69" s="28"/>
    </row>
    <row r="70" spans="2:5" s="5" customFormat="1" ht="15.75" customHeight="1" x14ac:dyDescent="0.2">
      <c r="B70" s="26" t="s">
        <v>65</v>
      </c>
      <c r="C70" s="27">
        <v>469024</v>
      </c>
      <c r="D70" s="27">
        <v>77523</v>
      </c>
      <c r="E70" s="28">
        <v>16.528578494917102</v>
      </c>
    </row>
    <row r="71" spans="2:5" s="9" customFormat="1" ht="15.75" customHeight="1" x14ac:dyDescent="0.2">
      <c r="B71" s="34" t="s">
        <v>66</v>
      </c>
      <c r="C71" s="35">
        <v>6857</v>
      </c>
      <c r="D71" s="35">
        <v>1857</v>
      </c>
      <c r="E71" s="33">
        <v>27.081814204462596</v>
      </c>
    </row>
    <row r="72" spans="2:5" s="9" customFormat="1" ht="15.75" customHeight="1" x14ac:dyDescent="0.2">
      <c r="B72" s="34" t="s">
        <v>67</v>
      </c>
      <c r="C72" s="35">
        <v>1</v>
      </c>
      <c r="D72" s="35">
        <v>-1</v>
      </c>
      <c r="E72" s="33">
        <v>-100</v>
      </c>
    </row>
    <row r="73" spans="2:5" s="9" customFormat="1" ht="15.75" customHeight="1" x14ac:dyDescent="0.2">
      <c r="B73" s="34" t="s">
        <v>68</v>
      </c>
      <c r="C73" s="35">
        <v>6450</v>
      </c>
      <c r="D73" s="35">
        <v>3915</v>
      </c>
      <c r="E73" s="33">
        <v>60.697674418604649</v>
      </c>
    </row>
    <row r="74" spans="2:5" s="9" customFormat="1" ht="15.75" customHeight="1" x14ac:dyDescent="0.2">
      <c r="B74" s="34" t="s">
        <v>69</v>
      </c>
      <c r="C74" s="35">
        <v>402953</v>
      </c>
      <c r="D74" s="35">
        <v>35333</v>
      </c>
      <c r="E74" s="33">
        <v>8.7685164274741734</v>
      </c>
    </row>
    <row r="75" spans="2:5" s="9" customFormat="1" ht="15.75" customHeight="1" x14ac:dyDescent="0.2">
      <c r="B75" s="34" t="s">
        <v>70</v>
      </c>
      <c r="C75" s="35">
        <v>34971</v>
      </c>
      <c r="D75" s="35">
        <v>30179</v>
      </c>
      <c r="E75" s="33">
        <v>86.297217694661285</v>
      </c>
    </row>
    <row r="76" spans="2:5" s="9" customFormat="1" ht="15.75" customHeight="1" x14ac:dyDescent="0.2">
      <c r="B76" s="34" t="s">
        <v>71</v>
      </c>
      <c r="C76" s="35">
        <v>17792</v>
      </c>
      <c r="D76" s="35">
        <v>6240</v>
      </c>
      <c r="E76" s="33">
        <v>35.071942446043167</v>
      </c>
    </row>
    <row r="77" spans="2:5" s="6" customFormat="1" ht="15.75" customHeight="1" x14ac:dyDescent="0.2">
      <c r="B77" s="26" t="s">
        <v>72</v>
      </c>
      <c r="C77" s="27">
        <v>210</v>
      </c>
      <c r="D77" s="27">
        <v>0</v>
      </c>
      <c r="E77" s="28">
        <v>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30</v>
      </c>
      <c r="D80" s="31">
        <v>0</v>
      </c>
      <c r="E80" s="33">
        <v>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-2</v>
      </c>
      <c r="D83" s="31">
        <v>-2</v>
      </c>
      <c r="E83" s="33">
        <v>100</v>
      </c>
    </row>
    <row r="84" spans="2:5" ht="15.75" customHeight="1" x14ac:dyDescent="0.2">
      <c r="B84" s="30" t="s">
        <v>79</v>
      </c>
      <c r="C84" s="31">
        <v>3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179</v>
      </c>
      <c r="D85" s="31">
        <v>2</v>
      </c>
      <c r="E85" s="33"/>
    </row>
    <row r="86" spans="2:5" s="6" customFormat="1" ht="15.75" customHeight="1" x14ac:dyDescent="0.2">
      <c r="B86" s="26" t="s">
        <v>81</v>
      </c>
      <c r="C86" s="27">
        <v>31527</v>
      </c>
      <c r="D86" s="27">
        <v>27041</v>
      </c>
      <c r="E86" s="28">
        <v>85.770926507438077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1079</v>
      </c>
      <c r="D89" s="31">
        <v>1079</v>
      </c>
      <c r="E89" s="33">
        <v>100</v>
      </c>
    </row>
    <row r="90" spans="2:5" ht="15.75" customHeight="1" x14ac:dyDescent="0.2">
      <c r="B90" s="30" t="s">
        <v>85</v>
      </c>
      <c r="C90" s="31">
        <v>10613</v>
      </c>
      <c r="D90" s="31">
        <v>10599</v>
      </c>
      <c r="E90" s="33">
        <v>99.868086309243381</v>
      </c>
    </row>
    <row r="91" spans="2:5" ht="15.75" customHeight="1" x14ac:dyDescent="0.2">
      <c r="B91" s="30" t="s">
        <v>86</v>
      </c>
      <c r="C91" s="31">
        <v>1649</v>
      </c>
      <c r="D91" s="31">
        <v>1649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18186</v>
      </c>
      <c r="D93" s="31">
        <v>13714</v>
      </c>
      <c r="E93" s="33">
        <v>75.409655779170791</v>
      </c>
    </row>
    <row r="94" spans="2:5" s="6" customFormat="1" ht="15.75" customHeight="1" x14ac:dyDescent="0.2">
      <c r="B94" s="26" t="s">
        <v>89</v>
      </c>
      <c r="C94" s="27">
        <v>4590</v>
      </c>
      <c r="D94" s="27">
        <v>4337</v>
      </c>
      <c r="E94" s="37">
        <v>94.488017429193903</v>
      </c>
    </row>
    <row r="95" spans="2:5" s="6" customFormat="1" ht="15.75" customHeight="1" x14ac:dyDescent="0.2">
      <c r="B95" s="26" t="s">
        <v>90</v>
      </c>
      <c r="C95" s="27">
        <v>4525</v>
      </c>
      <c r="D95" s="27">
        <v>4272</v>
      </c>
      <c r="E95" s="37">
        <v>94.408839779005532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31</v>
      </c>
      <c r="D98" s="31">
        <v>31</v>
      </c>
      <c r="E98" s="38">
        <v>100</v>
      </c>
    </row>
    <row r="99" spans="2:5" ht="15.75" customHeight="1" x14ac:dyDescent="0.2">
      <c r="B99" s="30" t="s">
        <v>94</v>
      </c>
      <c r="C99" s="31">
        <v>4494</v>
      </c>
      <c r="D99" s="31">
        <v>4241</v>
      </c>
      <c r="E99" s="38">
        <v>94.370271473075206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6" customFormat="1" ht="15.75" customHeight="1" x14ac:dyDescent="0.2">
      <c r="B101" s="26" t="s">
        <v>96</v>
      </c>
      <c r="C101" s="27">
        <v>65</v>
      </c>
      <c r="D101" s="27">
        <v>65</v>
      </c>
      <c r="E101" s="37">
        <v>100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6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7045503-DD72-4B28-B51F-EEDAF85C009A}"/>
    <hyperlink ref="D4" location="Şubat!A1" display="Şubat" xr:uid="{70C6F5AC-8F51-475C-9F91-5085F620E4DC}"/>
    <hyperlink ref="E4" location="Mart!A1" display="Mart" xr:uid="{09BD2380-146C-478F-A8FD-784BFFA7652F}"/>
    <hyperlink ref="C5" location="Nisan!A1" display="Nisan" xr:uid="{4D02FC2B-190A-489C-9B13-BE711C6A89E4}"/>
    <hyperlink ref="D5" location="Mayıs!A1" display="Mayıs" xr:uid="{9BC58CDF-BE6F-4DA1-8DFB-815A942F68E2}"/>
    <hyperlink ref="E5" location="Haziran!A1" display="Haziran" xr:uid="{171851BA-8402-4E9D-A321-7587B65B0DBE}"/>
    <hyperlink ref="C6" location="Temmuz!A1" display="Temmuz" xr:uid="{A1EE1382-6D61-4784-9F37-DB551069B542}"/>
    <hyperlink ref="D6" location="Ağustos!A1" display="Ağustos" xr:uid="{6388FDC5-5899-4355-AAF9-E32BEB4C38E7}"/>
    <hyperlink ref="E6" location="Eylül!A1" display="Eylül" xr:uid="{7C2F3D9F-12F4-4BF4-B520-E13B2EF3CA63}"/>
    <hyperlink ref="C7" location="Ekim!A1" display="Ekim" xr:uid="{BE529D9F-C455-4C59-8688-F09DD3ECF8C6}"/>
    <hyperlink ref="D7" location="Kasım!A1" display="Kasım" xr:uid="{147D0CB5-D8FA-4CD7-8EA2-7C08A7C9FCDB}"/>
    <hyperlink ref="E7" location="Aralık!A1" display="Aralık" xr:uid="{122EB9C6-D44D-423A-8C75-2231D1FB5F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BD4F-E3AE-4E85-8F7A-04E5BA20503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199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f>+C11+C46+C95+C106</f>
        <v>1807182</v>
      </c>
      <c r="D10" s="27">
        <f>+D11+D46+D95+D106</f>
        <v>902110</v>
      </c>
      <c r="E10" s="28">
        <f t="shared" ref="E10:E73" si="0">+D10/C10*100</f>
        <v>49.918049205890718</v>
      </c>
    </row>
    <row r="11" spans="2:7" s="6" customFormat="1" ht="15.75" customHeight="1" x14ac:dyDescent="0.2">
      <c r="B11" s="26" t="s">
        <v>5</v>
      </c>
      <c r="C11" s="27">
        <f>+C12+C22+C25+C39+C43+C44+C45</f>
        <v>1055698</v>
      </c>
      <c r="D11" s="27">
        <f>+D12+D22+D25+D39+D43+D44+D45</f>
        <v>742437</v>
      </c>
      <c r="E11" s="29">
        <f t="shared" si="0"/>
        <v>70.326646446237461</v>
      </c>
    </row>
    <row r="12" spans="2:7" s="6" customFormat="1" ht="15.75" customHeight="1" x14ac:dyDescent="0.2">
      <c r="B12" s="26" t="s">
        <v>6</v>
      </c>
      <c r="C12" s="27">
        <f>+C13+C18</f>
        <v>548576</v>
      </c>
      <c r="D12" s="27">
        <f>+D13+D18</f>
        <v>400930</v>
      </c>
      <c r="E12" s="29">
        <f t="shared" si="0"/>
        <v>73.085588870092749</v>
      </c>
      <c r="G12" s="7"/>
    </row>
    <row r="13" spans="2:7" s="6" customFormat="1" ht="15.75" customHeight="1" x14ac:dyDescent="0.2">
      <c r="B13" s="26" t="s">
        <v>7</v>
      </c>
      <c r="C13" s="27">
        <f>SUM(C14:C17)</f>
        <v>417579</v>
      </c>
      <c r="D13" s="27">
        <f>SUM(D14:D17)</f>
        <v>305125</v>
      </c>
      <c r="E13" s="29">
        <f t="shared" si="0"/>
        <v>73.070005915048412</v>
      </c>
    </row>
    <row r="14" spans="2:7" ht="15.75" customHeight="1" x14ac:dyDescent="0.2">
      <c r="B14" s="30" t="s">
        <v>8</v>
      </c>
      <c r="C14" s="31">
        <v>54905</v>
      </c>
      <c r="D14" s="31">
        <v>21651</v>
      </c>
      <c r="E14" s="32">
        <f t="shared" si="0"/>
        <v>39.433567070394318</v>
      </c>
    </row>
    <row r="15" spans="2:7" ht="15.75" customHeight="1" x14ac:dyDescent="0.2">
      <c r="B15" s="30" t="s">
        <v>9</v>
      </c>
      <c r="C15" s="31">
        <v>5632</v>
      </c>
      <c r="D15" s="31">
        <v>3173</v>
      </c>
      <c r="E15" s="32">
        <f t="shared" si="0"/>
        <v>56.338778409090907</v>
      </c>
    </row>
    <row r="16" spans="2:7" ht="15.75" customHeight="1" x14ac:dyDescent="0.2">
      <c r="B16" s="30" t="s">
        <v>10</v>
      </c>
      <c r="C16" s="31">
        <v>333509</v>
      </c>
      <c r="D16" s="31">
        <v>261612</v>
      </c>
      <c r="E16" s="32">
        <f t="shared" si="0"/>
        <v>78.442260928490683</v>
      </c>
    </row>
    <row r="17" spans="2:5" ht="15.75" customHeight="1" x14ac:dyDescent="0.2">
      <c r="B17" s="30" t="s">
        <v>11</v>
      </c>
      <c r="C17" s="31">
        <v>23533</v>
      </c>
      <c r="D17" s="31">
        <v>18689</v>
      </c>
      <c r="E17" s="32">
        <f t="shared" si="0"/>
        <v>79.416139038796587</v>
      </c>
    </row>
    <row r="18" spans="2:5" s="6" customFormat="1" ht="15.75" customHeight="1" x14ac:dyDescent="0.2">
      <c r="B18" s="26" t="s">
        <v>12</v>
      </c>
      <c r="C18" s="27">
        <f>SUM(C19:C21)</f>
        <v>130997</v>
      </c>
      <c r="D18" s="27">
        <f>SUM(D19:D21)</f>
        <v>95805</v>
      </c>
      <c r="E18" s="29">
        <f t="shared" si="0"/>
        <v>73.135262639602445</v>
      </c>
    </row>
    <row r="19" spans="2:5" ht="15.75" customHeight="1" x14ac:dyDescent="0.2">
      <c r="B19" s="30" t="s">
        <v>13</v>
      </c>
      <c r="C19" s="31">
        <v>37257</v>
      </c>
      <c r="D19" s="31">
        <v>13376</v>
      </c>
      <c r="E19" s="32">
        <f t="shared" si="0"/>
        <v>35.901978151756722</v>
      </c>
    </row>
    <row r="20" spans="2:5" ht="15.75" customHeight="1" x14ac:dyDescent="0.2">
      <c r="B20" s="30" t="s">
        <v>14</v>
      </c>
      <c r="C20" s="31">
        <v>817</v>
      </c>
      <c r="D20" s="31">
        <v>657</v>
      </c>
      <c r="E20" s="32">
        <f t="shared" si="0"/>
        <v>80.416156670746631</v>
      </c>
    </row>
    <row r="21" spans="2:5" ht="15.75" customHeight="1" x14ac:dyDescent="0.2">
      <c r="B21" s="30" t="s">
        <v>15</v>
      </c>
      <c r="C21" s="31">
        <v>92923</v>
      </c>
      <c r="D21" s="31">
        <v>81772</v>
      </c>
      <c r="E21" s="32">
        <f t="shared" si="0"/>
        <v>87.999741721640504</v>
      </c>
    </row>
    <row r="22" spans="2:5" s="5" customFormat="1" ht="15.75" customHeight="1" x14ac:dyDescent="0.2">
      <c r="B22" s="26" t="s">
        <v>16</v>
      </c>
      <c r="C22" s="27">
        <f>SUM(C23:C24)</f>
        <v>108872</v>
      </c>
      <c r="D22" s="27">
        <f>SUM(D23:D24)</f>
        <v>62057</v>
      </c>
      <c r="E22" s="28">
        <f t="shared" si="0"/>
        <v>56.999963259607611</v>
      </c>
    </row>
    <row r="23" spans="2:5" s="9" customFormat="1" ht="15.75" customHeight="1" x14ac:dyDescent="0.2">
      <c r="B23" s="30" t="s">
        <v>17</v>
      </c>
      <c r="C23" s="31">
        <v>3525</v>
      </c>
      <c r="D23" s="31">
        <v>1158</v>
      </c>
      <c r="E23" s="33">
        <f t="shared" si="0"/>
        <v>32.851063829787236</v>
      </c>
    </row>
    <row r="24" spans="2:5" s="9" customFormat="1" ht="15.75" customHeight="1" x14ac:dyDescent="0.2">
      <c r="B24" s="30" t="s">
        <v>18</v>
      </c>
      <c r="C24" s="31">
        <v>105347</v>
      </c>
      <c r="D24" s="31">
        <v>60899</v>
      </c>
      <c r="E24" s="33">
        <f t="shared" si="0"/>
        <v>57.808005923282103</v>
      </c>
    </row>
    <row r="25" spans="2:5" s="5" customFormat="1" ht="15.75" customHeight="1" x14ac:dyDescent="0.2">
      <c r="B25" s="26" t="s">
        <v>19</v>
      </c>
      <c r="C25" s="27">
        <f>+C26+C29+C36+C37+C38</f>
        <v>253379</v>
      </c>
      <c r="D25" s="27">
        <f>+D26+D29+D36+D37+D38</f>
        <v>157091</v>
      </c>
      <c r="E25" s="28">
        <f t="shared" si="0"/>
        <v>61.998429230520294</v>
      </c>
    </row>
    <row r="26" spans="2:5" s="5" customFormat="1" ht="15.75" customHeight="1" x14ac:dyDescent="0.2">
      <c r="B26" s="26" t="s">
        <v>20</v>
      </c>
      <c r="C26" s="27">
        <f>SUM(C27:C28)</f>
        <v>163255</v>
      </c>
      <c r="D26" s="27">
        <f>SUM(D27:D28)</f>
        <v>69595</v>
      </c>
      <c r="E26" s="28">
        <f t="shared" si="0"/>
        <v>42.629628495298768</v>
      </c>
    </row>
    <row r="27" spans="2:5" s="9" customFormat="1" ht="15.75" customHeight="1" x14ac:dyDescent="0.2">
      <c r="B27" s="30" t="s">
        <v>21</v>
      </c>
      <c r="C27" s="31">
        <v>154353</v>
      </c>
      <c r="D27" s="31">
        <v>61541</v>
      </c>
      <c r="E27" s="33">
        <f t="shared" si="0"/>
        <v>39.87029730552694</v>
      </c>
    </row>
    <row r="28" spans="2:5" s="9" customFormat="1" ht="15.75" customHeight="1" x14ac:dyDescent="0.2">
      <c r="B28" s="30" t="s">
        <v>22</v>
      </c>
      <c r="C28" s="31">
        <v>8902</v>
      </c>
      <c r="D28" s="31">
        <v>8054</v>
      </c>
      <c r="E28" s="33">
        <f t="shared" si="0"/>
        <v>90.474050775106718</v>
      </c>
    </row>
    <row r="29" spans="2:5" s="5" customFormat="1" ht="15.75" customHeight="1" x14ac:dyDescent="0.2">
      <c r="B29" s="26" t="s">
        <v>23</v>
      </c>
      <c r="C29" s="27">
        <f>SUM(C30:C35)</f>
        <v>61479</v>
      </c>
      <c r="D29" s="27">
        <f>SUM(D30:D35)</f>
        <v>60289</v>
      </c>
      <c r="E29" s="28">
        <f t="shared" si="0"/>
        <v>98.064379706891785</v>
      </c>
    </row>
    <row r="30" spans="2:5" s="9" customFormat="1" ht="15.75" customHeight="1" x14ac:dyDescent="0.2">
      <c r="B30" s="30" t="s">
        <v>24</v>
      </c>
      <c r="C30" s="31">
        <v>601</v>
      </c>
      <c r="D30" s="31">
        <v>122</v>
      </c>
      <c r="E30" s="33">
        <f t="shared" si="0"/>
        <v>20.299500831946755</v>
      </c>
    </row>
    <row r="31" spans="2:5" s="9" customFormat="1" ht="15.75" customHeight="1" x14ac:dyDescent="0.2">
      <c r="B31" s="30" t="s">
        <v>25</v>
      </c>
      <c r="C31" s="31">
        <v>60155</v>
      </c>
      <c r="D31" s="31">
        <v>59893</v>
      </c>
      <c r="E31" s="33">
        <f t="shared" si="0"/>
        <v>99.564458482254182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490</v>
      </c>
      <c r="D34" s="31">
        <v>150</v>
      </c>
      <c r="E34" s="32">
        <f t="shared" si="0"/>
        <v>30.612244897959183</v>
      </c>
    </row>
    <row r="35" spans="2:5" ht="15.75" customHeight="1" x14ac:dyDescent="0.2">
      <c r="B35" s="30" t="s">
        <v>29</v>
      </c>
      <c r="C35" s="31">
        <v>233</v>
      </c>
      <c r="D35" s="31">
        <v>124</v>
      </c>
      <c r="E35" s="32">
        <f t="shared" si="0"/>
        <v>53.218884120171673</v>
      </c>
    </row>
    <row r="36" spans="2:5" s="6" customFormat="1" ht="15.75" customHeight="1" x14ac:dyDescent="0.2">
      <c r="B36" s="26" t="s">
        <v>30</v>
      </c>
      <c r="C36" s="27">
        <v>28600</v>
      </c>
      <c r="D36" s="27">
        <v>27170</v>
      </c>
      <c r="E36" s="29">
        <f t="shared" si="0"/>
        <v>95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45</v>
      </c>
      <c r="D38" s="27">
        <v>37</v>
      </c>
      <c r="E38" s="28">
        <f t="shared" si="0"/>
        <v>82.222222222222214</v>
      </c>
    </row>
    <row r="39" spans="2:5" s="5" customFormat="1" ht="15.75" customHeight="1" x14ac:dyDescent="0.2">
      <c r="B39" s="26" t="s">
        <v>33</v>
      </c>
      <c r="C39" s="27">
        <f>SUM(C40:C42)</f>
        <v>28334</v>
      </c>
      <c r="D39" s="27">
        <f>SUM(D40:D42)</f>
        <v>28334</v>
      </c>
      <c r="E39" s="28">
        <f t="shared" si="0"/>
        <v>100</v>
      </c>
    </row>
    <row r="40" spans="2:5" s="9" customFormat="1" ht="15.75" customHeight="1" x14ac:dyDescent="0.2">
      <c r="B40" s="30" t="s">
        <v>34</v>
      </c>
      <c r="C40" s="31">
        <v>1907</v>
      </c>
      <c r="D40" s="31">
        <v>1907</v>
      </c>
      <c r="E40" s="33">
        <f t="shared" si="0"/>
        <v>100</v>
      </c>
    </row>
    <row r="41" spans="2:5" s="9" customFormat="1" ht="15.75" customHeight="1" x14ac:dyDescent="0.2">
      <c r="B41" s="30" t="s">
        <v>35</v>
      </c>
      <c r="C41" s="31">
        <v>26239</v>
      </c>
      <c r="D41" s="31">
        <v>26239</v>
      </c>
      <c r="E41" s="33">
        <f t="shared" si="0"/>
        <v>100</v>
      </c>
    </row>
    <row r="42" spans="2:5" s="9" customFormat="1" ht="15.75" customHeight="1" x14ac:dyDescent="0.2">
      <c r="B42" s="30" t="s">
        <v>36</v>
      </c>
      <c r="C42" s="31">
        <v>188</v>
      </c>
      <c r="D42" s="31">
        <v>188</v>
      </c>
      <c r="E42" s="33">
        <f t="shared" si="0"/>
        <v>100</v>
      </c>
    </row>
    <row r="43" spans="2:5" s="5" customFormat="1" ht="15.75" customHeight="1" x14ac:dyDescent="0.2">
      <c r="B43" s="26" t="s">
        <v>37</v>
      </c>
      <c r="C43" s="27">
        <v>55915</v>
      </c>
      <c r="D43" s="27">
        <v>41559</v>
      </c>
      <c r="E43" s="28">
        <f t="shared" si="0"/>
        <v>74.32531521058749</v>
      </c>
    </row>
    <row r="44" spans="2:5" s="5" customFormat="1" ht="15.75" customHeight="1" x14ac:dyDescent="0.2">
      <c r="B44" s="26" t="s">
        <v>38</v>
      </c>
      <c r="C44" s="27">
        <v>58309</v>
      </c>
      <c r="D44" s="27">
        <v>52207</v>
      </c>
      <c r="E44" s="28">
        <f t="shared" si="0"/>
        <v>89.535063197791075</v>
      </c>
    </row>
    <row r="45" spans="2:5" s="5" customFormat="1" ht="15.75" customHeight="1" x14ac:dyDescent="0.2">
      <c r="B45" s="26" t="s">
        <v>39</v>
      </c>
      <c r="C45" s="27">
        <v>2313</v>
      </c>
      <c r="D45" s="27">
        <v>259</v>
      </c>
      <c r="E45" s="28">
        <f t="shared" si="0"/>
        <v>11.197578901859059</v>
      </c>
    </row>
    <row r="46" spans="2:5" s="5" customFormat="1" ht="15.75" customHeight="1" x14ac:dyDescent="0.2">
      <c r="B46" s="26" t="s">
        <v>40</v>
      </c>
      <c r="C46" s="27">
        <f>+C47+C51+C61+C71+C78+C87</f>
        <v>747526</v>
      </c>
      <c r="D46" s="27">
        <f>+D47+D51+D61+D71+D78+D87</f>
        <v>155965</v>
      </c>
      <c r="E46" s="28">
        <f t="shared" si="0"/>
        <v>20.864157233327003</v>
      </c>
    </row>
    <row r="47" spans="2:5" s="5" customFormat="1" ht="15.75" customHeight="1" x14ac:dyDescent="0.2">
      <c r="B47" s="26" t="s">
        <v>41</v>
      </c>
      <c r="C47" s="27">
        <f>SUM(C48:C50)</f>
        <v>35748</v>
      </c>
      <c r="D47" s="27">
        <f>SUM(D48:D50)</f>
        <v>35748</v>
      </c>
      <c r="E47" s="28">
        <f t="shared" si="0"/>
        <v>100</v>
      </c>
    </row>
    <row r="48" spans="2:5" s="9" customFormat="1" ht="15.75" customHeight="1" x14ac:dyDescent="0.2">
      <c r="B48" s="30" t="s">
        <v>42</v>
      </c>
      <c r="C48" s="31">
        <v>35729</v>
      </c>
      <c r="D48" s="31">
        <v>35729</v>
      </c>
      <c r="E48" s="33">
        <f t="shared" si="0"/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f t="shared" si="0"/>
        <v>100</v>
      </c>
    </row>
    <row r="50" spans="2:5" s="9" customFormat="1" ht="15.75" customHeight="1" x14ac:dyDescent="0.2">
      <c r="B50" s="30" t="s">
        <v>44</v>
      </c>
      <c r="C50" s="31">
        <v>3</v>
      </c>
      <c r="D50" s="31">
        <v>3</v>
      </c>
      <c r="E50" s="33">
        <f t="shared" si="0"/>
        <v>100</v>
      </c>
    </row>
    <row r="51" spans="2:5" s="5" customFormat="1" ht="15.75" customHeight="1" x14ac:dyDescent="0.2">
      <c r="B51" s="26" t="s">
        <v>45</v>
      </c>
      <c r="C51" s="27">
        <f>+C52+C53+C54</f>
        <v>7577</v>
      </c>
      <c r="D51" s="27">
        <f>+D52+D53+D54</f>
        <v>242</v>
      </c>
      <c r="E51" s="28">
        <f t="shared" si="0"/>
        <v>3.1938762043024949</v>
      </c>
    </row>
    <row r="52" spans="2:5" s="5" customFormat="1" ht="15.75" customHeight="1" x14ac:dyDescent="0.2">
      <c r="B52" s="26" t="s">
        <v>46</v>
      </c>
      <c r="C52" s="27">
        <v>158</v>
      </c>
      <c r="D52" s="27">
        <v>144</v>
      </c>
      <c r="E52" s="28">
        <f t="shared" si="0"/>
        <v>91.139240506329116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98</v>
      </c>
      <c r="E53" s="28">
        <f t="shared" si="0"/>
        <v>1.3209327402614908</v>
      </c>
    </row>
    <row r="54" spans="2:5" s="5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50</v>
      </c>
      <c r="C56" s="31"/>
      <c r="D56" s="31"/>
      <c r="E56" s="33"/>
    </row>
    <row r="57" spans="2:5" s="9" customFormat="1" ht="15.75" customHeight="1" x14ac:dyDescent="0.2">
      <c r="B57" s="30" t="s">
        <v>51</v>
      </c>
      <c r="C57" s="31"/>
      <c r="D57" s="31"/>
      <c r="E57" s="33"/>
    </row>
    <row r="58" spans="2:5" s="9" customFormat="1" ht="15.75" customHeight="1" x14ac:dyDescent="0.2">
      <c r="B58" s="30" t="s">
        <v>52</v>
      </c>
      <c r="C58" s="31"/>
      <c r="D58" s="31"/>
      <c r="E58" s="33"/>
    </row>
    <row r="59" spans="2:5" s="9" customFormat="1" ht="15.75" customHeight="1" x14ac:dyDescent="0.2">
      <c r="B59" s="30" t="s">
        <v>53</v>
      </c>
      <c r="C59" s="31"/>
      <c r="D59" s="31"/>
      <c r="E59" s="33"/>
    </row>
    <row r="60" spans="2:5" s="9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f>+C62+C66+C70</f>
        <v>213827</v>
      </c>
      <c r="D61" s="27">
        <f>+D62+D66+D70</f>
        <v>22196</v>
      </c>
      <c r="E61" s="28">
        <f t="shared" si="0"/>
        <v>10.38035421158226</v>
      </c>
    </row>
    <row r="62" spans="2:5" s="5" customFormat="1" ht="15.75" customHeight="1" x14ac:dyDescent="0.2">
      <c r="B62" s="26" t="s">
        <v>56</v>
      </c>
      <c r="C62" s="27">
        <f>SUM(C63:C65)</f>
        <v>15001</v>
      </c>
      <c r="D62" s="27">
        <f>SUM(D63:D65)</f>
        <v>8095</v>
      </c>
      <c r="E62" s="28">
        <f t="shared" si="0"/>
        <v>53.963069128724747</v>
      </c>
    </row>
    <row r="63" spans="2:5" s="9" customFormat="1" ht="15.75" customHeight="1" x14ac:dyDescent="0.2">
      <c r="B63" s="30" t="s">
        <v>57</v>
      </c>
      <c r="C63" s="31">
        <v>2260</v>
      </c>
      <c r="D63" s="31">
        <v>2260</v>
      </c>
      <c r="E63" s="33">
        <f t="shared" si="0"/>
        <v>100</v>
      </c>
    </row>
    <row r="64" spans="2:5" s="9" customFormat="1" ht="15.75" customHeight="1" x14ac:dyDescent="0.2">
      <c r="B64" s="30" t="s">
        <v>58</v>
      </c>
      <c r="C64" s="31">
        <v>9212</v>
      </c>
      <c r="D64" s="31">
        <v>2306</v>
      </c>
      <c r="E64" s="33">
        <f t="shared" si="0"/>
        <v>25.032566217976555</v>
      </c>
    </row>
    <row r="65" spans="2:5" s="9" customFormat="1" ht="15.75" customHeight="1" x14ac:dyDescent="0.2">
      <c r="B65" s="30" t="s">
        <v>59</v>
      </c>
      <c r="C65" s="31">
        <v>3529</v>
      </c>
      <c r="D65" s="31">
        <v>3529</v>
      </c>
      <c r="E65" s="33">
        <f t="shared" si="0"/>
        <v>100</v>
      </c>
    </row>
    <row r="66" spans="2:5" s="5" customFormat="1" ht="15.75" customHeight="1" x14ac:dyDescent="0.2">
      <c r="B66" s="26" t="s">
        <v>60</v>
      </c>
      <c r="C66" s="27">
        <f>SUM(C67:C69)</f>
        <v>198826</v>
      </c>
      <c r="D66" s="27">
        <f>SUM(D67:D69)</f>
        <v>14101</v>
      </c>
      <c r="E66" s="28">
        <f t="shared" si="0"/>
        <v>7.0921308078420324</v>
      </c>
    </row>
    <row r="67" spans="2:5" s="9" customFormat="1" ht="15.75" customHeight="1" x14ac:dyDescent="0.2">
      <c r="B67" s="30" t="s">
        <v>61</v>
      </c>
      <c r="C67" s="31"/>
      <c r="D67" s="31"/>
      <c r="E67" s="33"/>
    </row>
    <row r="68" spans="2:5" s="9" customFormat="1" ht="15.75" customHeight="1" x14ac:dyDescent="0.2">
      <c r="B68" s="30" t="s">
        <v>62</v>
      </c>
      <c r="C68" s="31">
        <v>198156</v>
      </c>
      <c r="D68" s="31">
        <v>13629</v>
      </c>
      <c r="E68" s="33">
        <f t="shared" si="0"/>
        <v>6.8779143704959731</v>
      </c>
    </row>
    <row r="69" spans="2:5" s="9" customFormat="1" ht="15.75" customHeight="1" x14ac:dyDescent="0.2">
      <c r="B69" s="30" t="s">
        <v>63</v>
      </c>
      <c r="C69" s="31">
        <v>670</v>
      </c>
      <c r="D69" s="31">
        <v>472</v>
      </c>
      <c r="E69" s="33">
        <f t="shared" si="0"/>
        <v>70.447761194029852</v>
      </c>
    </row>
    <row r="70" spans="2:5" s="5" customFormat="1" ht="15.75" customHeight="1" x14ac:dyDescent="0.2">
      <c r="B70" s="26" t="s">
        <v>64</v>
      </c>
      <c r="C70" s="27"/>
      <c r="D70" s="27"/>
      <c r="E70" s="28"/>
    </row>
    <row r="71" spans="2:5" s="5" customFormat="1" ht="15.75" customHeight="1" x14ac:dyDescent="0.2">
      <c r="B71" s="26" t="s">
        <v>65</v>
      </c>
      <c r="C71" s="27">
        <f>SUM(C72:C77)</f>
        <v>461260</v>
      </c>
      <c r="D71" s="27">
        <f>SUM(D72:D77)</f>
        <v>73333</v>
      </c>
      <c r="E71" s="28">
        <f t="shared" si="0"/>
        <v>15.898408706586306</v>
      </c>
    </row>
    <row r="72" spans="2:5" s="9" customFormat="1" ht="15.75" customHeight="1" x14ac:dyDescent="0.2">
      <c r="B72" s="34" t="s">
        <v>66</v>
      </c>
      <c r="C72" s="35">
        <v>6601</v>
      </c>
      <c r="D72" s="35">
        <v>1626</v>
      </c>
      <c r="E72" s="33">
        <f t="shared" si="0"/>
        <v>24.632631419481896</v>
      </c>
    </row>
    <row r="73" spans="2:5" s="9" customFormat="1" ht="15.75" customHeight="1" x14ac:dyDescent="0.2">
      <c r="B73" s="34" t="s">
        <v>67</v>
      </c>
      <c r="C73" s="35">
        <v>19</v>
      </c>
      <c r="D73" s="35">
        <v>17</v>
      </c>
      <c r="E73" s="33">
        <f t="shared" si="0"/>
        <v>89.473684210526315</v>
      </c>
    </row>
    <row r="74" spans="2:5" s="9" customFormat="1" ht="15.75" customHeight="1" x14ac:dyDescent="0.2">
      <c r="B74" s="34" t="s">
        <v>68</v>
      </c>
      <c r="C74" s="35">
        <v>6300</v>
      </c>
      <c r="D74" s="35">
        <v>3580</v>
      </c>
      <c r="E74" s="33">
        <f>+D74/C74*100</f>
        <v>56.825396825396822</v>
      </c>
    </row>
    <row r="75" spans="2:5" s="9" customFormat="1" ht="15.75" customHeight="1" x14ac:dyDescent="0.2">
      <c r="B75" s="34" t="s">
        <v>69</v>
      </c>
      <c r="C75" s="35">
        <v>400608</v>
      </c>
      <c r="D75" s="35">
        <v>34254</v>
      </c>
      <c r="E75" s="33">
        <f>+D75/C75*100</f>
        <v>8.5505032350826742</v>
      </c>
    </row>
    <row r="76" spans="2:5" s="9" customFormat="1" ht="15.75" customHeight="1" x14ac:dyDescent="0.2">
      <c r="B76" s="34" t="s">
        <v>70</v>
      </c>
      <c r="C76" s="35">
        <v>33236</v>
      </c>
      <c r="D76" s="35">
        <v>28407</v>
      </c>
      <c r="E76" s="33">
        <f>+D76/C76*100</f>
        <v>85.47057407630281</v>
      </c>
    </row>
    <row r="77" spans="2:5" s="9" customFormat="1" ht="15.75" customHeight="1" x14ac:dyDescent="0.2">
      <c r="B77" s="34" t="s">
        <v>71</v>
      </c>
      <c r="C77" s="35">
        <v>14496</v>
      </c>
      <c r="D77" s="35">
        <v>5449</v>
      </c>
      <c r="E77" s="33">
        <f>+D77/C77*100</f>
        <v>37.589679911699783</v>
      </c>
    </row>
    <row r="78" spans="2:5" s="6" customFormat="1" ht="15.75" customHeight="1" x14ac:dyDescent="0.2">
      <c r="B78" s="26" t="s">
        <v>72</v>
      </c>
      <c r="C78" s="27">
        <f>SUM(C79:C86)</f>
        <v>210</v>
      </c>
      <c r="D78" s="27">
        <f>SUM(D79:D86)</f>
        <v>0</v>
      </c>
      <c r="E78" s="28">
        <f>+D78/C78*100</f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</v>
      </c>
      <c r="D81" s="31">
        <v>0</v>
      </c>
      <c r="E81" s="33">
        <f>+D81/C81*100</f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-2</v>
      </c>
      <c r="D84" s="31">
        <v>-2</v>
      </c>
      <c r="E84" s="33">
        <f>+D84/C84*100</f>
        <v>100</v>
      </c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f>+D85/C85*100</f>
        <v>0</v>
      </c>
    </row>
    <row r="86" spans="2:5" ht="15.75" customHeight="1" x14ac:dyDescent="0.2">
      <c r="B86" s="30" t="s">
        <v>80</v>
      </c>
      <c r="C86" s="31">
        <v>179</v>
      </c>
      <c r="D86" s="31">
        <v>2</v>
      </c>
      <c r="E86" s="33"/>
    </row>
    <row r="87" spans="2:5" s="6" customFormat="1" ht="15.75" customHeight="1" x14ac:dyDescent="0.2">
      <c r="B87" s="26" t="s">
        <v>81</v>
      </c>
      <c r="C87" s="27">
        <f>SUM(C88:C94)</f>
        <v>28904</v>
      </c>
      <c r="D87" s="27">
        <f>SUM(D88:D94)</f>
        <v>24446</v>
      </c>
      <c r="E87" s="28">
        <f>+D87/C87*100</f>
        <v>84.576529200110713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966</v>
      </c>
      <c r="D90" s="31">
        <v>966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9385</v>
      </c>
      <c r="D91" s="31">
        <v>9375</v>
      </c>
      <c r="E91" s="33">
        <f>+D91/C91*100</f>
        <v>99.893446989877461</v>
      </c>
    </row>
    <row r="92" spans="2:5" ht="15.75" customHeight="1" x14ac:dyDescent="0.2">
      <c r="B92" s="30" t="s">
        <v>86</v>
      </c>
      <c r="C92" s="31">
        <v>1560</v>
      </c>
      <c r="D92" s="31">
        <v>1560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16993</v>
      </c>
      <c r="D94" s="31">
        <v>12545</v>
      </c>
      <c r="E94" s="33">
        <f>+D94/C94*100</f>
        <v>73.824515977167067</v>
      </c>
    </row>
    <row r="95" spans="2:5" s="6" customFormat="1" ht="15.75" customHeight="1" x14ac:dyDescent="0.2">
      <c r="B95" s="26" t="s">
        <v>89</v>
      </c>
      <c r="C95" s="27">
        <f>+C96+C102+C103</f>
        <v>3958</v>
      </c>
      <c r="D95" s="27">
        <f>+D96+D102+D103</f>
        <v>3708</v>
      </c>
      <c r="E95" s="37">
        <f>+D95/C95*100</f>
        <v>93.683678625568461</v>
      </c>
    </row>
    <row r="96" spans="2:5" s="6" customFormat="1" ht="15.75" customHeight="1" x14ac:dyDescent="0.2">
      <c r="B96" s="26" t="s">
        <v>90</v>
      </c>
      <c r="C96" s="27">
        <f>SUM(C97:C101)</f>
        <v>3906</v>
      </c>
      <c r="D96" s="27">
        <f>SUM(D97:D101)</f>
        <v>3656</v>
      </c>
      <c r="E96" s="37">
        <f>+D96/C96*100</f>
        <v>93.599590373783926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26</v>
      </c>
      <c r="D99" s="31">
        <v>26</v>
      </c>
      <c r="E99" s="38">
        <f>+D99/C99*100</f>
        <v>100</v>
      </c>
    </row>
    <row r="100" spans="2:5" ht="15.75" customHeight="1" x14ac:dyDescent="0.2">
      <c r="B100" s="30" t="s">
        <v>94</v>
      </c>
      <c r="C100" s="31">
        <v>3880</v>
      </c>
      <c r="D100" s="31">
        <v>3630</v>
      </c>
      <c r="E100" s="38">
        <f>+D100/C100*100</f>
        <v>93.55670103092784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6" customFormat="1" ht="15.75" customHeight="1" x14ac:dyDescent="0.2">
      <c r="B102" s="26" t="s">
        <v>96</v>
      </c>
      <c r="C102" s="27">
        <v>52</v>
      </c>
      <c r="D102" s="27">
        <v>52</v>
      </c>
      <c r="E102" s="37">
        <f>+D102/C102*100</f>
        <v>100</v>
      </c>
    </row>
    <row r="103" spans="2:5" s="6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6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C8322D0-BA8E-4B9C-B289-EE5CEA43AB67}"/>
    <hyperlink ref="D4" location="Şubat!A1" display="Şubat" xr:uid="{65B120B0-FBF4-437B-BCCA-5D9DD2CEC96B}"/>
    <hyperlink ref="E4" location="Mart!A1" display="Mart" xr:uid="{F6EFEAD6-1A42-49C7-8466-E11C46603B8B}"/>
    <hyperlink ref="C5" location="Nisan!A1" display="Nisan" xr:uid="{8AB1BBB5-A8C2-45A6-A436-5502F421B1E3}"/>
    <hyperlink ref="D5" location="Mayıs!A1" display="Mayıs" xr:uid="{7467894F-F317-4970-9A01-CBB5F5708BAE}"/>
    <hyperlink ref="E5" location="Haziran!A1" display="Haziran" xr:uid="{F8177225-AD35-498F-B79B-0C133D0C2782}"/>
    <hyperlink ref="C6" location="Temmuz!A1" display="Temmuz" xr:uid="{81D5A774-E5BE-4C3B-831E-5E4180711EB2}"/>
    <hyperlink ref="D6" location="Ağustos!A1" display="Ağustos" xr:uid="{FAF9FE03-D781-48DB-9CC0-970E3D405FFA}"/>
    <hyperlink ref="E6" location="Eylül!A1" display="Eylül" xr:uid="{4C054220-73B3-48BD-B68F-1F441B27BA02}"/>
    <hyperlink ref="C7" location="Ekim!A1" display="Ekim" xr:uid="{6C4BC0C8-4CB6-45B5-8004-F54C0FEC8BAF}"/>
    <hyperlink ref="D7" location="Kasım!A1" display="Kasım" xr:uid="{9212EDA0-3725-4BAA-B513-035F3D576DC2}"/>
    <hyperlink ref="E7" location="Aralık!A1" display="Aralık" xr:uid="{EE33EE91-7EE8-422F-BBED-81A9250895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5C69-5654-464B-8135-6D972A64D8C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198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1665956</v>
      </c>
      <c r="D10" s="27">
        <v>713288</v>
      </c>
      <c r="E10" s="28">
        <v>42.815536544782695</v>
      </c>
    </row>
    <row r="11" spans="2:7" s="6" customFormat="1" ht="15.75" customHeight="1" x14ac:dyDescent="0.2">
      <c r="B11" s="26" t="s">
        <v>5</v>
      </c>
      <c r="C11" s="27">
        <v>944444</v>
      </c>
      <c r="D11" s="27">
        <v>621690</v>
      </c>
      <c r="E11" s="29">
        <v>65.826030976955749</v>
      </c>
    </row>
    <row r="12" spans="2:7" s="6" customFormat="1" ht="15.75" customHeight="1" x14ac:dyDescent="0.2">
      <c r="B12" s="26" t="s">
        <v>6</v>
      </c>
      <c r="C12" s="27">
        <v>471029</v>
      </c>
      <c r="D12" s="27">
        <v>321189</v>
      </c>
      <c r="E12" s="29">
        <v>68.188795169724159</v>
      </c>
      <c r="G12" s="7"/>
    </row>
    <row r="13" spans="2:7" s="6" customFormat="1" ht="15.75" customHeight="1" x14ac:dyDescent="0.2">
      <c r="B13" s="26" t="s">
        <v>7</v>
      </c>
      <c r="C13" s="27">
        <v>371983</v>
      </c>
      <c r="D13" s="27">
        <v>254223</v>
      </c>
      <c r="E13" s="29">
        <v>68.342639314162199</v>
      </c>
    </row>
    <row r="14" spans="2:7" ht="15.75" customHeight="1" x14ac:dyDescent="0.2">
      <c r="B14" s="30" t="s">
        <v>8</v>
      </c>
      <c r="C14" s="31">
        <v>54725</v>
      </c>
      <c r="D14" s="31">
        <v>19049</v>
      </c>
      <c r="E14" s="32">
        <v>34.808588396528094</v>
      </c>
    </row>
    <row r="15" spans="2:7" ht="15.75" customHeight="1" x14ac:dyDescent="0.2">
      <c r="B15" s="30" t="s">
        <v>9</v>
      </c>
      <c r="C15" s="31">
        <v>5555</v>
      </c>
      <c r="D15" s="31">
        <v>3077</v>
      </c>
      <c r="E15" s="32">
        <v>55.391539153915389</v>
      </c>
    </row>
    <row r="16" spans="2:7" ht="15.75" customHeight="1" x14ac:dyDescent="0.2">
      <c r="B16" s="30" t="s">
        <v>10</v>
      </c>
      <c r="C16" s="31">
        <v>295046</v>
      </c>
      <c r="D16" s="31">
        <v>218698</v>
      </c>
      <c r="E16" s="32">
        <v>74.123357035852038</v>
      </c>
    </row>
    <row r="17" spans="2:5" ht="15.75" customHeight="1" x14ac:dyDescent="0.2">
      <c r="B17" s="30" t="s">
        <v>11</v>
      </c>
      <c r="C17" s="31">
        <v>16657</v>
      </c>
      <c r="D17" s="31">
        <v>13399</v>
      </c>
      <c r="E17" s="32">
        <v>80.440655580236538</v>
      </c>
    </row>
    <row r="18" spans="2:5" s="6" customFormat="1" ht="15.75" customHeight="1" x14ac:dyDescent="0.2">
      <c r="B18" s="26" t="s">
        <v>12</v>
      </c>
      <c r="C18" s="27">
        <v>99046</v>
      </c>
      <c r="D18" s="27">
        <v>66966</v>
      </c>
      <c r="E18" s="29">
        <v>67.611009026109087</v>
      </c>
    </row>
    <row r="19" spans="2:5" ht="15.75" customHeight="1" x14ac:dyDescent="0.2">
      <c r="B19" s="30" t="s">
        <v>13</v>
      </c>
      <c r="C19" s="31">
        <v>36265</v>
      </c>
      <c r="D19" s="31">
        <v>11867</v>
      </c>
      <c r="E19" s="32">
        <v>32.723011167792635</v>
      </c>
    </row>
    <row r="20" spans="2:5" ht="15.75" customHeight="1" x14ac:dyDescent="0.2">
      <c r="B20" s="30" t="s">
        <v>14</v>
      </c>
      <c r="C20" s="31">
        <v>815</v>
      </c>
      <c r="D20" s="31">
        <v>604</v>
      </c>
      <c r="E20" s="32">
        <v>74.110429447852766</v>
      </c>
    </row>
    <row r="21" spans="2:5" ht="15.75" customHeight="1" x14ac:dyDescent="0.2">
      <c r="B21" s="30" t="s">
        <v>15</v>
      </c>
      <c r="C21" s="31">
        <v>61966</v>
      </c>
      <c r="D21" s="31">
        <v>54495</v>
      </c>
      <c r="E21" s="32">
        <v>87.94338830971823</v>
      </c>
    </row>
    <row r="22" spans="2:5" s="5" customFormat="1" ht="15.75" customHeight="1" x14ac:dyDescent="0.2">
      <c r="B22" s="26" t="s">
        <v>16</v>
      </c>
      <c r="C22" s="27">
        <v>108311</v>
      </c>
      <c r="D22" s="27">
        <v>53583</v>
      </c>
      <c r="E22" s="28">
        <v>49.471429494695826</v>
      </c>
    </row>
    <row r="23" spans="2:5" s="9" customFormat="1" ht="15.75" customHeight="1" x14ac:dyDescent="0.2">
      <c r="B23" s="30" t="s">
        <v>17</v>
      </c>
      <c r="C23" s="31">
        <v>3351</v>
      </c>
      <c r="D23" s="31">
        <v>1118</v>
      </c>
      <c r="E23" s="33">
        <v>33.363175171590569</v>
      </c>
    </row>
    <row r="24" spans="2:5" s="9" customFormat="1" ht="15.75" customHeight="1" x14ac:dyDescent="0.2">
      <c r="B24" s="30" t="s">
        <v>18</v>
      </c>
      <c r="C24" s="31">
        <v>104960</v>
      </c>
      <c r="D24" s="31">
        <v>52465</v>
      </c>
      <c r="E24" s="33">
        <v>49.985708841463413</v>
      </c>
    </row>
    <row r="25" spans="2:5" s="5" customFormat="1" ht="15.75" customHeight="1" x14ac:dyDescent="0.2">
      <c r="B25" s="26" t="s">
        <v>19</v>
      </c>
      <c r="C25" s="27">
        <v>236004</v>
      </c>
      <c r="D25" s="27">
        <v>139529</v>
      </c>
      <c r="E25" s="28">
        <v>59.121455568549685</v>
      </c>
    </row>
    <row r="26" spans="2:5" s="5" customFormat="1" ht="15.75" customHeight="1" x14ac:dyDescent="0.2">
      <c r="B26" s="26" t="s">
        <v>20</v>
      </c>
      <c r="C26" s="27">
        <v>157138</v>
      </c>
      <c r="D26" s="27">
        <v>63266</v>
      </c>
      <c r="E26" s="28">
        <v>40.261426262266284</v>
      </c>
    </row>
    <row r="27" spans="2:5" s="9" customFormat="1" ht="15.75" customHeight="1" x14ac:dyDescent="0.2">
      <c r="B27" s="30" t="s">
        <v>21</v>
      </c>
      <c r="C27" s="31">
        <v>149106</v>
      </c>
      <c r="D27" s="31">
        <v>56030</v>
      </c>
      <c r="E27" s="33">
        <v>37.577294005606745</v>
      </c>
    </row>
    <row r="28" spans="2:5" s="9" customFormat="1" ht="15.75" customHeight="1" x14ac:dyDescent="0.2">
      <c r="B28" s="30" t="s">
        <v>22</v>
      </c>
      <c r="C28" s="31">
        <v>8032</v>
      </c>
      <c r="D28" s="31">
        <v>7236</v>
      </c>
      <c r="E28" s="33">
        <v>90.089641434262944</v>
      </c>
    </row>
    <row r="29" spans="2:5" s="5" customFormat="1" ht="15.75" customHeight="1" x14ac:dyDescent="0.2">
      <c r="B29" s="26" t="s">
        <v>23</v>
      </c>
      <c r="C29" s="27">
        <v>53321</v>
      </c>
      <c r="D29" s="27">
        <v>52211</v>
      </c>
      <c r="E29" s="28">
        <v>97.918268599613654</v>
      </c>
    </row>
    <row r="30" spans="2:5" s="9" customFormat="1" ht="15.75" customHeight="1" x14ac:dyDescent="0.2">
      <c r="B30" s="30" t="s">
        <v>24</v>
      </c>
      <c r="C30" s="31">
        <v>569</v>
      </c>
      <c r="D30" s="31">
        <v>104</v>
      </c>
      <c r="E30" s="33">
        <v>18.277680140597539</v>
      </c>
    </row>
    <row r="31" spans="2:5" s="9" customFormat="1" ht="15.75" customHeight="1" x14ac:dyDescent="0.2">
      <c r="B31" s="30" t="s">
        <v>25</v>
      </c>
      <c r="C31" s="31">
        <v>52102</v>
      </c>
      <c r="D31" s="31">
        <v>51863</v>
      </c>
      <c r="E31" s="33">
        <v>99.541284403669721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426</v>
      </c>
      <c r="D34" s="31">
        <v>127</v>
      </c>
      <c r="E34" s="32">
        <v>29.812206572769952</v>
      </c>
    </row>
    <row r="35" spans="2:5" ht="15.75" customHeight="1" x14ac:dyDescent="0.2">
      <c r="B35" s="30" t="s">
        <v>29</v>
      </c>
      <c r="C35" s="31">
        <v>224</v>
      </c>
      <c r="D35" s="31">
        <v>117</v>
      </c>
      <c r="E35" s="32">
        <v>52.232142857142861</v>
      </c>
    </row>
    <row r="36" spans="2:5" s="6" customFormat="1" ht="15.75" customHeight="1" x14ac:dyDescent="0.2">
      <c r="B36" s="26" t="s">
        <v>30</v>
      </c>
      <c r="C36" s="27">
        <v>25501</v>
      </c>
      <c r="D36" s="27">
        <v>24016</v>
      </c>
      <c r="E36" s="29">
        <v>94.176698952982235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44</v>
      </c>
      <c r="D38" s="27">
        <v>36</v>
      </c>
      <c r="E38" s="28">
        <v>81.818181818181827</v>
      </c>
    </row>
    <row r="39" spans="2:5" s="5" customFormat="1" ht="15.75" customHeight="1" x14ac:dyDescent="0.2">
      <c r="B39" s="26" t="s">
        <v>33</v>
      </c>
      <c r="C39" s="27">
        <v>24713</v>
      </c>
      <c r="D39" s="27">
        <v>24713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1612</v>
      </c>
      <c r="D40" s="31">
        <v>1612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22930</v>
      </c>
      <c r="D41" s="31">
        <v>22930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171</v>
      </c>
      <c r="D42" s="31">
        <v>171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50470</v>
      </c>
      <c r="D43" s="27">
        <v>36833</v>
      </c>
      <c r="E43" s="28">
        <v>72.979988111749549</v>
      </c>
    </row>
    <row r="44" spans="2:5" s="5" customFormat="1" ht="15.75" customHeight="1" x14ac:dyDescent="0.2">
      <c r="B44" s="26" t="s">
        <v>38</v>
      </c>
      <c r="C44" s="27">
        <v>51617</v>
      </c>
      <c r="D44" s="27">
        <v>45625</v>
      </c>
      <c r="E44" s="28">
        <v>88.391421430923927</v>
      </c>
    </row>
    <row r="45" spans="2:5" s="5" customFormat="1" ht="15.75" customHeight="1" x14ac:dyDescent="0.2">
      <c r="B45" s="26" t="s">
        <v>39</v>
      </c>
      <c r="C45" s="27">
        <v>2300</v>
      </c>
      <c r="D45" s="27">
        <v>218</v>
      </c>
      <c r="E45" s="28">
        <v>9.4782608695652186</v>
      </c>
    </row>
    <row r="46" spans="2:5" s="5" customFormat="1" ht="15.75" customHeight="1" x14ac:dyDescent="0.2">
      <c r="B46" s="26" t="s">
        <v>40</v>
      </c>
      <c r="C46" s="27">
        <v>717891</v>
      </c>
      <c r="D46" s="27">
        <v>88225</v>
      </c>
      <c r="E46" s="28">
        <v>12.289470128473543</v>
      </c>
    </row>
    <row r="47" spans="2:5" s="5" customFormat="1" ht="15.75" customHeight="1" x14ac:dyDescent="0.2">
      <c r="B47" s="26" t="s">
        <v>41</v>
      </c>
      <c r="C47" s="27">
        <v>30552</v>
      </c>
      <c r="D47" s="27">
        <v>30552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30535</v>
      </c>
      <c r="D48" s="31">
        <v>30535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7577</v>
      </c>
      <c r="D51" s="27">
        <v>242</v>
      </c>
      <c r="E51" s="28">
        <v>3.1938762043024949</v>
      </c>
    </row>
    <row r="52" spans="2:5" s="5" customFormat="1" ht="15.75" customHeight="1" x14ac:dyDescent="0.2">
      <c r="B52" s="26" t="s">
        <v>46</v>
      </c>
      <c r="C52" s="27">
        <v>158</v>
      </c>
      <c r="D52" s="27">
        <v>144</v>
      </c>
      <c r="E52" s="28">
        <v>91.139240506329116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98</v>
      </c>
      <c r="E53" s="28">
        <v>1.3209327402614908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50</v>
      </c>
      <c r="C56" s="31"/>
      <c r="D56" s="31"/>
      <c r="E56" s="33"/>
    </row>
    <row r="57" spans="2:5" s="9" customFormat="1" ht="15.75" customHeight="1" x14ac:dyDescent="0.2">
      <c r="B57" s="30" t="s">
        <v>51</v>
      </c>
      <c r="C57" s="31"/>
      <c r="D57" s="31"/>
      <c r="E57" s="33"/>
    </row>
    <row r="58" spans="2:5" s="9" customFormat="1" ht="15.75" customHeight="1" x14ac:dyDescent="0.2">
      <c r="B58" s="30" t="s">
        <v>52</v>
      </c>
      <c r="C58" s="31"/>
      <c r="D58" s="31"/>
      <c r="E58" s="33"/>
    </row>
    <row r="59" spans="2:5" s="9" customFormat="1" ht="15.75" customHeight="1" x14ac:dyDescent="0.2">
      <c r="B59" s="30" t="s">
        <v>53</v>
      </c>
      <c r="C59" s="31"/>
      <c r="D59" s="31"/>
      <c r="E59" s="33"/>
    </row>
    <row r="60" spans="2:5" s="9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211121</v>
      </c>
      <c r="D61" s="27">
        <v>11215</v>
      </c>
      <c r="E61" s="28">
        <v>5.312119590187617</v>
      </c>
    </row>
    <row r="62" spans="2:5" s="5" customFormat="1" ht="15.75" customHeight="1" x14ac:dyDescent="0.2">
      <c r="B62" s="26" t="s">
        <v>56</v>
      </c>
      <c r="C62" s="27">
        <v>13803</v>
      </c>
      <c r="D62" s="27">
        <v>6890</v>
      </c>
      <c r="E62" s="28">
        <v>49.916684778671303</v>
      </c>
    </row>
    <row r="63" spans="2:5" s="9" customFormat="1" ht="15.75" customHeight="1" x14ac:dyDescent="0.2">
      <c r="B63" s="30" t="s">
        <v>57</v>
      </c>
      <c r="C63" s="31">
        <v>1983</v>
      </c>
      <c r="D63" s="31">
        <v>1983</v>
      </c>
      <c r="E63" s="33">
        <v>100</v>
      </c>
    </row>
    <row r="64" spans="2:5" s="9" customFormat="1" ht="15.75" customHeight="1" x14ac:dyDescent="0.2">
      <c r="B64" s="30" t="s">
        <v>58</v>
      </c>
      <c r="C64" s="31">
        <v>8962</v>
      </c>
      <c r="D64" s="31">
        <v>2049</v>
      </c>
      <c r="E64" s="33">
        <v>22.863200178531578</v>
      </c>
    </row>
    <row r="65" spans="2:5" s="9" customFormat="1" ht="15.75" customHeight="1" x14ac:dyDescent="0.2">
      <c r="B65" s="30" t="s">
        <v>59</v>
      </c>
      <c r="C65" s="31">
        <v>2858</v>
      </c>
      <c r="D65" s="31">
        <v>2858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197318</v>
      </c>
      <c r="D66" s="27">
        <v>4325</v>
      </c>
      <c r="E66" s="28">
        <v>2.1918932890055647</v>
      </c>
    </row>
    <row r="67" spans="2:5" s="9" customFormat="1" ht="15.75" customHeight="1" x14ac:dyDescent="0.2">
      <c r="B67" s="30" t="s">
        <v>61</v>
      </c>
      <c r="C67" s="31"/>
      <c r="D67" s="31"/>
      <c r="E67" s="33"/>
    </row>
    <row r="68" spans="2:5" s="9" customFormat="1" ht="15.75" customHeight="1" x14ac:dyDescent="0.2">
      <c r="B68" s="30" t="s">
        <v>62</v>
      </c>
      <c r="C68" s="31">
        <v>196727</v>
      </c>
      <c r="D68" s="31">
        <v>3932</v>
      </c>
      <c r="E68" s="33">
        <v>1.9987088706684899</v>
      </c>
    </row>
    <row r="69" spans="2:5" s="9" customFormat="1" ht="15.75" customHeight="1" x14ac:dyDescent="0.2">
      <c r="B69" s="30" t="s">
        <v>63</v>
      </c>
      <c r="C69" s="31">
        <v>591</v>
      </c>
      <c r="D69" s="31">
        <v>393</v>
      </c>
      <c r="E69" s="33">
        <v>66.497461928934015</v>
      </c>
    </row>
    <row r="70" spans="2:5" s="5" customFormat="1" ht="15.75" customHeight="1" x14ac:dyDescent="0.2">
      <c r="B70" s="26" t="s">
        <v>64</v>
      </c>
      <c r="C70" s="27"/>
      <c r="D70" s="27"/>
      <c r="E70" s="28"/>
    </row>
    <row r="71" spans="2:5" s="5" customFormat="1" ht="15.75" customHeight="1" x14ac:dyDescent="0.2">
      <c r="B71" s="26" t="s">
        <v>65</v>
      </c>
      <c r="C71" s="27">
        <v>441784</v>
      </c>
      <c r="D71" s="27">
        <v>24663</v>
      </c>
      <c r="E71" s="28">
        <v>5.582592398094997</v>
      </c>
    </row>
    <row r="72" spans="2:5" s="9" customFormat="1" ht="15.75" customHeight="1" x14ac:dyDescent="0.2">
      <c r="B72" s="34" t="s">
        <v>66</v>
      </c>
      <c r="C72" s="35">
        <v>6158</v>
      </c>
      <c r="D72" s="35">
        <v>1447</v>
      </c>
      <c r="E72" s="33">
        <v>23.497888924975641</v>
      </c>
    </row>
    <row r="73" spans="2:5" s="9" customFormat="1" ht="15.75" customHeight="1" x14ac:dyDescent="0.2">
      <c r="B73" s="34" t="s">
        <v>67</v>
      </c>
      <c r="C73" s="35">
        <v>2504</v>
      </c>
      <c r="D73" s="35">
        <v>351</v>
      </c>
      <c r="E73" s="33">
        <v>14.017571884984026</v>
      </c>
    </row>
    <row r="74" spans="2:5" s="9" customFormat="1" ht="15.75" customHeight="1" x14ac:dyDescent="0.2">
      <c r="B74" s="34" t="s">
        <v>68</v>
      </c>
      <c r="C74" s="35">
        <v>6214</v>
      </c>
      <c r="D74" s="35">
        <v>3238</v>
      </c>
      <c r="E74" s="33">
        <v>52.10814290312198</v>
      </c>
    </row>
    <row r="75" spans="2:5" s="9" customFormat="1" ht="15.75" customHeight="1" x14ac:dyDescent="0.2">
      <c r="B75" s="34" t="s">
        <v>69</v>
      </c>
      <c r="C75" s="35">
        <v>399942</v>
      </c>
      <c r="D75" s="35">
        <v>2611</v>
      </c>
      <c r="E75" s="33">
        <v>0.65284466247605899</v>
      </c>
    </row>
    <row r="76" spans="2:5" s="9" customFormat="1" ht="15.75" customHeight="1" x14ac:dyDescent="0.2">
      <c r="B76" s="34" t="s">
        <v>70</v>
      </c>
      <c r="C76" s="35">
        <v>17549</v>
      </c>
      <c r="D76" s="35">
        <v>12642</v>
      </c>
      <c r="E76" s="33">
        <v>72.0382927802154</v>
      </c>
    </row>
    <row r="77" spans="2:5" s="9" customFormat="1" ht="15.75" customHeight="1" x14ac:dyDescent="0.2">
      <c r="B77" s="34" t="s">
        <v>71</v>
      </c>
      <c r="C77" s="35">
        <v>9417</v>
      </c>
      <c r="D77" s="35">
        <v>4374</v>
      </c>
      <c r="E77" s="33">
        <v>46.447913348200068</v>
      </c>
    </row>
    <row r="78" spans="2:5" s="6" customFormat="1" ht="15.75" customHeight="1" x14ac:dyDescent="0.2">
      <c r="B78" s="26" t="s">
        <v>72</v>
      </c>
      <c r="C78" s="27">
        <v>212</v>
      </c>
      <c r="D78" s="27">
        <v>2</v>
      </c>
      <c r="E78" s="28">
        <v>0.94339622641509435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179</v>
      </c>
      <c r="D86" s="31">
        <v>2</v>
      </c>
      <c r="E86" s="33"/>
    </row>
    <row r="87" spans="2:5" s="6" customFormat="1" ht="15.75" customHeight="1" x14ac:dyDescent="0.2">
      <c r="B87" s="26" t="s">
        <v>81</v>
      </c>
      <c r="C87" s="27">
        <v>26645</v>
      </c>
      <c r="D87" s="27">
        <v>21551</v>
      </c>
      <c r="E87" s="28">
        <v>80.881966597860767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851</v>
      </c>
      <c r="D90" s="31">
        <v>851</v>
      </c>
      <c r="E90" s="33">
        <v>100</v>
      </c>
    </row>
    <row r="91" spans="2:5" ht="15.75" customHeight="1" x14ac:dyDescent="0.2">
      <c r="B91" s="30" t="s">
        <v>85</v>
      </c>
      <c r="C91" s="31">
        <v>8156</v>
      </c>
      <c r="D91" s="31">
        <v>8146</v>
      </c>
      <c r="E91" s="33">
        <v>99.877390877881311</v>
      </c>
    </row>
    <row r="92" spans="2:5" ht="15.75" customHeight="1" x14ac:dyDescent="0.2">
      <c r="B92" s="30" t="s">
        <v>86</v>
      </c>
      <c r="C92" s="31">
        <v>1496</v>
      </c>
      <c r="D92" s="31">
        <v>1496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16142</v>
      </c>
      <c r="D94" s="31">
        <v>11058</v>
      </c>
      <c r="E94" s="33">
        <v>68.504522364019323</v>
      </c>
    </row>
    <row r="95" spans="2:5" s="6" customFormat="1" ht="15.75" customHeight="1" x14ac:dyDescent="0.2">
      <c r="B95" s="26" t="s">
        <v>89</v>
      </c>
      <c r="C95" s="27">
        <v>3621</v>
      </c>
      <c r="D95" s="27">
        <v>3373</v>
      </c>
      <c r="E95" s="37">
        <v>93.15106324219829</v>
      </c>
    </row>
    <row r="96" spans="2:5" s="6" customFormat="1" ht="15.75" customHeight="1" x14ac:dyDescent="0.2">
      <c r="B96" s="26" t="s">
        <v>90</v>
      </c>
      <c r="C96" s="27">
        <v>3581</v>
      </c>
      <c r="D96" s="27">
        <v>3333</v>
      </c>
      <c r="E96" s="37">
        <v>93.074560178721029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26</v>
      </c>
      <c r="D99" s="31">
        <v>26</v>
      </c>
      <c r="E99" s="38">
        <v>100</v>
      </c>
    </row>
    <row r="100" spans="2:5" ht="15.75" customHeight="1" x14ac:dyDescent="0.2">
      <c r="B100" s="30" t="s">
        <v>94</v>
      </c>
      <c r="C100" s="31">
        <v>3555</v>
      </c>
      <c r="D100" s="31">
        <v>3307</v>
      </c>
      <c r="E100" s="38">
        <v>93.023909985935305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6" customFormat="1" ht="15.75" customHeight="1" x14ac:dyDescent="0.2">
      <c r="B102" s="26" t="s">
        <v>96</v>
      </c>
      <c r="C102" s="27">
        <v>40</v>
      </c>
      <c r="D102" s="27">
        <v>40</v>
      </c>
      <c r="E102" s="37">
        <v>100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A57DF73-0948-4120-9C0C-620FFCC9E679}"/>
    <hyperlink ref="D4" location="Şubat!A1" display="Şubat" xr:uid="{F908EA78-AD94-469A-8F19-B4FF780B7451}"/>
    <hyperlink ref="E4" location="Mart!A1" display="Mart" xr:uid="{C46B756A-998B-4E50-B911-23C1DD22DA7D}"/>
    <hyperlink ref="C5" location="Nisan!A1" display="Nisan" xr:uid="{751CE7BC-CBBC-42AA-AE25-DC2FA85A42BF}"/>
    <hyperlink ref="D5" location="Mayıs!A1" display="Mayıs" xr:uid="{4936D8D9-1A4A-4C6A-BA5E-4E87D6F71005}"/>
    <hyperlink ref="E5" location="Haziran!A1" display="Haziran" xr:uid="{B08001C0-E4FE-45B6-9E93-4223A3B9E8C9}"/>
    <hyperlink ref="C6" location="Temmuz!A1" display="Temmuz" xr:uid="{94C0915E-6E39-4394-943A-1E6C3C81B558}"/>
    <hyperlink ref="D6" location="Ağustos!A1" display="Ağustos" xr:uid="{966303CB-D096-455D-8BAE-3D6CA8A58049}"/>
    <hyperlink ref="E6" location="Eylül!A1" display="Eylül" xr:uid="{74884F75-A6C2-4AA0-A0FC-CEB032324103}"/>
    <hyperlink ref="C7" location="Ekim!A1" display="Ekim" xr:uid="{99B9F813-ECCB-4D75-8C5A-446DE50675DD}"/>
    <hyperlink ref="D7" location="Kasım!A1" display="Kasım" xr:uid="{90229C4C-DACF-4CCD-82FC-3083BD693850}"/>
    <hyperlink ref="E7" location="Aralık!A1" display="Aralık" xr:uid="{44A3ADE3-9654-4D38-895F-B32D3A096CA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4990-1E13-4306-ABBE-9985FF5C368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107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9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1542175</v>
      </c>
      <c r="D10" s="27">
        <v>580108</v>
      </c>
      <c r="E10" s="28">
        <v>37.616223839706905</v>
      </c>
    </row>
    <row r="11" spans="2:7" s="6" customFormat="1" ht="15.75" customHeight="1" x14ac:dyDescent="0.2">
      <c r="B11" s="26" t="s">
        <v>5</v>
      </c>
      <c r="C11" s="27">
        <v>836301</v>
      </c>
      <c r="D11" s="27">
        <v>501717</v>
      </c>
      <c r="E11" s="29">
        <v>59.992395082631731</v>
      </c>
    </row>
    <row r="12" spans="2:7" s="6" customFormat="1" ht="15.75" customHeight="1" x14ac:dyDescent="0.2">
      <c r="B12" s="26" t="s">
        <v>6</v>
      </c>
      <c r="C12" s="27">
        <v>425878</v>
      </c>
      <c r="D12" s="27">
        <v>277575</v>
      </c>
      <c r="E12" s="29">
        <v>65.177116451190244</v>
      </c>
      <c r="G12" s="7"/>
    </row>
    <row r="13" spans="2:7" s="6" customFormat="1" ht="15.75" customHeight="1" x14ac:dyDescent="0.2">
      <c r="B13" s="26" t="s">
        <v>7</v>
      </c>
      <c r="C13" s="27">
        <v>328612</v>
      </c>
      <c r="D13" s="27">
        <v>211342</v>
      </c>
      <c r="E13" s="29">
        <v>64.313536937178199</v>
      </c>
    </row>
    <row r="14" spans="2:7" ht="15.75" customHeight="1" x14ac:dyDescent="0.2">
      <c r="B14" s="30" t="s">
        <v>8</v>
      </c>
      <c r="C14" s="31">
        <v>52423</v>
      </c>
      <c r="D14" s="31">
        <v>12913</v>
      </c>
      <c r="E14" s="32">
        <v>24.632317875741563</v>
      </c>
    </row>
    <row r="15" spans="2:7" ht="15.75" customHeight="1" x14ac:dyDescent="0.2">
      <c r="B15" s="30" t="s">
        <v>9</v>
      </c>
      <c r="C15" s="31">
        <v>5471</v>
      </c>
      <c r="D15" s="31">
        <v>2829</v>
      </c>
      <c r="E15" s="32">
        <v>51.709011149698412</v>
      </c>
    </row>
    <row r="16" spans="2:7" ht="15.75" customHeight="1" x14ac:dyDescent="0.2">
      <c r="B16" s="30" t="s">
        <v>10</v>
      </c>
      <c r="C16" s="31">
        <v>254411</v>
      </c>
      <c r="D16" s="31">
        <v>182281</v>
      </c>
      <c r="E16" s="32">
        <v>71.648238480254392</v>
      </c>
    </row>
    <row r="17" spans="2:5" ht="15.75" customHeight="1" x14ac:dyDescent="0.2">
      <c r="B17" s="30" t="s">
        <v>11</v>
      </c>
      <c r="C17" s="31">
        <v>16307</v>
      </c>
      <c r="D17" s="31">
        <v>13319</v>
      </c>
      <c r="E17" s="32">
        <v>81.676580609554179</v>
      </c>
    </row>
    <row r="18" spans="2:5" s="6" customFormat="1" ht="15.75" customHeight="1" x14ac:dyDescent="0.2">
      <c r="B18" s="26" t="s">
        <v>12</v>
      </c>
      <c r="C18" s="27">
        <v>97266</v>
      </c>
      <c r="D18" s="27">
        <v>66233</v>
      </c>
      <c r="E18" s="29">
        <v>68.094709353731005</v>
      </c>
    </row>
    <row r="19" spans="2:5" ht="15.75" customHeight="1" x14ac:dyDescent="0.2">
      <c r="B19" s="30" t="s">
        <v>13</v>
      </c>
      <c r="C19" s="31">
        <v>35382</v>
      </c>
      <c r="D19" s="31">
        <v>11396</v>
      </c>
      <c r="E19" s="32">
        <v>32.208467582386525</v>
      </c>
    </row>
    <row r="20" spans="2:5" ht="15.75" customHeight="1" x14ac:dyDescent="0.2">
      <c r="B20" s="30" t="s">
        <v>14</v>
      </c>
      <c r="C20" s="31">
        <v>768</v>
      </c>
      <c r="D20" s="31">
        <v>604</v>
      </c>
      <c r="E20" s="32">
        <v>78.645833333333343</v>
      </c>
    </row>
    <row r="21" spans="2:5" ht="15.75" customHeight="1" x14ac:dyDescent="0.2">
      <c r="B21" s="30" t="s">
        <v>15</v>
      </c>
      <c r="C21" s="31">
        <v>61116</v>
      </c>
      <c r="D21" s="31">
        <v>54233</v>
      </c>
      <c r="E21" s="32">
        <v>88.737810066103805</v>
      </c>
    </row>
    <row r="22" spans="2:5" s="5" customFormat="1" ht="15.75" customHeight="1" x14ac:dyDescent="0.2">
      <c r="B22" s="26" t="s">
        <v>16</v>
      </c>
      <c r="C22" s="27">
        <v>107863</v>
      </c>
      <c r="D22" s="27">
        <v>34223</v>
      </c>
      <c r="E22" s="28">
        <v>31.728210785904341</v>
      </c>
    </row>
    <row r="23" spans="2:5" s="9" customFormat="1" ht="15.75" customHeight="1" x14ac:dyDescent="0.2">
      <c r="B23" s="30" t="s">
        <v>17</v>
      </c>
      <c r="C23" s="31">
        <v>3275</v>
      </c>
      <c r="D23" s="31">
        <v>1085</v>
      </c>
      <c r="E23" s="33">
        <v>33.129770992366417</v>
      </c>
    </row>
    <row r="24" spans="2:5" s="9" customFormat="1" ht="15.75" customHeight="1" x14ac:dyDescent="0.2">
      <c r="B24" s="30" t="s">
        <v>18</v>
      </c>
      <c r="C24" s="31">
        <v>104588</v>
      </c>
      <c r="D24" s="31">
        <v>33138</v>
      </c>
      <c r="E24" s="33">
        <v>31.684323249321146</v>
      </c>
    </row>
    <row r="25" spans="2:5" s="5" customFormat="1" ht="15.75" customHeight="1" x14ac:dyDescent="0.2">
      <c r="B25" s="26" t="s">
        <v>19</v>
      </c>
      <c r="C25" s="27">
        <v>189884</v>
      </c>
      <c r="D25" s="27">
        <v>98505</v>
      </c>
      <c r="E25" s="28">
        <v>51.87640875481874</v>
      </c>
    </row>
    <row r="26" spans="2:5" s="5" customFormat="1" ht="15.75" customHeight="1" x14ac:dyDescent="0.2">
      <c r="B26" s="26" t="s">
        <v>20</v>
      </c>
      <c r="C26" s="27">
        <v>121453</v>
      </c>
      <c r="D26" s="27">
        <v>32344</v>
      </c>
      <c r="E26" s="28">
        <v>26.630877788115569</v>
      </c>
    </row>
    <row r="27" spans="2:5" s="9" customFormat="1" ht="15.75" customHeight="1" x14ac:dyDescent="0.2">
      <c r="B27" s="30" t="s">
        <v>21</v>
      </c>
      <c r="C27" s="31">
        <v>114434</v>
      </c>
      <c r="D27" s="31">
        <v>26197</v>
      </c>
      <c r="E27" s="33">
        <v>22.892671758393483</v>
      </c>
    </row>
    <row r="28" spans="2:5" s="9" customFormat="1" ht="15.75" customHeight="1" x14ac:dyDescent="0.2">
      <c r="B28" s="30" t="s">
        <v>22</v>
      </c>
      <c r="C28" s="31">
        <v>7019</v>
      </c>
      <c r="D28" s="31">
        <v>6147</v>
      </c>
      <c r="E28" s="33">
        <v>87.576577860094034</v>
      </c>
    </row>
    <row r="29" spans="2:5" s="5" customFormat="1" ht="15.75" customHeight="1" x14ac:dyDescent="0.2">
      <c r="B29" s="26" t="s">
        <v>23</v>
      </c>
      <c r="C29" s="27">
        <v>47496</v>
      </c>
      <c r="D29" s="27">
        <v>46464</v>
      </c>
      <c r="E29" s="28">
        <v>97.827185447195546</v>
      </c>
    </row>
    <row r="30" spans="2:5" s="9" customFormat="1" ht="15.75" customHeight="1" x14ac:dyDescent="0.2">
      <c r="B30" s="30" t="s">
        <v>24</v>
      </c>
      <c r="C30" s="31">
        <v>533</v>
      </c>
      <c r="D30" s="31">
        <v>94</v>
      </c>
      <c r="E30" s="33">
        <v>17.636022514071296</v>
      </c>
    </row>
    <row r="31" spans="2:5" s="9" customFormat="1" ht="15.75" customHeight="1" x14ac:dyDescent="0.2">
      <c r="B31" s="30" t="s">
        <v>25</v>
      </c>
      <c r="C31" s="31">
        <v>46376</v>
      </c>
      <c r="D31" s="31">
        <v>46146</v>
      </c>
      <c r="E31" s="33">
        <v>99.504053820941863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370</v>
      </c>
      <c r="D34" s="31">
        <v>113</v>
      </c>
      <c r="E34" s="32">
        <v>30.54054054054054</v>
      </c>
    </row>
    <row r="35" spans="2:5" ht="15.75" customHeight="1" x14ac:dyDescent="0.2">
      <c r="B35" s="30" t="s">
        <v>29</v>
      </c>
      <c r="C35" s="31">
        <v>217</v>
      </c>
      <c r="D35" s="31">
        <v>111</v>
      </c>
      <c r="E35" s="32">
        <v>51.152073732718897</v>
      </c>
    </row>
    <row r="36" spans="2:5" s="6" customFormat="1" ht="15.75" customHeight="1" x14ac:dyDescent="0.2">
      <c r="B36" s="26" t="s">
        <v>30</v>
      </c>
      <c r="C36" s="27">
        <v>20894</v>
      </c>
      <c r="D36" s="27">
        <v>19664</v>
      </c>
      <c r="E36" s="29">
        <v>94.113142528955677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41</v>
      </c>
      <c r="D38" s="27">
        <v>33</v>
      </c>
      <c r="E38" s="28">
        <v>80.487804878048792</v>
      </c>
    </row>
    <row r="39" spans="2:5" s="5" customFormat="1" ht="15.75" customHeight="1" x14ac:dyDescent="0.2">
      <c r="B39" s="26" t="s">
        <v>33</v>
      </c>
      <c r="C39" s="27">
        <v>21231</v>
      </c>
      <c r="D39" s="27">
        <v>21231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1452</v>
      </c>
      <c r="D40" s="31">
        <v>1452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19629</v>
      </c>
      <c r="D41" s="31">
        <v>19629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150</v>
      </c>
      <c r="D42" s="31">
        <v>150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44193</v>
      </c>
      <c r="D43" s="27">
        <v>30887</v>
      </c>
      <c r="E43" s="28">
        <v>69.891159233362757</v>
      </c>
    </row>
    <row r="44" spans="2:5" s="5" customFormat="1" ht="15.75" customHeight="1" x14ac:dyDescent="0.2">
      <c r="B44" s="26" t="s">
        <v>38</v>
      </c>
      <c r="C44" s="27">
        <v>44975</v>
      </c>
      <c r="D44" s="27">
        <v>39110</v>
      </c>
      <c r="E44" s="28">
        <v>86.959421901056146</v>
      </c>
    </row>
    <row r="45" spans="2:5" s="5" customFormat="1" ht="15.75" customHeight="1" x14ac:dyDescent="0.2">
      <c r="B45" s="26" t="s">
        <v>39</v>
      </c>
      <c r="C45" s="27">
        <v>2277</v>
      </c>
      <c r="D45" s="27">
        <v>186</v>
      </c>
      <c r="E45" s="28">
        <v>8.1686429512516465</v>
      </c>
    </row>
    <row r="46" spans="2:5" s="5" customFormat="1" ht="15.75" customHeight="1" x14ac:dyDescent="0.2">
      <c r="B46" s="26" t="s">
        <v>40</v>
      </c>
      <c r="C46" s="27">
        <v>702619</v>
      </c>
      <c r="D46" s="27">
        <v>75402</v>
      </c>
      <c r="E46" s="28">
        <v>10.731562909628121</v>
      </c>
    </row>
    <row r="47" spans="2:5" s="5" customFormat="1" ht="15.75" customHeight="1" x14ac:dyDescent="0.2">
      <c r="B47" s="26" t="s">
        <v>41</v>
      </c>
      <c r="C47" s="27">
        <v>25077</v>
      </c>
      <c r="D47" s="27">
        <v>25077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25060</v>
      </c>
      <c r="D48" s="31">
        <v>25060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7572</v>
      </c>
      <c r="D51" s="27">
        <v>232</v>
      </c>
      <c r="E51" s="28">
        <v>3.0639197041732702</v>
      </c>
    </row>
    <row r="52" spans="2:5" s="5" customFormat="1" ht="15.75" customHeight="1" x14ac:dyDescent="0.2">
      <c r="B52" s="26" t="s">
        <v>46</v>
      </c>
      <c r="C52" s="27">
        <v>153</v>
      </c>
      <c r="D52" s="27">
        <v>141</v>
      </c>
      <c r="E52" s="28">
        <v>92.156862745098039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91</v>
      </c>
      <c r="E53" s="28">
        <v>1.2265804016713842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50</v>
      </c>
      <c r="C56" s="31"/>
      <c r="D56" s="31"/>
      <c r="E56" s="33"/>
    </row>
    <row r="57" spans="2:5" s="9" customFormat="1" ht="15.75" customHeight="1" x14ac:dyDescent="0.2">
      <c r="B57" s="30" t="s">
        <v>51</v>
      </c>
      <c r="C57" s="31"/>
      <c r="D57" s="31"/>
      <c r="E57" s="33"/>
    </row>
    <row r="58" spans="2:5" s="9" customFormat="1" ht="15.75" customHeight="1" x14ac:dyDescent="0.2">
      <c r="B58" s="30" t="s">
        <v>52</v>
      </c>
      <c r="C58" s="31"/>
      <c r="D58" s="31"/>
      <c r="E58" s="33"/>
    </row>
    <row r="59" spans="2:5" s="9" customFormat="1" ht="15.75" customHeight="1" x14ac:dyDescent="0.2">
      <c r="B59" s="30" t="s">
        <v>53</v>
      </c>
      <c r="C59" s="31"/>
      <c r="D59" s="31"/>
      <c r="E59" s="33"/>
    </row>
    <row r="60" spans="2:5" s="9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209025</v>
      </c>
      <c r="D61" s="27">
        <v>9747</v>
      </c>
      <c r="E61" s="28">
        <v>4.6630785791173306</v>
      </c>
    </row>
    <row r="62" spans="2:5" s="5" customFormat="1" ht="15.75" customHeight="1" x14ac:dyDescent="0.2">
      <c r="B62" s="26" t="s">
        <v>56</v>
      </c>
      <c r="C62" s="27">
        <v>12642</v>
      </c>
      <c r="D62" s="27">
        <v>5787</v>
      </c>
      <c r="E62" s="28">
        <v>45.775984812529664</v>
      </c>
    </row>
    <row r="63" spans="2:5" s="9" customFormat="1" ht="15.75" customHeight="1" x14ac:dyDescent="0.2">
      <c r="B63" s="30" t="s">
        <v>57</v>
      </c>
      <c r="C63" s="31">
        <v>1705</v>
      </c>
      <c r="D63" s="31">
        <v>1705</v>
      </c>
      <c r="E63" s="33">
        <v>100</v>
      </c>
    </row>
    <row r="64" spans="2:5" s="9" customFormat="1" ht="15.75" customHeight="1" x14ac:dyDescent="0.2">
      <c r="B64" s="30" t="s">
        <v>58</v>
      </c>
      <c r="C64" s="31">
        <v>8539</v>
      </c>
      <c r="D64" s="31">
        <v>1684</v>
      </c>
      <c r="E64" s="33">
        <v>19.721278838271459</v>
      </c>
    </row>
    <row r="65" spans="2:5" s="9" customFormat="1" ht="15.75" customHeight="1" x14ac:dyDescent="0.2">
      <c r="B65" s="30" t="s">
        <v>59</v>
      </c>
      <c r="C65" s="31">
        <v>2398</v>
      </c>
      <c r="D65" s="31">
        <v>2398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196383</v>
      </c>
      <c r="D66" s="27">
        <v>3960</v>
      </c>
      <c r="E66" s="28">
        <v>2.016467820534364</v>
      </c>
    </row>
    <row r="67" spans="2:5" s="9" customFormat="1" ht="15.75" customHeight="1" x14ac:dyDescent="0.2">
      <c r="B67" s="30" t="s">
        <v>61</v>
      </c>
      <c r="C67" s="31"/>
      <c r="D67" s="31"/>
      <c r="E67" s="33"/>
    </row>
    <row r="68" spans="2:5" s="9" customFormat="1" ht="15.75" customHeight="1" x14ac:dyDescent="0.2">
      <c r="B68" s="30" t="s">
        <v>62</v>
      </c>
      <c r="C68" s="31">
        <v>195852</v>
      </c>
      <c r="D68" s="31">
        <v>3627</v>
      </c>
      <c r="E68" s="33">
        <v>1.8519085840328413</v>
      </c>
    </row>
    <row r="69" spans="2:5" s="9" customFormat="1" ht="15.75" customHeight="1" x14ac:dyDescent="0.2">
      <c r="B69" s="30" t="s">
        <v>63</v>
      </c>
      <c r="C69" s="31">
        <v>531</v>
      </c>
      <c r="D69" s="31">
        <v>333</v>
      </c>
      <c r="E69" s="33">
        <v>62.711864406779661</v>
      </c>
    </row>
    <row r="70" spans="2:5" s="5" customFormat="1" ht="15.75" customHeight="1" x14ac:dyDescent="0.2">
      <c r="B70" s="26" t="s">
        <v>64</v>
      </c>
      <c r="C70" s="27"/>
      <c r="D70" s="27"/>
      <c r="E70" s="28"/>
    </row>
    <row r="71" spans="2:5" s="5" customFormat="1" ht="15.75" customHeight="1" x14ac:dyDescent="0.2">
      <c r="B71" s="26" t="s">
        <v>65</v>
      </c>
      <c r="C71" s="27">
        <v>436681</v>
      </c>
      <c r="D71" s="27">
        <v>21416</v>
      </c>
      <c r="E71" s="28">
        <v>4.9042665011759157</v>
      </c>
    </row>
    <row r="72" spans="2:5" s="9" customFormat="1" ht="15.75" customHeight="1" x14ac:dyDescent="0.2">
      <c r="B72" s="34" t="s">
        <v>66</v>
      </c>
      <c r="C72" s="35">
        <v>5999</v>
      </c>
      <c r="D72" s="35">
        <v>1284</v>
      </c>
      <c r="E72" s="33">
        <v>21.403567261210203</v>
      </c>
    </row>
    <row r="73" spans="2:5" s="9" customFormat="1" ht="15.75" customHeight="1" x14ac:dyDescent="0.2">
      <c r="B73" s="34" t="s">
        <v>67</v>
      </c>
      <c r="C73" s="35">
        <v>3124</v>
      </c>
      <c r="D73" s="35">
        <v>774</v>
      </c>
      <c r="E73" s="33">
        <v>24.775928297055057</v>
      </c>
    </row>
    <row r="74" spans="2:5" s="9" customFormat="1" ht="15.75" customHeight="1" x14ac:dyDescent="0.2">
      <c r="B74" s="34" t="s">
        <v>68</v>
      </c>
      <c r="C74" s="35">
        <v>6125</v>
      </c>
      <c r="D74" s="35">
        <v>2823</v>
      </c>
      <c r="E74" s="33">
        <v>46.089795918367351</v>
      </c>
    </row>
    <row r="75" spans="2:5" s="9" customFormat="1" ht="15.75" customHeight="1" x14ac:dyDescent="0.2">
      <c r="B75" s="34" t="s">
        <v>69</v>
      </c>
      <c r="C75" s="35">
        <v>399098</v>
      </c>
      <c r="D75" s="35">
        <v>2293</v>
      </c>
      <c r="E75" s="33">
        <v>0.57454560032874136</v>
      </c>
    </row>
    <row r="76" spans="2:5" s="9" customFormat="1" ht="15.75" customHeight="1" x14ac:dyDescent="0.2">
      <c r="B76" s="34" t="s">
        <v>70</v>
      </c>
      <c r="C76" s="35">
        <v>16061</v>
      </c>
      <c r="D76" s="35">
        <v>11122</v>
      </c>
      <c r="E76" s="33">
        <v>69.24849013137414</v>
      </c>
    </row>
    <row r="77" spans="2:5" s="9" customFormat="1" ht="15.75" customHeight="1" x14ac:dyDescent="0.2">
      <c r="B77" s="34" t="s">
        <v>71</v>
      </c>
      <c r="C77" s="35">
        <v>6274</v>
      </c>
      <c r="D77" s="35">
        <v>3120</v>
      </c>
      <c r="E77" s="33">
        <v>49.729040484539368</v>
      </c>
    </row>
    <row r="78" spans="2:5" s="6" customFormat="1" ht="15.75" customHeight="1" x14ac:dyDescent="0.2">
      <c r="B78" s="26" t="s">
        <v>72</v>
      </c>
      <c r="C78" s="27">
        <v>212</v>
      </c>
      <c r="D78" s="27">
        <v>2</v>
      </c>
      <c r="E78" s="28">
        <v>0.94339622641509435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179</v>
      </c>
      <c r="D86" s="31">
        <v>2</v>
      </c>
      <c r="E86" s="33"/>
    </row>
    <row r="87" spans="2:5" s="6" customFormat="1" ht="15.75" customHeight="1" x14ac:dyDescent="0.2">
      <c r="B87" s="26" t="s">
        <v>81</v>
      </c>
      <c r="C87" s="27">
        <v>24052</v>
      </c>
      <c r="D87" s="27">
        <v>18928</v>
      </c>
      <c r="E87" s="28">
        <v>78.696158323632119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722</v>
      </c>
      <c r="D90" s="31">
        <v>722</v>
      </c>
      <c r="E90" s="33">
        <v>100</v>
      </c>
    </row>
    <row r="91" spans="2:5" ht="15.75" customHeight="1" x14ac:dyDescent="0.2">
      <c r="B91" s="30" t="s">
        <v>85</v>
      </c>
      <c r="C91" s="31">
        <v>7042</v>
      </c>
      <c r="D91" s="31">
        <v>7032</v>
      </c>
      <c r="E91" s="33">
        <v>99.857994887815963</v>
      </c>
    </row>
    <row r="92" spans="2:5" ht="15.75" customHeight="1" x14ac:dyDescent="0.2">
      <c r="B92" s="30" t="s">
        <v>86</v>
      </c>
      <c r="C92" s="31">
        <v>1451</v>
      </c>
      <c r="D92" s="31">
        <v>1451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14837</v>
      </c>
      <c r="D94" s="31">
        <v>9723</v>
      </c>
      <c r="E94" s="33">
        <v>65.532115656803938</v>
      </c>
    </row>
    <row r="95" spans="2:5" s="6" customFormat="1" ht="15.75" customHeight="1" x14ac:dyDescent="0.2">
      <c r="B95" s="26" t="s">
        <v>89</v>
      </c>
      <c r="C95" s="27">
        <v>3255</v>
      </c>
      <c r="D95" s="27">
        <v>2989</v>
      </c>
      <c r="E95" s="37">
        <v>91.827956989247312</v>
      </c>
    </row>
    <row r="96" spans="2:5" s="6" customFormat="1" ht="15.75" customHeight="1" x14ac:dyDescent="0.2">
      <c r="B96" s="26" t="s">
        <v>90</v>
      </c>
      <c r="C96" s="27">
        <v>3223</v>
      </c>
      <c r="D96" s="27">
        <v>2957</v>
      </c>
      <c r="E96" s="37">
        <v>91.746819733167868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24</v>
      </c>
      <c r="D99" s="31">
        <v>24</v>
      </c>
      <c r="E99" s="38">
        <v>100</v>
      </c>
    </row>
    <row r="100" spans="2:5" ht="15.75" customHeight="1" x14ac:dyDescent="0.2">
      <c r="B100" s="30" t="s">
        <v>94</v>
      </c>
      <c r="C100" s="31">
        <v>3199</v>
      </c>
      <c r="D100" s="31">
        <v>2933</v>
      </c>
      <c r="E100" s="38">
        <v>91.68490153172867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6" customFormat="1" ht="15.75" customHeight="1" x14ac:dyDescent="0.2">
      <c r="B102" s="26" t="s">
        <v>96</v>
      </c>
      <c r="C102" s="27">
        <v>32</v>
      </c>
      <c r="D102" s="27">
        <v>32</v>
      </c>
      <c r="E102" s="37">
        <v>100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13AD1CD-4F15-423E-913D-10D5264B3CFF}"/>
    <hyperlink ref="D4" location="Şubat!A1" display="Şubat" xr:uid="{FE58BA06-5B53-45D3-9E66-577315C361E4}"/>
    <hyperlink ref="E4" location="Mart!A1" display="Mart" xr:uid="{51156EAC-53A0-43F2-A33B-9607F1C24419}"/>
    <hyperlink ref="C5" location="Nisan!A1" display="Nisan" xr:uid="{52B0FDDA-6D4C-49F7-BB19-E2D7F4722794}"/>
    <hyperlink ref="D5" location="Mayıs!A1" display="Mayıs" xr:uid="{36F78A81-D21C-46DE-82DC-28A01121030B}"/>
    <hyperlink ref="E5" location="Haziran!A1" display="Haziran" xr:uid="{754317E9-D140-4E4C-8119-3BE68FBC0B3F}"/>
    <hyperlink ref="C6" location="Temmuz!A1" display="Temmuz" xr:uid="{B2C9DD04-AE9F-47BA-98D3-61D03E8471DA}"/>
    <hyperlink ref="D6" location="Ağustos!A1" display="Ağustos" xr:uid="{21AE8D35-38EB-47A1-A0DE-A5C6FEEBD789}"/>
    <hyperlink ref="E6" location="Eylül!A1" display="Eylül" xr:uid="{02FBF814-1C9A-40A8-B21A-EA12B11E512E}"/>
    <hyperlink ref="C7" location="Ekim!A1" display="Ekim" xr:uid="{7D7B0D0D-1FFF-44B2-8AF1-52DA011144A1}"/>
    <hyperlink ref="D7" location="Kasım!A1" display="Kasım" xr:uid="{2CE7DE69-09DA-4250-A9B4-8E3ED0FE453B}"/>
    <hyperlink ref="E7" location="Aralık!A1" display="Aralık" xr:uid="{F84B4567-7C63-4406-9D0E-0073DC055A7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7A6D-9180-4EEA-9628-4C2C89C660C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190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18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1454120</v>
      </c>
      <c r="D10" s="27">
        <v>492894</v>
      </c>
      <c r="E10" s="28">
        <v>33.896377190328167</v>
      </c>
    </row>
    <row r="11" spans="2:7" s="6" customFormat="1" ht="15.75" customHeight="1" x14ac:dyDescent="0.2">
      <c r="B11" s="26" t="s">
        <v>5</v>
      </c>
      <c r="C11" s="27">
        <v>762940</v>
      </c>
      <c r="D11" s="27">
        <v>428760</v>
      </c>
      <c r="E11" s="29">
        <v>56.198390436993741</v>
      </c>
    </row>
    <row r="12" spans="2:7" s="6" customFormat="1" ht="15.75" customHeight="1" x14ac:dyDescent="0.2">
      <c r="B12" s="26" t="s">
        <v>6</v>
      </c>
      <c r="C12" s="27">
        <v>395974</v>
      </c>
      <c r="D12" s="27">
        <v>241305</v>
      </c>
      <c r="E12" s="29">
        <v>60.939607145923723</v>
      </c>
      <c r="G12" s="7"/>
    </row>
    <row r="13" spans="2:7" s="6" customFormat="1" ht="15.75" customHeight="1" x14ac:dyDescent="0.2">
      <c r="B13" s="26" t="s">
        <v>7</v>
      </c>
      <c r="C13" s="27">
        <v>295729</v>
      </c>
      <c r="D13" s="27">
        <v>177043</v>
      </c>
      <c r="E13" s="29">
        <v>59.866634655377048</v>
      </c>
    </row>
    <row r="14" spans="2:7" ht="15.75" customHeight="1" x14ac:dyDescent="0.2">
      <c r="B14" s="30" t="s">
        <v>8</v>
      </c>
      <c r="C14" s="31">
        <v>52148</v>
      </c>
      <c r="D14" s="31">
        <v>12111</v>
      </c>
      <c r="E14" s="32">
        <v>23.224284728081614</v>
      </c>
    </row>
    <row r="15" spans="2:7" ht="15.75" customHeight="1" x14ac:dyDescent="0.2">
      <c r="B15" s="30" t="s">
        <v>9</v>
      </c>
      <c r="C15" s="31">
        <v>5375</v>
      </c>
      <c r="D15" s="31">
        <v>2083</v>
      </c>
      <c r="E15" s="32">
        <v>38.753488372093024</v>
      </c>
    </row>
    <row r="16" spans="2:7" ht="15.75" customHeight="1" x14ac:dyDescent="0.2">
      <c r="B16" s="30" t="s">
        <v>10</v>
      </c>
      <c r="C16" s="31">
        <v>221399</v>
      </c>
      <c r="D16" s="31">
        <v>149719</v>
      </c>
      <c r="E16" s="32">
        <v>67.62406334265286</v>
      </c>
    </row>
    <row r="17" spans="2:5" ht="15.75" customHeight="1" x14ac:dyDescent="0.2">
      <c r="B17" s="30" t="s">
        <v>11</v>
      </c>
      <c r="C17" s="31">
        <v>16807</v>
      </c>
      <c r="D17" s="31">
        <v>13130</v>
      </c>
      <c r="E17" s="32">
        <v>78.122210983518769</v>
      </c>
    </row>
    <row r="18" spans="2:5" s="6" customFormat="1" ht="15.75" customHeight="1" x14ac:dyDescent="0.2">
      <c r="B18" s="26" t="s">
        <v>12</v>
      </c>
      <c r="C18" s="27">
        <v>100245</v>
      </c>
      <c r="D18" s="27">
        <v>64262</v>
      </c>
      <c r="E18" s="29">
        <v>64.104942889919698</v>
      </c>
    </row>
    <row r="19" spans="2:5" ht="15.75" customHeight="1" x14ac:dyDescent="0.2">
      <c r="B19" s="30" t="s">
        <v>13</v>
      </c>
      <c r="C19" s="31">
        <v>35336</v>
      </c>
      <c r="D19" s="31">
        <v>10682</v>
      </c>
      <c r="E19" s="32">
        <v>30.229793977812996</v>
      </c>
    </row>
    <row r="20" spans="2:5" ht="15.75" customHeight="1" x14ac:dyDescent="0.2">
      <c r="B20" s="30" t="s">
        <v>14</v>
      </c>
      <c r="C20" s="31">
        <v>763</v>
      </c>
      <c r="D20" s="31">
        <v>593</v>
      </c>
      <c r="E20" s="32">
        <v>77.719528178243777</v>
      </c>
    </row>
    <row r="21" spans="2:5" ht="15.75" customHeight="1" x14ac:dyDescent="0.2">
      <c r="B21" s="30" t="s">
        <v>15</v>
      </c>
      <c r="C21" s="31">
        <v>64146</v>
      </c>
      <c r="D21" s="31">
        <v>52987</v>
      </c>
      <c r="E21" s="32">
        <v>82.603747700558102</v>
      </c>
    </row>
    <row r="22" spans="2:5" s="5" customFormat="1" ht="15.75" customHeight="1" x14ac:dyDescent="0.2">
      <c r="B22" s="26" t="s">
        <v>16</v>
      </c>
      <c r="C22" s="27">
        <v>104171</v>
      </c>
      <c r="D22" s="27">
        <v>31593</v>
      </c>
      <c r="E22" s="28">
        <v>30.328018354436452</v>
      </c>
    </row>
    <row r="23" spans="2:5" s="9" customFormat="1" ht="15.75" customHeight="1" x14ac:dyDescent="0.2">
      <c r="B23" s="30" t="s">
        <v>17</v>
      </c>
      <c r="C23" s="31">
        <v>912</v>
      </c>
      <c r="D23" s="31">
        <v>415</v>
      </c>
      <c r="E23" s="33">
        <v>45.504385964912281</v>
      </c>
    </row>
    <row r="24" spans="2:5" s="9" customFormat="1" ht="15.75" customHeight="1" x14ac:dyDescent="0.2">
      <c r="B24" s="30" t="s">
        <v>18</v>
      </c>
      <c r="C24" s="31">
        <v>103259</v>
      </c>
      <c r="D24" s="31">
        <v>31178</v>
      </c>
      <c r="E24" s="33">
        <v>30.193978248869346</v>
      </c>
    </row>
    <row r="25" spans="2:5" s="5" customFormat="1" ht="15.75" customHeight="1" x14ac:dyDescent="0.2">
      <c r="B25" s="26" t="s">
        <v>19</v>
      </c>
      <c r="C25" s="27">
        <v>169748</v>
      </c>
      <c r="D25" s="27">
        <v>83045</v>
      </c>
      <c r="E25" s="28">
        <v>48.922520442067061</v>
      </c>
    </row>
    <row r="26" spans="2:5" s="5" customFormat="1" ht="15.75" customHeight="1" x14ac:dyDescent="0.2">
      <c r="B26" s="26" t="s">
        <v>20</v>
      </c>
      <c r="C26" s="27">
        <v>112351</v>
      </c>
      <c r="D26" s="27">
        <v>27873</v>
      </c>
      <c r="E26" s="28">
        <v>24.808857954090307</v>
      </c>
    </row>
    <row r="27" spans="2:5" s="9" customFormat="1" ht="15.75" customHeight="1" x14ac:dyDescent="0.2">
      <c r="B27" s="30" t="s">
        <v>21</v>
      </c>
      <c r="C27" s="31">
        <v>106224</v>
      </c>
      <c r="D27" s="31">
        <v>22566</v>
      </c>
      <c r="E27" s="33">
        <v>21.243786714866697</v>
      </c>
    </row>
    <row r="28" spans="2:5" s="9" customFormat="1" ht="15.75" customHeight="1" x14ac:dyDescent="0.2">
      <c r="B28" s="30" t="s">
        <v>22</v>
      </c>
      <c r="C28" s="31">
        <v>6127</v>
      </c>
      <c r="D28" s="31">
        <v>5307</v>
      </c>
      <c r="E28" s="33">
        <v>86.616614982862743</v>
      </c>
    </row>
    <row r="29" spans="2:5" s="5" customFormat="1" ht="15.75" customHeight="1" x14ac:dyDescent="0.2">
      <c r="B29" s="26" t="s">
        <v>23</v>
      </c>
      <c r="C29" s="27">
        <v>39676</v>
      </c>
      <c r="D29" s="27">
        <v>38660</v>
      </c>
      <c r="E29" s="28">
        <v>97.439257989716708</v>
      </c>
    </row>
    <row r="30" spans="2:5" s="9" customFormat="1" ht="15.75" customHeight="1" x14ac:dyDescent="0.2">
      <c r="B30" s="30" t="s">
        <v>24</v>
      </c>
      <c r="C30" s="31">
        <v>492</v>
      </c>
      <c r="D30" s="31">
        <v>77</v>
      </c>
      <c r="E30" s="33">
        <v>15.650406504065039</v>
      </c>
    </row>
    <row r="31" spans="2:5" s="9" customFormat="1" ht="15.75" customHeight="1" x14ac:dyDescent="0.2">
      <c r="B31" s="30" t="s">
        <v>25</v>
      </c>
      <c r="C31" s="31">
        <v>38686</v>
      </c>
      <c r="D31" s="31">
        <v>38400</v>
      </c>
      <c r="E31" s="33">
        <v>99.260714470351033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296</v>
      </c>
      <c r="D34" s="31">
        <v>86</v>
      </c>
      <c r="E34" s="32">
        <v>29.054054054054053</v>
      </c>
    </row>
    <row r="35" spans="2:5" ht="15.75" customHeight="1" x14ac:dyDescent="0.2">
      <c r="B35" s="30" t="s">
        <v>29</v>
      </c>
      <c r="C35" s="31">
        <v>202</v>
      </c>
      <c r="D35" s="31">
        <v>97</v>
      </c>
      <c r="E35" s="32">
        <v>48.019801980198018</v>
      </c>
    </row>
    <row r="36" spans="2:5" s="6" customFormat="1" ht="15.75" customHeight="1" x14ac:dyDescent="0.2">
      <c r="B36" s="26" t="s">
        <v>30</v>
      </c>
      <c r="C36" s="27">
        <v>17680</v>
      </c>
      <c r="D36" s="27">
        <v>16479</v>
      </c>
      <c r="E36" s="29">
        <v>93.207013574660635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41</v>
      </c>
      <c r="D38" s="27">
        <v>33</v>
      </c>
      <c r="E38" s="28">
        <v>80.487804878048792</v>
      </c>
    </row>
    <row r="39" spans="2:5" s="5" customFormat="1" ht="15.75" customHeight="1" x14ac:dyDescent="0.2">
      <c r="B39" s="26" t="s">
        <v>33</v>
      </c>
      <c r="C39" s="27">
        <v>15698</v>
      </c>
      <c r="D39" s="27">
        <v>15698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1353</v>
      </c>
      <c r="D40" s="31">
        <v>1353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14224</v>
      </c>
      <c r="D41" s="31">
        <v>14224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121</v>
      </c>
      <c r="D42" s="31">
        <v>121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38953</v>
      </c>
      <c r="D43" s="27">
        <v>26370</v>
      </c>
      <c r="E43" s="28">
        <v>67.696968141093123</v>
      </c>
    </row>
    <row r="44" spans="2:5" s="5" customFormat="1" ht="15.75" customHeight="1" x14ac:dyDescent="0.2">
      <c r="B44" s="26" t="s">
        <v>38</v>
      </c>
      <c r="C44" s="27">
        <v>36152</v>
      </c>
      <c r="D44" s="27">
        <v>30608</v>
      </c>
      <c r="E44" s="28">
        <v>84.664748838238552</v>
      </c>
    </row>
    <row r="45" spans="2:5" s="5" customFormat="1" ht="15.75" customHeight="1" x14ac:dyDescent="0.2">
      <c r="B45" s="26" t="s">
        <v>39</v>
      </c>
      <c r="C45" s="27">
        <v>2244</v>
      </c>
      <c r="D45" s="27">
        <v>141</v>
      </c>
      <c r="E45" s="28">
        <v>6.2834224598930479</v>
      </c>
    </row>
    <row r="46" spans="2:5" s="5" customFormat="1" ht="15.75" customHeight="1" x14ac:dyDescent="0.2">
      <c r="B46" s="26" t="s">
        <v>40</v>
      </c>
      <c r="C46" s="27">
        <v>688381</v>
      </c>
      <c r="D46" s="27">
        <v>61610</v>
      </c>
      <c r="E46" s="28">
        <v>8.9499855457951334</v>
      </c>
    </row>
    <row r="47" spans="2:5" s="5" customFormat="1" ht="15.75" customHeight="1" x14ac:dyDescent="0.2">
      <c r="B47" s="26" t="s">
        <v>41</v>
      </c>
      <c r="C47" s="27">
        <v>20004</v>
      </c>
      <c r="D47" s="27">
        <v>20004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19987</v>
      </c>
      <c r="D48" s="31">
        <v>19987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7464</v>
      </c>
      <c r="D51" s="27">
        <v>117</v>
      </c>
      <c r="E51" s="28">
        <v>1.567524115755627</v>
      </c>
    </row>
    <row r="52" spans="2:5" s="5" customFormat="1" ht="15.75" customHeight="1" x14ac:dyDescent="0.2">
      <c r="B52" s="26" t="s">
        <v>46</v>
      </c>
      <c r="C52" s="27">
        <v>45</v>
      </c>
      <c r="D52" s="27">
        <v>33</v>
      </c>
      <c r="E52" s="28">
        <v>73.333333333333329</v>
      </c>
    </row>
    <row r="53" spans="2:5" s="5" customFormat="1" ht="15.75" customHeight="1" x14ac:dyDescent="0.2">
      <c r="B53" s="26" t="s">
        <v>47</v>
      </c>
      <c r="C53" s="27">
        <v>7419</v>
      </c>
      <c r="D53" s="27">
        <v>84</v>
      </c>
      <c r="E53" s="28">
        <v>1.1322280630812778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50</v>
      </c>
      <c r="C56" s="31"/>
      <c r="D56" s="31"/>
      <c r="E56" s="33"/>
    </row>
    <row r="57" spans="2:5" s="9" customFormat="1" ht="15.75" customHeight="1" x14ac:dyDescent="0.2">
      <c r="B57" s="30" t="s">
        <v>51</v>
      </c>
      <c r="C57" s="31"/>
      <c r="D57" s="31"/>
      <c r="E57" s="33"/>
    </row>
    <row r="58" spans="2:5" s="9" customFormat="1" ht="15.75" customHeight="1" x14ac:dyDescent="0.2">
      <c r="B58" s="30" t="s">
        <v>52</v>
      </c>
      <c r="C58" s="31"/>
      <c r="D58" s="31"/>
      <c r="E58" s="33"/>
    </row>
    <row r="59" spans="2:5" s="9" customFormat="1" ht="15.75" customHeight="1" x14ac:dyDescent="0.2">
      <c r="B59" s="30" t="s">
        <v>53</v>
      </c>
      <c r="C59" s="31"/>
      <c r="D59" s="31"/>
      <c r="E59" s="33"/>
    </row>
    <row r="60" spans="2:5" s="9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206697</v>
      </c>
      <c r="D61" s="27">
        <v>7965</v>
      </c>
      <c r="E61" s="28">
        <v>3.8534666686018668</v>
      </c>
    </row>
    <row r="62" spans="2:5" s="5" customFormat="1" ht="15.75" customHeight="1" x14ac:dyDescent="0.2">
      <c r="B62" s="26" t="s">
        <v>56</v>
      </c>
      <c r="C62" s="27">
        <v>11699</v>
      </c>
      <c r="D62" s="27">
        <v>4846</v>
      </c>
      <c r="E62" s="28">
        <v>41.422343790067529</v>
      </c>
    </row>
    <row r="63" spans="2:5" s="9" customFormat="1" ht="15.75" customHeight="1" x14ac:dyDescent="0.2">
      <c r="B63" s="30" t="s">
        <v>57</v>
      </c>
      <c r="C63" s="31">
        <v>1422</v>
      </c>
      <c r="D63" s="31">
        <v>1422</v>
      </c>
      <c r="E63" s="33">
        <v>100</v>
      </c>
    </row>
    <row r="64" spans="2:5" s="9" customFormat="1" ht="15.75" customHeight="1" x14ac:dyDescent="0.2">
      <c r="B64" s="30" t="s">
        <v>58</v>
      </c>
      <c r="C64" s="31">
        <v>8195</v>
      </c>
      <c r="D64" s="31">
        <v>1342</v>
      </c>
      <c r="E64" s="33">
        <v>16.375838926174495</v>
      </c>
    </row>
    <row r="65" spans="2:5" s="9" customFormat="1" ht="15.75" customHeight="1" x14ac:dyDescent="0.2">
      <c r="B65" s="30" t="s">
        <v>59</v>
      </c>
      <c r="C65" s="31">
        <v>2082</v>
      </c>
      <c r="D65" s="31">
        <v>2082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194998</v>
      </c>
      <c r="D66" s="27">
        <v>3119</v>
      </c>
      <c r="E66" s="28">
        <v>1.5995035846521504</v>
      </c>
    </row>
    <row r="67" spans="2:5" s="9" customFormat="1" ht="15.75" customHeight="1" x14ac:dyDescent="0.2">
      <c r="B67" s="30" t="s">
        <v>61</v>
      </c>
      <c r="C67" s="31"/>
      <c r="D67" s="31"/>
      <c r="E67" s="33"/>
    </row>
    <row r="68" spans="2:5" s="9" customFormat="1" ht="15.75" customHeight="1" x14ac:dyDescent="0.2">
      <c r="B68" s="30" t="s">
        <v>62</v>
      </c>
      <c r="C68" s="31">
        <v>194554</v>
      </c>
      <c r="D68" s="31">
        <v>2874</v>
      </c>
      <c r="E68" s="33">
        <v>1.4772248321802688</v>
      </c>
    </row>
    <row r="69" spans="2:5" s="9" customFormat="1" ht="15.75" customHeight="1" x14ac:dyDescent="0.2">
      <c r="B69" s="30" t="s">
        <v>63</v>
      </c>
      <c r="C69" s="31">
        <v>444</v>
      </c>
      <c r="D69" s="31">
        <v>245</v>
      </c>
      <c r="E69" s="33">
        <v>55.18018018018018</v>
      </c>
    </row>
    <row r="70" spans="2:5" s="5" customFormat="1" ht="15.75" customHeight="1" x14ac:dyDescent="0.2">
      <c r="B70" s="26" t="s">
        <v>64</v>
      </c>
      <c r="C70" s="27"/>
      <c r="D70" s="27"/>
      <c r="E70" s="28"/>
    </row>
    <row r="71" spans="2:5" s="5" customFormat="1" ht="15.75" customHeight="1" x14ac:dyDescent="0.2">
      <c r="B71" s="26" t="s">
        <v>65</v>
      </c>
      <c r="C71" s="27">
        <v>433103</v>
      </c>
      <c r="D71" s="27">
        <v>17788</v>
      </c>
      <c r="E71" s="28">
        <v>4.1071061618137028</v>
      </c>
    </row>
    <row r="72" spans="2:5" s="9" customFormat="1" ht="15.75" customHeight="1" x14ac:dyDescent="0.2">
      <c r="B72" s="34" t="s">
        <v>66</v>
      </c>
      <c r="C72" s="35">
        <v>5156</v>
      </c>
      <c r="D72" s="35">
        <v>996</v>
      </c>
      <c r="E72" s="33">
        <v>19.317300232738557</v>
      </c>
    </row>
    <row r="73" spans="2:5" s="9" customFormat="1" ht="15.75" customHeight="1" x14ac:dyDescent="0.2">
      <c r="B73" s="34" t="s">
        <v>67</v>
      </c>
      <c r="C73" s="35">
        <v>3308</v>
      </c>
      <c r="D73" s="35">
        <v>718</v>
      </c>
      <c r="E73" s="33">
        <v>21.704957678355502</v>
      </c>
    </row>
    <row r="74" spans="2:5" s="9" customFormat="1" ht="15.75" customHeight="1" x14ac:dyDescent="0.2">
      <c r="B74" s="34" t="s">
        <v>68</v>
      </c>
      <c r="C74" s="35">
        <v>6014</v>
      </c>
      <c r="D74" s="35">
        <v>2400</v>
      </c>
      <c r="E74" s="33">
        <v>39.906883937479215</v>
      </c>
    </row>
    <row r="75" spans="2:5" s="9" customFormat="1" ht="15.75" customHeight="1" x14ac:dyDescent="0.2">
      <c r="B75" s="34" t="s">
        <v>69</v>
      </c>
      <c r="C75" s="35">
        <v>399812</v>
      </c>
      <c r="D75" s="35">
        <v>1888</v>
      </c>
      <c r="E75" s="33">
        <v>0.47222194431382747</v>
      </c>
    </row>
    <row r="76" spans="2:5" s="9" customFormat="1" ht="15.75" customHeight="1" x14ac:dyDescent="0.2">
      <c r="B76" s="34" t="s">
        <v>70</v>
      </c>
      <c r="C76" s="35">
        <v>13964</v>
      </c>
      <c r="D76" s="35">
        <v>9299</v>
      </c>
      <c r="E76" s="33">
        <v>66.592666857633915</v>
      </c>
    </row>
    <row r="77" spans="2:5" s="9" customFormat="1" ht="15.75" customHeight="1" x14ac:dyDescent="0.2">
      <c r="B77" s="34" t="s">
        <v>71</v>
      </c>
      <c r="C77" s="35">
        <v>4849</v>
      </c>
      <c r="D77" s="35">
        <v>2487</v>
      </c>
      <c r="E77" s="33">
        <v>51.288925551660135</v>
      </c>
    </row>
    <row r="78" spans="2:5" s="6" customFormat="1" ht="15.75" customHeight="1" x14ac:dyDescent="0.2">
      <c r="B78" s="26" t="s">
        <v>72</v>
      </c>
      <c r="C78" s="27">
        <v>212</v>
      </c>
      <c r="D78" s="27">
        <v>1</v>
      </c>
      <c r="E78" s="28">
        <v>0.47169811320754718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179</v>
      </c>
      <c r="D86" s="31">
        <v>1</v>
      </c>
      <c r="E86" s="33"/>
    </row>
    <row r="87" spans="2:5" s="6" customFormat="1" ht="15.75" customHeight="1" x14ac:dyDescent="0.2">
      <c r="B87" s="26" t="s">
        <v>81</v>
      </c>
      <c r="C87" s="27">
        <v>20901</v>
      </c>
      <c r="D87" s="27">
        <v>15735</v>
      </c>
      <c r="E87" s="28">
        <v>75.283479259365578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593</v>
      </c>
      <c r="D90" s="31">
        <v>593</v>
      </c>
      <c r="E90" s="33">
        <v>100</v>
      </c>
    </row>
    <row r="91" spans="2:5" ht="15.75" customHeight="1" x14ac:dyDescent="0.2">
      <c r="B91" s="30" t="s">
        <v>85</v>
      </c>
      <c r="C91" s="31">
        <v>5696</v>
      </c>
      <c r="D91" s="31">
        <v>5683</v>
      </c>
      <c r="E91" s="33">
        <v>99.771769662921344</v>
      </c>
    </row>
    <row r="92" spans="2:5" ht="15.75" customHeight="1" x14ac:dyDescent="0.2">
      <c r="B92" s="30" t="s">
        <v>86</v>
      </c>
      <c r="C92" s="31">
        <v>1409</v>
      </c>
      <c r="D92" s="31">
        <v>1409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13203</v>
      </c>
      <c r="D94" s="31">
        <v>8050</v>
      </c>
      <c r="E94" s="33">
        <v>60.970991441339081</v>
      </c>
    </row>
    <row r="95" spans="2:5" s="6" customFormat="1" ht="15.75" customHeight="1" x14ac:dyDescent="0.2">
      <c r="B95" s="26" t="s">
        <v>89</v>
      </c>
      <c r="C95" s="27">
        <v>2799</v>
      </c>
      <c r="D95" s="27">
        <v>2524</v>
      </c>
      <c r="E95" s="37">
        <v>90.175062522329412</v>
      </c>
    </row>
    <row r="96" spans="2:5" s="6" customFormat="1" ht="15.75" customHeight="1" x14ac:dyDescent="0.2">
      <c r="B96" s="26" t="s">
        <v>90</v>
      </c>
      <c r="C96" s="27">
        <v>2781</v>
      </c>
      <c r="D96" s="27">
        <v>2506</v>
      </c>
      <c r="E96" s="37">
        <v>90.11147069399496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19</v>
      </c>
      <c r="D99" s="31">
        <v>19</v>
      </c>
      <c r="E99" s="38"/>
    </row>
    <row r="100" spans="2:5" ht="15.75" customHeight="1" x14ac:dyDescent="0.2">
      <c r="B100" s="30" t="s">
        <v>94</v>
      </c>
      <c r="C100" s="31">
        <v>2762</v>
      </c>
      <c r="D100" s="31">
        <v>2487</v>
      </c>
      <c r="E100" s="38">
        <v>90.043446777697326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6" customFormat="1" ht="15.75" customHeight="1" x14ac:dyDescent="0.2">
      <c r="B102" s="26" t="s">
        <v>96</v>
      </c>
      <c r="C102" s="27">
        <v>18</v>
      </c>
      <c r="D102" s="27">
        <v>18</v>
      </c>
      <c r="E102" s="37">
        <v>100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C3C9096-0704-4532-A922-B8F37D69D0C0}"/>
    <hyperlink ref="D4" location="Şubat!A1" display="Şubat" xr:uid="{38325D91-FC17-41CF-8246-4F641C9E7501}"/>
    <hyperlink ref="E4" location="Mart!A1" display="Mart" xr:uid="{B4DA58E5-079A-4548-8C5F-5936856DDDA8}"/>
    <hyperlink ref="C5" location="Nisan!A1" display="Nisan" xr:uid="{F63D0669-20FD-4617-A3DF-74C147E69077}"/>
    <hyperlink ref="D5" location="Mayıs!A1" display="Mayıs" xr:uid="{100DE199-0C98-431D-98CB-9192C461E4D6}"/>
    <hyperlink ref="E5" location="Haziran!A1" display="Haziran" xr:uid="{593FA76B-47E4-408E-BC2D-18C0858FFA01}"/>
    <hyperlink ref="C6" location="Temmuz!A1" display="Temmuz" xr:uid="{AE19CBD8-1F46-4FD1-80B9-78FDD700EE26}"/>
    <hyperlink ref="D6" location="Ağustos!A1" display="Ağustos" xr:uid="{12524789-F06D-4BCB-BF0B-CF2C47833B39}"/>
    <hyperlink ref="E6" location="Eylül!A1" display="Eylül" xr:uid="{E7A155CF-461C-4FD0-914E-6293F40FFD4C}"/>
    <hyperlink ref="C7" location="Ekim!A1" display="Ekim" xr:uid="{D7A2C6A9-4C3B-4E69-9CF8-4CA5A0A2C905}"/>
    <hyperlink ref="D7" location="Kasım!A1" display="Kasım" xr:uid="{167D42AC-9D32-463E-BCF9-6378CC63B25F}"/>
    <hyperlink ref="E7" location="Aralık!A1" display="Aralık" xr:uid="{69EF357F-DA5E-49FD-B08F-A342AA64AB5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97120-0619-4417-9972-19CAB413F54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6.25" customHeight="1" thickBot="1" x14ac:dyDescent="0.25"/>
    <row r="2" spans="2:7" s="3" customFormat="1" ht="24.75" customHeight="1" thickBot="1" x14ac:dyDescent="0.3">
      <c r="B2" s="17" t="s">
        <v>189</v>
      </c>
      <c r="C2" s="18"/>
      <c r="D2" s="18"/>
      <c r="E2" s="19"/>
    </row>
    <row r="3" spans="2:7" s="3" customFormat="1" ht="16.5" customHeight="1" x14ac:dyDescent="0.25">
      <c r="B3" s="1"/>
      <c r="C3" s="1"/>
      <c r="D3" s="1"/>
      <c r="E3" s="2"/>
    </row>
    <row r="4" spans="2:7" s="3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3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3" customFormat="1" ht="16.5" customHeight="1" x14ac:dyDescent="0.25">
      <c r="B6" s="1"/>
      <c r="C6" s="21" t="s">
        <v>197</v>
      </c>
      <c r="D6" s="21" t="s">
        <v>200</v>
      </c>
      <c r="E6" s="22" t="s">
        <v>202</v>
      </c>
    </row>
    <row r="7" spans="2:7" s="3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3" customFormat="1" ht="16.5" customHeight="1" x14ac:dyDescent="0.25">
      <c r="B8" s="1"/>
      <c r="C8" s="1"/>
      <c r="D8" s="1"/>
      <c r="E8" s="2"/>
    </row>
    <row r="9" spans="2:7" s="4" customFormat="1" ht="22.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1347834</v>
      </c>
      <c r="D10" s="27">
        <v>374002</v>
      </c>
      <c r="E10" s="28">
        <v>27.748372574070697</v>
      </c>
    </row>
    <row r="11" spans="2:7" s="6" customFormat="1" ht="15.75" customHeight="1" x14ac:dyDescent="0.2">
      <c r="B11" s="26" t="s">
        <v>5</v>
      </c>
      <c r="C11" s="27">
        <v>657550</v>
      </c>
      <c r="D11" s="27">
        <v>323775</v>
      </c>
      <c r="E11" s="29">
        <v>49.239601551212836</v>
      </c>
    </row>
    <row r="12" spans="2:7" s="6" customFormat="1" ht="15.75" customHeight="1" x14ac:dyDescent="0.2">
      <c r="B12" s="26" t="s">
        <v>6</v>
      </c>
      <c r="C12" s="27">
        <v>327251</v>
      </c>
      <c r="D12" s="27">
        <v>175410</v>
      </c>
      <c r="E12" s="29">
        <v>53.601058514718062</v>
      </c>
      <c r="G12" s="7"/>
    </row>
    <row r="13" spans="2:7" s="6" customFormat="1" ht="15.75" customHeight="1" x14ac:dyDescent="0.2">
      <c r="B13" s="26" t="s">
        <v>7</v>
      </c>
      <c r="C13" s="27">
        <v>254530</v>
      </c>
      <c r="D13" s="27">
        <v>137471</v>
      </c>
      <c r="E13" s="29">
        <v>54.009743448709393</v>
      </c>
    </row>
    <row r="14" spans="2:7" ht="15.75" customHeight="1" x14ac:dyDescent="0.2">
      <c r="B14" s="30" t="s">
        <v>8</v>
      </c>
      <c r="C14" s="31">
        <v>52492</v>
      </c>
      <c r="D14" s="31">
        <v>11562</v>
      </c>
      <c r="E14" s="32">
        <v>22.026213518250401</v>
      </c>
    </row>
    <row r="15" spans="2:7" ht="15.75" customHeight="1" x14ac:dyDescent="0.2">
      <c r="B15" s="30" t="s">
        <v>9</v>
      </c>
      <c r="C15" s="31">
        <v>5324</v>
      </c>
      <c r="D15" s="31">
        <v>1921</v>
      </c>
      <c r="E15" s="32">
        <v>36.081893313298274</v>
      </c>
    </row>
    <row r="16" spans="2:7" ht="15.75" customHeight="1" x14ac:dyDescent="0.2">
      <c r="B16" s="30" t="s">
        <v>10</v>
      </c>
      <c r="C16" s="31">
        <v>183655</v>
      </c>
      <c r="D16" s="31">
        <v>115281</v>
      </c>
      <c r="E16" s="32">
        <v>62.770411913642434</v>
      </c>
    </row>
    <row r="17" spans="2:5" ht="15.75" customHeight="1" x14ac:dyDescent="0.2">
      <c r="B17" s="30" t="s">
        <v>11</v>
      </c>
      <c r="C17" s="31">
        <v>13059</v>
      </c>
      <c r="D17" s="31">
        <v>8707</v>
      </c>
      <c r="E17" s="32">
        <v>66.674324220843857</v>
      </c>
    </row>
    <row r="18" spans="2:5" s="6" customFormat="1" ht="15.75" customHeight="1" x14ac:dyDescent="0.2">
      <c r="B18" s="26" t="s">
        <v>12</v>
      </c>
      <c r="C18" s="27">
        <v>72721</v>
      </c>
      <c r="D18" s="27">
        <v>37939</v>
      </c>
      <c r="E18" s="29">
        <v>52.170624716381788</v>
      </c>
    </row>
    <row r="19" spans="2:5" ht="15.75" customHeight="1" x14ac:dyDescent="0.2">
      <c r="B19" s="30" t="s">
        <v>13</v>
      </c>
      <c r="C19" s="31">
        <v>34390</v>
      </c>
      <c r="D19" s="31">
        <v>8322</v>
      </c>
      <c r="E19" s="32">
        <v>24.19889502762431</v>
      </c>
    </row>
    <row r="20" spans="2:5" ht="15.75" customHeight="1" x14ac:dyDescent="0.2">
      <c r="B20" s="30" t="s">
        <v>14</v>
      </c>
      <c r="C20" s="31">
        <v>707</v>
      </c>
      <c r="D20" s="31">
        <v>485</v>
      </c>
      <c r="E20" s="32">
        <v>68.599717114568605</v>
      </c>
    </row>
    <row r="21" spans="2:5" ht="15.75" customHeight="1" x14ac:dyDescent="0.2">
      <c r="B21" s="30" t="s">
        <v>15</v>
      </c>
      <c r="C21" s="31">
        <v>37624</v>
      </c>
      <c r="D21" s="31">
        <v>29132</v>
      </c>
      <c r="E21" s="32">
        <v>77.429300446523499</v>
      </c>
    </row>
    <row r="22" spans="2:5" s="5" customFormat="1" ht="15.75" customHeight="1" x14ac:dyDescent="0.2">
      <c r="B22" s="26" t="s">
        <v>16</v>
      </c>
      <c r="C22" s="27">
        <v>103287</v>
      </c>
      <c r="D22" s="27">
        <v>29469</v>
      </c>
      <c r="E22" s="28">
        <v>28.531180109791165</v>
      </c>
    </row>
    <row r="23" spans="2:5" s="9" customFormat="1" ht="15.75" customHeight="1" x14ac:dyDescent="0.2">
      <c r="B23" s="30" t="s">
        <v>17</v>
      </c>
      <c r="C23" s="31">
        <v>830</v>
      </c>
      <c r="D23" s="31">
        <v>127</v>
      </c>
      <c r="E23" s="33">
        <v>15.301204819277109</v>
      </c>
    </row>
    <row r="24" spans="2:5" s="9" customFormat="1" ht="15.75" customHeight="1" x14ac:dyDescent="0.2">
      <c r="B24" s="30" t="s">
        <v>18</v>
      </c>
      <c r="C24" s="31">
        <v>102457</v>
      </c>
      <c r="D24" s="31">
        <v>29342</v>
      </c>
      <c r="E24" s="33">
        <v>28.63835560283826</v>
      </c>
    </row>
    <row r="25" spans="2:5" s="5" customFormat="1" ht="15.75" customHeight="1" x14ac:dyDescent="0.2">
      <c r="B25" s="26" t="s">
        <v>19</v>
      </c>
      <c r="C25" s="27">
        <v>148710</v>
      </c>
      <c r="D25" s="27">
        <v>60586</v>
      </c>
      <c r="E25" s="28">
        <v>40.741039607289352</v>
      </c>
    </row>
    <row r="26" spans="2:5" s="5" customFormat="1" ht="15.75" customHeight="1" x14ac:dyDescent="0.2">
      <c r="B26" s="26" t="s">
        <v>20</v>
      </c>
      <c r="C26" s="27">
        <v>105185</v>
      </c>
      <c r="D26" s="27">
        <v>19218</v>
      </c>
      <c r="E26" s="28">
        <v>18.270665969482341</v>
      </c>
    </row>
    <row r="27" spans="2:5" s="9" customFormat="1" ht="15.75" customHeight="1" x14ac:dyDescent="0.2">
      <c r="B27" s="30" t="s">
        <v>21</v>
      </c>
      <c r="C27" s="31">
        <v>100194</v>
      </c>
      <c r="D27" s="31">
        <v>15004</v>
      </c>
      <c r="E27" s="33">
        <v>14.97494859971655</v>
      </c>
    </row>
    <row r="28" spans="2:5" s="9" customFormat="1" ht="15.75" customHeight="1" x14ac:dyDescent="0.2">
      <c r="B28" s="30" t="s">
        <v>22</v>
      </c>
      <c r="C28" s="31">
        <v>4991</v>
      </c>
      <c r="D28" s="31">
        <v>4214</v>
      </c>
      <c r="E28" s="33">
        <v>84.43197755960729</v>
      </c>
    </row>
    <row r="29" spans="2:5" s="5" customFormat="1" ht="15.75" customHeight="1" x14ac:dyDescent="0.2">
      <c r="B29" s="26" t="s">
        <v>23</v>
      </c>
      <c r="C29" s="27">
        <v>28514</v>
      </c>
      <c r="D29" s="27">
        <v>27583</v>
      </c>
      <c r="E29" s="28">
        <v>96.734937223819884</v>
      </c>
    </row>
    <row r="30" spans="2:5" s="9" customFormat="1" ht="15.75" customHeight="1" x14ac:dyDescent="0.2">
      <c r="B30" s="30" t="s">
        <v>24</v>
      </c>
      <c r="C30" s="31">
        <v>477</v>
      </c>
      <c r="D30" s="31">
        <v>59</v>
      </c>
      <c r="E30" s="33">
        <v>12.368972746331238</v>
      </c>
    </row>
    <row r="31" spans="2:5" s="9" customFormat="1" ht="15.75" customHeight="1" x14ac:dyDescent="0.2">
      <c r="B31" s="30" t="s">
        <v>25</v>
      </c>
      <c r="C31" s="31">
        <v>27658</v>
      </c>
      <c r="D31" s="31">
        <v>27383</v>
      </c>
      <c r="E31" s="33">
        <v>99.005712632872942</v>
      </c>
    </row>
    <row r="32" spans="2:5" s="9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>
        <v>192</v>
      </c>
      <c r="D34" s="31">
        <v>58</v>
      </c>
      <c r="E34" s="32">
        <v>30.208333333333332</v>
      </c>
    </row>
    <row r="35" spans="2:5" ht="15.75" customHeight="1" x14ac:dyDescent="0.2">
      <c r="B35" s="30" t="s">
        <v>29</v>
      </c>
      <c r="C35" s="31">
        <v>187</v>
      </c>
      <c r="D35" s="31">
        <v>83</v>
      </c>
      <c r="E35" s="32">
        <v>44.385026737967912</v>
      </c>
    </row>
    <row r="36" spans="2:5" s="6" customFormat="1" ht="15.75" customHeight="1" x14ac:dyDescent="0.2">
      <c r="B36" s="26" t="s">
        <v>30</v>
      </c>
      <c r="C36" s="27">
        <v>14970</v>
      </c>
      <c r="D36" s="27">
        <v>13752</v>
      </c>
      <c r="E36" s="29">
        <v>91.863727454909821</v>
      </c>
    </row>
    <row r="37" spans="2:5" s="6" customFormat="1" ht="15.75" customHeight="1" x14ac:dyDescent="0.2">
      <c r="B37" s="26" t="s">
        <v>31</v>
      </c>
      <c r="C37" s="27"/>
      <c r="D37" s="27"/>
      <c r="E37" s="29"/>
    </row>
    <row r="38" spans="2:5" s="5" customFormat="1" ht="15.75" customHeight="1" x14ac:dyDescent="0.2">
      <c r="B38" s="26" t="s">
        <v>32</v>
      </c>
      <c r="C38" s="27">
        <v>41</v>
      </c>
      <c r="D38" s="27">
        <v>33</v>
      </c>
      <c r="E38" s="28">
        <v>80.487804878048792</v>
      </c>
    </row>
    <row r="39" spans="2:5" s="5" customFormat="1" ht="15.75" customHeight="1" x14ac:dyDescent="0.2">
      <c r="B39" s="26" t="s">
        <v>33</v>
      </c>
      <c r="C39" s="27">
        <v>12570</v>
      </c>
      <c r="D39" s="27">
        <v>12570</v>
      </c>
      <c r="E39" s="28">
        <v>100</v>
      </c>
    </row>
    <row r="40" spans="2:5" s="9" customFormat="1" ht="15.75" customHeight="1" x14ac:dyDescent="0.2">
      <c r="B40" s="30" t="s">
        <v>34</v>
      </c>
      <c r="C40" s="31">
        <v>1213</v>
      </c>
      <c r="D40" s="31">
        <v>1213</v>
      </c>
      <c r="E40" s="33">
        <v>100</v>
      </c>
    </row>
    <row r="41" spans="2:5" s="9" customFormat="1" ht="15.75" customHeight="1" x14ac:dyDescent="0.2">
      <c r="B41" s="30" t="s">
        <v>35</v>
      </c>
      <c r="C41" s="31">
        <v>11268</v>
      </c>
      <c r="D41" s="31">
        <v>11268</v>
      </c>
      <c r="E41" s="33">
        <v>100</v>
      </c>
    </row>
    <row r="42" spans="2:5" s="9" customFormat="1" ht="15.75" customHeight="1" x14ac:dyDescent="0.2">
      <c r="B42" s="30" t="s">
        <v>36</v>
      </c>
      <c r="C42" s="31">
        <v>89</v>
      </c>
      <c r="D42" s="31">
        <v>89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32842</v>
      </c>
      <c r="D43" s="27">
        <v>20387</v>
      </c>
      <c r="E43" s="28">
        <v>62.076000243590521</v>
      </c>
    </row>
    <row r="44" spans="2:5" s="5" customFormat="1" ht="15.75" customHeight="1" x14ac:dyDescent="0.2">
      <c r="B44" s="26" t="s">
        <v>38</v>
      </c>
      <c r="C44" s="27">
        <v>30488</v>
      </c>
      <c r="D44" s="27">
        <v>25255</v>
      </c>
      <c r="E44" s="28">
        <v>82.835869850432957</v>
      </c>
    </row>
    <row r="45" spans="2:5" s="5" customFormat="1" ht="15.75" customHeight="1" x14ac:dyDescent="0.2">
      <c r="B45" s="26" t="s">
        <v>39</v>
      </c>
      <c r="C45" s="27">
        <v>2402</v>
      </c>
      <c r="D45" s="27">
        <v>98</v>
      </c>
      <c r="E45" s="28">
        <v>4.0799333888426315</v>
      </c>
    </row>
    <row r="46" spans="2:5" s="5" customFormat="1" ht="15.75" customHeight="1" x14ac:dyDescent="0.2">
      <c r="B46" s="26" t="s">
        <v>40</v>
      </c>
      <c r="C46" s="27">
        <v>687970</v>
      </c>
      <c r="D46" s="27">
        <v>48196</v>
      </c>
      <c r="E46" s="28">
        <v>7.0055380321816347</v>
      </c>
    </row>
    <row r="47" spans="2:5" s="5" customFormat="1" ht="15.75" customHeight="1" x14ac:dyDescent="0.2">
      <c r="B47" s="26" t="s">
        <v>41</v>
      </c>
      <c r="C47" s="27">
        <v>14634</v>
      </c>
      <c r="D47" s="27">
        <v>14634</v>
      </c>
      <c r="E47" s="28">
        <v>100</v>
      </c>
    </row>
    <row r="48" spans="2:5" s="9" customFormat="1" ht="15.75" customHeight="1" x14ac:dyDescent="0.2">
      <c r="B48" s="30" t="s">
        <v>42</v>
      </c>
      <c r="C48" s="31">
        <v>14617</v>
      </c>
      <c r="D48" s="31">
        <v>14617</v>
      </c>
      <c r="E48" s="33">
        <v>100</v>
      </c>
    </row>
    <row r="49" spans="2:5" s="9" customFormat="1" ht="15.75" customHeight="1" x14ac:dyDescent="0.2">
      <c r="B49" s="30" t="s">
        <v>43</v>
      </c>
      <c r="C49" s="31">
        <v>16</v>
      </c>
      <c r="D49" s="31">
        <v>16</v>
      </c>
      <c r="E49" s="33">
        <v>100</v>
      </c>
    </row>
    <row r="50" spans="2:5" s="9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7462</v>
      </c>
      <c r="D51" s="27">
        <v>109</v>
      </c>
      <c r="E51" s="28">
        <v>1.4607343875636558</v>
      </c>
    </row>
    <row r="52" spans="2:5" s="5" customFormat="1" ht="15.75" customHeight="1" x14ac:dyDescent="0.2">
      <c r="B52" s="26" t="s">
        <v>46</v>
      </c>
      <c r="C52" s="27">
        <v>44</v>
      </c>
      <c r="D52" s="27">
        <v>33</v>
      </c>
      <c r="E52" s="28">
        <v>75</v>
      </c>
    </row>
    <row r="53" spans="2:5" s="5" customFormat="1" ht="15.75" customHeight="1" x14ac:dyDescent="0.2">
      <c r="B53" s="26" t="s">
        <v>47</v>
      </c>
      <c r="C53" s="27">
        <v>7418</v>
      </c>
      <c r="D53" s="27">
        <v>76</v>
      </c>
      <c r="E53" s="28">
        <v>1.0245349150714478</v>
      </c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9" customFormat="1" ht="15.75" customHeight="1" x14ac:dyDescent="0.2">
      <c r="B55" s="30" t="s">
        <v>49</v>
      </c>
      <c r="C55" s="31"/>
      <c r="D55" s="31"/>
      <c r="E55" s="33"/>
    </row>
    <row r="56" spans="2:5" s="9" customFormat="1" ht="15.75" customHeight="1" x14ac:dyDescent="0.2">
      <c r="B56" s="30" t="s">
        <v>50</v>
      </c>
      <c r="C56" s="31"/>
      <c r="D56" s="31"/>
      <c r="E56" s="33"/>
    </row>
    <row r="57" spans="2:5" s="9" customFormat="1" ht="15.75" customHeight="1" x14ac:dyDescent="0.2">
      <c r="B57" s="30" t="s">
        <v>51</v>
      </c>
      <c r="C57" s="31"/>
      <c r="D57" s="31"/>
      <c r="E57" s="33"/>
    </row>
    <row r="58" spans="2:5" s="9" customFormat="1" ht="15.75" customHeight="1" x14ac:dyDescent="0.2">
      <c r="B58" s="30" t="s">
        <v>52</v>
      </c>
      <c r="C58" s="31"/>
      <c r="D58" s="31"/>
      <c r="E58" s="33"/>
    </row>
    <row r="59" spans="2:5" s="9" customFormat="1" ht="15.75" customHeight="1" x14ac:dyDescent="0.2">
      <c r="B59" s="30" t="s">
        <v>53</v>
      </c>
      <c r="C59" s="31"/>
      <c r="D59" s="31"/>
      <c r="E59" s="33"/>
    </row>
    <row r="60" spans="2:5" s="9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202484</v>
      </c>
      <c r="D61" s="27">
        <v>6270</v>
      </c>
      <c r="E61" s="28">
        <v>3.0965409612611365</v>
      </c>
    </row>
    <row r="62" spans="2:5" s="5" customFormat="1" ht="15.75" customHeight="1" x14ac:dyDescent="0.2">
      <c r="B62" s="26" t="s">
        <v>56</v>
      </c>
      <c r="C62" s="27">
        <v>10679</v>
      </c>
      <c r="D62" s="27">
        <v>3869</v>
      </c>
      <c r="E62" s="28">
        <v>36.229984080906455</v>
      </c>
    </row>
    <row r="63" spans="2:5" s="9" customFormat="1" ht="15.75" customHeight="1" x14ac:dyDescent="0.2">
      <c r="B63" s="30" t="s">
        <v>57</v>
      </c>
      <c r="C63" s="31">
        <v>1133</v>
      </c>
      <c r="D63" s="31">
        <v>1133</v>
      </c>
      <c r="E63" s="33">
        <v>100</v>
      </c>
    </row>
    <row r="64" spans="2:5" s="9" customFormat="1" ht="15.75" customHeight="1" x14ac:dyDescent="0.2">
      <c r="B64" s="30" t="s">
        <v>58</v>
      </c>
      <c r="C64" s="31">
        <v>7734</v>
      </c>
      <c r="D64" s="31">
        <v>924</v>
      </c>
      <c r="E64" s="33">
        <v>11.947245927075253</v>
      </c>
    </row>
    <row r="65" spans="2:5" s="9" customFormat="1" ht="15.75" customHeight="1" x14ac:dyDescent="0.2">
      <c r="B65" s="30" t="s">
        <v>59</v>
      </c>
      <c r="C65" s="31">
        <v>1812</v>
      </c>
      <c r="D65" s="31">
        <v>1812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191805</v>
      </c>
      <c r="D66" s="27">
        <v>2401</v>
      </c>
      <c r="E66" s="28">
        <v>1.2517921847709914</v>
      </c>
    </row>
    <row r="67" spans="2:5" s="9" customFormat="1" ht="15.75" customHeight="1" x14ac:dyDescent="0.2">
      <c r="B67" s="30" t="s">
        <v>61</v>
      </c>
      <c r="C67" s="31"/>
      <c r="D67" s="31"/>
      <c r="E67" s="33"/>
    </row>
    <row r="68" spans="2:5" s="9" customFormat="1" ht="15.75" customHeight="1" x14ac:dyDescent="0.2">
      <c r="B68" s="30" t="s">
        <v>62</v>
      </c>
      <c r="C68" s="31">
        <v>191412</v>
      </c>
      <c r="D68" s="31">
        <v>2207</v>
      </c>
      <c r="E68" s="33">
        <v>1.1530102605897228</v>
      </c>
    </row>
    <row r="69" spans="2:5" s="9" customFormat="1" ht="15.75" customHeight="1" x14ac:dyDescent="0.2">
      <c r="B69" s="30" t="s">
        <v>63</v>
      </c>
      <c r="C69" s="31">
        <v>393</v>
      </c>
      <c r="D69" s="31">
        <v>194</v>
      </c>
      <c r="E69" s="33">
        <v>49.363867684478372</v>
      </c>
    </row>
    <row r="70" spans="2:5" s="5" customFormat="1" ht="15.75" customHeight="1" x14ac:dyDescent="0.2">
      <c r="B70" s="26" t="s">
        <v>64</v>
      </c>
      <c r="C70" s="27"/>
      <c r="D70" s="27"/>
      <c r="E70" s="28"/>
    </row>
    <row r="71" spans="2:5" s="5" customFormat="1" ht="15.75" customHeight="1" x14ac:dyDescent="0.2">
      <c r="B71" s="26" t="s">
        <v>65</v>
      </c>
      <c r="C71" s="27">
        <v>444960</v>
      </c>
      <c r="D71" s="27">
        <v>13879</v>
      </c>
      <c r="E71" s="28">
        <v>3.119156778137361</v>
      </c>
    </row>
    <row r="72" spans="2:5" s="9" customFormat="1" ht="15.75" customHeight="1" x14ac:dyDescent="0.2">
      <c r="B72" s="34" t="s">
        <v>66</v>
      </c>
      <c r="C72" s="35">
        <v>4868</v>
      </c>
      <c r="D72" s="35">
        <v>726</v>
      </c>
      <c r="E72" s="33">
        <v>14.913722267871815</v>
      </c>
    </row>
    <row r="73" spans="2:5" s="9" customFormat="1" ht="15.75" customHeight="1" x14ac:dyDescent="0.2">
      <c r="B73" s="34" t="s">
        <v>67</v>
      </c>
      <c r="C73" s="35">
        <v>3256</v>
      </c>
      <c r="D73" s="35">
        <v>661</v>
      </c>
      <c r="E73" s="33">
        <v>20.300982800982801</v>
      </c>
    </row>
    <row r="74" spans="2:5" s="9" customFormat="1" ht="15.75" customHeight="1" x14ac:dyDescent="0.2">
      <c r="B74" s="34" t="s">
        <v>68</v>
      </c>
      <c r="C74" s="35">
        <v>5909</v>
      </c>
      <c r="D74" s="35">
        <v>2021</v>
      </c>
      <c r="E74" s="33">
        <v>34.202064647148418</v>
      </c>
    </row>
    <row r="75" spans="2:5" s="9" customFormat="1" ht="15.75" customHeight="1" x14ac:dyDescent="0.2">
      <c r="B75" s="34" t="s">
        <v>69</v>
      </c>
      <c r="C75" s="35">
        <v>415524</v>
      </c>
      <c r="D75" s="35">
        <v>1471</v>
      </c>
      <c r="E75" s="33">
        <v>0.35401083932576694</v>
      </c>
    </row>
    <row r="76" spans="2:5" s="9" customFormat="1" ht="15.75" customHeight="1" x14ac:dyDescent="0.2">
      <c r="B76" s="34" t="s">
        <v>70</v>
      </c>
      <c r="C76" s="35">
        <v>11648</v>
      </c>
      <c r="D76" s="35">
        <v>7209</v>
      </c>
      <c r="E76" s="33">
        <v>61.890453296703299</v>
      </c>
    </row>
    <row r="77" spans="2:5" s="9" customFormat="1" ht="15.75" customHeight="1" x14ac:dyDescent="0.2">
      <c r="B77" s="34" t="s">
        <v>71</v>
      </c>
      <c r="C77" s="35">
        <v>3755</v>
      </c>
      <c r="D77" s="35">
        <v>1791</v>
      </c>
      <c r="E77" s="33">
        <v>47.696404793608522</v>
      </c>
    </row>
    <row r="78" spans="2:5" s="6" customFormat="1" ht="15.75" customHeight="1" x14ac:dyDescent="0.2">
      <c r="B78" s="26" t="s">
        <v>72</v>
      </c>
      <c r="C78" s="27">
        <v>33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3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v>18397</v>
      </c>
      <c r="D87" s="27">
        <v>13304</v>
      </c>
      <c r="E87" s="28">
        <v>72.316138500842527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474</v>
      </c>
      <c r="D90" s="31">
        <v>474</v>
      </c>
      <c r="E90" s="33">
        <v>100</v>
      </c>
    </row>
    <row r="91" spans="2:5" ht="15.75" customHeight="1" x14ac:dyDescent="0.2">
      <c r="B91" s="30" t="s">
        <v>85</v>
      </c>
      <c r="C91" s="31">
        <v>4414</v>
      </c>
      <c r="D91" s="31">
        <v>4396</v>
      </c>
      <c r="E91" s="33">
        <v>99.592206615314907</v>
      </c>
    </row>
    <row r="92" spans="2:5" ht="15.75" customHeight="1" x14ac:dyDescent="0.2">
      <c r="B92" s="30" t="s">
        <v>86</v>
      </c>
      <c r="C92" s="31">
        <v>1356</v>
      </c>
      <c r="D92" s="31">
        <v>1356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12153</v>
      </c>
      <c r="D94" s="31">
        <v>7078</v>
      </c>
      <c r="E94" s="33">
        <v>58.240763597465651</v>
      </c>
    </row>
    <row r="95" spans="2:5" s="6" customFormat="1" ht="15.75" customHeight="1" x14ac:dyDescent="0.2">
      <c r="B95" s="26" t="s">
        <v>89</v>
      </c>
      <c r="C95" s="27">
        <v>2314</v>
      </c>
      <c r="D95" s="27">
        <v>2031</v>
      </c>
      <c r="E95" s="37">
        <v>87.770095073465853</v>
      </c>
    </row>
    <row r="96" spans="2:5" s="6" customFormat="1" ht="15.75" customHeight="1" x14ac:dyDescent="0.2">
      <c r="B96" s="26" t="s">
        <v>90</v>
      </c>
      <c r="C96" s="27">
        <v>2302</v>
      </c>
      <c r="D96" s="27">
        <v>2019</v>
      </c>
      <c r="E96" s="37">
        <v>87.706342311033879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19</v>
      </c>
      <c r="D99" s="31">
        <v>19</v>
      </c>
      <c r="E99" s="38"/>
    </row>
    <row r="100" spans="2:5" ht="15.75" customHeight="1" x14ac:dyDescent="0.2">
      <c r="B100" s="30" t="s">
        <v>94</v>
      </c>
      <c r="C100" s="31">
        <v>2283</v>
      </c>
      <c r="D100" s="31">
        <v>2000</v>
      </c>
      <c r="E100" s="38">
        <v>87.60402978537013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6" customFormat="1" ht="15.75" customHeight="1" x14ac:dyDescent="0.2">
      <c r="B102" s="26" t="s">
        <v>96</v>
      </c>
      <c r="C102" s="27">
        <v>12</v>
      </c>
      <c r="D102" s="27">
        <v>12</v>
      </c>
      <c r="E102" s="37">
        <v>100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1B88059-01E8-4004-A4F7-AB011911F30B}"/>
    <hyperlink ref="D4" location="Şubat!A1" display="Şubat" xr:uid="{1110D79C-A50C-42DC-82F5-C3ACB63F9A13}"/>
    <hyperlink ref="E4" location="Mart!A1" display="Mart" xr:uid="{77959D75-DB0C-47FB-8760-3F03EEC630BE}"/>
    <hyperlink ref="C5" location="Nisan!A1" display="Nisan" xr:uid="{328EB9E9-26D3-4A66-8F43-11ACA841F627}"/>
    <hyperlink ref="D5" location="Mayıs!A1" display="Mayıs" xr:uid="{B2FF935E-3CFD-4ED6-9B39-0B490A080263}"/>
    <hyperlink ref="E5" location="Haziran!A1" display="Haziran" xr:uid="{1426C6F6-EB0F-4395-8E43-0D03D2565851}"/>
    <hyperlink ref="C6" location="Temmuz!A1" display="Temmuz" xr:uid="{6531178D-56E2-4546-901E-81C5EC4EF50B}"/>
    <hyperlink ref="D6" location="Ağustos!A1" display="Ağustos" xr:uid="{72F86D57-BD06-456C-89BA-6F77A350CD5D}"/>
    <hyperlink ref="E6" location="Eylül!A1" display="Eylül" xr:uid="{3B250246-B559-40BC-B00D-9A6A8EACDEC5}"/>
    <hyperlink ref="C7" location="Ekim!A1" display="Ekim" xr:uid="{06F6C56B-A28D-4636-AA0B-0D2745A15B45}"/>
    <hyperlink ref="D7" location="Kasım!A1" display="Kasım" xr:uid="{3DA0F415-D760-4EBC-9B53-17FE038621F1}"/>
    <hyperlink ref="E7" location="Aralık!A1" display="Aralık" xr:uid="{54657EE8-459E-4D80-B492-9531B45EDD7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2006-04-20T12:50:11Z</dcterms:created>
  <dcterms:modified xsi:type="dcterms:W3CDTF">2025-07-29T13:13:57Z</dcterms:modified>
</cp:coreProperties>
</file>