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4B8D26A5-88D9-4AEF-A6CD-F01D3AF8EE46}" xr6:coauthVersionLast="47" xr6:coauthVersionMax="47" xr10:uidLastSave="{00000000-0000-0000-0000-000000000000}"/>
  <bookViews>
    <workbookView xWindow="-108" yWindow="-108" windowWidth="23256" windowHeight="12456" xr2:uid="{C42F8A94-5283-47D1-A0B4-53DE538BD1A0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{"'78  Karabük'!$B$3:$D$105"}</definedName>
    <definedName name="HTML_Control" localSheetId="0" hidden="1">{"'78  Karabük'!$B$3:$D$105"}</definedName>
    <definedName name="HTML_Control" localSheetId="2" hidden="1">{"'78  Karabük'!$B$3:$D$105"}</definedName>
    <definedName name="HTML_Control" localSheetId="3" hidden="1">{"'78  Karabük'!$B$3:$D$105"}</definedName>
    <definedName name="HTML_Control" localSheetId="6" hidden="1">{"'78  Karabük'!$B$3:$D$105"}</definedName>
    <definedName name="HTML_Control" localSheetId="1" hidden="1">{"'78  Karabük'!$B$3:$D$105"}</definedName>
    <definedName name="HTML_Control" localSheetId="9" hidden="1">{"'78  Karabük'!$B$3:$D$105"}</definedName>
    <definedName name="HTML_Control" localSheetId="7" hidden="1">{"'78  Karabük'!$B$3:$D$105"}</definedName>
    <definedName name="HTML_Control" localSheetId="8" hidden="1">{"'78  Karabük'!$B$3:$D$105"}</definedName>
    <definedName name="HTML_Control" localSheetId="11" hidden="1">{"'78  Karabük'!$B$3:$D$90"}</definedName>
    <definedName name="HTML_Control" localSheetId="10" hidden="1">{"'78  Karabük'!$B$3:$D$90"}</definedName>
    <definedName name="HTML_Control" localSheetId="5" hidden="1">{"'78  Karabük'!$B$3:$D$105"}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Settings\hersan.MUHASEBAT\Desktop\htm\78.htm"</definedName>
    <definedName name="HTML_PathFile" localSheetId="0" hidden="1">"C:\Documents and Settings\hersan.MUHASEBAT\Desktop\htm\78.htm"</definedName>
    <definedName name="HTML_PathFile" localSheetId="2" hidden="1">"C:\Documents and Settings\hersan.MUHASEBAT\Desktop\htm\78.htm"</definedName>
    <definedName name="HTML_PathFile" localSheetId="3" hidden="1">"C:\Documents and Settings\hersan.MUHASEBAT\Desktop\htm\78.htm"</definedName>
    <definedName name="HTML_PathFile" localSheetId="6" hidden="1">"C:\Documents and Settings\hersan.MUHASEBAT\Desktop\htm\78.htm"</definedName>
    <definedName name="HTML_PathFile" localSheetId="1" hidden="1">"C:\Documents and Settings\hersan.MUHASEBAT\Desktop\htm\78.htm"</definedName>
    <definedName name="HTML_PathFile" localSheetId="9" hidden="1">"\\M-pc-00000-20\il_2005_2006hazırlık\docs\78.htm"</definedName>
    <definedName name="HTML_PathFile" localSheetId="7" hidden="1">"C:\Documents and Settings\eakgonullu\Belgelerim\internet\docs\il_81\htm\78.htm"</definedName>
    <definedName name="HTML_PathFile" localSheetId="8" hidden="1">"C:\Documents and Settings\hersan\Belgelerim\int-hazırlık\htm\78.htm"</definedName>
    <definedName name="HTML_PathFile" localSheetId="11" hidden="1">"C:\Documents and Settings\hersan\Belgelerim\int-hazırlık\htm\78.htm"</definedName>
    <definedName name="HTML_PathFile" localSheetId="10" hidden="1">"\\M-pc-00000-20\il_2005_2006hazırlık\docs\htm\78.htm"</definedName>
    <definedName name="HTML_PathFile" localSheetId="5" hidden="1">"C:\Documents and Settings\hersan.MUHASEBAT\Desktop\htm\78.htm"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6" i="8"/>
  <c r="C39" i="8"/>
  <c r="D39" i="8"/>
  <c r="E39" i="8"/>
  <c r="E41" i="8"/>
  <c r="E43" i="8"/>
  <c r="E44" i="8"/>
  <c r="E45" i="8"/>
  <c r="C47" i="8"/>
  <c r="C46" i="8" s="1"/>
  <c r="D47" i="8"/>
  <c r="D46" i="8" s="1"/>
  <c r="E46" i="8" s="1"/>
  <c r="E47" i="8"/>
  <c r="E48" i="8"/>
  <c r="D51" i="8"/>
  <c r="E52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E78" i="8" s="1"/>
  <c r="D78" i="8"/>
  <c r="E81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2" i="8"/>
  <c r="C103" i="8"/>
  <c r="D103" i="8"/>
  <c r="D106" i="8"/>
  <c r="C107" i="8"/>
  <c r="C106" i="8" s="1"/>
  <c r="D107" i="8"/>
  <c r="E51" i="8" l="1"/>
  <c r="E12" i="8"/>
  <c r="D1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<sst xmlns="http://schemas.openxmlformats.org/spreadsheetml/2006/main" count="1418" uniqueCount="211">
  <si>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</si>
  <si>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</si>
  <si>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</si>
  <si>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</si>
  <si>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</si>
  <si>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</si>
  <si>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</si>
  <si>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</si>
  <si>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</si>
  <si>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</si>
  <si>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</si>
  <si>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</si>
  <si>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</si>
  <si>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</si>
  <si>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</si>
  <si>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</si>
  <si>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</si>
  <si>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</si>
  <si>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</si>
  <si>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</si>
  <si>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</si>
  <si>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</si>
  <si>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</si>
  <si>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</si>
  <si>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</si>
  <si>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</si>
  <si>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</si>
  <si>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</si>
  <si>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</si>
  <si>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</si>
  <si>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</si>
  <si>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</si>
  <si>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</si>
  <si>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</si>
  <si>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</si>
  <si>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</si>
  <si>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</si>
  <si>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</si>
  <si>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</si>
  <si>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</si>
  <si>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</si>
  <si>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</si>
  <si>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</si>
  <si>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</si>
  <si>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</si>
  <si>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</si>
  <si>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</si>
  <si>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</si>
  <si>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</si>
  <si>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</si>
  <si>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</si>
  <si>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</si>
  <si>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</si>
  <si>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</si>
  <si>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</si>
  <si>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</si>
  <si>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</si>
  <si>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</si>
  <si>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</si>
  <si>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</si>
  <si>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</si>
  <si>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</si>
  <si>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</si>
  <si>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</si>
  <si>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</si>
  <si>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</si>
  <si>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</si>
  <si>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</si>
  <si>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</si>
  <si>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</si>
  <si>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</si>
  <si>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</si>
  <si>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</si>
  <si>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</si>
  <si>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</si>
  <si>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</si>
  <si>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</si>
  <si>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</si>
  <si>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</si>
  <si>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</si>
  <si>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</si>
  <si>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</si>
  <si>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</si>
  <si>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</si>
  <si>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</si>
  <si>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</si>
  <si>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</si>
  <si>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</si>
  <si>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</si>
  <si>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</si>
  <si>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</si>
  <si>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</si>
  <si>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</si>
  <si>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</si>
  <si>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</si>
  <si>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</si>
  <si>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</si>
  <si>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</si>
  <si>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</si>
  <si>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</si>
  <si>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</si>
  <si>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</si>
  <si>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</si>
  <si>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</si>
  <si>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</si>
  <si>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</si>
  <si>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</si>
  <si>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KARABÜK İLİ GENEL  BÜTÇE GELİRLERİNİN TAHSİLATI, TAHAKKUKU VE TAHSİLATIN TAHAKKUKA  ORANI (KÜMÜLATİF) HAZİRAN 2006</t>
  </si>
  <si>
    <t>KARABÜK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</si>
  <si>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</si>
  <si>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</si>
  <si>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</si>
  <si>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</si>
  <si>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</si>
  <si>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</si>
  <si>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</si>
  <si>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</si>
  <si>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</si>
  <si>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</si>
  <si>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</si>
  <si>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</si>
  <si>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</si>
  <si>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</si>
  <si>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</si>
  <si>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</si>
  <si>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</si>
  <si>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</si>
  <si>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</si>
  <si>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</si>
  <si>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</si>
  <si>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</si>
  <si>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</si>
  <si>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</si>
  <si>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</si>
  <si>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</si>
  <si>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</si>
  <si>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</si>
  <si>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</si>
  <si>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</si>
  <si>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</si>
  <si>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</si>
  <si>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</si>
  <si>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</si>
  <si>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</si>
  <si>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</si>
  <si>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</si>
  <si>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</si>
  <si>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</si>
  <si>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</si>
  <si>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</si>
  <si>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</si>
  <si>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</si>
  <si>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</si>
  <si>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</si>
  <si>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</si>
  <si>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</si>
  <si>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</si>
  <si>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</si>
  <si>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</si>
  <si>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</si>
  <si>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</si>
  <si>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</si>
  <si>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</si>
  <si>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</si>
  <si>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</si>
  <si>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</si>
  <si>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</si>
  <si>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</si>
  <si>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</si>
  <si>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</si>
  <si>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</si>
  <si>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</si>
  <si>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</si>
  <si>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</si>
  <si>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</si>
  <si>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</si>
  <si>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</si>
  <si>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</si>
  <si>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</si>
  <si>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</si>
  <si>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</si>
  <si>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</si>
  <si>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</si>
  <si>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</si>
  <si>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KARABÜK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</si>
  <si>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</si>
  <si>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</si>
  <si>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</si>
  <si>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KARABÜK İLİ GENEL  BÜTÇE GELİRLERİNİN TAHSİLATI, TAHAKKUKU VE TAHSİLATIN TAHAKKUKA  ORANI (KÜMÜLATİF) MART 2006</t>
  </si>
  <si>
    <t>Mart</t>
  </si>
  <si>
    <t>KARABÜK İLİ GENEL  BÜTÇE GELİRLERİNİN TAHSİLATI, TAHAKKUKU VE TAHSİLATIN TAHAKKUKA  ORANI (KÜMÜLATİF) NİSAN 2006</t>
  </si>
  <si>
    <t>KARABÜK İLİ GENEL  BÜTÇE GELİRLERİNİN TAHSİLATI, TAHAKKUKU VE TAHSİLATIN TAHAKKUKA  ORANI (KÜMÜLATİF) MAYIS 2006</t>
  </si>
  <si>
    <t>Ocak</t>
  </si>
  <si>
    <t>Şubat</t>
  </si>
  <si>
    <t>Nisan</t>
  </si>
  <si>
    <t>Mayıs</t>
  </si>
  <si>
    <t>Haziran</t>
  </si>
  <si>
    <t>KARABÜK İLİ GENEL  BÜTÇE GELİRLERİNİN TAHSİLATI, TAHAKKUKU VE TAHSİLATIN TAHAKKUKA  ORANI (KÜMÜLATİF) TEMMUZ 2006</t>
  </si>
  <si>
    <t>Temmuz</t>
  </si>
  <si>
    <t>KARABÜK İLİ GENEL  BÜTÇE GELİRLERİNİN TAHSİLATI, TAHAKKUKU VE TAHSİLATIN TAHAKKUKA  ORANI (KÜMÜLATİF) AĞUSTOS 2006</t>
  </si>
  <si>
    <t>Ağustos</t>
  </si>
  <si>
    <t>KARABÜK İLİ GENEL  BÜTÇE GELİRLERİNİN TAHSİLATI, TAHAKKUKU VE TAHSİLATIN TAHAKKUKA  ORANI (KÜMÜLATİF) EYLÜL 2006</t>
  </si>
  <si>
    <t>Eylül</t>
  </si>
  <si>
    <t xml:space="preserve">        Motorlu Taşıtlar (II)</t>
  </si>
  <si>
    <t>KARABÜK İLİ GENEL  BÜTÇE GELİRLERİNİN TAHSİLATI, TAHAKKUKU VE TAHSİLATIN TAHAKKUKA  ORANI (KÜMÜLATİF) EKİM 2006</t>
  </si>
  <si>
    <t>Ekim</t>
  </si>
  <si>
    <t>KARABÜK İLİ GENEL  BÜTÇE GELİRLERİNİN TAHSİLATI, TAHAKKUKU VE TAHSİLATIN TAHAKKUKA  ORANI (KÜMÜLATİF) KASIM 2006</t>
  </si>
  <si>
    <t>Kasım</t>
  </si>
  <si>
    <t>KARABÜK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</si>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</sst>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A4840D4F-A869-48E6-82CE-42618D500BBA}"/>
    <cellStyle name="Normal_genelgelirtahk_tahs" xfId="3" xr:uid="{32F395C4-4935-45F1-8DDC-3F40B136F707}"/>
    <cellStyle name="Virgül [0]_29dan32ye" xfId="4" xr:uid="{0ECF1EC7-56B7-4B9E-8DEB-655FBE5317B8}"/>
    <cellStyle name="Virgül_29dan32ye" xfId="5" xr:uid="{82FE8EFB-18A6-4E62-9655-E85FD173A8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4293-D371-4445-8094-E33B8132DF5F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182454</v>
      </c>
      <c r="D10" s="27">
        <v>155486</v>
      </c>
      <c r="E10" s="28">
        <v>85.21928814934175</v>
      </c>
    </row>
    <row r="11" spans="2:7" s="5" customFormat="1" ht="15.75" customHeight="1" x14ac:dyDescent="0.2">
      <c r="B11" s="26" t="s">
        <v>5</v>
      </c>
      <c r="C11" s="27">
        <v>158092</v>
      </c>
      <c r="D11" s="27">
        <v>140143</v>
      </c>
      <c r="E11" s="29">
        <v>88.646484325582577</v>
      </c>
    </row>
    <row r="12" spans="2:7" s="5" customFormat="1" ht="15.75" customHeight="1" x14ac:dyDescent="0.2">
      <c r="B12" s="26" t="s">
        <v>6</v>
      </c>
      <c r="C12" s="27">
        <v>71234</v>
      </c>
      <c r="D12" s="27">
        <v>64133</v>
      </c>
      <c r="E12" s="29">
        <v>90.031445657972313</v>
      </c>
      <c r="G12" s="6"/>
    </row>
    <row r="13" spans="2:7" s="5" customFormat="1" ht="15.75" customHeight="1" x14ac:dyDescent="0.2">
      <c r="B13" s="26" t="s">
        <v>7</v>
      </c>
      <c r="C13" s="27">
        <v>63656</v>
      </c>
      <c r="D13" s="27">
        <v>57579</v>
      </c>
      <c r="E13" s="29">
        <v>90.453374387331905</v>
      </c>
    </row>
    <row r="14" spans="2:7" ht="15.75" customHeight="1" x14ac:dyDescent="0.2">
      <c r="B14" s="30" t="s">
        <v>8</v>
      </c>
      <c r="C14" s="31">
        <v>3809</v>
      </c>
      <c r="D14" s="31">
        <v>2487</v>
      </c>
      <c r="E14" s="32">
        <v>65.292727750065637</v>
      </c>
    </row>
    <row r="15" spans="2:7" ht="15.75" customHeight="1" x14ac:dyDescent="0.2">
      <c r="B15" s="30" t="s">
        <v>9</v>
      </c>
      <c r="C15" s="31">
        <v>523</v>
      </c>
      <c r="D15" s="31">
        <v>366</v>
      </c>
      <c r="E15" s="32">
        <v>69.98087954110899</v>
      </c>
    </row>
    <row r="16" spans="2:7" ht="15.75" customHeight="1" x14ac:dyDescent="0.2">
      <c r="B16" s="30" t="s">
        <v>10</v>
      </c>
      <c r="C16" s="31">
        <v>54799</v>
      </c>
      <c r="D16" s="31">
        <v>51061</v>
      </c>
      <c r="E16" s="32">
        <v>93.178707640650387</v>
      </c>
    </row>
    <row r="17" spans="2:5" ht="15.75" customHeight="1" x14ac:dyDescent="0.2">
      <c r="B17" s="30" t="s">
        <v>11</v>
      </c>
      <c r="C17" s="31">
        <v>4525</v>
      </c>
      <c r="D17" s="31">
        <v>3665</v>
      </c>
      <c r="E17" s="32">
        <v>80.994475138121544</v>
      </c>
    </row>
    <row r="18" spans="2:5" s="5" customFormat="1" ht="15.75" customHeight="1" x14ac:dyDescent="0.2">
      <c r="B18" s="26" t="s">
        <v>12</v>
      </c>
      <c r="C18" s="27">
        <v>7578</v>
      </c>
      <c r="D18" s="27">
        <v>6554</v>
      </c>
      <c r="E18" s="29">
        <v>86.487199788862497</v>
      </c>
    </row>
    <row r="19" spans="2:5" ht="15.75" customHeight="1" x14ac:dyDescent="0.2">
      <c r="B19" s="30" t="s">
        <v>13</v>
      </c>
      <c r="C19" s="31">
        <v>-596</v>
      </c>
      <c r="D19" s="31">
        <v>-1010</v>
      </c>
      <c r="E19" s="32">
        <v>169.46308724832215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8174</v>
      </c>
      <c r="D21" s="31">
        <v>7564</v>
      </c>
      <c r="E21" s="32">
        <v>92.537313432835816</v>
      </c>
    </row>
    <row r="22" spans="2:5" s="4" customFormat="1" ht="15.75" customHeight="1" x14ac:dyDescent="0.2">
      <c r="B22" s="26" t="s">
        <v>16</v>
      </c>
      <c r="C22" s="27">
        <v>10310</v>
      </c>
      <c r="D22" s="27">
        <v>7466</v>
      </c>
      <c r="E22" s="28">
        <v>72.415130940834132</v>
      </c>
    </row>
    <row r="23" spans="2:5" s="8" customFormat="1" ht="15.75" customHeight="1" x14ac:dyDescent="0.2">
      <c r="B23" s="30" t="s">
        <v>17</v>
      </c>
      <c r="C23" s="31">
        <v>288</v>
      </c>
      <c r="D23" s="31">
        <v>273</v>
      </c>
      <c r="E23" s="33">
        <v>94.791666666666657</v>
      </c>
    </row>
    <row r="24" spans="2:5" s="8" customFormat="1" ht="15.75" customHeight="1" x14ac:dyDescent="0.2">
      <c r="B24" s="30" t="s">
        <v>18</v>
      </c>
      <c r="C24" s="31">
        <v>10022</v>
      </c>
      <c r="D24" s="31">
        <v>7193</v>
      </c>
      <c r="E24" s="33">
        <v>71.772101376970667</v>
      </c>
    </row>
    <row r="25" spans="2:5" s="4" customFormat="1" ht="15.75" customHeight="1" x14ac:dyDescent="0.2">
      <c r="B25" s="26" t="s">
        <v>19</v>
      </c>
      <c r="C25" s="27">
        <v>44043</v>
      </c>
      <c r="D25" s="27">
        <v>37893</v>
      </c>
      <c r="E25" s="28">
        <v>86.036373544036522</v>
      </c>
    </row>
    <row r="26" spans="2:5" s="4" customFormat="1" ht="15.75" customHeight="1" x14ac:dyDescent="0.2">
      <c r="B26" s="26" t="s">
        <v>20</v>
      </c>
      <c r="C26" s="27">
        <v>40438</v>
      </c>
      <c r="D26" s="27">
        <v>34388</v>
      </c>
      <c r="E26" s="28">
        <v>85.038824867698708</v>
      </c>
    </row>
    <row r="27" spans="2:5" s="8" customFormat="1" ht="15.75" customHeight="1" x14ac:dyDescent="0.2">
      <c r="B27" s="30" t="s">
        <v>21</v>
      </c>
      <c r="C27" s="31">
        <v>39555</v>
      </c>
      <c r="D27" s="31">
        <v>33583</v>
      </c>
      <c r="E27" s="33">
        <v>84.902035140942985</v>
      </c>
    </row>
    <row r="28" spans="2:5" s="8" customFormat="1" ht="15.75" customHeight="1" x14ac:dyDescent="0.2">
      <c r="B28" s="30" t="s">
        <v>22</v>
      </c>
      <c r="C28" s="31">
        <v>883</v>
      </c>
      <c r="D28" s="31">
        <v>805</v>
      </c>
      <c r="E28" s="33">
        <v>91.166477916194793</v>
      </c>
    </row>
    <row r="29" spans="2:5" s="4" customFormat="1" ht="15.75" customHeight="1" x14ac:dyDescent="0.2">
      <c r="B29" s="26" t="s">
        <v>23</v>
      </c>
      <c r="C29" s="27">
        <v>336</v>
      </c>
      <c r="D29" s="27">
        <v>307</v>
      </c>
      <c r="E29" s="28">
        <v>91.36904761904762</v>
      </c>
    </row>
    <row r="30" spans="2:5" s="8" customFormat="1" ht="15.75" customHeight="1" x14ac:dyDescent="0.2">
      <c r="B30" s="30" t="s">
        <v>24</v>
      </c>
      <c r="C30" s="31">
        <v>29</v>
      </c>
      <c r="D30" s="31">
        <v>0</v>
      </c>
      <c r="E30" s="33">
        <v>0</v>
      </c>
    </row>
    <row r="31" spans="2:5" s="8" customFormat="1" ht="15.75" customHeight="1" x14ac:dyDescent="0.2">
      <c r="B31" s="30" t="s">
        <v>203</v>
      </c>
      <c r="C31" s="31">
        <v>304</v>
      </c>
      <c r="D31" s="31">
        <v>304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3</v>
      </c>
      <c r="D34" s="31">
        <v>3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3269</v>
      </c>
      <c r="D36" s="27">
        <v>3198</v>
      </c>
      <c r="E36" s="29">
        <v>97.828081982257572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14817</v>
      </c>
      <c r="D39" s="27">
        <v>14817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172</v>
      </c>
      <c r="D40" s="31">
        <v>172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14645</v>
      </c>
      <c r="D41" s="31">
        <v>14645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10269</v>
      </c>
      <c r="D43" s="27">
        <v>8835</v>
      </c>
      <c r="E43" s="28">
        <v>86.035641250365174</v>
      </c>
    </row>
    <row r="44" spans="2:5" s="4" customFormat="1" ht="15.75" customHeight="1" x14ac:dyDescent="0.2">
      <c r="B44" s="26" t="s">
        <v>38</v>
      </c>
      <c r="C44" s="27">
        <v>7149</v>
      </c>
      <c r="D44" s="27">
        <v>6859</v>
      </c>
      <c r="E44" s="28">
        <v>95.943488599804169</v>
      </c>
    </row>
    <row r="45" spans="2:5" s="4" customFormat="1" ht="15.75" customHeight="1" x14ac:dyDescent="0.2">
      <c r="B45" s="26" t="s">
        <v>39</v>
      </c>
      <c r="C45" s="27">
        <v>270</v>
      </c>
      <c r="D45" s="27">
        <v>140</v>
      </c>
      <c r="E45" s="28">
        <v>51.851851851851848</v>
      </c>
    </row>
    <row r="46" spans="2:5" s="4" customFormat="1" ht="15.75" customHeight="1" x14ac:dyDescent="0.2">
      <c r="B46" s="26" t="s">
        <v>40</v>
      </c>
      <c r="C46" s="27">
        <v>24052</v>
      </c>
      <c r="D46" s="27">
        <v>15033</v>
      </c>
      <c r="E46" s="28">
        <v>62.502078829203391</v>
      </c>
    </row>
    <row r="47" spans="2:5" s="4" customFormat="1" ht="15.75" customHeight="1" x14ac:dyDescent="0.2">
      <c r="B47" s="26" t="s">
        <v>41</v>
      </c>
      <c r="C47" s="27">
        <v>4707</v>
      </c>
      <c r="D47" s="27">
        <v>4707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4703</v>
      </c>
      <c r="D48" s="31">
        <v>4703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12</v>
      </c>
      <c r="D51" s="27">
        <v>12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12</v>
      </c>
      <c r="D52" s="27">
        <v>12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4590</v>
      </c>
      <c r="D60" s="27">
        <v>782</v>
      </c>
      <c r="E60" s="28">
        <v>17.037037037037038</v>
      </c>
    </row>
    <row r="61" spans="2:5" s="4" customFormat="1" ht="15.75" customHeight="1" x14ac:dyDescent="0.2">
      <c r="B61" s="26" t="s">
        <v>56</v>
      </c>
      <c r="C61" s="27">
        <v>545</v>
      </c>
      <c r="D61" s="27">
        <v>499</v>
      </c>
      <c r="E61" s="28">
        <v>91.559633027522935</v>
      </c>
    </row>
    <row r="62" spans="2:5" s="8" customFormat="1" ht="15.75" customHeight="1" x14ac:dyDescent="0.2">
      <c r="B62" s="30" t="s">
        <v>57</v>
      </c>
      <c r="C62" s="31">
        <v>351</v>
      </c>
      <c r="D62" s="31">
        <v>351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89</v>
      </c>
      <c r="D63" s="31">
        <v>43</v>
      </c>
      <c r="E63" s="33">
        <v>48.314606741573037</v>
      </c>
    </row>
    <row r="64" spans="2:5" s="8" customFormat="1" ht="15.75" customHeight="1" x14ac:dyDescent="0.2">
      <c r="B64" s="30" t="s">
        <v>59</v>
      </c>
      <c r="C64" s="31">
        <v>105</v>
      </c>
      <c r="D64" s="31">
        <v>105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4045</v>
      </c>
      <c r="D65" s="27">
        <v>283</v>
      </c>
      <c r="E65" s="28">
        <v>6.9962917181705819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4005</v>
      </c>
      <c r="D67" s="31">
        <v>244</v>
      </c>
      <c r="E67" s="33">
        <v>6.0923845193508113</v>
      </c>
    </row>
    <row r="68" spans="2:5" s="8" customFormat="1" ht="15.75" customHeight="1" x14ac:dyDescent="0.2">
      <c r="B68" s="30" t="s">
        <v>63</v>
      </c>
      <c r="C68" s="31">
        <v>40</v>
      </c>
      <c r="D68" s="31">
        <v>39</v>
      </c>
      <c r="E68" s="33">
        <v>97.5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8982</v>
      </c>
      <c r="D70" s="27">
        <v>4266</v>
      </c>
      <c r="E70" s="28">
        <v>47.494989979959918</v>
      </c>
    </row>
    <row r="71" spans="2:5" s="8" customFormat="1" ht="15.75" customHeight="1" x14ac:dyDescent="0.2">
      <c r="B71" s="34" t="s">
        <v>66</v>
      </c>
      <c r="C71" s="35">
        <v>551</v>
      </c>
      <c r="D71" s="35">
        <v>416</v>
      </c>
      <c r="E71" s="33">
        <v>75.499092558983676</v>
      </c>
    </row>
    <row r="72" spans="2:5" s="8" customFormat="1" ht="15.75" customHeight="1" x14ac:dyDescent="0.2">
      <c r="B72" s="34" t="s">
        <v>67</v>
      </c>
      <c r="C72" s="35">
        <v>959</v>
      </c>
      <c r="D72" s="35">
        <v>303</v>
      </c>
      <c r="E72" s="33">
        <v>31.595411887382692</v>
      </c>
    </row>
    <row r="73" spans="2:5" s="8" customFormat="1" ht="15.75" customHeight="1" x14ac:dyDescent="0.2">
      <c r="B73" s="34" t="s">
        <v>68</v>
      </c>
      <c r="C73" s="35">
        <v>861</v>
      </c>
      <c r="D73" s="35">
        <v>387</v>
      </c>
      <c r="E73" s="33">
        <v>44.947735191637634</v>
      </c>
    </row>
    <row r="74" spans="2:5" s="8" customFormat="1" ht="15.75" customHeight="1" x14ac:dyDescent="0.2">
      <c r="B74" s="34" t="s">
        <v>69</v>
      </c>
      <c r="C74" s="35">
        <v>3161</v>
      </c>
      <c r="D74" s="35">
        <v>330</v>
      </c>
      <c r="E74" s="33">
        <v>10.439734261309711</v>
      </c>
    </row>
    <row r="75" spans="2:5" s="8" customFormat="1" ht="15.75" customHeight="1" x14ac:dyDescent="0.2">
      <c r="B75" s="34" t="s">
        <v>70</v>
      </c>
      <c r="C75" s="35">
        <v>2417</v>
      </c>
      <c r="D75" s="35">
        <v>2120</v>
      </c>
      <c r="E75" s="33">
        <v>87.712039718659497</v>
      </c>
    </row>
    <row r="76" spans="2:5" s="8" customFormat="1" ht="15.75" customHeight="1" x14ac:dyDescent="0.2">
      <c r="B76" s="34" t="s">
        <v>71</v>
      </c>
      <c r="C76" s="35">
        <v>1033</v>
      </c>
      <c r="D76" s="35">
        <v>710</v>
      </c>
      <c r="E76" s="33">
        <v>68.731848983543074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5760</v>
      </c>
      <c r="D86" s="27">
        <v>5265</v>
      </c>
      <c r="E86" s="28">
        <v>91.40625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178</v>
      </c>
      <c r="D89" s="31">
        <v>178</v>
      </c>
      <c r="E89" s="33">
        <v>100</v>
      </c>
    </row>
    <row r="90" spans="2:5" ht="15.75" customHeight="1" x14ac:dyDescent="0.2">
      <c r="B90" s="30" t="s">
        <v>85</v>
      </c>
      <c r="C90" s="31">
        <v>1327</v>
      </c>
      <c r="D90" s="31">
        <v>1327</v>
      </c>
      <c r="E90" s="33">
        <v>100</v>
      </c>
    </row>
    <row r="91" spans="2:5" ht="15.75" customHeight="1" x14ac:dyDescent="0.2">
      <c r="B91" s="30" t="s">
        <v>86</v>
      </c>
      <c r="C91" s="31">
        <v>931</v>
      </c>
      <c r="D91" s="31">
        <v>739</v>
      </c>
      <c r="E91" s="33">
        <v>79.377013963480124</v>
      </c>
    </row>
    <row r="92" spans="2:5" ht="15.75" customHeight="1" x14ac:dyDescent="0.2">
      <c r="B92" s="30" t="s">
        <v>87</v>
      </c>
      <c r="C92" s="31">
        <v>2580</v>
      </c>
      <c r="D92" s="31">
        <v>2580</v>
      </c>
      <c r="E92" s="33">
        <v>100</v>
      </c>
    </row>
    <row r="93" spans="2:5" ht="15.75" customHeight="1" x14ac:dyDescent="0.2">
      <c r="B93" s="30" t="s">
        <v>88</v>
      </c>
      <c r="C93" s="31">
        <v>744</v>
      </c>
      <c r="D93" s="31">
        <v>441</v>
      </c>
      <c r="E93" s="33">
        <v>59.274193548387103</v>
      </c>
    </row>
    <row r="94" spans="2:5" s="5" customFormat="1" ht="15.75" customHeight="1" x14ac:dyDescent="0.2">
      <c r="B94" s="26" t="s">
        <v>89</v>
      </c>
      <c r="C94" s="27">
        <v>310</v>
      </c>
      <c r="D94" s="27">
        <v>310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268</v>
      </c>
      <c r="D95" s="27">
        <v>268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143</v>
      </c>
      <c r="D99" s="31">
        <v>143</v>
      </c>
      <c r="E99" s="38">
        <v>100</v>
      </c>
    </row>
    <row r="100" spans="2:5" ht="15.75" customHeight="1" x14ac:dyDescent="0.2">
      <c r="B100" s="30" t="s">
        <v>95</v>
      </c>
      <c r="C100" s="31">
        <v>125</v>
      </c>
      <c r="D100" s="31">
        <v>125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42</v>
      </c>
      <c r="D101" s="27">
        <v>42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7D268FAA-20BF-4B0C-B2FA-03068F0EC26F}"/>
    <hyperlink ref="D4" location="Şubat!A1" display="Şubat" xr:uid="{491C70CA-0CAA-420B-A1A5-309E0C4847F1}"/>
    <hyperlink ref="E4" location="Mart!A1" display="Mart" xr:uid="{20992126-887C-472F-9757-A5BB6F3133B9}"/>
    <hyperlink ref="C5" location="Nisan!A1" display="Nisan" xr:uid="{0DE77EF4-1EF8-4E6E-A1A8-2629EF39B458}"/>
    <hyperlink ref="D5" location="Mayıs!A1" display="Mayıs" xr:uid="{F7E1A16E-6806-4AC0-8B07-6E82404E121C}"/>
    <hyperlink ref="E5" location="Haziran!A1" display="Haziran" xr:uid="{B1DC5CAA-628C-476F-AC8C-E1FD8CEC7B05}"/>
    <hyperlink ref="C6" location="Temmuz!A1" display="Temmuz" xr:uid="{010EFF6A-0B1B-4E37-82A8-0F2F188D8D69}"/>
    <hyperlink ref="D6" location="Ağustos!A1" display="Ağustos" xr:uid="{6C25621E-2229-4DBD-A5B6-8445EC055CC8}"/>
    <hyperlink ref="E6" location="Eylül!A1" display="Eylül" xr:uid="{C1F3C32A-E500-4A19-B1B5-43056898880B}"/>
    <hyperlink ref="C7" location="Ekim!A1" display="Ekim" xr:uid="{BC256610-D4F0-47F3-AE29-B45D94FD8B5A}"/>
    <hyperlink ref="D7" location="Kasım!A1" display="Kasım" xr:uid="{180F6D8E-9F60-4757-B8A0-860222223783}"/>
    <hyperlink ref="E7" location="Aralık!A1" display="Aralık" xr:uid="{61318E56-4FD8-4CBC-B9FA-A7BDE69E7C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81AA-06E4-48E9-B029-A7C457C2906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67715</v>
      </c>
      <c r="D10" s="27">
        <v>31788</v>
      </c>
      <c r="E10" s="28">
        <v>46.943808609613825</v>
      </c>
    </row>
    <row r="11" spans="2:7" s="5" customFormat="1" ht="15.75" customHeight="1" x14ac:dyDescent="0.2">
      <c r="B11" s="26" t="s">
        <v>5</v>
      </c>
      <c r="C11" s="27">
        <v>53526</v>
      </c>
      <c r="D11" s="27">
        <v>29126</v>
      </c>
      <c r="E11" s="29">
        <v>54.41467697941188</v>
      </c>
    </row>
    <row r="12" spans="2:7" s="5" customFormat="1" ht="15.75" customHeight="1" x14ac:dyDescent="0.2">
      <c r="B12" s="26" t="s">
        <v>6</v>
      </c>
      <c r="C12" s="27">
        <v>21946</v>
      </c>
      <c r="D12" s="27">
        <v>12912</v>
      </c>
      <c r="E12" s="29">
        <v>58.835323065706731</v>
      </c>
      <c r="G12" s="6"/>
    </row>
    <row r="13" spans="2:7" s="5" customFormat="1" ht="15.75" customHeight="1" x14ac:dyDescent="0.2">
      <c r="B13" s="26" t="s">
        <v>7</v>
      </c>
      <c r="C13" s="27">
        <v>19975</v>
      </c>
      <c r="D13" s="27">
        <v>11850</v>
      </c>
      <c r="E13" s="29">
        <v>59.324155193992489</v>
      </c>
    </row>
    <row r="14" spans="2:7" ht="15.75" customHeight="1" x14ac:dyDescent="0.2">
      <c r="B14" s="30" t="s">
        <v>8</v>
      </c>
      <c r="C14" s="31">
        <v>4076</v>
      </c>
      <c r="D14" s="31">
        <v>624</v>
      </c>
      <c r="E14" s="32">
        <v>15.309126594700686</v>
      </c>
    </row>
    <row r="15" spans="2:7" ht="15.75" customHeight="1" x14ac:dyDescent="0.2">
      <c r="B15" s="30" t="s">
        <v>9</v>
      </c>
      <c r="C15" s="31">
        <v>483</v>
      </c>
      <c r="D15" s="31">
        <v>199</v>
      </c>
      <c r="E15" s="32">
        <v>41.200828157349896</v>
      </c>
    </row>
    <row r="16" spans="2:7" ht="15.75" customHeight="1" x14ac:dyDescent="0.2">
      <c r="B16" s="30" t="s">
        <v>10</v>
      </c>
      <c r="C16" s="31">
        <v>13408</v>
      </c>
      <c r="D16" s="31">
        <v>9872</v>
      </c>
      <c r="E16" s="32">
        <v>73.627684964200483</v>
      </c>
    </row>
    <row r="17" spans="2:5" ht="15.75" customHeight="1" x14ac:dyDescent="0.2">
      <c r="B17" s="30" t="s">
        <v>11</v>
      </c>
      <c r="C17" s="31">
        <v>2008</v>
      </c>
      <c r="D17" s="31">
        <v>1155</v>
      </c>
      <c r="E17" s="32">
        <v>57.519920318725106</v>
      </c>
    </row>
    <row r="18" spans="2:5" s="5" customFormat="1" ht="15.75" customHeight="1" x14ac:dyDescent="0.2">
      <c r="B18" s="26" t="s">
        <v>12</v>
      </c>
      <c r="C18" s="27">
        <v>1971</v>
      </c>
      <c r="D18" s="27">
        <v>1062</v>
      </c>
      <c r="E18" s="29">
        <v>53.881278538812779</v>
      </c>
    </row>
    <row r="19" spans="2:5" ht="15.75" customHeight="1" x14ac:dyDescent="0.2">
      <c r="B19" s="30" t="s">
        <v>13</v>
      </c>
      <c r="C19" s="31">
        <v>493</v>
      </c>
      <c r="D19" s="31">
        <v>26</v>
      </c>
      <c r="E19" s="32">
        <v>5.2738336713995944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1478</v>
      </c>
      <c r="D21" s="31">
        <v>1036</v>
      </c>
      <c r="E21" s="32">
        <v>70.094722598105548</v>
      </c>
    </row>
    <row r="22" spans="2:5" s="4" customFormat="1" ht="15.75" customHeight="1" x14ac:dyDescent="0.2">
      <c r="B22" s="26" t="s">
        <v>16</v>
      </c>
      <c r="C22" s="27">
        <v>10027</v>
      </c>
      <c r="D22" s="27">
        <v>3317</v>
      </c>
      <c r="E22" s="28">
        <v>33.080682158172934</v>
      </c>
    </row>
    <row r="23" spans="2:5" s="8" customFormat="1" ht="15.75" customHeight="1" x14ac:dyDescent="0.2">
      <c r="B23" s="30" t="s">
        <v>17</v>
      </c>
      <c r="C23" s="31">
        <v>279</v>
      </c>
      <c r="D23" s="31">
        <v>255</v>
      </c>
      <c r="E23" s="33">
        <v>91.397849462365585</v>
      </c>
    </row>
    <row r="24" spans="2:5" s="8" customFormat="1" ht="15.75" customHeight="1" x14ac:dyDescent="0.2">
      <c r="B24" s="30" t="s">
        <v>18</v>
      </c>
      <c r="C24" s="31">
        <v>9748</v>
      </c>
      <c r="D24" s="31">
        <v>3062</v>
      </c>
      <c r="E24" s="33">
        <v>31.411571604431675</v>
      </c>
    </row>
    <row r="25" spans="2:5" s="4" customFormat="1" ht="15.75" customHeight="1" x14ac:dyDescent="0.2">
      <c r="B25" s="26" t="s">
        <v>19</v>
      </c>
      <c r="C25" s="27">
        <v>16370</v>
      </c>
      <c r="D25" s="27">
        <v>9523</v>
      </c>
      <c r="E25" s="28">
        <v>58.173488087965787</v>
      </c>
    </row>
    <row r="26" spans="2:5" s="4" customFormat="1" ht="15.75" customHeight="1" x14ac:dyDescent="0.2">
      <c r="B26" s="26" t="s">
        <v>20</v>
      </c>
      <c r="C26" s="27">
        <v>13296</v>
      </c>
      <c r="D26" s="27">
        <v>8783</v>
      </c>
      <c r="E26" s="28">
        <v>66.057460890493374</v>
      </c>
    </row>
    <row r="27" spans="2:5" s="8" customFormat="1" ht="15.75" customHeight="1" x14ac:dyDescent="0.2">
      <c r="B27" s="30" t="s">
        <v>21</v>
      </c>
      <c r="C27" s="31">
        <v>13047</v>
      </c>
      <c r="D27" s="31">
        <v>8640</v>
      </c>
      <c r="E27" s="33">
        <v>66.222120027592553</v>
      </c>
    </row>
    <row r="28" spans="2:5" s="8" customFormat="1" ht="15.75" customHeight="1" x14ac:dyDescent="0.2">
      <c r="B28" s="30" t="s">
        <v>22</v>
      </c>
      <c r="C28" s="31">
        <v>249</v>
      </c>
      <c r="D28" s="31">
        <v>143</v>
      </c>
      <c r="E28" s="33">
        <v>57.429718875502012</v>
      </c>
    </row>
    <row r="29" spans="2:5" s="4" customFormat="1" ht="15.75" customHeight="1" x14ac:dyDescent="0.2">
      <c r="B29" s="26" t="s">
        <v>23</v>
      </c>
      <c r="C29" s="27">
        <v>2315</v>
      </c>
      <c r="D29" s="27">
        <v>47</v>
      </c>
      <c r="E29" s="28">
        <v>2.0302375809935205</v>
      </c>
    </row>
    <row r="30" spans="2:5" s="8" customFormat="1" ht="15.75" customHeight="1" x14ac:dyDescent="0.2">
      <c r="B30" s="30" t="s">
        <v>24</v>
      </c>
      <c r="C30" s="31">
        <v>2268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47</v>
      </c>
      <c r="D31" s="31">
        <v>47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759</v>
      </c>
      <c r="D36" s="27">
        <v>693</v>
      </c>
      <c r="E36" s="29">
        <v>91.304347826086953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38</v>
      </c>
      <c r="D39" s="27">
        <v>38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38</v>
      </c>
      <c r="D41" s="31">
        <v>38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3109</v>
      </c>
      <c r="D43" s="27">
        <v>1725</v>
      </c>
      <c r="E43" s="28">
        <v>55.484078481826963</v>
      </c>
    </row>
    <row r="44" spans="2:5" s="4" customFormat="1" ht="15.75" customHeight="1" x14ac:dyDescent="0.2">
      <c r="B44" s="26" t="s">
        <v>38</v>
      </c>
      <c r="C44" s="27">
        <v>1829</v>
      </c>
      <c r="D44" s="27">
        <v>1560</v>
      </c>
      <c r="E44" s="28">
        <v>85.292509568069988</v>
      </c>
    </row>
    <row r="45" spans="2:5" s="4" customFormat="1" ht="15.75" customHeight="1" x14ac:dyDescent="0.2">
      <c r="B45" s="26" t="s">
        <v>39</v>
      </c>
      <c r="C45" s="27">
        <v>207</v>
      </c>
      <c r="D45" s="27">
        <v>51</v>
      </c>
      <c r="E45" s="28">
        <v>24.637681159420293</v>
      </c>
    </row>
    <row r="46" spans="2:5" s="4" customFormat="1" ht="15.75" customHeight="1" x14ac:dyDescent="0.2">
      <c r="B46" s="26" t="s">
        <v>40</v>
      </c>
      <c r="C46" s="27">
        <v>14109</v>
      </c>
      <c r="D46" s="27">
        <v>2582</v>
      </c>
      <c r="E46" s="28">
        <v>18.300375646750304</v>
      </c>
    </row>
    <row r="47" spans="2:5" s="4" customFormat="1" ht="15.75" customHeight="1" x14ac:dyDescent="0.2">
      <c r="B47" s="26" t="s">
        <v>41</v>
      </c>
      <c r="C47" s="27">
        <v>498</v>
      </c>
      <c r="D47" s="27">
        <v>498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498</v>
      </c>
      <c r="D48" s="31">
        <v>498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3544</v>
      </c>
      <c r="D61" s="27">
        <v>169</v>
      </c>
      <c r="E61" s="28">
        <v>4.7686230248307</v>
      </c>
    </row>
    <row r="62" spans="2:5" s="4" customFormat="1" ht="15.75" customHeight="1" x14ac:dyDescent="0.2">
      <c r="B62" s="26" t="s">
        <v>56</v>
      </c>
      <c r="C62" s="27">
        <v>157</v>
      </c>
      <c r="D62" s="27">
        <v>122</v>
      </c>
      <c r="E62" s="28">
        <v>77.70700636942675</v>
      </c>
    </row>
    <row r="63" spans="2:5" s="8" customFormat="1" ht="15.75" customHeight="1" x14ac:dyDescent="0.2">
      <c r="B63" s="30" t="s">
        <v>57</v>
      </c>
      <c r="C63" s="31">
        <v>95</v>
      </c>
      <c r="D63" s="31">
        <v>95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36</v>
      </c>
      <c r="D64" s="31">
        <v>1</v>
      </c>
      <c r="E64" s="33">
        <v>2.7777777777777777</v>
      </c>
    </row>
    <row r="65" spans="2:5" s="8" customFormat="1" ht="15.75" customHeight="1" x14ac:dyDescent="0.2">
      <c r="B65" s="30" t="s">
        <v>59</v>
      </c>
      <c r="C65" s="31">
        <v>26</v>
      </c>
      <c r="D65" s="31">
        <v>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3387</v>
      </c>
      <c r="D66" s="27">
        <v>47</v>
      </c>
      <c r="E66" s="28">
        <v>1.3876586950103336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3369</v>
      </c>
      <c r="D68" s="31">
        <v>37</v>
      </c>
      <c r="E68" s="33">
        <v>1.0982487384980706</v>
      </c>
    </row>
    <row r="69" spans="2:5" s="8" customFormat="1" ht="15.75" customHeight="1" x14ac:dyDescent="0.2">
      <c r="B69" s="30" t="s">
        <v>63</v>
      </c>
      <c r="C69" s="31">
        <v>18</v>
      </c>
      <c r="D69" s="31">
        <v>10</v>
      </c>
      <c r="E69" s="33">
        <v>55.555555555555557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8904</v>
      </c>
      <c r="D71" s="27">
        <v>1057</v>
      </c>
      <c r="E71" s="28">
        <v>11.871069182389938</v>
      </c>
    </row>
    <row r="72" spans="2:5" s="8" customFormat="1" ht="15.75" customHeight="1" x14ac:dyDescent="0.2">
      <c r="B72" s="34" t="s">
        <v>66</v>
      </c>
      <c r="C72" s="35">
        <v>269</v>
      </c>
      <c r="D72" s="35">
        <v>195</v>
      </c>
      <c r="E72" s="33">
        <v>72.490706319702596</v>
      </c>
    </row>
    <row r="73" spans="2:5" s="8" customFormat="1" ht="15.75" customHeight="1" x14ac:dyDescent="0.2">
      <c r="B73" s="34" t="s">
        <v>67</v>
      </c>
      <c r="C73" s="35">
        <v>255</v>
      </c>
      <c r="D73" s="35">
        <v>20</v>
      </c>
      <c r="E73" s="33">
        <v>7.8431372549019605</v>
      </c>
    </row>
    <row r="74" spans="2:5" s="8" customFormat="1" ht="15.75" customHeight="1" x14ac:dyDescent="0.2">
      <c r="B74" s="34" t="s">
        <v>68</v>
      </c>
      <c r="C74" s="35">
        <v>925</v>
      </c>
      <c r="D74" s="35">
        <v>144</v>
      </c>
      <c r="E74" s="33">
        <v>15.567567567567567</v>
      </c>
    </row>
    <row r="75" spans="2:5" s="8" customFormat="1" ht="15.75" customHeight="1" x14ac:dyDescent="0.2">
      <c r="B75" s="34" t="s">
        <v>69</v>
      </c>
      <c r="C75" s="35">
        <v>6273</v>
      </c>
      <c r="D75" s="35">
        <v>78</v>
      </c>
      <c r="E75" s="33">
        <v>1.2434241989478718</v>
      </c>
    </row>
    <row r="76" spans="2:5" s="8" customFormat="1" ht="15.75" customHeight="1" x14ac:dyDescent="0.2">
      <c r="B76" s="34" t="s">
        <v>70</v>
      </c>
      <c r="C76" s="35">
        <v>780</v>
      </c>
      <c r="D76" s="35">
        <v>524</v>
      </c>
      <c r="E76" s="33">
        <v>67.179487179487168</v>
      </c>
    </row>
    <row r="77" spans="2:5" s="8" customFormat="1" ht="15.75" customHeight="1" x14ac:dyDescent="0.2">
      <c r="B77" s="34" t="s">
        <v>71</v>
      </c>
      <c r="C77" s="35">
        <v>402</v>
      </c>
      <c r="D77" s="35">
        <v>96</v>
      </c>
      <c r="E77" s="33">
        <v>23.880597014925371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1162</v>
      </c>
      <c r="D87" s="27">
        <v>857</v>
      </c>
      <c r="E87" s="28">
        <v>73.752151462994846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</v>
      </c>
      <c r="D90" s="31">
        <v>35</v>
      </c>
      <c r="E90" s="33">
        <v>100</v>
      </c>
    </row>
    <row r="91" spans="2:5" ht="15.75" customHeight="1" x14ac:dyDescent="0.2">
      <c r="B91" s="30" t="s">
        <v>85</v>
      </c>
      <c r="C91" s="31">
        <v>279</v>
      </c>
      <c r="D91" s="31">
        <v>279</v>
      </c>
      <c r="E91" s="33">
        <v>100</v>
      </c>
    </row>
    <row r="92" spans="2:5" ht="15.75" customHeight="1" x14ac:dyDescent="0.2">
      <c r="B92" s="30" t="s">
        <v>86</v>
      </c>
      <c r="C92" s="31">
        <v>40</v>
      </c>
      <c r="D92" s="31">
        <v>40</v>
      </c>
      <c r="E92" s="33">
        <v>100</v>
      </c>
    </row>
    <row r="93" spans="2:5" ht="15.75" customHeight="1" x14ac:dyDescent="0.2">
      <c r="B93" s="30" t="s">
        <v>87</v>
      </c>
      <c r="C93" s="31">
        <v>424</v>
      </c>
      <c r="D93" s="31">
        <v>424</v>
      </c>
      <c r="E93" s="33">
        <v>100</v>
      </c>
    </row>
    <row r="94" spans="2:5" ht="15.75" customHeight="1" x14ac:dyDescent="0.2">
      <c r="B94" s="30" t="s">
        <v>88</v>
      </c>
      <c r="C94" s="31">
        <v>384</v>
      </c>
      <c r="D94" s="31">
        <v>79</v>
      </c>
      <c r="E94" s="33">
        <v>20.572916666666664</v>
      </c>
    </row>
    <row r="95" spans="2:5" s="5" customFormat="1" ht="15.75" customHeight="1" x14ac:dyDescent="0.2">
      <c r="B95" s="26" t="s">
        <v>89</v>
      </c>
      <c r="C95" s="27">
        <v>80</v>
      </c>
      <c r="D95" s="27">
        <v>80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79</v>
      </c>
      <c r="D96" s="27">
        <v>79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79</v>
      </c>
      <c r="D100" s="31">
        <v>79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D867B4E-2D46-4A7B-A3FB-2CFAB62B88B5}"/>
    <hyperlink ref="D4" location="Şubat!A1" display="Şubat" xr:uid="{50BD89C0-5C7C-4C54-BC72-C9852F464FE8}"/>
    <hyperlink ref="E4" location="Mart!A1" display="Mart" xr:uid="{25832097-B9CE-4889-A7DF-90C30A84524B}"/>
    <hyperlink ref="C5" location="Nisan!A1" display="Nisan" xr:uid="{EC74B8C4-4617-4124-8BDC-EC37DE9F1F6C}"/>
    <hyperlink ref="D5" location="Mayıs!A1" display="Mayıs" xr:uid="{392C1701-213F-47D5-A056-57197FB05FA6}"/>
    <hyperlink ref="E5" location="Haziran!A1" display="Haziran" xr:uid="{5BF974A2-48BA-4271-B898-88B64F79155B}"/>
    <hyperlink ref="C6" location="Temmuz!A1" display="Temmuz" xr:uid="{20F66EC5-C9B7-42EA-AA4F-53324AF4863C}"/>
    <hyperlink ref="D6" location="Ağustos!A1" display="Ağustos" xr:uid="{5D664624-AF61-4ADD-B183-BA3643352B5B}"/>
    <hyperlink ref="E6" location="Eylül!A1" display="Eylül" xr:uid="{F4F30BB0-2E80-4036-8724-C31A23CE3164}"/>
    <hyperlink ref="C7" location="Ekim!A1" display="Ekim" xr:uid="{27285A71-E3B9-4DAC-B660-40460E78D5EA}"/>
    <hyperlink ref="D7" location="Kasım!A1" display="Kasım" xr:uid="{4C3C2B56-B771-43CD-9835-387C41BB27A3}"/>
    <hyperlink ref="E7" location="Aralık!A1" display="Aralık" xr:uid="{0ED6DBCE-8129-4A00-8F89-551546E4E2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ADC0-50D0-4888-9BF2-6DB638127CB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9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55206</v>
      </c>
      <c r="D10" s="41">
        <v>18913</v>
      </c>
      <c r="E10" s="42">
        <v>34.258957359707274</v>
      </c>
    </row>
    <row r="11" spans="2:5" s="11" customFormat="1" ht="15.75" customHeight="1" x14ac:dyDescent="0.25">
      <c r="B11" s="40" t="s">
        <v>5</v>
      </c>
      <c r="C11" s="43">
        <v>42531</v>
      </c>
      <c r="D11" s="43">
        <v>17731</v>
      </c>
      <c r="E11" s="44">
        <v>41.68959112177</v>
      </c>
    </row>
    <row r="12" spans="2:5" s="11" customFormat="1" ht="15.9" customHeight="1" x14ac:dyDescent="0.25">
      <c r="B12" s="40" t="s">
        <v>109</v>
      </c>
      <c r="C12" s="43">
        <v>17558</v>
      </c>
      <c r="D12" s="43">
        <v>8827</v>
      </c>
      <c r="E12" s="44">
        <v>50.27337965599726</v>
      </c>
    </row>
    <row r="13" spans="2:5" s="11" customFormat="1" ht="15.9" customHeight="1" x14ac:dyDescent="0.25">
      <c r="B13" s="40" t="s">
        <v>110</v>
      </c>
      <c r="C13" s="43">
        <v>15566</v>
      </c>
      <c r="D13" s="43">
        <v>7853</v>
      </c>
      <c r="E13" s="44">
        <v>50.449698059874081</v>
      </c>
    </row>
    <row r="14" spans="2:5" s="12" customFormat="1" ht="15.9" customHeight="1" x14ac:dyDescent="0.2">
      <c r="B14" s="45" t="s">
        <v>8</v>
      </c>
      <c r="C14" s="46">
        <v>1005</v>
      </c>
      <c r="D14" s="46">
        <v>55</v>
      </c>
      <c r="E14" s="47">
        <v>5.4726368159203984</v>
      </c>
    </row>
    <row r="15" spans="2:5" s="12" customFormat="1" ht="15.9" customHeight="1" x14ac:dyDescent="0.2">
      <c r="B15" s="45" t="s">
        <v>9</v>
      </c>
      <c r="C15" s="46">
        <v>474</v>
      </c>
      <c r="D15" s="46">
        <v>177</v>
      </c>
      <c r="E15" s="47">
        <v>37.341772151898731</v>
      </c>
    </row>
    <row r="16" spans="2:5" s="12" customFormat="1" ht="15.9" customHeight="1" x14ac:dyDescent="0.2">
      <c r="B16" s="45" t="s">
        <v>10</v>
      </c>
      <c r="C16" s="46">
        <v>11990</v>
      </c>
      <c r="D16" s="46">
        <v>6500</v>
      </c>
      <c r="E16" s="47">
        <v>54.211843202668888</v>
      </c>
    </row>
    <row r="17" spans="2:5" s="12" customFormat="1" ht="15.9" customHeight="1" x14ac:dyDescent="0.2">
      <c r="B17" s="45" t="s">
        <v>11</v>
      </c>
      <c r="C17" s="46">
        <v>2097</v>
      </c>
      <c r="D17" s="46">
        <v>1121</v>
      </c>
      <c r="E17" s="47">
        <v>53.457319980925135</v>
      </c>
    </row>
    <row r="18" spans="2:5" s="11" customFormat="1" ht="15.9" customHeight="1" x14ac:dyDescent="0.25">
      <c r="B18" s="40" t="s">
        <v>111</v>
      </c>
      <c r="C18" s="43">
        <v>1992</v>
      </c>
      <c r="D18" s="43">
        <v>974</v>
      </c>
      <c r="E18" s="44">
        <v>48.895582329317264</v>
      </c>
    </row>
    <row r="19" spans="2:5" s="12" customFormat="1" ht="15.9" customHeight="1" x14ac:dyDescent="0.2">
      <c r="B19" s="45" t="s">
        <v>13</v>
      </c>
      <c r="C19" s="46">
        <v>493</v>
      </c>
      <c r="D19" s="46">
        <v>13</v>
      </c>
      <c r="E19" s="47">
        <v>2.6369168356997972</v>
      </c>
    </row>
    <row r="20" spans="2:5" s="12" customFormat="1" ht="15.9" customHeight="1" x14ac:dyDescent="0.2">
      <c r="B20" s="45" t="s">
        <v>14</v>
      </c>
      <c r="C20" s="46" t="s">
        <v>185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1499</v>
      </c>
      <c r="D21" s="46">
        <v>961</v>
      </c>
      <c r="E21" s="47">
        <v>64.109406270847231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10538</v>
      </c>
      <c r="D23" s="49">
        <v>3369</v>
      </c>
      <c r="E23" s="42">
        <v>31.970013285253369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277</v>
      </c>
      <c r="D25" s="48">
        <v>2</v>
      </c>
      <c r="E25" s="42">
        <v>0.72202166064981954</v>
      </c>
    </row>
    <row r="26" spans="2:5" s="10" customFormat="1" ht="15.9" customHeight="1" x14ac:dyDescent="0.25">
      <c r="B26" s="40" t="s">
        <v>116</v>
      </c>
      <c r="C26" s="48">
        <v>549</v>
      </c>
      <c r="D26" s="48">
        <v>479</v>
      </c>
      <c r="E26" s="42"/>
    </row>
    <row r="27" spans="2:5" s="13" customFormat="1" ht="15.9" customHeight="1" x14ac:dyDescent="0.2">
      <c r="B27" s="45" t="s">
        <v>186</v>
      </c>
      <c r="C27" s="46">
        <v>549</v>
      </c>
      <c r="D27" s="46">
        <v>479</v>
      </c>
      <c r="E27" s="50">
        <v>87.249544626593817</v>
      </c>
    </row>
    <row r="28" spans="2:5" s="10" customFormat="1" ht="15.9" customHeight="1" x14ac:dyDescent="0.25">
      <c r="B28" s="40" t="s">
        <v>118</v>
      </c>
      <c r="C28" s="48">
        <v>9712</v>
      </c>
      <c r="D28" s="48">
        <v>2888</v>
      </c>
      <c r="E28" s="42"/>
    </row>
    <row r="29" spans="2:5" s="13" customFormat="1" ht="15.9" customHeight="1" x14ac:dyDescent="0.2">
      <c r="B29" s="45" t="s">
        <v>187</v>
      </c>
      <c r="C29" s="46">
        <v>9712</v>
      </c>
      <c r="D29" s="46">
        <v>2888</v>
      </c>
      <c r="E29" s="50">
        <v>29.736408566721583</v>
      </c>
    </row>
    <row r="30" spans="2:5" s="10" customFormat="1" ht="15.9" customHeight="1" x14ac:dyDescent="0.25">
      <c r="B30" s="40" t="s">
        <v>119</v>
      </c>
      <c r="C30" s="48">
        <v>10614</v>
      </c>
      <c r="D30" s="48">
        <v>3454</v>
      </c>
      <c r="E30" s="42">
        <v>32.541925758432264</v>
      </c>
    </row>
    <row r="31" spans="2:5" s="10" customFormat="1" ht="15.9" customHeight="1" x14ac:dyDescent="0.25">
      <c r="B31" s="40" t="s">
        <v>120</v>
      </c>
      <c r="C31" s="49">
        <v>8157</v>
      </c>
      <c r="D31" s="49">
        <v>3390</v>
      </c>
      <c r="E31" s="42">
        <v>41.559396837072455</v>
      </c>
    </row>
    <row r="32" spans="2:5" s="10" customFormat="1" ht="15.9" customHeight="1" x14ac:dyDescent="0.25">
      <c r="B32" s="40" t="s">
        <v>121</v>
      </c>
      <c r="C32" s="48">
        <v>2294</v>
      </c>
      <c r="D32" s="48">
        <v>26</v>
      </c>
      <c r="E32" s="42">
        <v>1.1333914559721012</v>
      </c>
    </row>
    <row r="33" spans="2:5" s="12" customFormat="1" ht="15.9" customHeight="1" x14ac:dyDescent="0.2">
      <c r="B33" s="45" t="s">
        <v>122</v>
      </c>
      <c r="C33" s="51">
        <v>2268</v>
      </c>
      <c r="D33" s="51" t="s">
        <v>185</v>
      </c>
      <c r="E33" s="47"/>
    </row>
    <row r="34" spans="2:5" s="12" customFormat="1" ht="15.9" customHeight="1" x14ac:dyDescent="0.2">
      <c r="B34" s="45" t="s">
        <v>123</v>
      </c>
      <c r="C34" s="46">
        <v>26</v>
      </c>
      <c r="D34" s="46">
        <v>26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 t="s">
        <v>185</v>
      </c>
      <c r="D39" s="46" t="s">
        <v>185</v>
      </c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163</v>
      </c>
      <c r="D41" s="48">
        <v>38</v>
      </c>
      <c r="E41" s="42">
        <v>23.312883435582819</v>
      </c>
    </row>
    <row r="42" spans="2:5" s="10" customFormat="1" ht="15.9" customHeight="1" x14ac:dyDescent="0.25">
      <c r="B42" s="40" t="s">
        <v>131</v>
      </c>
      <c r="C42" s="49">
        <v>34</v>
      </c>
      <c r="D42" s="49">
        <v>34</v>
      </c>
      <c r="E42" s="42">
        <v>100</v>
      </c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>
        <v>34</v>
      </c>
      <c r="D44" s="48">
        <v>34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2552</v>
      </c>
      <c r="D47" s="48">
        <v>1076</v>
      </c>
      <c r="E47" s="42">
        <v>42.16300940438871</v>
      </c>
    </row>
    <row r="48" spans="2:5" s="10" customFormat="1" ht="15.9" customHeight="1" x14ac:dyDescent="0.25">
      <c r="B48" s="40" t="s">
        <v>137</v>
      </c>
      <c r="C48" s="48">
        <v>2521</v>
      </c>
      <c r="D48" s="48">
        <v>1076</v>
      </c>
      <c r="E48" s="42">
        <v>42.681475604918681</v>
      </c>
    </row>
    <row r="49" spans="2:5" s="10" customFormat="1" ht="15.9" customHeight="1" x14ac:dyDescent="0.25">
      <c r="B49" s="40" t="s">
        <v>138</v>
      </c>
      <c r="C49" s="48">
        <v>31</v>
      </c>
      <c r="D49" s="48">
        <v>0</v>
      </c>
      <c r="E49" s="42">
        <v>0</v>
      </c>
    </row>
    <row r="50" spans="2:5" s="10" customFormat="1" ht="15.9" customHeight="1" x14ac:dyDescent="0.25">
      <c r="B50" s="40" t="s">
        <v>139</v>
      </c>
      <c r="C50" s="49">
        <v>1235</v>
      </c>
      <c r="D50" s="49">
        <v>971</v>
      </c>
      <c r="E50" s="42">
        <v>78.623481781376512</v>
      </c>
    </row>
    <row r="51" spans="2:5" s="10" customFormat="1" ht="15.9" customHeight="1" x14ac:dyDescent="0.25">
      <c r="B51" s="40" t="s">
        <v>140</v>
      </c>
      <c r="C51" s="48">
        <v>1235</v>
      </c>
      <c r="D51" s="48">
        <v>971</v>
      </c>
      <c r="E51" s="42">
        <v>78.623481781376512</v>
      </c>
    </row>
    <row r="52" spans="2:5" s="10" customFormat="1" ht="15.9" customHeight="1" x14ac:dyDescent="0.25">
      <c r="B52" s="40" t="s">
        <v>40</v>
      </c>
      <c r="C52" s="48">
        <v>12649</v>
      </c>
      <c r="D52" s="48">
        <v>1156</v>
      </c>
      <c r="E52" s="42">
        <v>9.1390623764724488</v>
      </c>
    </row>
    <row r="53" spans="2:5" s="10" customFormat="1" ht="15.9" customHeight="1" x14ac:dyDescent="0.25">
      <c r="B53" s="40" t="s">
        <v>141</v>
      </c>
      <c r="C53" s="48">
        <v>7</v>
      </c>
      <c r="D53" s="48">
        <v>7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185</v>
      </c>
      <c r="D54" s="49" t="s">
        <v>185</v>
      </c>
      <c r="E54" s="42"/>
    </row>
    <row r="55" spans="2:5" s="10" customFormat="1" ht="15.9" customHeight="1" x14ac:dyDescent="0.25">
      <c r="B55" s="40" t="s">
        <v>143</v>
      </c>
      <c r="C55" s="48">
        <v>7</v>
      </c>
      <c r="D55" s="48">
        <v>7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3414</v>
      </c>
      <c r="D63" s="48">
        <v>110</v>
      </c>
      <c r="E63" s="42">
        <v>3.222026947861746</v>
      </c>
    </row>
    <row r="64" spans="2:5" s="10" customFormat="1" ht="15.9" customHeight="1" x14ac:dyDescent="0.25">
      <c r="B64" s="40" t="s">
        <v>152</v>
      </c>
      <c r="C64" s="48">
        <v>114</v>
      </c>
      <c r="D64" s="48">
        <v>79</v>
      </c>
      <c r="E64" s="42">
        <v>69.298245614035096</v>
      </c>
    </row>
    <row r="65" spans="2:5" s="10" customFormat="1" ht="15.9" customHeight="1" x14ac:dyDescent="0.25">
      <c r="B65" s="40" t="s">
        <v>153</v>
      </c>
      <c r="C65" s="48">
        <v>3300</v>
      </c>
      <c r="D65" s="48">
        <v>31</v>
      </c>
      <c r="E65" s="42">
        <v>0.93939393939393934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8397</v>
      </c>
      <c r="D67" s="49">
        <v>512</v>
      </c>
      <c r="E67" s="42">
        <v>6.0974157437179946</v>
      </c>
    </row>
    <row r="68" spans="2:5" s="10" customFormat="1" ht="15.9" customHeight="1" x14ac:dyDescent="0.25">
      <c r="B68" s="40" t="s">
        <v>156</v>
      </c>
      <c r="C68" s="48">
        <v>8397</v>
      </c>
      <c r="D68" s="48">
        <v>512</v>
      </c>
      <c r="E68" s="42">
        <v>6.0974157437179946</v>
      </c>
    </row>
    <row r="69" spans="2:5" s="10" customFormat="1" ht="15.9" customHeight="1" x14ac:dyDescent="0.25">
      <c r="B69" s="40" t="s">
        <v>157</v>
      </c>
      <c r="C69" s="48">
        <v>627</v>
      </c>
      <c r="D69" s="48">
        <v>323</v>
      </c>
      <c r="E69" s="42">
        <v>51.515151515151516</v>
      </c>
    </row>
    <row r="70" spans="2:5" s="4" customFormat="1" ht="15.9" customHeight="1" x14ac:dyDescent="0.2">
      <c r="B70" s="40" t="s">
        <v>158</v>
      </c>
      <c r="C70" s="48">
        <v>124</v>
      </c>
      <c r="D70" s="48">
        <v>57</v>
      </c>
      <c r="E70" s="42">
        <v>45.967741935483872</v>
      </c>
    </row>
    <row r="71" spans="2:5" s="10" customFormat="1" ht="15.9" customHeight="1" x14ac:dyDescent="0.25">
      <c r="B71" s="40" t="s">
        <v>159</v>
      </c>
      <c r="C71" s="48">
        <v>239</v>
      </c>
      <c r="D71" s="48">
        <v>2</v>
      </c>
      <c r="E71" s="42">
        <v>0.83682008368200833</v>
      </c>
    </row>
    <row r="72" spans="2:5" s="10" customFormat="1" ht="15.9" customHeight="1" x14ac:dyDescent="0.25">
      <c r="B72" s="40" t="s">
        <v>160</v>
      </c>
      <c r="C72" s="49">
        <v>22</v>
      </c>
      <c r="D72" s="49">
        <v>22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242</v>
      </c>
      <c r="D73" s="48">
        <v>242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185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204</v>
      </c>
      <c r="D79" s="53">
        <v>204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26</v>
      </c>
      <c r="D80" s="53">
        <v>26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185</v>
      </c>
      <c r="D83" s="53" t="s">
        <v>185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26</v>
      </c>
      <c r="D86" s="53">
        <v>26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26</v>
      </c>
      <c r="D87" s="53">
        <v>26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D66BD588-C69E-47AD-950C-F6C43DC0AB4C}"/>
    <hyperlink ref="D4" location="Şubat!A1" display="Şubat" xr:uid="{07B2CD7D-C583-4E5E-812A-AC7AF1F70C77}"/>
    <hyperlink ref="E4" location="Mart!A1" display="Mart" xr:uid="{76B4B270-60E3-4488-B1A3-71D2844CED37}"/>
    <hyperlink ref="C5" location="Nisan!A1" display="Nisan" xr:uid="{B150D70F-FD91-416D-A5E8-F9F3AA941030}"/>
    <hyperlink ref="D5" location="Mayıs!A1" display="Mayıs" xr:uid="{80F72BF6-C24B-4237-8846-9574213DCC64}"/>
    <hyperlink ref="E5" location="Haziran!A1" display="Haziran" xr:uid="{ACB0E39B-CFDB-4D47-BAAA-C0CF83BF18C2}"/>
    <hyperlink ref="C6" location="Temmuz!A1" display="Temmuz" xr:uid="{84A5F8FB-2922-492A-B0CA-BEA4DADF57FD}"/>
    <hyperlink ref="D6" location="Ağustos!A1" display="Ağustos" xr:uid="{874A1D5E-3324-4E07-A4A4-D092E363F3D7}"/>
    <hyperlink ref="E6" location="Eylül!A1" display="Eylül" xr:uid="{C84BAC5A-EAFD-4653-8A2A-98373528A7DC}"/>
    <hyperlink ref="C7" location="Ekim!A1" display="Ekim" xr:uid="{878881D8-C5D5-48E0-945E-FE607F4B43EB}"/>
    <hyperlink ref="D7" location="Kasım!A1" display="Kasım" xr:uid="{262AF952-0E48-4DE6-9921-F264E11BF36E}"/>
    <hyperlink ref="E7" location="Aralık!A1" display="Aralık" xr:uid="{785099FC-6E5E-4A6E-A6E7-F003A52B92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7748-6AB8-4F92-9A69-0368E00ECEE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9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46440</v>
      </c>
      <c r="D10" s="41">
        <v>7702</v>
      </c>
      <c r="E10" s="42">
        <v>16.584840654608097</v>
      </c>
    </row>
    <row r="11" spans="2:5" s="11" customFormat="1" ht="15.75" customHeight="1" x14ac:dyDescent="0.25">
      <c r="B11" s="40" t="s">
        <v>5</v>
      </c>
      <c r="C11" s="43">
        <v>34481</v>
      </c>
      <c r="D11" s="43">
        <v>7212</v>
      </c>
      <c r="E11" s="44">
        <v>20.91586670920217</v>
      </c>
    </row>
    <row r="12" spans="2:5" s="11" customFormat="1" ht="15.9" customHeight="1" x14ac:dyDescent="0.25">
      <c r="B12" s="40" t="s">
        <v>109</v>
      </c>
      <c r="C12" s="43">
        <v>11751</v>
      </c>
      <c r="D12" s="43">
        <v>2990</v>
      </c>
      <c r="E12" s="44">
        <v>25.444643009105604</v>
      </c>
    </row>
    <row r="13" spans="2:5" s="11" customFormat="1" ht="15.9" customHeight="1" x14ac:dyDescent="0.25">
      <c r="B13" s="40" t="s">
        <v>110</v>
      </c>
      <c r="C13" s="43">
        <v>10985</v>
      </c>
      <c r="D13" s="43">
        <v>2949</v>
      </c>
      <c r="E13" s="44">
        <v>26.845698680018202</v>
      </c>
    </row>
    <row r="14" spans="2:5" s="12" customFormat="1" ht="15.9" customHeight="1" x14ac:dyDescent="0.2">
      <c r="B14" s="45" t="s">
        <v>8</v>
      </c>
      <c r="C14" s="46">
        <v>953</v>
      </c>
      <c r="D14" s="46">
        <v>31</v>
      </c>
      <c r="E14" s="47">
        <v>3.2528856243441764</v>
      </c>
    </row>
    <row r="15" spans="2:5" s="12" customFormat="1" ht="15.9" customHeight="1" x14ac:dyDescent="0.2">
      <c r="B15" s="45" t="s">
        <v>9</v>
      </c>
      <c r="C15" s="46">
        <v>99</v>
      </c>
      <c r="D15" s="46">
        <v>4</v>
      </c>
      <c r="E15" s="47">
        <v>4.0404040404040407</v>
      </c>
    </row>
    <row r="16" spans="2:5" s="12" customFormat="1" ht="15.9" customHeight="1" x14ac:dyDescent="0.2">
      <c r="B16" s="45" t="s">
        <v>10</v>
      </c>
      <c r="C16" s="46">
        <v>9397</v>
      </c>
      <c r="D16" s="46">
        <v>2887</v>
      </c>
      <c r="E16" s="47">
        <v>30.722571033308505</v>
      </c>
    </row>
    <row r="17" spans="2:5" s="12" customFormat="1" ht="15.9" customHeight="1" x14ac:dyDescent="0.2">
      <c r="B17" s="45" t="s">
        <v>11</v>
      </c>
      <c r="C17" s="46">
        <v>536</v>
      </c>
      <c r="D17" s="46">
        <v>27</v>
      </c>
      <c r="E17" s="47">
        <v>5.0373134328358207</v>
      </c>
    </row>
    <row r="18" spans="2:5" s="11" customFormat="1" ht="15.9" customHeight="1" x14ac:dyDescent="0.25">
      <c r="B18" s="40" t="s">
        <v>111</v>
      </c>
      <c r="C18" s="43">
        <v>766</v>
      </c>
      <c r="D18" s="43">
        <v>41</v>
      </c>
      <c r="E18" s="44">
        <v>5.3524804177545686</v>
      </c>
    </row>
    <row r="19" spans="2:5" s="12" customFormat="1" ht="15.9" customHeight="1" x14ac:dyDescent="0.2">
      <c r="B19" s="45" t="s">
        <v>13</v>
      </c>
      <c r="C19" s="46">
        <v>484</v>
      </c>
      <c r="D19" s="46">
        <v>7</v>
      </c>
      <c r="E19" s="47">
        <v>1.4462809917355373</v>
      </c>
    </row>
    <row r="20" spans="2:5" s="12" customFormat="1" ht="15.9" customHeight="1" x14ac:dyDescent="0.2">
      <c r="B20" s="45" t="s">
        <v>14</v>
      </c>
      <c r="C20" s="46">
        <v>0</v>
      </c>
      <c r="D20" s="46">
        <v>0</v>
      </c>
      <c r="E20" s="47"/>
    </row>
    <row r="21" spans="2:5" s="12" customFormat="1" ht="15.9" customHeight="1" x14ac:dyDescent="0.2">
      <c r="B21" s="45" t="s">
        <v>15</v>
      </c>
      <c r="C21" s="46">
        <v>282</v>
      </c>
      <c r="D21" s="46">
        <v>34</v>
      </c>
      <c r="E21" s="47">
        <v>12.056737588652481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10070</v>
      </c>
      <c r="D23" s="49">
        <v>2057</v>
      </c>
      <c r="E23" s="42">
        <v>20.427010923535253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24</v>
      </c>
      <c r="D25" s="48">
        <v>2</v>
      </c>
      <c r="E25" s="42">
        <v>8.3333333333333321</v>
      </c>
    </row>
    <row r="26" spans="2:5" s="10" customFormat="1" ht="15.9" customHeight="1" x14ac:dyDescent="0.25">
      <c r="B26" s="40" t="s">
        <v>116</v>
      </c>
      <c r="C26" s="48">
        <v>363</v>
      </c>
      <c r="D26" s="48">
        <v>287</v>
      </c>
      <c r="E26" s="42">
        <v>79.063360881542692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9683</v>
      </c>
      <c r="D28" s="48">
        <v>1768</v>
      </c>
      <c r="E28" s="42">
        <v>18.258804089641639</v>
      </c>
    </row>
    <row r="29" spans="2:5" s="10" customFormat="1" ht="15.9" customHeight="1" x14ac:dyDescent="0.25">
      <c r="B29" s="40" t="s">
        <v>119</v>
      </c>
      <c r="C29" s="48">
        <v>9942</v>
      </c>
      <c r="D29" s="48">
        <v>1201</v>
      </c>
      <c r="E29" s="42">
        <v>12.08006437336552</v>
      </c>
    </row>
    <row r="30" spans="2:5" s="10" customFormat="1" ht="15.9" customHeight="1" x14ac:dyDescent="0.25">
      <c r="B30" s="40" t="s">
        <v>120</v>
      </c>
      <c r="C30" s="49">
        <v>7530</v>
      </c>
      <c r="D30" s="49">
        <v>1181</v>
      </c>
      <c r="E30" s="42">
        <v>15.683930942895085</v>
      </c>
    </row>
    <row r="31" spans="2:5" s="10" customFormat="1" ht="15.9" customHeight="1" x14ac:dyDescent="0.25">
      <c r="B31" s="40" t="s">
        <v>121</v>
      </c>
      <c r="C31" s="48">
        <v>2274</v>
      </c>
      <c r="D31" s="48">
        <v>6</v>
      </c>
      <c r="E31" s="42">
        <v>0.26385224274406333</v>
      </c>
    </row>
    <row r="32" spans="2:5" s="12" customFormat="1" ht="15.9" customHeight="1" x14ac:dyDescent="0.2">
      <c r="B32" s="45" t="s">
        <v>122</v>
      </c>
      <c r="C32" s="55">
        <v>2268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6</v>
      </c>
      <c r="D33" s="46">
        <v>6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>
        <v>0</v>
      </c>
      <c r="D38" s="46">
        <v>0</v>
      </c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138</v>
      </c>
      <c r="D40" s="48">
        <v>14</v>
      </c>
      <c r="E40" s="42">
        <v>10.144927536231885</v>
      </c>
    </row>
    <row r="41" spans="2:5" s="10" customFormat="1" ht="15.9" customHeight="1" x14ac:dyDescent="0.25">
      <c r="B41" s="40" t="s">
        <v>131</v>
      </c>
      <c r="C41" s="49">
        <v>25</v>
      </c>
      <c r="D41" s="49">
        <v>25</v>
      </c>
      <c r="E41" s="42">
        <v>100</v>
      </c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>
        <v>25</v>
      </c>
      <c r="D43" s="48">
        <v>25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1892</v>
      </c>
      <c r="D46" s="48">
        <v>414</v>
      </c>
      <c r="E46" s="42">
        <v>21.881606765327696</v>
      </c>
    </row>
    <row r="47" spans="2:5" s="10" customFormat="1" ht="15.9" customHeight="1" x14ac:dyDescent="0.25">
      <c r="B47" s="40" t="s">
        <v>137</v>
      </c>
      <c r="C47" s="48">
        <v>1860</v>
      </c>
      <c r="D47" s="48">
        <v>414</v>
      </c>
      <c r="E47" s="42">
        <v>22.258064516129032</v>
      </c>
    </row>
    <row r="48" spans="2:5" s="10" customFormat="1" ht="15.9" customHeight="1" x14ac:dyDescent="0.25">
      <c r="B48" s="40" t="s">
        <v>138</v>
      </c>
      <c r="C48" s="48">
        <v>32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801</v>
      </c>
      <c r="D49" s="49">
        <v>525</v>
      </c>
      <c r="E49" s="42">
        <v>65.543071161048687</v>
      </c>
    </row>
    <row r="50" spans="2:5" s="10" customFormat="1" ht="15.9" customHeight="1" x14ac:dyDescent="0.25">
      <c r="B50" s="40" t="s">
        <v>140</v>
      </c>
      <c r="C50" s="48">
        <v>801</v>
      </c>
      <c r="D50" s="48">
        <v>525</v>
      </c>
      <c r="E50" s="42">
        <v>65.543071161048687</v>
      </c>
    </row>
    <row r="51" spans="2:5" s="10" customFormat="1" ht="15.9" customHeight="1" x14ac:dyDescent="0.25">
      <c r="B51" s="40" t="s">
        <v>40</v>
      </c>
      <c r="C51" s="48">
        <v>11941</v>
      </c>
      <c r="D51" s="48">
        <v>472</v>
      </c>
      <c r="E51" s="42">
        <v>3.9527677748932253</v>
      </c>
    </row>
    <row r="52" spans="2:5" s="10" customFormat="1" ht="15.9" customHeight="1" x14ac:dyDescent="0.25">
      <c r="B52" s="40" t="s">
        <v>141</v>
      </c>
      <c r="C52" s="48">
        <v>5</v>
      </c>
      <c r="D52" s="48">
        <v>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5</v>
      </c>
      <c r="D54" s="48">
        <v>5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3359</v>
      </c>
      <c r="D62" s="48">
        <v>60</v>
      </c>
      <c r="E62" s="42">
        <v>1.7862459065197975</v>
      </c>
    </row>
    <row r="63" spans="2:5" s="10" customFormat="1" ht="15.9" customHeight="1" x14ac:dyDescent="0.25">
      <c r="B63" s="40" t="s">
        <v>152</v>
      </c>
      <c r="C63" s="48">
        <v>76</v>
      </c>
      <c r="D63" s="48">
        <v>41</v>
      </c>
      <c r="E63" s="42">
        <v>53.94736842105263</v>
      </c>
    </row>
    <row r="64" spans="2:5" s="10" customFormat="1" ht="15.9" customHeight="1" x14ac:dyDescent="0.25">
      <c r="B64" s="40" t="s">
        <v>153</v>
      </c>
      <c r="C64" s="48">
        <v>3283</v>
      </c>
      <c r="D64" s="48">
        <v>19</v>
      </c>
      <c r="E64" s="42">
        <v>0.57873895826987509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8081</v>
      </c>
      <c r="D66" s="49">
        <v>216</v>
      </c>
      <c r="E66" s="42">
        <v>2.6729365177577029</v>
      </c>
    </row>
    <row r="67" spans="2:5" s="10" customFormat="1" ht="15.9" customHeight="1" x14ac:dyDescent="0.25">
      <c r="B67" s="40" t="s">
        <v>156</v>
      </c>
      <c r="C67" s="48">
        <v>8081</v>
      </c>
      <c r="D67" s="48">
        <v>216</v>
      </c>
      <c r="E67" s="42">
        <v>2.6729365177577029</v>
      </c>
    </row>
    <row r="68" spans="2:5" s="10" customFormat="1" ht="15.9" customHeight="1" x14ac:dyDescent="0.25">
      <c r="B68" s="40" t="s">
        <v>157</v>
      </c>
      <c r="C68" s="48">
        <v>402</v>
      </c>
      <c r="D68" s="48">
        <v>97</v>
      </c>
      <c r="E68" s="42">
        <v>24.129353233830848</v>
      </c>
    </row>
    <row r="69" spans="2:5" s="4" customFormat="1" ht="15.9" customHeight="1" x14ac:dyDescent="0.2">
      <c r="B69" s="40" t="s">
        <v>158</v>
      </c>
      <c r="C69" s="48">
        <v>91</v>
      </c>
      <c r="D69" s="48">
        <v>22</v>
      </c>
      <c r="E69" s="42">
        <v>24.175824175824175</v>
      </c>
    </row>
    <row r="70" spans="2:5" s="10" customFormat="1" ht="15.9" customHeight="1" x14ac:dyDescent="0.25">
      <c r="B70" s="40" t="s">
        <v>159</v>
      </c>
      <c r="C70" s="48">
        <v>236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5</v>
      </c>
      <c r="D71" s="49">
        <v>5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70</v>
      </c>
      <c r="D72" s="48">
        <v>70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94</v>
      </c>
      <c r="D78" s="48">
        <v>94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94</v>
      </c>
      <c r="D79" s="53">
        <v>94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18</v>
      </c>
      <c r="D80" s="53">
        <v>18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18</v>
      </c>
      <c r="D86" s="53">
        <v>18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18</v>
      </c>
      <c r="D87" s="53">
        <v>18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35E6A5A5-265A-4448-A93E-F0E6EB934D11}"/>
    <hyperlink ref="D4" location="Şubat!A1" display="Şubat" xr:uid="{420D76A6-5528-47AD-9181-7B2307168090}"/>
    <hyperlink ref="E4" location="Mart!A1" display="Mart" xr:uid="{AC25FF99-A78A-4CA3-AD69-A809EA71EB1F}"/>
    <hyperlink ref="C5" location="Nisan!A1" display="Nisan" xr:uid="{295F5403-2E30-4B87-A8B9-F33BBA83A4C3}"/>
    <hyperlink ref="D5" location="Mayıs!A1" display="Mayıs" xr:uid="{0B082FF5-A310-43F4-92A3-999043A55082}"/>
    <hyperlink ref="E5" location="Haziran!A1" display="Haziran" xr:uid="{968F8E76-84FA-4D96-9AD8-7F0F6D9F0928}"/>
    <hyperlink ref="C6" location="Temmuz!A1" display="Temmuz" xr:uid="{FE9C315E-9985-45A0-81E4-C498EF1D2FD8}"/>
    <hyperlink ref="D6" location="Ağustos!A1" display="Ağustos" xr:uid="{C844F157-293C-4A9B-B02E-42BCAD0B56E1}"/>
    <hyperlink ref="E6" location="Eylül!A1" display="Eylül" xr:uid="{3AD0D816-6C6B-45C2-8460-89217A473715}"/>
    <hyperlink ref="C7" location="Ekim!A1" display="Ekim" xr:uid="{D60F1435-9DC7-447B-93E6-4AEA85DA1821}"/>
    <hyperlink ref="D7" location="Kasım!A1" display="Kasım" xr:uid="{4650CDE0-7854-4245-8E95-A63BCAA3A47E}"/>
    <hyperlink ref="E7" location="Aralık!A1" display="Aralık" xr:uid="{B34D1389-6EE3-4216-8256-4583AD8A1A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54B5-7756-4766-9296-8F566796270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171925</v>
      </c>
      <c r="D10" s="27">
        <v>144102</v>
      </c>
      <c r="E10" s="28">
        <v>83.816780572924245</v>
      </c>
    </row>
    <row r="11" spans="2:7" s="5" customFormat="1" ht="15.75" customHeight="1" x14ac:dyDescent="0.2">
      <c r="B11" s="26" t="s">
        <v>5</v>
      </c>
      <c r="C11" s="27">
        <v>150784</v>
      </c>
      <c r="D11" s="27">
        <v>129803</v>
      </c>
      <c r="E11" s="29">
        <v>86.085393675721562</v>
      </c>
    </row>
    <row r="12" spans="2:7" s="5" customFormat="1" ht="15.75" customHeight="1" x14ac:dyDescent="0.2">
      <c r="B12" s="26" t="s">
        <v>6</v>
      </c>
      <c r="C12" s="27">
        <v>66045</v>
      </c>
      <c r="D12" s="27">
        <v>58523</v>
      </c>
      <c r="E12" s="29">
        <v>88.610795669619208</v>
      </c>
      <c r="G12" s="6"/>
    </row>
    <row r="13" spans="2:7" s="5" customFormat="1" ht="15.75" customHeight="1" x14ac:dyDescent="0.2">
      <c r="B13" s="26" t="s">
        <v>7</v>
      </c>
      <c r="C13" s="27">
        <v>58513</v>
      </c>
      <c r="D13" s="27">
        <v>52020</v>
      </c>
      <c r="E13" s="29">
        <v>88.903320629603684</v>
      </c>
    </row>
    <row r="14" spans="2:7" ht="15.75" customHeight="1" x14ac:dyDescent="0.2">
      <c r="B14" s="30" t="s">
        <v>8</v>
      </c>
      <c r="C14" s="31">
        <v>3809</v>
      </c>
      <c r="D14" s="31">
        <v>2409</v>
      </c>
      <c r="E14" s="32">
        <v>63.24494618009976</v>
      </c>
    </row>
    <row r="15" spans="2:7" ht="15.75" customHeight="1" x14ac:dyDescent="0.2">
      <c r="B15" s="30" t="s">
        <v>9</v>
      </c>
      <c r="C15" s="31">
        <v>518</v>
      </c>
      <c r="D15" s="31">
        <v>357</v>
      </c>
      <c r="E15" s="32">
        <v>68.918918918918919</v>
      </c>
    </row>
    <row r="16" spans="2:7" ht="15.75" customHeight="1" x14ac:dyDescent="0.2">
      <c r="B16" s="30" t="s">
        <v>10</v>
      </c>
      <c r="C16" s="31">
        <v>49657</v>
      </c>
      <c r="D16" s="31">
        <v>45666</v>
      </c>
      <c r="E16" s="32">
        <v>91.962865255653782</v>
      </c>
    </row>
    <row r="17" spans="2:5" ht="15.75" customHeight="1" x14ac:dyDescent="0.2">
      <c r="B17" s="30" t="s">
        <v>11</v>
      </c>
      <c r="C17" s="31">
        <v>4529</v>
      </c>
      <c r="D17" s="31">
        <v>3588</v>
      </c>
      <c r="E17" s="32">
        <v>79.222786487083241</v>
      </c>
    </row>
    <row r="18" spans="2:5" s="5" customFormat="1" ht="15.75" customHeight="1" x14ac:dyDescent="0.2">
      <c r="B18" s="26" t="s">
        <v>12</v>
      </c>
      <c r="C18" s="27">
        <v>7532</v>
      </c>
      <c r="D18" s="27">
        <v>6503</v>
      </c>
      <c r="E18" s="29">
        <v>86.338289962825272</v>
      </c>
    </row>
    <row r="19" spans="2:5" ht="15.75" customHeight="1" x14ac:dyDescent="0.2">
      <c r="B19" s="30" t="s">
        <v>13</v>
      </c>
      <c r="C19" s="31">
        <v>-637</v>
      </c>
      <c r="D19" s="31">
        <v>-1026</v>
      </c>
      <c r="E19" s="32">
        <v>161.06750392464676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8169</v>
      </c>
      <c r="D21" s="31">
        <v>7529</v>
      </c>
      <c r="E21" s="32">
        <v>92.165503733627133</v>
      </c>
    </row>
    <row r="22" spans="2:5" s="4" customFormat="1" ht="15.75" customHeight="1" x14ac:dyDescent="0.2">
      <c r="B22" s="26" t="s">
        <v>16</v>
      </c>
      <c r="C22" s="27">
        <v>10169</v>
      </c>
      <c r="D22" s="27">
        <v>7254</v>
      </c>
      <c r="E22" s="28">
        <v>71.334447831645193</v>
      </c>
    </row>
    <row r="23" spans="2:5" s="8" customFormat="1" ht="15.75" customHeight="1" x14ac:dyDescent="0.2">
      <c r="B23" s="30" t="s">
        <v>17</v>
      </c>
      <c r="C23" s="31">
        <v>287</v>
      </c>
      <c r="D23" s="31">
        <v>272</v>
      </c>
      <c r="E23" s="33">
        <v>94.773519163763069</v>
      </c>
    </row>
    <row r="24" spans="2:5" s="8" customFormat="1" ht="15.75" customHeight="1" x14ac:dyDescent="0.2">
      <c r="B24" s="30" t="s">
        <v>18</v>
      </c>
      <c r="C24" s="31">
        <v>9882</v>
      </c>
      <c r="D24" s="31">
        <v>6982</v>
      </c>
      <c r="E24" s="33">
        <v>70.653713823112724</v>
      </c>
    </row>
    <row r="25" spans="2:5" s="4" customFormat="1" ht="15.75" customHeight="1" x14ac:dyDescent="0.2">
      <c r="B25" s="26" t="s">
        <v>19</v>
      </c>
      <c r="C25" s="27">
        <v>44176</v>
      </c>
      <c r="D25" s="27">
        <v>35568</v>
      </c>
      <c r="E25" s="28">
        <v>80.514306410720749</v>
      </c>
    </row>
    <row r="26" spans="2:5" s="4" customFormat="1" ht="15.75" customHeight="1" x14ac:dyDescent="0.2">
      <c r="B26" s="26" t="s">
        <v>20</v>
      </c>
      <c r="C26" s="27">
        <v>40858</v>
      </c>
      <c r="D26" s="27">
        <v>32348</v>
      </c>
      <c r="E26" s="28">
        <v>79.171765627294533</v>
      </c>
    </row>
    <row r="27" spans="2:5" s="8" customFormat="1" ht="15.75" customHeight="1" x14ac:dyDescent="0.2">
      <c r="B27" s="30" t="s">
        <v>21</v>
      </c>
      <c r="C27" s="31">
        <v>40042</v>
      </c>
      <c r="D27" s="31">
        <v>31646</v>
      </c>
      <c r="E27" s="33">
        <v>79.032016382798062</v>
      </c>
    </row>
    <row r="28" spans="2:5" s="8" customFormat="1" ht="15.75" customHeight="1" x14ac:dyDescent="0.2">
      <c r="B28" s="30" t="s">
        <v>22</v>
      </c>
      <c r="C28" s="31">
        <v>816</v>
      </c>
      <c r="D28" s="31">
        <v>702</v>
      </c>
      <c r="E28" s="33">
        <v>86.029411764705884</v>
      </c>
    </row>
    <row r="29" spans="2:5" s="4" customFormat="1" ht="15.75" customHeight="1" x14ac:dyDescent="0.2">
      <c r="B29" s="26" t="s">
        <v>23</v>
      </c>
      <c r="C29" s="27">
        <v>321</v>
      </c>
      <c r="D29" s="27">
        <v>292</v>
      </c>
      <c r="E29" s="28">
        <v>90.965732087227408</v>
      </c>
    </row>
    <row r="30" spans="2:5" s="8" customFormat="1" ht="15.75" customHeight="1" x14ac:dyDescent="0.2">
      <c r="B30" s="30" t="s">
        <v>24</v>
      </c>
      <c r="C30" s="31">
        <v>29</v>
      </c>
      <c r="D30" s="31">
        <v>0</v>
      </c>
      <c r="E30" s="33">
        <v>0</v>
      </c>
    </row>
    <row r="31" spans="2:5" s="8" customFormat="1" ht="15.75" customHeight="1" x14ac:dyDescent="0.2">
      <c r="B31" s="30" t="s">
        <v>203</v>
      </c>
      <c r="C31" s="31">
        <v>289</v>
      </c>
      <c r="D31" s="31">
        <v>289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3</v>
      </c>
      <c r="D34" s="31">
        <v>3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2997</v>
      </c>
      <c r="D36" s="27">
        <v>2928</v>
      </c>
      <c r="E36" s="29">
        <v>97.697697697697691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14757</v>
      </c>
      <c r="D39" s="27">
        <v>14757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173</v>
      </c>
      <c r="D40" s="31">
        <v>173</v>
      </c>
      <c r="E40" s="33"/>
    </row>
    <row r="41" spans="2:5" s="8" customFormat="1" ht="15.75" customHeight="1" x14ac:dyDescent="0.2">
      <c r="B41" s="30" t="s">
        <v>35</v>
      </c>
      <c r="C41" s="31">
        <v>14584</v>
      </c>
      <c r="D41" s="31">
        <v>14584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9317</v>
      </c>
      <c r="D43" s="27">
        <v>7840</v>
      </c>
      <c r="E43" s="28">
        <v>84.147257700976709</v>
      </c>
    </row>
    <row r="44" spans="2:5" s="4" customFormat="1" ht="15.75" customHeight="1" x14ac:dyDescent="0.2">
      <c r="B44" s="26" t="s">
        <v>38</v>
      </c>
      <c r="C44" s="27">
        <v>6041</v>
      </c>
      <c r="D44" s="27">
        <v>5722</v>
      </c>
      <c r="E44" s="28">
        <v>94.71941731501407</v>
      </c>
    </row>
    <row r="45" spans="2:5" s="4" customFormat="1" ht="15.75" customHeight="1" x14ac:dyDescent="0.2">
      <c r="B45" s="26" t="s">
        <v>39</v>
      </c>
      <c r="C45" s="27">
        <v>279</v>
      </c>
      <c r="D45" s="27">
        <v>139</v>
      </c>
      <c r="E45" s="28">
        <v>49.820788530465947</v>
      </c>
    </row>
    <row r="46" spans="2:5" s="4" customFormat="1" ht="15.75" customHeight="1" x14ac:dyDescent="0.2">
      <c r="B46" s="26" t="s">
        <v>40</v>
      </c>
      <c r="C46" s="27">
        <v>20853</v>
      </c>
      <c r="D46" s="27">
        <v>14011</v>
      </c>
      <c r="E46" s="28">
        <v>67.189373231669308</v>
      </c>
    </row>
    <row r="47" spans="2:5" s="4" customFormat="1" ht="15.75" customHeight="1" x14ac:dyDescent="0.2">
      <c r="B47" s="26" t="s">
        <v>41</v>
      </c>
      <c r="C47" s="27">
        <v>4702</v>
      </c>
      <c r="D47" s="27">
        <v>4702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4698</v>
      </c>
      <c r="D48" s="31">
        <v>4698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2912</v>
      </c>
      <c r="D60" s="27">
        <v>705</v>
      </c>
      <c r="E60" s="28">
        <v>24.210164835164836</v>
      </c>
    </row>
    <row r="61" spans="2:5" s="4" customFormat="1" ht="15.75" customHeight="1" x14ac:dyDescent="0.2">
      <c r="B61" s="26" t="s">
        <v>56</v>
      </c>
      <c r="C61" s="27">
        <v>514</v>
      </c>
      <c r="D61" s="27">
        <v>460</v>
      </c>
      <c r="E61" s="28">
        <v>89.494163424124523</v>
      </c>
    </row>
    <row r="62" spans="2:5" s="8" customFormat="1" ht="15.75" customHeight="1" x14ac:dyDescent="0.2">
      <c r="B62" s="30" t="s">
        <v>57</v>
      </c>
      <c r="C62" s="31">
        <v>322</v>
      </c>
      <c r="D62" s="31">
        <v>322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96</v>
      </c>
      <c r="D63" s="31">
        <v>42</v>
      </c>
      <c r="E63" s="33">
        <v>43.75</v>
      </c>
    </row>
    <row r="64" spans="2:5" s="8" customFormat="1" ht="15.75" customHeight="1" x14ac:dyDescent="0.2">
      <c r="B64" s="30" t="s">
        <v>59</v>
      </c>
      <c r="C64" s="31">
        <v>96</v>
      </c>
      <c r="D64" s="31">
        <v>96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2398</v>
      </c>
      <c r="D65" s="27">
        <v>245</v>
      </c>
      <c r="E65" s="28">
        <v>10.216847372810674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2356</v>
      </c>
      <c r="D67" s="31">
        <v>211</v>
      </c>
      <c r="E67" s="33">
        <v>8.955857385398982</v>
      </c>
    </row>
    <row r="68" spans="2:5" s="8" customFormat="1" ht="15.75" customHeight="1" x14ac:dyDescent="0.2">
      <c r="B68" s="30" t="s">
        <v>63</v>
      </c>
      <c r="C68" s="31">
        <v>42</v>
      </c>
      <c r="D68" s="31">
        <v>34</v>
      </c>
      <c r="E68" s="33">
        <v>80.952380952380949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8129</v>
      </c>
      <c r="D70" s="27">
        <v>3799</v>
      </c>
      <c r="E70" s="28">
        <v>46.733915610776236</v>
      </c>
    </row>
    <row r="71" spans="2:5" s="8" customFormat="1" ht="15.75" customHeight="1" x14ac:dyDescent="0.2">
      <c r="B71" s="34" t="s">
        <v>66</v>
      </c>
      <c r="C71" s="35">
        <v>528</v>
      </c>
      <c r="D71" s="35">
        <v>394</v>
      </c>
      <c r="E71" s="33">
        <v>74.621212121212125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861</v>
      </c>
      <c r="D73" s="35">
        <v>352</v>
      </c>
      <c r="E73" s="33">
        <v>40.882694541231132</v>
      </c>
    </row>
    <row r="74" spans="2:5" s="8" customFormat="1" ht="15.75" customHeight="1" x14ac:dyDescent="0.2">
      <c r="B74" s="34" t="s">
        <v>69</v>
      </c>
      <c r="C74" s="35">
        <v>2766</v>
      </c>
      <c r="D74" s="35">
        <v>298</v>
      </c>
      <c r="E74" s="33">
        <v>10.773680404916847</v>
      </c>
    </row>
    <row r="75" spans="2:5" s="8" customFormat="1" ht="15.75" customHeight="1" x14ac:dyDescent="0.2">
      <c r="B75" s="34" t="s">
        <v>70</v>
      </c>
      <c r="C75" s="35">
        <v>2173</v>
      </c>
      <c r="D75" s="35">
        <v>1866</v>
      </c>
      <c r="E75" s="33">
        <v>85.872066267832494</v>
      </c>
    </row>
    <row r="76" spans="2:5" s="8" customFormat="1" ht="15.75" customHeight="1" x14ac:dyDescent="0.2">
      <c r="B76" s="34" t="s">
        <v>71</v>
      </c>
      <c r="C76" s="35">
        <v>1801</v>
      </c>
      <c r="D76" s="35">
        <v>889</v>
      </c>
      <c r="E76" s="33">
        <v>49.361465852304278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5098</v>
      </c>
      <c r="D86" s="27">
        <v>4793</v>
      </c>
      <c r="E86" s="28">
        <v>94.017261671243631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161</v>
      </c>
      <c r="D89" s="31">
        <v>161</v>
      </c>
      <c r="E89" s="33">
        <v>100</v>
      </c>
    </row>
    <row r="90" spans="2:5" ht="15.75" customHeight="1" x14ac:dyDescent="0.2">
      <c r="B90" s="30" t="s">
        <v>85</v>
      </c>
      <c r="C90" s="31">
        <v>1192</v>
      </c>
      <c r="D90" s="31">
        <v>1188</v>
      </c>
      <c r="E90" s="33">
        <v>99.664429530201332</v>
      </c>
    </row>
    <row r="91" spans="2:5" ht="15.75" customHeight="1" x14ac:dyDescent="0.2">
      <c r="B91" s="30" t="s">
        <v>86</v>
      </c>
      <c r="C91" s="31">
        <v>717</v>
      </c>
      <c r="D91" s="31">
        <v>717</v>
      </c>
      <c r="E91" s="33">
        <v>100</v>
      </c>
    </row>
    <row r="92" spans="2:5" ht="15.75" customHeight="1" x14ac:dyDescent="0.2">
      <c r="B92" s="30" t="s">
        <v>87</v>
      </c>
      <c r="C92" s="31">
        <v>2329</v>
      </c>
      <c r="D92" s="31">
        <v>2329</v>
      </c>
      <c r="E92" s="33">
        <v>100</v>
      </c>
    </row>
    <row r="93" spans="2:5" ht="15.75" customHeight="1" x14ac:dyDescent="0.2">
      <c r="B93" s="30" t="s">
        <v>88</v>
      </c>
      <c r="C93" s="31">
        <v>699</v>
      </c>
      <c r="D93" s="31">
        <v>398</v>
      </c>
      <c r="E93" s="33">
        <v>56.938483547925614</v>
      </c>
    </row>
    <row r="94" spans="2:5" s="5" customFormat="1" ht="15.75" customHeight="1" x14ac:dyDescent="0.2">
      <c r="B94" s="26" t="s">
        <v>89</v>
      </c>
      <c r="C94" s="27">
        <v>288</v>
      </c>
      <c r="D94" s="27">
        <v>288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263</v>
      </c>
      <c r="D95" s="27">
        <v>263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137</v>
      </c>
      <c r="D99" s="31">
        <v>137</v>
      </c>
      <c r="E99" s="38">
        <v>100</v>
      </c>
    </row>
    <row r="100" spans="2:5" ht="15.75" customHeight="1" x14ac:dyDescent="0.2">
      <c r="B100" s="30" t="s">
        <v>95</v>
      </c>
      <c r="C100" s="31">
        <v>126</v>
      </c>
      <c r="D100" s="31">
        <v>126</v>
      </c>
      <c r="E100" s="38"/>
    </row>
    <row r="101" spans="2:5" s="5" customFormat="1" ht="15.75" customHeight="1" x14ac:dyDescent="0.2">
      <c r="B101" s="26" t="s">
        <v>96</v>
      </c>
      <c r="C101" s="27">
        <v>25</v>
      </c>
      <c r="D101" s="27">
        <v>25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CAE005E6-A369-4179-AEC6-273C237B34AE}"/>
    <hyperlink ref="D4" location="Şubat!A1" display="Şubat" xr:uid="{A8802B89-1918-4B18-A599-F9DB3C8FBF16}"/>
    <hyperlink ref="E4" location="Mart!A1" display="Mart" xr:uid="{E51496F8-5DD6-45B0-ACDE-08487029F3ED}"/>
    <hyperlink ref="C5" location="Nisan!A1" display="Nisan" xr:uid="{F508D219-7842-4ED7-862A-82BCDD9225F9}"/>
    <hyperlink ref="D5" location="Mayıs!A1" display="Mayıs" xr:uid="{49DE05B3-8C7C-49CD-9B7B-54ECD5741FD5}"/>
    <hyperlink ref="E5" location="Haziran!A1" display="Haziran" xr:uid="{88C20E7B-80B1-4252-B0CB-9232EA368210}"/>
    <hyperlink ref="C6" location="Temmuz!A1" display="Temmuz" xr:uid="{665D8329-1DC8-4E41-A6D7-BA74A89BFF87}"/>
    <hyperlink ref="D6" location="Ağustos!A1" display="Ağustos" xr:uid="{09D56101-B3BD-4D18-AAC8-1319FBB23CF8}"/>
    <hyperlink ref="E6" location="Eylül!A1" display="Eylül" xr:uid="{39AB4E95-616F-4170-BA0F-C295E829FD68}"/>
    <hyperlink ref="C7" location="Ekim!A1" display="Ekim" xr:uid="{0410E8BD-E4AC-4796-9D9E-D1CF021F17A1}"/>
    <hyperlink ref="D7" location="Kasım!A1" display="Kasım" xr:uid="{32047920-CBBF-43FF-B496-C354A7D73827}"/>
    <hyperlink ref="E7" location="Aralık!A1" display="Aralık" xr:uid="{B1F8DA3A-4709-4E77-8623-A725CE6C52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9F7-B974-423A-A5CC-869C514AC95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155771</v>
      </c>
      <c r="D10" s="27">
        <v>128287</v>
      </c>
      <c r="E10" s="28">
        <v>82.356151016556353</v>
      </c>
    </row>
    <row r="11" spans="2:7" s="5" customFormat="1" ht="15.75" customHeight="1" x14ac:dyDescent="0.2">
      <c r="B11" s="26" t="s">
        <v>5</v>
      </c>
      <c r="C11" s="27">
        <v>135622</v>
      </c>
      <c r="D11" s="27">
        <v>115008</v>
      </c>
      <c r="E11" s="29">
        <v>84.800401114863362</v>
      </c>
    </row>
    <row r="12" spans="2:7" s="5" customFormat="1" ht="15.75" customHeight="1" x14ac:dyDescent="0.2">
      <c r="B12" s="26" t="s">
        <v>6</v>
      </c>
      <c r="C12" s="27">
        <v>56459</v>
      </c>
      <c r="D12" s="27">
        <v>49477</v>
      </c>
      <c r="E12" s="29">
        <v>87.633503958624843</v>
      </c>
      <c r="G12" s="6"/>
    </row>
    <row r="13" spans="2:7" s="5" customFormat="1" ht="15.75" customHeight="1" x14ac:dyDescent="0.2">
      <c r="B13" s="26" t="s">
        <v>7</v>
      </c>
      <c r="C13" s="27">
        <v>52300</v>
      </c>
      <c r="D13" s="27">
        <v>46002</v>
      </c>
      <c r="E13" s="29">
        <v>87.957934990439767</v>
      </c>
    </row>
    <row r="14" spans="2:7" ht="15.75" customHeight="1" x14ac:dyDescent="0.2">
      <c r="B14" s="30" t="s">
        <v>8</v>
      </c>
      <c r="C14" s="31">
        <v>3791</v>
      </c>
      <c r="D14" s="31">
        <v>2308</v>
      </c>
      <c r="E14" s="32">
        <v>60.881034027960958</v>
      </c>
    </row>
    <row r="15" spans="2:7" ht="15.75" customHeight="1" x14ac:dyDescent="0.2">
      <c r="B15" s="30" t="s">
        <v>9</v>
      </c>
      <c r="C15" s="31">
        <v>513</v>
      </c>
      <c r="D15" s="31">
        <v>347</v>
      </c>
      <c r="E15" s="32">
        <v>67.641325536062382</v>
      </c>
    </row>
    <row r="16" spans="2:7" ht="15.75" customHeight="1" x14ac:dyDescent="0.2">
      <c r="B16" s="30" t="s">
        <v>10</v>
      </c>
      <c r="C16" s="31">
        <v>44696</v>
      </c>
      <c r="D16" s="31">
        <v>40646</v>
      </c>
      <c r="E16" s="32">
        <v>90.938786468587793</v>
      </c>
    </row>
    <row r="17" spans="2:5" ht="15.75" customHeight="1" x14ac:dyDescent="0.2">
      <c r="B17" s="30" t="s">
        <v>11</v>
      </c>
      <c r="C17" s="31">
        <v>3300</v>
      </c>
      <c r="D17" s="31">
        <v>2701</v>
      </c>
      <c r="E17" s="32">
        <v>81.848484848484844</v>
      </c>
    </row>
    <row r="18" spans="2:5" s="5" customFormat="1" ht="15.75" customHeight="1" x14ac:dyDescent="0.2">
      <c r="B18" s="26" t="s">
        <v>12</v>
      </c>
      <c r="C18" s="27">
        <v>4159</v>
      </c>
      <c r="D18" s="27">
        <v>3475</v>
      </c>
      <c r="E18" s="29">
        <v>83.553738879538358</v>
      </c>
    </row>
    <row r="19" spans="2:5" ht="15.75" customHeight="1" x14ac:dyDescent="0.2">
      <c r="B19" s="30" t="s">
        <v>13</v>
      </c>
      <c r="C19" s="31">
        <v>-644</v>
      </c>
      <c r="D19" s="31">
        <v>-1037</v>
      </c>
      <c r="E19" s="32">
        <v>161.0248447204969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4803</v>
      </c>
      <c r="D21" s="31">
        <v>4512</v>
      </c>
      <c r="E21" s="32">
        <v>93.941286695815123</v>
      </c>
    </row>
    <row r="22" spans="2:5" s="4" customFormat="1" ht="15.75" customHeight="1" x14ac:dyDescent="0.2">
      <c r="B22" s="26" t="s">
        <v>16</v>
      </c>
      <c r="C22" s="27">
        <v>10165</v>
      </c>
      <c r="D22" s="27">
        <v>7060</v>
      </c>
      <c r="E22" s="28">
        <v>69.45400885391048</v>
      </c>
    </row>
    <row r="23" spans="2:5" s="8" customFormat="1" ht="15.75" customHeight="1" x14ac:dyDescent="0.2">
      <c r="B23" s="30" t="s">
        <v>17</v>
      </c>
      <c r="C23" s="31">
        <v>285</v>
      </c>
      <c r="D23" s="31">
        <v>270</v>
      </c>
      <c r="E23" s="33">
        <v>94.73684210526315</v>
      </c>
    </row>
    <row r="24" spans="2:5" s="8" customFormat="1" ht="15.75" customHeight="1" x14ac:dyDescent="0.2">
      <c r="B24" s="30" t="s">
        <v>18</v>
      </c>
      <c r="C24" s="31">
        <v>9880</v>
      </c>
      <c r="D24" s="31">
        <v>6790</v>
      </c>
      <c r="E24" s="33">
        <v>68.724696356275302</v>
      </c>
    </row>
    <row r="25" spans="2:5" s="4" customFormat="1" ht="15.75" customHeight="1" x14ac:dyDescent="0.2">
      <c r="B25" s="26" t="s">
        <v>19</v>
      </c>
      <c r="C25" s="27">
        <v>41985</v>
      </c>
      <c r="D25" s="27">
        <v>33334</v>
      </c>
      <c r="E25" s="28">
        <v>79.395022031677982</v>
      </c>
    </row>
    <row r="26" spans="2:5" s="4" customFormat="1" ht="15.75" customHeight="1" x14ac:dyDescent="0.2">
      <c r="B26" s="26" t="s">
        <v>20</v>
      </c>
      <c r="C26" s="27">
        <v>38956</v>
      </c>
      <c r="D26" s="27">
        <v>30409</v>
      </c>
      <c r="E26" s="28">
        <v>78.059862408871552</v>
      </c>
    </row>
    <row r="27" spans="2:5" s="8" customFormat="1" ht="15.75" customHeight="1" x14ac:dyDescent="0.2">
      <c r="B27" s="30" t="s">
        <v>21</v>
      </c>
      <c r="C27" s="31">
        <v>38259</v>
      </c>
      <c r="D27" s="31">
        <v>29795</v>
      </c>
      <c r="E27" s="33">
        <v>77.877100812880627</v>
      </c>
    </row>
    <row r="28" spans="2:5" s="8" customFormat="1" ht="15.75" customHeight="1" x14ac:dyDescent="0.2">
      <c r="B28" s="30" t="s">
        <v>22</v>
      </c>
      <c r="C28" s="31">
        <v>697</v>
      </c>
      <c r="D28" s="31">
        <v>614</v>
      </c>
      <c r="E28" s="33">
        <v>88.091822094691537</v>
      </c>
    </row>
    <row r="29" spans="2:5" s="4" customFormat="1" ht="15.75" customHeight="1" x14ac:dyDescent="0.2">
      <c r="B29" s="26" t="s">
        <v>23</v>
      </c>
      <c r="C29" s="27">
        <v>290</v>
      </c>
      <c r="D29" s="27">
        <v>261</v>
      </c>
      <c r="E29" s="28">
        <v>90</v>
      </c>
    </row>
    <row r="30" spans="2:5" s="8" customFormat="1" ht="15.75" customHeight="1" x14ac:dyDescent="0.2">
      <c r="B30" s="30" t="s">
        <v>24</v>
      </c>
      <c r="C30" s="31">
        <v>29</v>
      </c>
      <c r="D30" s="31">
        <v>0</v>
      </c>
      <c r="E30" s="33">
        <v>0</v>
      </c>
    </row>
    <row r="31" spans="2:5" s="8" customFormat="1" ht="15.75" customHeight="1" x14ac:dyDescent="0.2">
      <c r="B31" s="30" t="s">
        <v>203</v>
      </c>
      <c r="C31" s="31">
        <v>258</v>
      </c>
      <c r="D31" s="31">
        <v>258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3</v>
      </c>
      <c r="D34" s="31">
        <v>3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2739</v>
      </c>
      <c r="D36" s="27">
        <v>2664</v>
      </c>
      <c r="E36" s="29">
        <v>97.261774370208116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12632</v>
      </c>
      <c r="D39" s="27">
        <v>12632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21</v>
      </c>
      <c r="D40" s="31">
        <v>21</v>
      </c>
      <c r="E40" s="33"/>
    </row>
    <row r="41" spans="2:5" s="8" customFormat="1" ht="15.75" customHeight="1" x14ac:dyDescent="0.2">
      <c r="B41" s="30" t="s">
        <v>35</v>
      </c>
      <c r="C41" s="31">
        <v>12611</v>
      </c>
      <c r="D41" s="31">
        <v>12611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8600</v>
      </c>
      <c r="D43" s="27">
        <v>7173</v>
      </c>
      <c r="E43" s="28">
        <v>83.406976744186039</v>
      </c>
    </row>
    <row r="44" spans="2:5" s="4" customFormat="1" ht="15.75" customHeight="1" x14ac:dyDescent="0.2">
      <c r="B44" s="26" t="s">
        <v>38</v>
      </c>
      <c r="C44" s="27">
        <v>5502</v>
      </c>
      <c r="D44" s="27">
        <v>5194</v>
      </c>
      <c r="E44" s="28">
        <v>94.402035623409674</v>
      </c>
    </row>
    <row r="45" spans="2:5" s="4" customFormat="1" ht="15.75" customHeight="1" x14ac:dyDescent="0.2">
      <c r="B45" s="26" t="s">
        <v>39</v>
      </c>
      <c r="C45" s="27">
        <v>279</v>
      </c>
      <c r="D45" s="27">
        <v>138</v>
      </c>
      <c r="E45" s="28">
        <v>49.462365591397848</v>
      </c>
    </row>
    <row r="46" spans="2:5" s="4" customFormat="1" ht="15.75" customHeight="1" x14ac:dyDescent="0.2">
      <c r="B46" s="26" t="s">
        <v>40</v>
      </c>
      <c r="C46" s="27">
        <v>19876</v>
      </c>
      <c r="D46" s="27">
        <v>13006</v>
      </c>
      <c r="E46" s="28">
        <v>65.435701348359828</v>
      </c>
    </row>
    <row r="47" spans="2:5" s="4" customFormat="1" ht="15.75" customHeight="1" x14ac:dyDescent="0.2">
      <c r="B47" s="26" t="s">
        <v>41</v>
      </c>
      <c r="C47" s="27">
        <v>4696</v>
      </c>
      <c r="D47" s="27">
        <v>4696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4693</v>
      </c>
      <c r="D48" s="31">
        <v>4693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2798</v>
      </c>
      <c r="D60" s="27">
        <v>639</v>
      </c>
      <c r="E60" s="28">
        <v>22.837741243745533</v>
      </c>
    </row>
    <row r="61" spans="2:5" s="4" customFormat="1" ht="15.75" customHeight="1" x14ac:dyDescent="0.2">
      <c r="B61" s="26" t="s">
        <v>56</v>
      </c>
      <c r="C61" s="27">
        <v>474</v>
      </c>
      <c r="D61" s="27">
        <v>421</v>
      </c>
      <c r="E61" s="28">
        <v>88.81856540084388</v>
      </c>
    </row>
    <row r="62" spans="2:5" s="8" customFormat="1" ht="15.75" customHeight="1" x14ac:dyDescent="0.2">
      <c r="B62" s="30" t="s">
        <v>57</v>
      </c>
      <c r="C62" s="31">
        <v>293</v>
      </c>
      <c r="D62" s="31">
        <v>293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94</v>
      </c>
      <c r="D63" s="31">
        <v>41</v>
      </c>
      <c r="E63" s="33">
        <v>43.61702127659575</v>
      </c>
    </row>
    <row r="64" spans="2:5" s="8" customFormat="1" ht="15.75" customHeight="1" x14ac:dyDescent="0.2">
      <c r="B64" s="30" t="s">
        <v>59</v>
      </c>
      <c r="C64" s="31">
        <v>87</v>
      </c>
      <c r="D64" s="31">
        <v>87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2324</v>
      </c>
      <c r="D65" s="27">
        <v>218</v>
      </c>
      <c r="E65" s="28">
        <v>9.3803786574870909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2287</v>
      </c>
      <c r="D67" s="31">
        <v>188</v>
      </c>
      <c r="E67" s="33">
        <v>8.2203760384783546</v>
      </c>
    </row>
    <row r="68" spans="2:5" s="8" customFormat="1" ht="15.75" customHeight="1" x14ac:dyDescent="0.2">
      <c r="B68" s="30" t="s">
        <v>63</v>
      </c>
      <c r="C68" s="31">
        <v>37</v>
      </c>
      <c r="D68" s="31">
        <v>30</v>
      </c>
      <c r="E68" s="33">
        <v>81.081081081081081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7838</v>
      </c>
      <c r="D70" s="27">
        <v>3426</v>
      </c>
      <c r="E70" s="28">
        <v>43.710130135238586</v>
      </c>
    </row>
    <row r="71" spans="2:5" s="8" customFormat="1" ht="15.75" customHeight="1" x14ac:dyDescent="0.2">
      <c r="B71" s="34" t="s">
        <v>66</v>
      </c>
      <c r="C71" s="35">
        <v>487</v>
      </c>
      <c r="D71" s="35">
        <v>353</v>
      </c>
      <c r="E71" s="33">
        <v>72.484599589322386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987</v>
      </c>
      <c r="D73" s="35">
        <v>332</v>
      </c>
      <c r="E73" s="33">
        <v>33.637284701114488</v>
      </c>
    </row>
    <row r="74" spans="2:5" s="8" customFormat="1" ht="15.75" customHeight="1" x14ac:dyDescent="0.2">
      <c r="B74" s="34" t="s">
        <v>69</v>
      </c>
      <c r="C74" s="35">
        <v>2697</v>
      </c>
      <c r="D74" s="35">
        <v>267</v>
      </c>
      <c r="E74" s="33">
        <v>9.8998887652947722</v>
      </c>
    </row>
    <row r="75" spans="2:5" s="8" customFormat="1" ht="15.75" customHeight="1" x14ac:dyDescent="0.2">
      <c r="B75" s="34" t="s">
        <v>70</v>
      </c>
      <c r="C75" s="35">
        <v>2016</v>
      </c>
      <c r="D75" s="35">
        <v>1704</v>
      </c>
      <c r="E75" s="33">
        <v>84.523809523809518</v>
      </c>
    </row>
    <row r="76" spans="2:5" s="8" customFormat="1" ht="15.75" customHeight="1" x14ac:dyDescent="0.2">
      <c r="B76" s="34" t="s">
        <v>71</v>
      </c>
      <c r="C76" s="35">
        <v>1651</v>
      </c>
      <c r="D76" s="35">
        <v>770</v>
      </c>
      <c r="E76" s="33">
        <v>46.638400969109625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4532</v>
      </c>
      <c r="D86" s="27">
        <v>4233</v>
      </c>
      <c r="E86" s="28">
        <v>93.402471315092669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147</v>
      </c>
      <c r="D89" s="31">
        <v>147</v>
      </c>
      <c r="E89" s="33">
        <v>100</v>
      </c>
    </row>
    <row r="90" spans="2:5" ht="15.75" customHeight="1" x14ac:dyDescent="0.2">
      <c r="B90" s="30" t="s">
        <v>85</v>
      </c>
      <c r="C90" s="31">
        <v>1086</v>
      </c>
      <c r="D90" s="31">
        <v>1086</v>
      </c>
      <c r="E90" s="33">
        <v>100</v>
      </c>
    </row>
    <row r="91" spans="2:5" ht="15.75" customHeight="1" x14ac:dyDescent="0.2">
      <c r="B91" s="30" t="s">
        <v>86</v>
      </c>
      <c r="C91" s="31">
        <v>696</v>
      </c>
      <c r="D91" s="31">
        <v>696</v>
      </c>
      <c r="E91" s="33">
        <v>100</v>
      </c>
    </row>
    <row r="92" spans="2:5" ht="15.75" customHeight="1" x14ac:dyDescent="0.2">
      <c r="B92" s="30" t="s">
        <v>87</v>
      </c>
      <c r="C92" s="31">
        <v>1946</v>
      </c>
      <c r="D92" s="31">
        <v>1946</v>
      </c>
      <c r="E92" s="33">
        <v>100</v>
      </c>
    </row>
    <row r="93" spans="2:5" ht="15.75" customHeight="1" x14ac:dyDescent="0.2">
      <c r="B93" s="30" t="s">
        <v>88</v>
      </c>
      <c r="C93" s="31">
        <v>657</v>
      </c>
      <c r="D93" s="31">
        <v>358</v>
      </c>
      <c r="E93" s="33">
        <v>54.49010654490106</v>
      </c>
    </row>
    <row r="94" spans="2:5" s="5" customFormat="1" ht="15.75" customHeight="1" x14ac:dyDescent="0.2">
      <c r="B94" s="26" t="s">
        <v>89</v>
      </c>
      <c r="C94" s="27">
        <v>273</v>
      </c>
      <c r="D94" s="27">
        <v>273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251</v>
      </c>
      <c r="D95" s="27">
        <v>251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125</v>
      </c>
      <c r="D99" s="31">
        <v>125</v>
      </c>
      <c r="E99" s="38">
        <v>100</v>
      </c>
    </row>
    <row r="100" spans="2:5" ht="15.75" customHeight="1" x14ac:dyDescent="0.2">
      <c r="B100" s="30" t="s">
        <v>95</v>
      </c>
      <c r="C100" s="31">
        <v>126</v>
      </c>
      <c r="D100" s="31">
        <v>126</v>
      </c>
      <c r="E100" s="38"/>
    </row>
    <row r="101" spans="2:5" s="5" customFormat="1" ht="15.75" customHeight="1" x14ac:dyDescent="0.2">
      <c r="B101" s="26" t="s">
        <v>96</v>
      </c>
      <c r="C101" s="27">
        <v>22</v>
      </c>
      <c r="D101" s="27">
        <v>22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F078D7A0-CCBB-4C3E-AE83-4AB9840AF7E6}"/>
    <hyperlink ref="D4" location="Şubat!A1" display="Şubat" xr:uid="{E8D97E22-A54A-47C7-8B57-15EB29816689}"/>
    <hyperlink ref="E4" location="Mart!A1" display="Mart" xr:uid="{328D72A2-74FD-4F33-B748-4F194D619081}"/>
    <hyperlink ref="C5" location="Nisan!A1" display="Nisan" xr:uid="{BAB3ED45-E798-4329-A2C4-90DA9B7F5050}"/>
    <hyperlink ref="D5" location="Mayıs!A1" display="Mayıs" xr:uid="{A94816B2-89B8-45AC-A73B-EACDE250810C}"/>
    <hyperlink ref="E5" location="Haziran!A1" display="Haziran" xr:uid="{7538B491-9CFE-4B65-A472-872F38A342B0}"/>
    <hyperlink ref="C6" location="Temmuz!A1" display="Temmuz" xr:uid="{E5EC55FD-B6BD-4904-A0A4-491F32AE05BF}"/>
    <hyperlink ref="D6" location="Ağustos!A1" display="Ağustos" xr:uid="{D813A6F1-2468-4928-805B-5D4AED9CE3FB}"/>
    <hyperlink ref="E6" location="Eylül!A1" display="Eylül" xr:uid="{F1F8DBDC-8EF5-4801-A550-AA0048D60BC9}"/>
    <hyperlink ref="C7" location="Ekim!A1" display="Ekim" xr:uid="{BA8F859D-7FB7-49F2-BD4E-7CD90858B1DA}"/>
    <hyperlink ref="D7" location="Kasım!A1" display="Kasım" xr:uid="{78E5A1D1-A578-4B6D-9532-0A7BA71E2D69}"/>
    <hyperlink ref="E7" location="Aralık!A1" display="Aralık" xr:uid="{E9A4E7A2-E095-430E-A603-1BA92CB0D3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240A-3F4C-47F4-AAE9-92828779052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146856</v>
      </c>
      <c r="D10" s="27">
        <v>114833</v>
      </c>
      <c r="E10" s="28">
        <v>78.194285558642491</v>
      </c>
    </row>
    <row r="11" spans="2:7" s="5" customFormat="1" ht="15.75" customHeight="1" x14ac:dyDescent="0.2">
      <c r="B11" s="26" t="s">
        <v>5</v>
      </c>
      <c r="C11" s="27">
        <v>123356</v>
      </c>
      <c r="D11" s="27">
        <v>102351</v>
      </c>
      <c r="E11" s="29">
        <v>82.972048380297679</v>
      </c>
    </row>
    <row r="12" spans="2:7" s="5" customFormat="1" ht="15.75" customHeight="1" x14ac:dyDescent="0.2">
      <c r="B12" s="26" t="s">
        <v>6</v>
      </c>
      <c r="C12" s="27">
        <v>50088</v>
      </c>
      <c r="D12" s="27">
        <v>43084</v>
      </c>
      <c r="E12" s="29">
        <v>86.0166107650535</v>
      </c>
      <c r="G12" s="6"/>
    </row>
    <row r="13" spans="2:7" s="5" customFormat="1" ht="15.75" customHeight="1" x14ac:dyDescent="0.2">
      <c r="B13" s="26" t="s">
        <v>7</v>
      </c>
      <c r="C13" s="27">
        <v>45897</v>
      </c>
      <c r="D13" s="27">
        <v>39634</v>
      </c>
      <c r="E13" s="29">
        <v>86.354227945181606</v>
      </c>
    </row>
    <row r="14" spans="2:7" ht="15.75" customHeight="1" x14ac:dyDescent="0.2">
      <c r="B14" s="30" t="s">
        <v>8</v>
      </c>
      <c r="C14" s="31">
        <v>3773</v>
      </c>
      <c r="D14" s="31">
        <v>2253</v>
      </c>
      <c r="E14" s="32">
        <v>59.713755632122975</v>
      </c>
    </row>
    <row r="15" spans="2:7" ht="15.75" customHeight="1" x14ac:dyDescent="0.2">
      <c r="B15" s="30" t="s">
        <v>9</v>
      </c>
      <c r="C15" s="31">
        <v>510</v>
      </c>
      <c r="D15" s="31">
        <v>340</v>
      </c>
      <c r="E15" s="32">
        <v>66.666666666666657</v>
      </c>
    </row>
    <row r="16" spans="2:7" ht="15.75" customHeight="1" x14ac:dyDescent="0.2">
      <c r="B16" s="30" t="s">
        <v>10</v>
      </c>
      <c r="C16" s="31">
        <v>38311</v>
      </c>
      <c r="D16" s="31">
        <v>34354</v>
      </c>
      <c r="E16" s="32">
        <v>89.671373756884449</v>
      </c>
    </row>
    <row r="17" spans="2:5" ht="15.75" customHeight="1" x14ac:dyDescent="0.2">
      <c r="B17" s="30" t="s">
        <v>11</v>
      </c>
      <c r="C17" s="31">
        <v>3303</v>
      </c>
      <c r="D17" s="31">
        <v>2687</v>
      </c>
      <c r="E17" s="32">
        <v>81.350287617317591</v>
      </c>
    </row>
    <row r="18" spans="2:5" s="5" customFormat="1" ht="15.75" customHeight="1" x14ac:dyDescent="0.2">
      <c r="B18" s="26" t="s">
        <v>12</v>
      </c>
      <c r="C18" s="27">
        <v>4191</v>
      </c>
      <c r="D18" s="27">
        <v>3450</v>
      </c>
      <c r="E18" s="29">
        <v>82.319255547601998</v>
      </c>
    </row>
    <row r="19" spans="2:5" ht="15.75" customHeight="1" x14ac:dyDescent="0.2">
      <c r="B19" s="30" t="s">
        <v>13</v>
      </c>
      <c r="C19" s="31">
        <v>-624</v>
      </c>
      <c r="D19" s="31">
        <v>-1054</v>
      </c>
      <c r="E19" s="32">
        <v>168.91025641025641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4815</v>
      </c>
      <c r="D21" s="31">
        <v>4504</v>
      </c>
      <c r="E21" s="32">
        <v>93.541017653167188</v>
      </c>
    </row>
    <row r="22" spans="2:5" s="4" customFormat="1" ht="15.75" customHeight="1" x14ac:dyDescent="0.2">
      <c r="B22" s="26" t="s">
        <v>16</v>
      </c>
      <c r="C22" s="27">
        <v>10154</v>
      </c>
      <c r="D22" s="27">
        <v>6906</v>
      </c>
      <c r="E22" s="28">
        <v>68.012605869608038</v>
      </c>
    </row>
    <row r="23" spans="2:5" s="8" customFormat="1" ht="15.75" customHeight="1" x14ac:dyDescent="0.2">
      <c r="B23" s="30" t="s">
        <v>17</v>
      </c>
      <c r="C23" s="31">
        <v>284</v>
      </c>
      <c r="D23" s="31">
        <v>269</v>
      </c>
      <c r="E23" s="33">
        <v>94.718309859154928</v>
      </c>
    </row>
    <row r="24" spans="2:5" s="8" customFormat="1" ht="15.75" customHeight="1" x14ac:dyDescent="0.2">
      <c r="B24" s="30" t="s">
        <v>18</v>
      </c>
      <c r="C24" s="31">
        <v>9870</v>
      </c>
      <c r="D24" s="31">
        <v>6637</v>
      </c>
      <c r="E24" s="33">
        <v>67.244174265450866</v>
      </c>
    </row>
    <row r="25" spans="2:5" s="4" customFormat="1" ht="15.75" customHeight="1" x14ac:dyDescent="0.2">
      <c r="B25" s="26" t="s">
        <v>19</v>
      </c>
      <c r="C25" s="27">
        <v>39691</v>
      </c>
      <c r="D25" s="27">
        <v>30795</v>
      </c>
      <c r="E25" s="28">
        <v>77.586858481771685</v>
      </c>
    </row>
    <row r="26" spans="2:5" s="4" customFormat="1" ht="15.75" customHeight="1" x14ac:dyDescent="0.2">
      <c r="B26" s="26" t="s">
        <v>20</v>
      </c>
      <c r="C26" s="27">
        <v>37013</v>
      </c>
      <c r="D26" s="27">
        <v>28217</v>
      </c>
      <c r="E26" s="28">
        <v>76.235376759516924</v>
      </c>
    </row>
    <row r="27" spans="2:5" s="8" customFormat="1" ht="15.75" customHeight="1" x14ac:dyDescent="0.2">
      <c r="B27" s="30" t="s">
        <v>21</v>
      </c>
      <c r="C27" s="31">
        <v>36421</v>
      </c>
      <c r="D27" s="31">
        <v>27707</v>
      </c>
      <c r="E27" s="33">
        <v>76.074242881853877</v>
      </c>
    </row>
    <row r="28" spans="2:5" s="8" customFormat="1" ht="15.75" customHeight="1" x14ac:dyDescent="0.2">
      <c r="B28" s="30" t="s">
        <v>22</v>
      </c>
      <c r="C28" s="31">
        <v>592</v>
      </c>
      <c r="D28" s="31">
        <v>510</v>
      </c>
      <c r="E28" s="33">
        <v>86.148648648648646</v>
      </c>
    </row>
    <row r="29" spans="2:5" s="4" customFormat="1" ht="15.75" customHeight="1" x14ac:dyDescent="0.2">
      <c r="B29" s="26" t="s">
        <v>23</v>
      </c>
      <c r="C29" s="27">
        <v>269</v>
      </c>
      <c r="D29" s="27">
        <v>240</v>
      </c>
      <c r="E29" s="28">
        <v>89.219330855018583</v>
      </c>
    </row>
    <row r="30" spans="2:5" s="8" customFormat="1" ht="15.75" customHeight="1" x14ac:dyDescent="0.2">
      <c r="B30" s="30" t="s">
        <v>24</v>
      </c>
      <c r="C30" s="31">
        <v>29</v>
      </c>
      <c r="D30" s="31">
        <v>0</v>
      </c>
      <c r="E30" s="33">
        <v>0</v>
      </c>
    </row>
    <row r="31" spans="2:5" s="8" customFormat="1" ht="15.75" customHeight="1" x14ac:dyDescent="0.2">
      <c r="B31" s="30" t="s">
        <v>203</v>
      </c>
      <c r="C31" s="31">
        <v>238</v>
      </c>
      <c r="D31" s="31">
        <v>238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2409</v>
      </c>
      <c r="D36" s="27">
        <v>2338</v>
      </c>
      <c r="E36" s="29">
        <v>97.052718970527181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10305</v>
      </c>
      <c r="D39" s="27">
        <v>10305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10305</v>
      </c>
      <c r="D41" s="31">
        <v>10305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7799</v>
      </c>
      <c r="D43" s="27">
        <v>6392</v>
      </c>
      <c r="E43" s="28">
        <v>81.959225541736132</v>
      </c>
    </row>
    <row r="44" spans="2:5" s="4" customFormat="1" ht="15.75" customHeight="1" x14ac:dyDescent="0.2">
      <c r="B44" s="26" t="s">
        <v>38</v>
      </c>
      <c r="C44" s="27">
        <v>5040</v>
      </c>
      <c r="D44" s="27">
        <v>4734</v>
      </c>
      <c r="E44" s="28">
        <v>93.928571428571431</v>
      </c>
    </row>
    <row r="45" spans="2:5" s="4" customFormat="1" ht="15.75" customHeight="1" x14ac:dyDescent="0.2">
      <c r="B45" s="26" t="s">
        <v>39</v>
      </c>
      <c r="C45" s="27">
        <v>279</v>
      </c>
      <c r="D45" s="27">
        <v>135</v>
      </c>
      <c r="E45" s="28">
        <v>48.387096774193552</v>
      </c>
    </row>
    <row r="46" spans="2:5" s="4" customFormat="1" ht="15.75" customHeight="1" x14ac:dyDescent="0.2">
      <c r="B46" s="26" t="s">
        <v>40</v>
      </c>
      <c r="C46" s="27">
        <v>23360</v>
      </c>
      <c r="D46" s="27">
        <v>12342</v>
      </c>
      <c r="E46" s="28">
        <v>52.833904109589035</v>
      </c>
    </row>
    <row r="47" spans="2:5" s="4" customFormat="1" ht="15.75" customHeight="1" x14ac:dyDescent="0.2">
      <c r="B47" s="26" t="s">
        <v>41</v>
      </c>
      <c r="C47" s="27">
        <v>4689</v>
      </c>
      <c r="D47" s="27">
        <v>4689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4688</v>
      </c>
      <c r="D48" s="31">
        <v>4688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4103</v>
      </c>
      <c r="D60" s="27">
        <v>566</v>
      </c>
      <c r="E60" s="28">
        <v>13.794784304167681</v>
      </c>
    </row>
    <row r="61" spans="2:5" s="4" customFormat="1" ht="15.75" customHeight="1" x14ac:dyDescent="0.2">
      <c r="B61" s="26" t="s">
        <v>56</v>
      </c>
      <c r="C61" s="27">
        <v>428</v>
      </c>
      <c r="D61" s="27">
        <v>377</v>
      </c>
      <c r="E61" s="28">
        <v>88.084112149532714</v>
      </c>
    </row>
    <row r="62" spans="2:5" s="8" customFormat="1" ht="15.75" customHeight="1" x14ac:dyDescent="0.2">
      <c r="B62" s="30" t="s">
        <v>57</v>
      </c>
      <c r="C62" s="31">
        <v>266</v>
      </c>
      <c r="D62" s="31">
        <v>266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92</v>
      </c>
      <c r="D63" s="31">
        <v>41</v>
      </c>
      <c r="E63" s="33">
        <v>44.565217391304344</v>
      </c>
    </row>
    <row r="64" spans="2:5" s="8" customFormat="1" ht="15.75" customHeight="1" x14ac:dyDescent="0.2">
      <c r="B64" s="30" t="s">
        <v>59</v>
      </c>
      <c r="C64" s="31">
        <v>70</v>
      </c>
      <c r="D64" s="31">
        <v>70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3675</v>
      </c>
      <c r="D65" s="27">
        <v>189</v>
      </c>
      <c r="E65" s="28">
        <v>5.1428571428571423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3642</v>
      </c>
      <c r="D67" s="31">
        <v>163</v>
      </c>
      <c r="E67" s="33">
        <v>4.4755628775398133</v>
      </c>
    </row>
    <row r="68" spans="2:5" s="8" customFormat="1" ht="15.75" customHeight="1" x14ac:dyDescent="0.2">
      <c r="B68" s="30" t="s">
        <v>63</v>
      </c>
      <c r="C68" s="31">
        <v>33</v>
      </c>
      <c r="D68" s="31">
        <v>26</v>
      </c>
      <c r="E68" s="33">
        <v>78.787878787878782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10289</v>
      </c>
      <c r="D70" s="27">
        <v>3111</v>
      </c>
      <c r="E70" s="28">
        <v>30.236174555350377</v>
      </c>
    </row>
    <row r="71" spans="2:5" s="8" customFormat="1" ht="15.75" customHeight="1" x14ac:dyDescent="0.2">
      <c r="B71" s="34" t="s">
        <v>66</v>
      </c>
      <c r="C71" s="35">
        <v>460</v>
      </c>
      <c r="D71" s="35">
        <v>326</v>
      </c>
      <c r="E71" s="33">
        <v>70.869565217391312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961</v>
      </c>
      <c r="D73" s="35">
        <v>308</v>
      </c>
      <c r="E73" s="33">
        <v>32.049947970863684</v>
      </c>
    </row>
    <row r="74" spans="2:5" s="8" customFormat="1" ht="15.75" customHeight="1" x14ac:dyDescent="0.2">
      <c r="B74" s="34" t="s">
        <v>69</v>
      </c>
      <c r="C74" s="35">
        <v>5475</v>
      </c>
      <c r="D74" s="35">
        <v>238</v>
      </c>
      <c r="E74" s="33">
        <v>4.3470319634703189</v>
      </c>
    </row>
    <row r="75" spans="2:5" s="8" customFormat="1" ht="15.75" customHeight="1" x14ac:dyDescent="0.2">
      <c r="B75" s="34" t="s">
        <v>70</v>
      </c>
      <c r="C75" s="35">
        <v>1875</v>
      </c>
      <c r="D75" s="35">
        <v>1568</v>
      </c>
      <c r="E75" s="33">
        <v>83.626666666666665</v>
      </c>
    </row>
    <row r="76" spans="2:5" s="8" customFormat="1" ht="15.75" customHeight="1" x14ac:dyDescent="0.2">
      <c r="B76" s="34" t="s">
        <v>71</v>
      </c>
      <c r="C76" s="35">
        <v>1518</v>
      </c>
      <c r="D76" s="35">
        <v>671</v>
      </c>
      <c r="E76" s="33">
        <v>44.20289855072464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4267</v>
      </c>
      <c r="D86" s="27">
        <v>3964</v>
      </c>
      <c r="E86" s="28">
        <v>92.8989922662292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130</v>
      </c>
      <c r="D89" s="31">
        <v>130</v>
      </c>
      <c r="E89" s="33">
        <v>100</v>
      </c>
    </row>
    <row r="90" spans="2:5" ht="15.75" customHeight="1" x14ac:dyDescent="0.2">
      <c r="B90" s="30" t="s">
        <v>85</v>
      </c>
      <c r="C90" s="31">
        <v>993</v>
      </c>
      <c r="D90" s="31">
        <v>992</v>
      </c>
      <c r="E90" s="33">
        <v>99.899295065458205</v>
      </c>
    </row>
    <row r="91" spans="2:5" ht="15.75" customHeight="1" x14ac:dyDescent="0.2">
      <c r="B91" s="30" t="s">
        <v>86</v>
      </c>
      <c r="C91" s="31">
        <v>689</v>
      </c>
      <c r="D91" s="31">
        <v>689</v>
      </c>
      <c r="E91" s="33">
        <v>100</v>
      </c>
    </row>
    <row r="92" spans="2:5" ht="15.75" customHeight="1" x14ac:dyDescent="0.2">
      <c r="B92" s="30" t="s">
        <v>87</v>
      </c>
      <c r="C92" s="31">
        <v>1830</v>
      </c>
      <c r="D92" s="31">
        <v>1830</v>
      </c>
      <c r="E92" s="33">
        <v>100</v>
      </c>
    </row>
    <row r="93" spans="2:5" ht="15.75" customHeight="1" x14ac:dyDescent="0.2">
      <c r="B93" s="30" t="s">
        <v>88</v>
      </c>
      <c r="C93" s="31">
        <v>625</v>
      </c>
      <c r="D93" s="31">
        <v>323</v>
      </c>
      <c r="E93" s="33">
        <v>51.68</v>
      </c>
    </row>
    <row r="94" spans="2:5" s="5" customFormat="1" ht="15.75" customHeight="1" x14ac:dyDescent="0.2">
      <c r="B94" s="26" t="s">
        <v>89</v>
      </c>
      <c r="C94" s="27">
        <v>140</v>
      </c>
      <c r="D94" s="27">
        <v>140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120</v>
      </c>
      <c r="D95" s="27">
        <v>120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120</v>
      </c>
      <c r="D99" s="31">
        <v>120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20</v>
      </c>
      <c r="D101" s="27">
        <v>20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3C60938-0740-426C-9175-B74F3D97E645}"/>
    <hyperlink ref="D4" location="Şubat!A1" display="Şubat" xr:uid="{CA60C1E7-657A-491F-884B-725A378B0A78}"/>
    <hyperlink ref="E4" location="Mart!A1" display="Mart" xr:uid="{213500FB-764B-4457-8191-6A9766450376}"/>
    <hyperlink ref="C5" location="Nisan!A1" display="Nisan" xr:uid="{A313C4AE-3928-4B3C-8D0A-E1E693039D8E}"/>
    <hyperlink ref="D5" location="Mayıs!A1" display="Mayıs" xr:uid="{B8D3EF1B-FE40-4E92-9CFE-2D16DA5ABBFC}"/>
    <hyperlink ref="E5" location="Haziran!A1" display="Haziran" xr:uid="{5A4943F4-0FB3-469F-901A-A4735644263B}"/>
    <hyperlink ref="C6" location="Temmuz!A1" display="Temmuz" xr:uid="{8292EFAA-15F2-4B9B-A8FC-D0D90AB65038}"/>
    <hyperlink ref="D6" location="Ağustos!A1" display="Ağustos" xr:uid="{E9AC4D08-6C2D-4098-9528-B90BC8DF13CD}"/>
    <hyperlink ref="E6" location="Eylül!A1" display="Eylül" xr:uid="{2883140C-5D09-4F3D-BB23-18D7BC4BA204}"/>
    <hyperlink ref="C7" location="Ekim!A1" display="Ekim" xr:uid="{F750CA91-61CC-42EA-B216-B612DC2811A8}"/>
    <hyperlink ref="D7" location="Kasım!A1" display="Kasım" xr:uid="{9DDA5358-F943-4930-8095-51F8C8CC0C9F}"/>
    <hyperlink ref="E7" location="Aralık!A1" display="Aralık" xr:uid="{2FB9DE3F-F4D1-4102-AE40-2E42AE00BF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B090-655F-4A7B-AE1A-B2B791AB20B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130233</v>
      </c>
      <c r="D10" s="27">
        <f>+D11+D46+D95+D106</f>
        <v>92686</v>
      </c>
      <c r="E10" s="28">
        <f t="shared" ref="E10:E72" si="0">+D10/C10*100</f>
        <v>71.169365675366464</v>
      </c>
    </row>
    <row r="11" spans="2:7" s="5" customFormat="1" ht="15.75" customHeight="1" x14ac:dyDescent="0.2">
      <c r="B11" s="26" t="s">
        <v>5</v>
      </c>
      <c r="C11" s="27">
        <f>+C12+C22+C25+C39+C43+C44+C45</f>
        <v>108296</v>
      </c>
      <c r="D11" s="27">
        <f>+D12+D22+D25+D39+D43+D44+D45</f>
        <v>81660</v>
      </c>
      <c r="E11" s="29">
        <f t="shared" si="0"/>
        <v>75.404447070990628</v>
      </c>
    </row>
    <row r="12" spans="2:7" s="5" customFormat="1" ht="15.75" customHeight="1" x14ac:dyDescent="0.2">
      <c r="B12" s="26" t="s">
        <v>6</v>
      </c>
      <c r="C12" s="27">
        <f>+C13+C18</f>
        <v>45694</v>
      </c>
      <c r="D12" s="27">
        <f>+D13+D18</f>
        <v>37765</v>
      </c>
      <c r="E12" s="29">
        <f t="shared" si="0"/>
        <v>82.647612377992729</v>
      </c>
      <c r="G12" s="6"/>
    </row>
    <row r="13" spans="2:7" s="5" customFormat="1" ht="15.75" customHeight="1" x14ac:dyDescent="0.2">
      <c r="B13" s="26" t="s">
        <v>7</v>
      </c>
      <c r="C13" s="27">
        <f>SUM(C14:C17)</f>
        <v>41495</v>
      </c>
      <c r="D13" s="27">
        <f>SUM(D14:D17)</f>
        <v>34344</v>
      </c>
      <c r="E13" s="29">
        <f t="shared" si="0"/>
        <v>82.766598385347635</v>
      </c>
    </row>
    <row r="14" spans="2:7" ht="15.75" customHeight="1" x14ac:dyDescent="0.2">
      <c r="B14" s="30" t="s">
        <v>8</v>
      </c>
      <c r="C14" s="31">
        <v>3769</v>
      </c>
      <c r="D14" s="31">
        <v>2141</v>
      </c>
      <c r="E14" s="32">
        <f t="shared" si="0"/>
        <v>56.805518705226852</v>
      </c>
    </row>
    <row r="15" spans="2:7" ht="15.75" customHeight="1" x14ac:dyDescent="0.2">
      <c r="B15" s="30" t="s">
        <v>9</v>
      </c>
      <c r="C15" s="31">
        <v>506</v>
      </c>
      <c r="D15" s="31">
        <v>331</v>
      </c>
      <c r="E15" s="32">
        <f t="shared" si="0"/>
        <v>65.415019762845844</v>
      </c>
    </row>
    <row r="16" spans="2:7" ht="15.75" customHeight="1" x14ac:dyDescent="0.2">
      <c r="B16" s="30" t="s">
        <v>10</v>
      </c>
      <c r="C16" s="31">
        <v>33930</v>
      </c>
      <c r="D16" s="31">
        <v>29256</v>
      </c>
      <c r="E16" s="32">
        <f t="shared" si="0"/>
        <v>86.224580017683465</v>
      </c>
    </row>
    <row r="17" spans="2:5" ht="15.75" customHeight="1" x14ac:dyDescent="0.2">
      <c r="B17" s="30" t="s">
        <v>11</v>
      </c>
      <c r="C17" s="31">
        <v>3290</v>
      </c>
      <c r="D17" s="31">
        <v>2616</v>
      </c>
      <c r="E17" s="32">
        <f t="shared" si="0"/>
        <v>79.513677811550153</v>
      </c>
    </row>
    <row r="18" spans="2:5" s="5" customFormat="1" ht="15.75" customHeight="1" x14ac:dyDescent="0.2">
      <c r="B18" s="26" t="s">
        <v>12</v>
      </c>
      <c r="C18" s="27">
        <f>SUM(C19:C21)</f>
        <v>4199</v>
      </c>
      <c r="D18" s="27">
        <f>SUM(D19:D21)</f>
        <v>3421</v>
      </c>
      <c r="E18" s="29">
        <f t="shared" si="0"/>
        <v>81.471778994998814</v>
      </c>
    </row>
    <row r="19" spans="2:5" ht="15.75" customHeight="1" x14ac:dyDescent="0.2">
      <c r="B19" s="30" t="s">
        <v>13</v>
      </c>
      <c r="C19" s="31">
        <v>-623</v>
      </c>
      <c r="D19" s="31">
        <v>-1056</v>
      </c>
      <c r="E19" s="32">
        <f t="shared" si="0"/>
        <v>169.5024077046549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4822</v>
      </c>
      <c r="D21" s="31">
        <v>4477</v>
      </c>
      <c r="E21" s="32">
        <f t="shared" si="0"/>
        <v>92.84529240978847</v>
      </c>
    </row>
    <row r="22" spans="2:5" s="4" customFormat="1" ht="15.75" customHeight="1" x14ac:dyDescent="0.2">
      <c r="B22" s="26" t="s">
        <v>16</v>
      </c>
      <c r="C22" s="27">
        <f>SUM(C23:C24)</f>
        <v>10136</v>
      </c>
      <c r="D22" s="27">
        <f>SUM(D23:D24)</f>
        <v>6693</v>
      </c>
      <c r="E22" s="28">
        <f t="shared" si="0"/>
        <v>66.031965272296773</v>
      </c>
    </row>
    <row r="23" spans="2:5" s="8" customFormat="1" ht="15.75" customHeight="1" x14ac:dyDescent="0.2">
      <c r="B23" s="30" t="s">
        <v>17</v>
      </c>
      <c r="C23" s="31">
        <v>283</v>
      </c>
      <c r="D23" s="31">
        <v>267</v>
      </c>
      <c r="E23" s="33">
        <f t="shared" si="0"/>
        <v>94.346289752650179</v>
      </c>
    </row>
    <row r="24" spans="2:5" s="8" customFormat="1" ht="15.75" customHeight="1" x14ac:dyDescent="0.2">
      <c r="B24" s="30" t="s">
        <v>18</v>
      </c>
      <c r="C24" s="31">
        <v>9853</v>
      </c>
      <c r="D24" s="31">
        <v>6426</v>
      </c>
      <c r="E24" s="33">
        <f t="shared" si="0"/>
        <v>65.218715112148587</v>
      </c>
    </row>
    <row r="25" spans="2:5" s="4" customFormat="1" ht="15.75" customHeight="1" x14ac:dyDescent="0.2">
      <c r="B25" s="26" t="s">
        <v>19</v>
      </c>
      <c r="C25" s="27">
        <f>+C26+C29+C36+C37+C38</f>
        <v>40040</v>
      </c>
      <c r="D25" s="27">
        <f>+D26+D29+D36+D37+D38</f>
        <v>26672</v>
      </c>
      <c r="E25" s="28">
        <f t="shared" si="0"/>
        <v>66.613386613386609</v>
      </c>
    </row>
    <row r="26" spans="2:5" s="4" customFormat="1" ht="15.75" customHeight="1" x14ac:dyDescent="0.2">
      <c r="B26" s="26" t="s">
        <v>20</v>
      </c>
      <c r="C26" s="27">
        <f>SUM(C27:C28)</f>
        <v>33328</v>
      </c>
      <c r="D26" s="27">
        <f>SUM(D27:D28)</f>
        <v>24371</v>
      </c>
      <c r="E26" s="28">
        <f t="shared" si="0"/>
        <v>73.124699951992326</v>
      </c>
    </row>
    <row r="27" spans="2:5" s="8" customFormat="1" ht="15.75" customHeight="1" x14ac:dyDescent="0.2">
      <c r="B27" s="30" t="s">
        <v>21</v>
      </c>
      <c r="C27" s="31">
        <v>32791</v>
      </c>
      <c r="D27" s="31">
        <v>23927</v>
      </c>
      <c r="E27" s="33">
        <f t="shared" si="0"/>
        <v>72.968192491842274</v>
      </c>
    </row>
    <row r="28" spans="2:5" s="8" customFormat="1" ht="15.75" customHeight="1" x14ac:dyDescent="0.2">
      <c r="B28" s="30" t="s">
        <v>22</v>
      </c>
      <c r="C28" s="31">
        <v>537</v>
      </c>
      <c r="D28" s="31">
        <v>444</v>
      </c>
      <c r="E28" s="33">
        <f t="shared" si="0"/>
        <v>82.681564245810051</v>
      </c>
    </row>
    <row r="29" spans="2:5" s="4" customFormat="1" ht="15.75" customHeight="1" x14ac:dyDescent="0.2">
      <c r="B29" s="26" t="s">
        <v>23</v>
      </c>
      <c r="C29" s="27">
        <f>SUM(C30:C35)</f>
        <v>4566</v>
      </c>
      <c r="D29" s="27">
        <f>SUM(D30:D35)</f>
        <v>229</v>
      </c>
      <c r="E29" s="28">
        <f t="shared" si="0"/>
        <v>5.0153307052124401</v>
      </c>
    </row>
    <row r="30" spans="2:5" s="8" customFormat="1" ht="15.75" customHeight="1" x14ac:dyDescent="0.2">
      <c r="B30" s="30" t="s">
        <v>24</v>
      </c>
      <c r="C30" s="31">
        <v>4337</v>
      </c>
      <c r="D30" s="31">
        <v>0</v>
      </c>
      <c r="E30" s="33">
        <f t="shared" si="0"/>
        <v>0</v>
      </c>
    </row>
    <row r="31" spans="2:5" s="8" customFormat="1" ht="15.75" customHeight="1" x14ac:dyDescent="0.2">
      <c r="B31" s="30" t="s">
        <v>25</v>
      </c>
      <c r="C31" s="31">
        <v>227</v>
      </c>
      <c r="D31" s="31">
        <v>227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f t="shared" si="0"/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2146</v>
      </c>
      <c r="D36" s="27">
        <v>2072</v>
      </c>
      <c r="E36" s="29">
        <f t="shared" si="0"/>
        <v>96.551724137931032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524</v>
      </c>
      <c r="D39" s="27">
        <f>SUM(D40:D42)</f>
        <v>524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524</v>
      </c>
      <c r="D41" s="31">
        <v>524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7197</v>
      </c>
      <c r="D43" s="27">
        <v>5711</v>
      </c>
      <c r="E43" s="28">
        <f t="shared" si="0"/>
        <v>79.352507989440042</v>
      </c>
    </row>
    <row r="44" spans="2:5" s="4" customFormat="1" ht="15.75" customHeight="1" x14ac:dyDescent="0.2">
      <c r="B44" s="26" t="s">
        <v>38</v>
      </c>
      <c r="C44" s="27">
        <v>4427</v>
      </c>
      <c r="D44" s="27">
        <v>4161</v>
      </c>
      <c r="E44" s="28">
        <f t="shared" si="0"/>
        <v>93.991416309012877</v>
      </c>
    </row>
    <row r="45" spans="2:5" s="4" customFormat="1" ht="15.75" customHeight="1" x14ac:dyDescent="0.2">
      <c r="B45" s="26" t="s">
        <v>39</v>
      </c>
      <c r="C45" s="27">
        <v>278</v>
      </c>
      <c r="D45" s="27">
        <v>134</v>
      </c>
      <c r="E45" s="28">
        <f t="shared" si="0"/>
        <v>48.201438848920866</v>
      </c>
    </row>
    <row r="46" spans="2:5" s="4" customFormat="1" ht="15.75" customHeight="1" x14ac:dyDescent="0.2">
      <c r="B46" s="26" t="s">
        <v>40</v>
      </c>
      <c r="C46" s="27">
        <f>+C47+C51+C61+C71+C78+C87</f>
        <v>21804</v>
      </c>
      <c r="D46" s="27">
        <f>+D47+D51+D61+D71+D78+D87</f>
        <v>10893</v>
      </c>
      <c r="E46" s="28">
        <f t="shared" si="0"/>
        <v>49.958723170060537</v>
      </c>
    </row>
    <row r="47" spans="2:5" s="4" customFormat="1" ht="15.75" customHeight="1" x14ac:dyDescent="0.2">
      <c r="B47" s="26" t="s">
        <v>41</v>
      </c>
      <c r="C47" s="27">
        <f>SUM(C48:C50)</f>
        <v>4266</v>
      </c>
      <c r="D47" s="27">
        <f>SUM(D48:D50)</f>
        <v>4266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4266</v>
      </c>
      <c r="D48" s="31">
        <v>4266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11</v>
      </c>
      <c r="D51" s="27">
        <f>+D52+D53+D54</f>
        <v>11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4036</v>
      </c>
      <c r="D61" s="27">
        <f>+D62+D66+D70</f>
        <v>507</v>
      </c>
      <c r="E61" s="28">
        <f t="shared" si="0"/>
        <v>12.561942517343905</v>
      </c>
    </row>
    <row r="62" spans="2:5" s="4" customFormat="1" ht="15.75" customHeight="1" x14ac:dyDescent="0.2">
      <c r="B62" s="26" t="s">
        <v>56</v>
      </c>
      <c r="C62" s="27">
        <f>SUM(C63:C65)</f>
        <v>392</v>
      </c>
      <c r="D62" s="27">
        <f>SUM(D63:D65)</f>
        <v>341</v>
      </c>
      <c r="E62" s="28">
        <f t="shared" si="0"/>
        <v>86.989795918367349</v>
      </c>
    </row>
    <row r="63" spans="2:5" s="8" customFormat="1" ht="15.75" customHeight="1" x14ac:dyDescent="0.2">
      <c r="B63" s="30" t="s">
        <v>57</v>
      </c>
      <c r="C63" s="31">
        <v>237</v>
      </c>
      <c r="D63" s="31">
        <v>237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89</v>
      </c>
      <c r="D64" s="31">
        <v>38</v>
      </c>
      <c r="E64" s="33">
        <f t="shared" si="0"/>
        <v>42.696629213483142</v>
      </c>
    </row>
    <row r="65" spans="2:5" s="8" customFormat="1" ht="15.75" customHeight="1" x14ac:dyDescent="0.2">
      <c r="B65" s="30" t="s">
        <v>59</v>
      </c>
      <c r="C65" s="31">
        <v>66</v>
      </c>
      <c r="D65" s="31">
        <v>66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3644</v>
      </c>
      <c r="D66" s="27">
        <f>SUM(D67:D69)</f>
        <v>166</v>
      </c>
      <c r="E66" s="28">
        <f t="shared" si="0"/>
        <v>4.5554335894621296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3613</v>
      </c>
      <c r="D68" s="31">
        <v>143</v>
      </c>
      <c r="E68" s="33">
        <f t="shared" si="0"/>
        <v>3.9579296983116525</v>
      </c>
    </row>
    <row r="69" spans="2:5" s="8" customFormat="1" ht="15.75" customHeight="1" x14ac:dyDescent="0.2">
      <c r="B69" s="30" t="s">
        <v>63</v>
      </c>
      <c r="C69" s="31">
        <v>31</v>
      </c>
      <c r="D69" s="31">
        <v>23</v>
      </c>
      <c r="E69" s="33">
        <f t="shared" si="0"/>
        <v>74.193548387096769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9895</v>
      </c>
      <c r="D71" s="27">
        <f>SUM(D72:D77)</f>
        <v>2812</v>
      </c>
      <c r="E71" s="28">
        <f t="shared" si="0"/>
        <v>28.418393127842347</v>
      </c>
    </row>
    <row r="72" spans="2:5" s="8" customFormat="1" ht="15.75" customHeight="1" x14ac:dyDescent="0.2">
      <c r="B72" s="34" t="s">
        <v>66</v>
      </c>
      <c r="C72" s="35">
        <v>438</v>
      </c>
      <c r="D72" s="35">
        <v>302</v>
      </c>
      <c r="E72" s="33">
        <f t="shared" si="0"/>
        <v>68.949771689497723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955</v>
      </c>
      <c r="D74" s="35">
        <v>286</v>
      </c>
      <c r="E74" s="33">
        <f>+D74/C74*100</f>
        <v>29.947643979057592</v>
      </c>
    </row>
    <row r="75" spans="2:5" s="8" customFormat="1" ht="15.75" customHeight="1" x14ac:dyDescent="0.2">
      <c r="B75" s="34" t="s">
        <v>69</v>
      </c>
      <c r="C75" s="35">
        <v>5412</v>
      </c>
      <c r="D75" s="35">
        <v>212</v>
      </c>
      <c r="E75" s="33">
        <f>+D75/C75*100</f>
        <v>3.9172209903917219</v>
      </c>
    </row>
    <row r="76" spans="2:5" s="8" customFormat="1" ht="15.75" customHeight="1" x14ac:dyDescent="0.2">
      <c r="B76" s="34" t="s">
        <v>70</v>
      </c>
      <c r="C76" s="35">
        <v>1752</v>
      </c>
      <c r="D76" s="35">
        <v>1443</v>
      </c>
      <c r="E76" s="33">
        <f>+D76/C76*100</f>
        <v>82.363013698630141</v>
      </c>
    </row>
    <row r="77" spans="2:5" s="8" customFormat="1" ht="15.75" customHeight="1" x14ac:dyDescent="0.2">
      <c r="B77" s="34" t="s">
        <v>71</v>
      </c>
      <c r="C77" s="35">
        <v>1338</v>
      </c>
      <c r="D77" s="35">
        <v>569</v>
      </c>
      <c r="E77" s="33">
        <f>+D77/C77*100</f>
        <v>42.526158445440956</v>
      </c>
    </row>
    <row r="78" spans="2:5" s="5" customFormat="1" ht="15.75" customHeight="1" x14ac:dyDescent="0.2">
      <c r="B78" s="26" t="s">
        <v>72</v>
      </c>
      <c r="C78" s="27">
        <f>SUM(C79:C86)</f>
        <v>1</v>
      </c>
      <c r="D78" s="27">
        <f>SUM(D79:D86)</f>
        <v>1</v>
      </c>
      <c r="E78" s="28">
        <f>+D78/C78*100</f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f>+D81/C81*100</f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3595</v>
      </c>
      <c r="D87" s="27">
        <f>SUM(D88:D94)</f>
        <v>3296</v>
      </c>
      <c r="E87" s="28">
        <f>+D87/C87*100</f>
        <v>91.682892906815013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115</v>
      </c>
      <c r="D90" s="31">
        <v>115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868</v>
      </c>
      <c r="D91" s="31">
        <v>868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572</v>
      </c>
      <c r="D92" s="31">
        <v>572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1479</v>
      </c>
      <c r="D93" s="31">
        <v>1479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561</v>
      </c>
      <c r="D94" s="31">
        <v>262</v>
      </c>
      <c r="E94" s="33">
        <f t="shared" si="1"/>
        <v>46.702317290552585</v>
      </c>
    </row>
    <row r="95" spans="2:5" s="5" customFormat="1" ht="15.75" customHeight="1" x14ac:dyDescent="0.2">
      <c r="B95" s="26" t="s">
        <v>89</v>
      </c>
      <c r="C95" s="27">
        <f>+C96+C102+C103</f>
        <v>133</v>
      </c>
      <c r="D95" s="27">
        <f>+D96+D102+D103</f>
        <v>133</v>
      </c>
      <c r="E95" s="37">
        <f t="shared" si="1"/>
        <v>100</v>
      </c>
    </row>
    <row r="96" spans="2:5" s="5" customFormat="1" ht="15.75" customHeight="1" x14ac:dyDescent="0.2">
      <c r="B96" s="26" t="s">
        <v>90</v>
      </c>
      <c r="C96" s="27">
        <f>SUM(C97:C101)</f>
        <v>118</v>
      </c>
      <c r="D96" s="27">
        <f>SUM(D97:D101)</f>
        <v>118</v>
      </c>
      <c r="E96" s="37">
        <f t="shared" si="1"/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118</v>
      </c>
      <c r="D100" s="31">
        <v>118</v>
      </c>
      <c r="E100" s="38">
        <f>+D100/C100*100</f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15</v>
      </c>
      <c r="D102" s="27">
        <v>15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F884D6A-6552-43EE-8710-40539329A845}"/>
    <hyperlink ref="D4" location="Şubat!A1" display="Şubat" xr:uid="{8F10D646-2FF8-4747-BBFA-A1B1391344A1}"/>
    <hyperlink ref="E4" location="Mart!A1" display="Mart" xr:uid="{473AFBA4-EDCB-42AB-A0F7-9378662DD0A2}"/>
    <hyperlink ref="C5" location="Nisan!A1" display="Nisan" xr:uid="{0EA9E0BC-9AAE-4631-AE73-E1251E3FE2E7}"/>
    <hyperlink ref="D5" location="Mayıs!A1" display="Mayıs" xr:uid="{2C424A60-395C-493B-AEF8-7D1CAD5F599B}"/>
    <hyperlink ref="E5" location="Haziran!A1" display="Haziran" xr:uid="{AEB7B070-18B9-47F2-98A1-7130CD93EF4D}"/>
    <hyperlink ref="C6" location="Temmuz!A1" display="Temmuz" xr:uid="{E664EA41-C04E-43C1-981A-531741FA6E32}"/>
    <hyperlink ref="D6" location="Ağustos!A1" display="Ağustos" xr:uid="{37746E05-AC72-4743-B832-A1F48528A0C2}"/>
    <hyperlink ref="E6" location="Eylül!A1" display="Eylül" xr:uid="{1B110F1A-8227-4984-95D5-374117827BEF}"/>
    <hyperlink ref="C7" location="Ekim!A1" display="Ekim" xr:uid="{9F10A1DA-BB9F-4C44-9839-F821C95C4057}"/>
    <hyperlink ref="D7" location="Kasım!A1" display="Kasım" xr:uid="{B40649DC-E66F-472B-A5FD-46DBAF83BF89}"/>
    <hyperlink ref="E7" location="Aralık!A1" display="Aralık" xr:uid="{05E1B9FB-7788-451A-B7FC-FD3E663E49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5A4D-A825-4E73-85BF-5CE1A4DDA30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114250</v>
      </c>
      <c r="D10" s="27">
        <v>77771</v>
      </c>
      <c r="E10" s="28">
        <v>68.070897155361052</v>
      </c>
    </row>
    <row r="11" spans="2:7" s="5" customFormat="1" ht="15.75" customHeight="1" x14ac:dyDescent="0.2">
      <c r="B11" s="26" t="s">
        <v>5</v>
      </c>
      <c r="C11" s="27">
        <v>94038</v>
      </c>
      <c r="D11" s="27">
        <v>68553</v>
      </c>
      <c r="E11" s="29">
        <v>72.899253493268674</v>
      </c>
    </row>
    <row r="12" spans="2:7" s="5" customFormat="1" ht="15.75" customHeight="1" x14ac:dyDescent="0.2">
      <c r="B12" s="26" t="s">
        <v>6</v>
      </c>
      <c r="C12" s="27">
        <v>38024</v>
      </c>
      <c r="D12" s="27">
        <v>30164</v>
      </c>
      <c r="E12" s="29">
        <v>79.328844940037868</v>
      </c>
      <c r="G12" s="6"/>
    </row>
    <row r="13" spans="2:7" s="5" customFormat="1" ht="15.75" customHeight="1" x14ac:dyDescent="0.2">
      <c r="B13" s="26" t="s">
        <v>7</v>
      </c>
      <c r="C13" s="27">
        <v>36413</v>
      </c>
      <c r="D13" s="27">
        <v>29476</v>
      </c>
      <c r="E13" s="29">
        <v>80.94911158102876</v>
      </c>
    </row>
    <row r="14" spans="2:7" ht="15.75" customHeight="1" x14ac:dyDescent="0.2">
      <c r="B14" s="30" t="s">
        <v>8</v>
      </c>
      <c r="C14" s="31">
        <v>3764</v>
      </c>
      <c r="D14" s="31">
        <v>1550</v>
      </c>
      <c r="E14" s="32">
        <v>41.179596174282679</v>
      </c>
    </row>
    <row r="15" spans="2:7" ht="15.75" customHeight="1" x14ac:dyDescent="0.2">
      <c r="B15" s="30" t="s">
        <v>9</v>
      </c>
      <c r="C15" s="31">
        <v>502</v>
      </c>
      <c r="D15" s="31">
        <v>320</v>
      </c>
      <c r="E15" s="32">
        <v>63.745019920318725</v>
      </c>
    </row>
    <row r="16" spans="2:7" ht="15.75" customHeight="1" x14ac:dyDescent="0.2">
      <c r="B16" s="30" t="s">
        <v>10</v>
      </c>
      <c r="C16" s="31">
        <v>29895</v>
      </c>
      <c r="D16" s="31">
        <v>25835</v>
      </c>
      <c r="E16" s="32">
        <v>86.419133634387023</v>
      </c>
    </row>
    <row r="17" spans="2:5" ht="15.75" customHeight="1" x14ac:dyDescent="0.2">
      <c r="B17" s="30" t="s">
        <v>11</v>
      </c>
      <c r="C17" s="31">
        <v>2252</v>
      </c>
      <c r="D17" s="31">
        <v>1771</v>
      </c>
      <c r="E17" s="32">
        <v>78.641207815275322</v>
      </c>
    </row>
    <row r="18" spans="2:5" s="5" customFormat="1" ht="15.75" customHeight="1" x14ac:dyDescent="0.2">
      <c r="B18" s="26" t="s">
        <v>12</v>
      </c>
      <c r="C18" s="27">
        <v>1611</v>
      </c>
      <c r="D18" s="27">
        <v>688</v>
      </c>
      <c r="E18" s="29">
        <v>42.706393544382372</v>
      </c>
    </row>
    <row r="19" spans="2:5" ht="15.75" customHeight="1" x14ac:dyDescent="0.2">
      <c r="B19" s="30" t="s">
        <v>13</v>
      </c>
      <c r="C19" s="31">
        <v>-624</v>
      </c>
      <c r="D19" s="31">
        <v>-1168</v>
      </c>
      <c r="E19" s="32">
        <v>187.17948717948718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2235</v>
      </c>
      <c r="D21" s="31">
        <v>1856</v>
      </c>
      <c r="E21" s="32">
        <v>83.042505592841167</v>
      </c>
    </row>
    <row r="22" spans="2:5" s="4" customFormat="1" ht="15.75" customHeight="1" x14ac:dyDescent="0.2">
      <c r="B22" s="26" t="s">
        <v>16</v>
      </c>
      <c r="C22" s="27">
        <v>10089</v>
      </c>
      <c r="D22" s="27">
        <v>5413</v>
      </c>
      <c r="E22" s="28">
        <v>53.652492813955796</v>
      </c>
    </row>
    <row r="23" spans="2:5" s="8" customFormat="1" ht="15.75" customHeight="1" x14ac:dyDescent="0.2">
      <c r="B23" s="30" t="s">
        <v>17</v>
      </c>
      <c r="C23" s="31">
        <v>282</v>
      </c>
      <c r="D23" s="31">
        <v>266</v>
      </c>
      <c r="E23" s="33">
        <v>94.326241134751783</v>
      </c>
    </row>
    <row r="24" spans="2:5" s="8" customFormat="1" ht="15.75" customHeight="1" x14ac:dyDescent="0.2">
      <c r="B24" s="30" t="s">
        <v>18</v>
      </c>
      <c r="C24" s="31">
        <v>9807</v>
      </c>
      <c r="D24" s="31">
        <v>5147</v>
      </c>
      <c r="E24" s="33">
        <v>52.482920363006016</v>
      </c>
    </row>
    <row r="25" spans="2:5" s="4" customFormat="1" ht="15.75" customHeight="1" x14ac:dyDescent="0.2">
      <c r="B25" s="26" t="s">
        <v>19</v>
      </c>
      <c r="C25" s="27">
        <v>35198</v>
      </c>
      <c r="D25" s="27">
        <v>24039</v>
      </c>
      <c r="E25" s="28">
        <v>68.296494118984029</v>
      </c>
    </row>
    <row r="26" spans="2:5" s="4" customFormat="1" ht="15.75" customHeight="1" x14ac:dyDescent="0.2">
      <c r="B26" s="26" t="s">
        <v>20</v>
      </c>
      <c r="C26" s="27">
        <v>28764</v>
      </c>
      <c r="D26" s="27">
        <v>22009</v>
      </c>
      <c r="E26" s="28">
        <v>76.515783618411902</v>
      </c>
    </row>
    <row r="27" spans="2:5" s="8" customFormat="1" ht="15.75" customHeight="1" x14ac:dyDescent="0.2">
      <c r="B27" s="30" t="s">
        <v>21</v>
      </c>
      <c r="C27" s="31">
        <v>28300</v>
      </c>
      <c r="D27" s="31">
        <v>21647</v>
      </c>
      <c r="E27" s="33">
        <v>76.491166077738512</v>
      </c>
    </row>
    <row r="28" spans="2:5" s="8" customFormat="1" ht="15.75" customHeight="1" x14ac:dyDescent="0.2">
      <c r="B28" s="30" t="s">
        <v>22</v>
      </c>
      <c r="C28" s="31">
        <v>464</v>
      </c>
      <c r="D28" s="31">
        <v>362</v>
      </c>
      <c r="E28" s="33">
        <v>78.017241379310349</v>
      </c>
    </row>
    <row r="29" spans="2:5" s="4" customFormat="1" ht="15.75" customHeight="1" x14ac:dyDescent="0.2">
      <c r="B29" s="26" t="s">
        <v>23</v>
      </c>
      <c r="C29" s="27">
        <v>4537</v>
      </c>
      <c r="D29" s="27">
        <v>200</v>
      </c>
      <c r="E29" s="28">
        <v>4.4081992506061276</v>
      </c>
    </row>
    <row r="30" spans="2:5" s="8" customFormat="1" ht="15.75" customHeight="1" x14ac:dyDescent="0.2">
      <c r="B30" s="30" t="s">
        <v>24</v>
      </c>
      <c r="C30" s="31">
        <v>4337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198</v>
      </c>
      <c r="D31" s="31">
        <v>198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1897</v>
      </c>
      <c r="D36" s="27">
        <v>1830</v>
      </c>
      <c r="E36" s="29">
        <v>96.468107538218234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89</v>
      </c>
      <c r="D39" s="27">
        <v>89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89</v>
      </c>
      <c r="D41" s="31">
        <v>89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6483</v>
      </c>
      <c r="D43" s="27">
        <v>5106</v>
      </c>
      <c r="E43" s="28">
        <v>78.759833410458128</v>
      </c>
    </row>
    <row r="44" spans="2:5" s="4" customFormat="1" ht="15.75" customHeight="1" x14ac:dyDescent="0.2">
      <c r="B44" s="26" t="s">
        <v>38</v>
      </c>
      <c r="C44" s="27">
        <v>3891</v>
      </c>
      <c r="D44" s="27">
        <v>3623</v>
      </c>
      <c r="E44" s="28">
        <v>93.112310460035985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119</v>
      </c>
      <c r="E45" s="28">
        <v>45.075757575757578</v>
      </c>
    </row>
    <row r="46" spans="2:5" s="4" customFormat="1" ht="15.75" customHeight="1" x14ac:dyDescent="0.2">
      <c r="B46" s="26" t="s">
        <v>40</v>
      </c>
      <c r="C46" s="27">
        <v>20098</v>
      </c>
      <c r="D46" s="27">
        <v>9104</v>
      </c>
      <c r="E46" s="28">
        <v>45.298039605930938</v>
      </c>
    </row>
    <row r="47" spans="2:5" s="4" customFormat="1" ht="15.75" customHeight="1" x14ac:dyDescent="0.2">
      <c r="B47" s="26" t="s">
        <v>41</v>
      </c>
      <c r="C47" s="27">
        <v>3474</v>
      </c>
      <c r="D47" s="27">
        <v>3474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3474</v>
      </c>
      <c r="D48" s="31">
        <v>3474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3966</v>
      </c>
      <c r="D61" s="27">
        <v>450</v>
      </c>
      <c r="E61" s="28">
        <v>11.346444780635402</v>
      </c>
    </row>
    <row r="62" spans="2:5" s="4" customFormat="1" ht="15.75" customHeight="1" x14ac:dyDescent="0.2">
      <c r="B62" s="26" t="s">
        <v>56</v>
      </c>
      <c r="C62" s="27">
        <v>359</v>
      </c>
      <c r="D62" s="27">
        <v>307</v>
      </c>
      <c r="E62" s="28">
        <v>85.51532033426183</v>
      </c>
    </row>
    <row r="63" spans="2:5" s="8" customFormat="1" ht="15.75" customHeight="1" x14ac:dyDescent="0.2">
      <c r="B63" s="30" t="s">
        <v>57</v>
      </c>
      <c r="C63" s="31">
        <v>212</v>
      </c>
      <c r="D63" s="31">
        <v>212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84</v>
      </c>
      <c r="D64" s="31">
        <v>32</v>
      </c>
      <c r="E64" s="33">
        <v>38.095238095238095</v>
      </c>
    </row>
    <row r="65" spans="2:5" s="8" customFormat="1" ht="15.75" customHeight="1" x14ac:dyDescent="0.2">
      <c r="B65" s="30" t="s">
        <v>59</v>
      </c>
      <c r="C65" s="31">
        <v>63</v>
      </c>
      <c r="D65" s="31">
        <v>63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3607</v>
      </c>
      <c r="D66" s="27">
        <v>143</v>
      </c>
      <c r="E66" s="28">
        <v>3.9645134460770723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3580</v>
      </c>
      <c r="D68" s="31">
        <v>123</v>
      </c>
      <c r="E68" s="33">
        <v>3.435754189944134</v>
      </c>
    </row>
    <row r="69" spans="2:5" s="8" customFormat="1" ht="15.75" customHeight="1" x14ac:dyDescent="0.2">
      <c r="B69" s="30" t="s">
        <v>63</v>
      </c>
      <c r="C69" s="31">
        <v>27</v>
      </c>
      <c r="D69" s="31">
        <v>20</v>
      </c>
      <c r="E69" s="33">
        <v>74.074074074074076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9620</v>
      </c>
      <c r="D71" s="27">
        <v>2443</v>
      </c>
      <c r="E71" s="28">
        <v>25.395010395010392</v>
      </c>
    </row>
    <row r="72" spans="2:5" s="8" customFormat="1" ht="15.75" customHeight="1" x14ac:dyDescent="0.2">
      <c r="B72" s="34" t="s">
        <v>66</v>
      </c>
      <c r="C72" s="35">
        <v>350</v>
      </c>
      <c r="D72" s="35">
        <v>275</v>
      </c>
      <c r="E72" s="33">
        <v>78.571428571428569</v>
      </c>
    </row>
    <row r="73" spans="2:5" s="8" customFormat="1" ht="15.75" customHeight="1" x14ac:dyDescent="0.2">
      <c r="B73" s="34" t="s">
        <v>67</v>
      </c>
      <c r="C73" s="35">
        <v>110</v>
      </c>
      <c r="D73" s="35">
        <v>19</v>
      </c>
      <c r="E73" s="33">
        <v>17.272727272727273</v>
      </c>
    </row>
    <row r="74" spans="2:5" s="8" customFormat="1" ht="15.75" customHeight="1" x14ac:dyDescent="0.2">
      <c r="B74" s="34" t="s">
        <v>68</v>
      </c>
      <c r="C74" s="35">
        <v>941</v>
      </c>
      <c r="D74" s="35">
        <v>265</v>
      </c>
      <c r="E74" s="33">
        <v>28.161530286928798</v>
      </c>
    </row>
    <row r="75" spans="2:5" s="8" customFormat="1" ht="15.75" customHeight="1" x14ac:dyDescent="0.2">
      <c r="B75" s="34" t="s">
        <v>69</v>
      </c>
      <c r="C75" s="35">
        <v>5555</v>
      </c>
      <c r="D75" s="35">
        <v>183</v>
      </c>
      <c r="E75" s="33">
        <v>3.2943294329432944</v>
      </c>
    </row>
    <row r="76" spans="2:5" s="8" customFormat="1" ht="15.75" customHeight="1" x14ac:dyDescent="0.2">
      <c r="B76" s="34" t="s">
        <v>70</v>
      </c>
      <c r="C76" s="35">
        <v>1591</v>
      </c>
      <c r="D76" s="35">
        <v>1250</v>
      </c>
      <c r="E76" s="33">
        <v>78.566939032055316</v>
      </c>
    </row>
    <row r="77" spans="2:5" s="8" customFormat="1" ht="15.75" customHeight="1" x14ac:dyDescent="0.2">
      <c r="B77" s="34" t="s">
        <v>71</v>
      </c>
      <c r="C77" s="35">
        <v>1073</v>
      </c>
      <c r="D77" s="35">
        <v>451</v>
      </c>
      <c r="E77" s="33">
        <v>42.031686859273066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3026</v>
      </c>
      <c r="D87" s="27">
        <v>2725</v>
      </c>
      <c r="E87" s="28">
        <v>90.052875082617305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101</v>
      </c>
      <c r="D90" s="31">
        <v>101</v>
      </c>
      <c r="E90" s="33">
        <v>100</v>
      </c>
    </row>
    <row r="91" spans="2:5" ht="15.75" customHeight="1" x14ac:dyDescent="0.2">
      <c r="B91" s="30" t="s">
        <v>85</v>
      </c>
      <c r="C91" s="31">
        <v>732</v>
      </c>
      <c r="D91" s="31">
        <v>732</v>
      </c>
      <c r="E91" s="33">
        <v>100</v>
      </c>
    </row>
    <row r="92" spans="2:5" ht="15.75" customHeight="1" x14ac:dyDescent="0.2">
      <c r="B92" s="30" t="s">
        <v>86</v>
      </c>
      <c r="C92" s="31">
        <v>554</v>
      </c>
      <c r="D92" s="31">
        <v>554</v>
      </c>
      <c r="E92" s="33">
        <v>100</v>
      </c>
    </row>
    <row r="93" spans="2:5" ht="15.75" customHeight="1" x14ac:dyDescent="0.2">
      <c r="B93" s="30" t="s">
        <v>87</v>
      </c>
      <c r="C93" s="31">
        <v>1102</v>
      </c>
      <c r="D93" s="31">
        <v>1102</v>
      </c>
      <c r="E93" s="33">
        <v>100</v>
      </c>
    </row>
    <row r="94" spans="2:5" ht="15.75" customHeight="1" x14ac:dyDescent="0.2">
      <c r="B94" s="30" t="s">
        <v>88</v>
      </c>
      <c r="C94" s="31">
        <v>537</v>
      </c>
      <c r="D94" s="31">
        <v>236</v>
      </c>
      <c r="E94" s="33">
        <v>43.947858472998135</v>
      </c>
    </row>
    <row r="95" spans="2:5" s="5" customFormat="1" ht="15.75" customHeight="1" x14ac:dyDescent="0.2">
      <c r="B95" s="26" t="s">
        <v>89</v>
      </c>
      <c r="C95" s="27">
        <v>114</v>
      </c>
      <c r="D95" s="27">
        <v>114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105</v>
      </c>
      <c r="D96" s="27">
        <v>105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105</v>
      </c>
      <c r="D100" s="31">
        <v>105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ACD5A6D-07A2-400F-8D7B-2DF5FE794C12}"/>
    <hyperlink ref="D4" location="Şubat!A1" display="Şubat" xr:uid="{7B98E589-CCAE-489C-B6FB-0F59F0E0ED9C}"/>
    <hyperlink ref="E4" location="Mart!A1" display="Mart" xr:uid="{98A5CF0C-ECDA-4A24-9A0A-5DB9715BA124}"/>
    <hyperlink ref="C5" location="Nisan!A1" display="Nisan" xr:uid="{6525CF45-9985-4B27-9D1F-0425E394A9F6}"/>
    <hyperlink ref="D5" location="Mayıs!A1" display="Mayıs" xr:uid="{826F0142-1C4B-45B1-89E3-EB08F4A858EA}"/>
    <hyperlink ref="E5" location="Haziran!A1" display="Haziran" xr:uid="{FCB0B447-7BB1-43AF-A0C8-E14D00B08687}"/>
    <hyperlink ref="C6" location="Temmuz!A1" display="Temmuz" xr:uid="{EE490055-6345-48CA-87EF-8D1694185116}"/>
    <hyperlink ref="D6" location="Ağustos!A1" display="Ağustos" xr:uid="{27713E1F-A2F6-4AA4-B9BE-67763F9E6AB3}"/>
    <hyperlink ref="E6" location="Eylül!A1" display="Eylül" xr:uid="{5358BA75-947B-4F61-9342-3FBB3A1CF4F1}"/>
    <hyperlink ref="C7" location="Ekim!A1" display="Ekim" xr:uid="{92128520-8E3C-4E90-A0A2-7B49F8AB74A8}"/>
    <hyperlink ref="D7" location="Kasım!A1" display="Kasım" xr:uid="{CD13E6F1-86BC-4837-8D49-874EA4EE65DC}"/>
    <hyperlink ref="E7" location="Aralık!A1" display="Aralık" xr:uid="{819E5FF1-7828-4D72-B870-CD948D575E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4EB-8C7A-4867-8DA7-EBF621ED90E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101764</v>
      </c>
      <c r="D10" s="27">
        <v>62392</v>
      </c>
      <c r="E10" s="28">
        <v>61.310483078495338</v>
      </c>
    </row>
    <row r="11" spans="2:7" s="5" customFormat="1" ht="15.75" customHeight="1" x14ac:dyDescent="0.2">
      <c r="B11" s="26" t="s">
        <v>5</v>
      </c>
      <c r="C11" s="27">
        <v>83201</v>
      </c>
      <c r="D11" s="27">
        <v>54717</v>
      </c>
      <c r="E11" s="29">
        <v>65.764834557276956</v>
      </c>
    </row>
    <row r="12" spans="2:7" s="5" customFormat="1" ht="15.75" customHeight="1" x14ac:dyDescent="0.2">
      <c r="B12" s="26" t="s">
        <v>6</v>
      </c>
      <c r="C12" s="27">
        <v>32632</v>
      </c>
      <c r="D12" s="27">
        <v>23756</v>
      </c>
      <c r="E12" s="29">
        <v>72.799705810247602</v>
      </c>
      <c r="G12" s="6"/>
    </row>
    <row r="13" spans="2:7" s="5" customFormat="1" ht="15.75" customHeight="1" x14ac:dyDescent="0.2">
      <c r="B13" s="26" t="s">
        <v>7</v>
      </c>
      <c r="C13" s="27">
        <v>30895</v>
      </c>
      <c r="D13" s="27">
        <v>23008</v>
      </c>
      <c r="E13" s="29">
        <v>74.471597345848835</v>
      </c>
    </row>
    <row r="14" spans="2:7" ht="15.75" customHeight="1" x14ac:dyDescent="0.2">
      <c r="B14" s="30" t="s">
        <v>8</v>
      </c>
      <c r="C14" s="31">
        <v>3837</v>
      </c>
      <c r="D14" s="31">
        <v>1330</v>
      </c>
      <c r="E14" s="32">
        <v>34.662496742246546</v>
      </c>
    </row>
    <row r="15" spans="2:7" ht="15.75" customHeight="1" x14ac:dyDescent="0.2">
      <c r="B15" s="30" t="s">
        <v>9</v>
      </c>
      <c r="C15" s="31">
        <v>500</v>
      </c>
      <c r="D15" s="31">
        <v>301</v>
      </c>
      <c r="E15" s="32">
        <v>60.2</v>
      </c>
    </row>
    <row r="16" spans="2:7" ht="15.75" customHeight="1" x14ac:dyDescent="0.2">
      <c r="B16" s="30" t="s">
        <v>10</v>
      </c>
      <c r="C16" s="31">
        <v>24340</v>
      </c>
      <c r="D16" s="31">
        <v>19632</v>
      </c>
      <c r="E16" s="32">
        <v>80.65735414954807</v>
      </c>
    </row>
    <row r="17" spans="2:5" ht="15.75" customHeight="1" x14ac:dyDescent="0.2">
      <c r="B17" s="30" t="s">
        <v>11</v>
      </c>
      <c r="C17" s="31">
        <v>2218</v>
      </c>
      <c r="D17" s="31">
        <v>1745</v>
      </c>
      <c r="E17" s="32">
        <v>78.674481514878266</v>
      </c>
    </row>
    <row r="18" spans="2:5" s="5" customFormat="1" ht="15.75" customHeight="1" x14ac:dyDescent="0.2">
      <c r="B18" s="26" t="s">
        <v>12</v>
      </c>
      <c r="C18" s="27">
        <v>1737</v>
      </c>
      <c r="D18" s="27">
        <v>748</v>
      </c>
      <c r="E18" s="29">
        <v>43.062751871042025</v>
      </c>
    </row>
    <row r="19" spans="2:5" ht="15.75" customHeight="1" x14ac:dyDescent="0.2">
      <c r="B19" s="30" t="s">
        <v>13</v>
      </c>
      <c r="C19" s="31">
        <v>-543</v>
      </c>
      <c r="D19" s="31">
        <v>-1104</v>
      </c>
      <c r="E19" s="32">
        <v>203.31491712707185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2280</v>
      </c>
      <c r="D21" s="31">
        <v>1852</v>
      </c>
      <c r="E21" s="32">
        <v>81.228070175438589</v>
      </c>
    </row>
    <row r="22" spans="2:5" s="4" customFormat="1" ht="15.75" customHeight="1" x14ac:dyDescent="0.2">
      <c r="B22" s="26" t="s">
        <v>16</v>
      </c>
      <c r="C22" s="27">
        <v>10073</v>
      </c>
      <c r="D22" s="27">
        <v>3681</v>
      </c>
      <c r="E22" s="28">
        <v>36.543234388960585</v>
      </c>
    </row>
    <row r="23" spans="2:5" s="8" customFormat="1" ht="15.75" customHeight="1" x14ac:dyDescent="0.2">
      <c r="B23" s="30" t="s">
        <v>17</v>
      </c>
      <c r="C23" s="31">
        <v>282</v>
      </c>
      <c r="D23" s="31">
        <v>266</v>
      </c>
      <c r="E23" s="33">
        <v>94.326241134751783</v>
      </c>
    </row>
    <row r="24" spans="2:5" s="8" customFormat="1" ht="15.75" customHeight="1" x14ac:dyDescent="0.2">
      <c r="B24" s="30" t="s">
        <v>18</v>
      </c>
      <c r="C24" s="31">
        <v>9791</v>
      </c>
      <c r="D24" s="31">
        <v>3415</v>
      </c>
      <c r="E24" s="33">
        <v>34.878970483096722</v>
      </c>
    </row>
    <row r="25" spans="2:5" s="4" customFormat="1" ht="15.75" customHeight="1" x14ac:dyDescent="0.2">
      <c r="B25" s="26" t="s">
        <v>19</v>
      </c>
      <c r="C25" s="27">
        <v>31098</v>
      </c>
      <c r="D25" s="27">
        <v>20284</v>
      </c>
      <c r="E25" s="28">
        <v>65.226059553669046</v>
      </c>
    </row>
    <row r="26" spans="2:5" s="4" customFormat="1" ht="15.75" customHeight="1" x14ac:dyDescent="0.2">
      <c r="B26" s="26" t="s">
        <v>20</v>
      </c>
      <c r="C26" s="27">
        <v>25025</v>
      </c>
      <c r="D26" s="27">
        <v>18683</v>
      </c>
      <c r="E26" s="28">
        <v>74.657342657342667</v>
      </c>
    </row>
    <row r="27" spans="2:5" s="8" customFormat="1" ht="15.75" customHeight="1" x14ac:dyDescent="0.2">
      <c r="B27" s="30" t="s">
        <v>21</v>
      </c>
      <c r="C27" s="31">
        <v>24621</v>
      </c>
      <c r="D27" s="31">
        <v>18395</v>
      </c>
      <c r="E27" s="33">
        <v>74.712643678160916</v>
      </c>
    </row>
    <row r="28" spans="2:5" s="8" customFormat="1" ht="15.75" customHeight="1" x14ac:dyDescent="0.2">
      <c r="B28" s="30" t="s">
        <v>22</v>
      </c>
      <c r="C28" s="31">
        <v>404</v>
      </c>
      <c r="D28" s="31">
        <v>288</v>
      </c>
      <c r="E28" s="33">
        <v>71.287128712871279</v>
      </c>
    </row>
    <row r="29" spans="2:5" s="4" customFormat="1" ht="15.75" customHeight="1" x14ac:dyDescent="0.2">
      <c r="B29" s="26" t="s">
        <v>23</v>
      </c>
      <c r="C29" s="27">
        <v>4538</v>
      </c>
      <c r="D29" s="27">
        <v>167</v>
      </c>
      <c r="E29" s="28">
        <v>3.6800352578228295</v>
      </c>
    </row>
    <row r="30" spans="2:5" s="8" customFormat="1" ht="15.75" customHeight="1" x14ac:dyDescent="0.2">
      <c r="B30" s="30" t="s">
        <v>24</v>
      </c>
      <c r="C30" s="31">
        <v>4371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165</v>
      </c>
      <c r="D31" s="31">
        <v>165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1535</v>
      </c>
      <c r="D36" s="27">
        <v>1434</v>
      </c>
      <c r="E36" s="29">
        <v>93.420195439739416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67</v>
      </c>
      <c r="D39" s="27">
        <v>67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67</v>
      </c>
      <c r="D41" s="31">
        <v>67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5703</v>
      </c>
      <c r="D43" s="27">
        <v>3732</v>
      </c>
      <c r="E43" s="28">
        <v>65.439242503945295</v>
      </c>
    </row>
    <row r="44" spans="2:5" s="4" customFormat="1" ht="15.75" customHeight="1" x14ac:dyDescent="0.2">
      <c r="B44" s="26" t="s">
        <v>38</v>
      </c>
      <c r="C44" s="27">
        <v>3377</v>
      </c>
      <c r="D44" s="27">
        <v>3113</v>
      </c>
      <c r="E44" s="28">
        <v>92.182410423452765</v>
      </c>
    </row>
    <row r="45" spans="2:5" s="4" customFormat="1" ht="15.75" customHeight="1" x14ac:dyDescent="0.2">
      <c r="B45" s="26" t="s">
        <v>39</v>
      </c>
      <c r="C45" s="27">
        <v>251</v>
      </c>
      <c r="D45" s="27">
        <v>84</v>
      </c>
      <c r="E45" s="28">
        <v>33.466135458167329</v>
      </c>
    </row>
    <row r="46" spans="2:5" s="4" customFormat="1" ht="15.75" customHeight="1" x14ac:dyDescent="0.2">
      <c r="B46" s="26" t="s">
        <v>40</v>
      </c>
      <c r="C46" s="27">
        <v>18458</v>
      </c>
      <c r="D46" s="27">
        <v>7570</v>
      </c>
      <c r="E46" s="28">
        <v>41.012027305233502</v>
      </c>
    </row>
    <row r="47" spans="2:5" s="4" customFormat="1" ht="15.75" customHeight="1" x14ac:dyDescent="0.2">
      <c r="B47" s="26" t="s">
        <v>41</v>
      </c>
      <c r="C47" s="27">
        <v>2826</v>
      </c>
      <c r="D47" s="27">
        <v>2826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2826</v>
      </c>
      <c r="D48" s="31">
        <v>2826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3873</v>
      </c>
      <c r="D61" s="27">
        <v>372</v>
      </c>
      <c r="E61" s="28">
        <v>9.6049573973663822</v>
      </c>
    </row>
    <row r="62" spans="2:5" s="4" customFormat="1" ht="15.75" customHeight="1" x14ac:dyDescent="0.2">
      <c r="B62" s="26" t="s">
        <v>56</v>
      </c>
      <c r="C62" s="27">
        <v>316</v>
      </c>
      <c r="D62" s="27">
        <v>266</v>
      </c>
      <c r="E62" s="28">
        <v>84.177215189873422</v>
      </c>
    </row>
    <row r="63" spans="2:5" s="8" customFormat="1" ht="15.75" customHeight="1" x14ac:dyDescent="0.2">
      <c r="B63" s="30" t="s">
        <v>57</v>
      </c>
      <c r="C63" s="31">
        <v>185</v>
      </c>
      <c r="D63" s="31">
        <v>185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82</v>
      </c>
      <c r="D64" s="31">
        <v>32</v>
      </c>
      <c r="E64" s="33">
        <v>39.024390243902438</v>
      </c>
    </row>
    <row r="65" spans="2:5" s="8" customFormat="1" ht="15.75" customHeight="1" x14ac:dyDescent="0.2">
      <c r="B65" s="30" t="s">
        <v>59</v>
      </c>
      <c r="C65" s="31">
        <v>49</v>
      </c>
      <c r="D65" s="31">
        <v>49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3557</v>
      </c>
      <c r="D66" s="27">
        <v>106</v>
      </c>
      <c r="E66" s="28">
        <v>2.980039359010402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3532</v>
      </c>
      <c r="D68" s="31">
        <v>89</v>
      </c>
      <c r="E68" s="33">
        <v>2.5198187995469987</v>
      </c>
    </row>
    <row r="69" spans="2:5" s="8" customFormat="1" ht="15.75" customHeight="1" x14ac:dyDescent="0.2">
      <c r="B69" s="30" t="s">
        <v>63</v>
      </c>
      <c r="C69" s="31">
        <v>25</v>
      </c>
      <c r="D69" s="31">
        <v>17</v>
      </c>
      <c r="E69" s="33">
        <v>68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9264</v>
      </c>
      <c r="D71" s="27">
        <v>2178</v>
      </c>
      <c r="E71" s="28">
        <v>23.510362694300518</v>
      </c>
    </row>
    <row r="72" spans="2:5" s="8" customFormat="1" ht="15.75" customHeight="1" x14ac:dyDescent="0.2">
      <c r="B72" s="34" t="s">
        <v>66</v>
      </c>
      <c r="C72" s="35">
        <v>332</v>
      </c>
      <c r="D72" s="35">
        <v>257</v>
      </c>
      <c r="E72" s="33">
        <v>77.409638554216869</v>
      </c>
    </row>
    <row r="73" spans="2:5" s="8" customFormat="1" ht="15.75" customHeight="1" x14ac:dyDescent="0.2">
      <c r="B73" s="34" t="s">
        <v>67</v>
      </c>
      <c r="C73" s="35">
        <v>246</v>
      </c>
      <c r="D73" s="35">
        <v>37</v>
      </c>
      <c r="E73" s="33">
        <v>15.040650406504067</v>
      </c>
    </row>
    <row r="74" spans="2:5" s="8" customFormat="1" ht="15.75" customHeight="1" x14ac:dyDescent="0.2">
      <c r="B74" s="34" t="s">
        <v>68</v>
      </c>
      <c r="C74" s="35">
        <v>933</v>
      </c>
      <c r="D74" s="35">
        <v>240</v>
      </c>
      <c r="E74" s="33">
        <v>25.723472668810288</v>
      </c>
    </row>
    <row r="75" spans="2:5" s="8" customFormat="1" ht="15.75" customHeight="1" x14ac:dyDescent="0.2">
      <c r="B75" s="34" t="s">
        <v>69</v>
      </c>
      <c r="C75" s="35">
        <v>5521</v>
      </c>
      <c r="D75" s="35">
        <v>158</v>
      </c>
      <c r="E75" s="33">
        <v>2.8618003984785365</v>
      </c>
    </row>
    <row r="76" spans="2:5" s="8" customFormat="1" ht="15.75" customHeight="1" x14ac:dyDescent="0.2">
      <c r="B76" s="34" t="s">
        <v>70</v>
      </c>
      <c r="C76" s="35">
        <v>1496</v>
      </c>
      <c r="D76" s="35">
        <v>1156</v>
      </c>
      <c r="E76" s="33">
        <v>77.272727272727266</v>
      </c>
    </row>
    <row r="77" spans="2:5" s="8" customFormat="1" ht="15.75" customHeight="1" x14ac:dyDescent="0.2">
      <c r="B77" s="34" t="s">
        <v>71</v>
      </c>
      <c r="C77" s="35">
        <v>736</v>
      </c>
      <c r="D77" s="35">
        <v>330</v>
      </c>
      <c r="E77" s="33">
        <v>44.836956521739133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2483</v>
      </c>
      <c r="D87" s="27">
        <v>2182</v>
      </c>
      <c r="E87" s="28">
        <v>87.877567458719284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81</v>
      </c>
      <c r="D90" s="31">
        <v>81</v>
      </c>
      <c r="E90" s="33">
        <v>100</v>
      </c>
    </row>
    <row r="91" spans="2:5" ht="15.75" customHeight="1" x14ac:dyDescent="0.2">
      <c r="B91" s="30" t="s">
        <v>85</v>
      </c>
      <c r="C91" s="31">
        <v>630</v>
      </c>
      <c r="D91" s="31">
        <v>630</v>
      </c>
      <c r="E91" s="33">
        <v>100</v>
      </c>
    </row>
    <row r="92" spans="2:5" ht="15.75" customHeight="1" x14ac:dyDescent="0.2">
      <c r="B92" s="30" t="s">
        <v>86</v>
      </c>
      <c r="C92" s="31">
        <v>525</v>
      </c>
      <c r="D92" s="31">
        <v>525</v>
      </c>
      <c r="E92" s="33">
        <v>100</v>
      </c>
    </row>
    <row r="93" spans="2:5" ht="15.75" customHeight="1" x14ac:dyDescent="0.2">
      <c r="B93" s="30" t="s">
        <v>87</v>
      </c>
      <c r="C93" s="31">
        <v>764</v>
      </c>
      <c r="D93" s="31">
        <v>764</v>
      </c>
      <c r="E93" s="33">
        <v>100</v>
      </c>
    </row>
    <row r="94" spans="2:5" ht="15.75" customHeight="1" x14ac:dyDescent="0.2">
      <c r="B94" s="30" t="s">
        <v>88</v>
      </c>
      <c r="C94" s="31">
        <v>483</v>
      </c>
      <c r="D94" s="31">
        <v>182</v>
      </c>
      <c r="E94" s="33">
        <v>37.681159420289859</v>
      </c>
    </row>
    <row r="95" spans="2:5" s="5" customFormat="1" ht="15.75" customHeight="1" x14ac:dyDescent="0.2">
      <c r="B95" s="26" t="s">
        <v>89</v>
      </c>
      <c r="C95" s="27">
        <v>105</v>
      </c>
      <c r="D95" s="27">
        <v>105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100</v>
      </c>
      <c r="D96" s="27">
        <v>100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100</v>
      </c>
      <c r="D100" s="31">
        <v>100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C100293-59FC-48ED-97FC-A99613E5A6BD}"/>
    <hyperlink ref="D4" location="Şubat!A1" display="Şubat" xr:uid="{D0711A7F-DB9D-477A-B907-E8FF963497F3}"/>
    <hyperlink ref="E4" location="Mart!A1" display="Mart" xr:uid="{BD9BC806-21F9-447E-8F65-6DC09F8AD3ED}"/>
    <hyperlink ref="C5" location="Nisan!A1" display="Nisan" xr:uid="{9E4625A2-33BC-46C1-B686-EB115181C55D}"/>
    <hyperlink ref="D5" location="Mayıs!A1" display="Mayıs" xr:uid="{EBE463B8-C019-48B1-A4DE-B4F33D22762D}"/>
    <hyperlink ref="E5" location="Haziran!A1" display="Haziran" xr:uid="{2A01CD1F-D141-4268-A0D0-A56D87CAE7EF}"/>
    <hyperlink ref="C6" location="Temmuz!A1" display="Temmuz" xr:uid="{F6954323-14A6-42C9-8201-A9914D37361C}"/>
    <hyperlink ref="D6" location="Ağustos!A1" display="Ağustos" xr:uid="{3CF693E4-BBC2-4D34-BD5C-A5D0C5856503}"/>
    <hyperlink ref="E6" location="Eylül!A1" display="Eylül" xr:uid="{48FEB6F2-B9E4-47A6-B0A6-FC41FE57F142}"/>
    <hyperlink ref="C7" location="Ekim!A1" display="Ekim" xr:uid="{7F5AEC05-CB22-4E20-9729-4999FEE371DB}"/>
    <hyperlink ref="D7" location="Kasım!A1" display="Kasım" xr:uid="{0F2744DF-BA92-4B97-BF9A-9175ED300BA8}"/>
    <hyperlink ref="E7" location="Aralık!A1" display="Aralık" xr:uid="{EFF4EE9E-3F4E-4E9A-8E1F-2A2582F265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BDBC-81FD-4444-9710-993E1D8E13B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92275</v>
      </c>
      <c r="D10" s="27">
        <v>54138</v>
      </c>
      <c r="E10" s="28">
        <v>58.670279057166077</v>
      </c>
    </row>
    <row r="11" spans="2:7" s="5" customFormat="1" ht="15.75" customHeight="1" x14ac:dyDescent="0.2">
      <c r="B11" s="26" t="s">
        <v>5</v>
      </c>
      <c r="C11" s="27">
        <v>74432</v>
      </c>
      <c r="D11" s="27">
        <v>48061</v>
      </c>
      <c r="E11" s="29">
        <v>64.570346087704209</v>
      </c>
    </row>
    <row r="12" spans="2:7" s="5" customFormat="1" ht="15.75" customHeight="1" x14ac:dyDescent="0.2">
      <c r="B12" s="26" t="s">
        <v>6</v>
      </c>
      <c r="C12" s="27">
        <v>31524</v>
      </c>
      <c r="D12" s="27">
        <v>21745</v>
      </c>
      <c r="E12" s="29">
        <v>68.979190458063698</v>
      </c>
      <c r="G12" s="6"/>
    </row>
    <row r="13" spans="2:7" s="5" customFormat="1" ht="15.75" customHeight="1" x14ac:dyDescent="0.2">
      <c r="B13" s="26" t="s">
        <v>7</v>
      </c>
      <c r="C13" s="27">
        <v>27633</v>
      </c>
      <c r="D13" s="27">
        <v>19474</v>
      </c>
      <c r="E13" s="29">
        <v>70.473708971157677</v>
      </c>
    </row>
    <row r="14" spans="2:7" ht="15.75" customHeight="1" x14ac:dyDescent="0.2">
      <c r="B14" s="30" t="s">
        <v>8</v>
      </c>
      <c r="C14" s="31">
        <v>3875</v>
      </c>
      <c r="D14" s="31">
        <v>1306</v>
      </c>
      <c r="E14" s="32">
        <v>33.703225806451613</v>
      </c>
    </row>
    <row r="15" spans="2:7" ht="15.75" customHeight="1" x14ac:dyDescent="0.2">
      <c r="B15" s="30" t="s">
        <v>9</v>
      </c>
      <c r="C15" s="31">
        <v>498</v>
      </c>
      <c r="D15" s="31">
        <v>223</v>
      </c>
      <c r="E15" s="32">
        <v>44.779116465863453</v>
      </c>
    </row>
    <row r="16" spans="2:7" ht="15.75" customHeight="1" x14ac:dyDescent="0.2">
      <c r="B16" s="30" t="s">
        <v>10</v>
      </c>
      <c r="C16" s="31">
        <v>20870</v>
      </c>
      <c r="D16" s="31">
        <v>16240</v>
      </c>
      <c r="E16" s="32">
        <v>77.815045519885004</v>
      </c>
    </row>
    <row r="17" spans="2:5" ht="15.75" customHeight="1" x14ac:dyDescent="0.2">
      <c r="B17" s="30" t="s">
        <v>11</v>
      </c>
      <c r="C17" s="31">
        <v>2390</v>
      </c>
      <c r="D17" s="31">
        <v>1705</v>
      </c>
      <c r="E17" s="32">
        <v>71.338912133891213</v>
      </c>
    </row>
    <row r="18" spans="2:5" s="5" customFormat="1" ht="15.75" customHeight="1" x14ac:dyDescent="0.2">
      <c r="B18" s="26" t="s">
        <v>12</v>
      </c>
      <c r="C18" s="27">
        <v>3891</v>
      </c>
      <c r="D18" s="27">
        <v>2271</v>
      </c>
      <c r="E18" s="29">
        <v>58.365458750963761</v>
      </c>
    </row>
    <row r="19" spans="2:5" ht="15.75" customHeight="1" x14ac:dyDescent="0.2">
      <c r="B19" s="30" t="s">
        <v>13</v>
      </c>
      <c r="C19" s="31">
        <v>811</v>
      </c>
      <c r="D19" s="31">
        <v>111</v>
      </c>
      <c r="E19" s="32">
        <v>13.686806411837239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3080</v>
      </c>
      <c r="D21" s="31">
        <v>2160</v>
      </c>
      <c r="E21" s="32">
        <v>70.129870129870127</v>
      </c>
    </row>
    <row r="22" spans="2:5" s="4" customFormat="1" ht="15.75" customHeight="1" x14ac:dyDescent="0.2">
      <c r="B22" s="26" t="s">
        <v>16</v>
      </c>
      <c r="C22" s="27">
        <v>10028</v>
      </c>
      <c r="D22" s="27">
        <v>3523</v>
      </c>
      <c r="E22" s="28">
        <v>35.131631431990428</v>
      </c>
    </row>
    <row r="23" spans="2:5" s="8" customFormat="1" ht="15.75" customHeight="1" x14ac:dyDescent="0.2">
      <c r="B23" s="30" t="s">
        <v>17</v>
      </c>
      <c r="C23" s="31">
        <v>281</v>
      </c>
      <c r="D23" s="31">
        <v>266</v>
      </c>
      <c r="E23" s="33">
        <v>94.661921708185048</v>
      </c>
    </row>
    <row r="24" spans="2:5" s="8" customFormat="1" ht="15.75" customHeight="1" x14ac:dyDescent="0.2">
      <c r="B24" s="30" t="s">
        <v>18</v>
      </c>
      <c r="C24" s="31">
        <v>9747</v>
      </c>
      <c r="D24" s="31">
        <v>3257</v>
      </c>
      <c r="E24" s="33">
        <v>33.415409869703502</v>
      </c>
    </row>
    <row r="25" spans="2:5" s="4" customFormat="1" ht="15.75" customHeight="1" x14ac:dyDescent="0.2">
      <c r="B25" s="26" t="s">
        <v>19</v>
      </c>
      <c r="C25" s="27">
        <v>25219</v>
      </c>
      <c r="D25" s="27">
        <v>16968</v>
      </c>
      <c r="E25" s="28">
        <v>67.282604385582303</v>
      </c>
    </row>
    <row r="26" spans="2:5" s="4" customFormat="1" ht="15.75" customHeight="1" x14ac:dyDescent="0.2">
      <c r="B26" s="26" t="s">
        <v>20</v>
      </c>
      <c r="C26" s="27">
        <v>21533</v>
      </c>
      <c r="D26" s="27">
        <v>15648</v>
      </c>
      <c r="E26" s="28">
        <v>72.669855570519672</v>
      </c>
    </row>
    <row r="27" spans="2:5" s="8" customFormat="1" ht="15.75" customHeight="1" x14ac:dyDescent="0.2">
      <c r="B27" s="30" t="s">
        <v>21</v>
      </c>
      <c r="C27" s="31">
        <v>21181</v>
      </c>
      <c r="D27" s="31">
        <v>15404</v>
      </c>
      <c r="E27" s="33">
        <v>72.725555922760961</v>
      </c>
    </row>
    <row r="28" spans="2:5" s="8" customFormat="1" ht="15.75" customHeight="1" x14ac:dyDescent="0.2">
      <c r="B28" s="30" t="s">
        <v>22</v>
      </c>
      <c r="C28" s="31">
        <v>352</v>
      </c>
      <c r="D28" s="31">
        <v>244</v>
      </c>
      <c r="E28" s="33">
        <v>69.318181818181827</v>
      </c>
    </row>
    <row r="29" spans="2:5" s="4" customFormat="1" ht="15.75" customHeight="1" x14ac:dyDescent="0.2">
      <c r="B29" s="26" t="s">
        <v>23</v>
      </c>
      <c r="C29" s="27">
        <v>2425</v>
      </c>
      <c r="D29" s="27">
        <v>132</v>
      </c>
      <c r="E29" s="28">
        <v>5.4432989690721651</v>
      </c>
    </row>
    <row r="30" spans="2:5" s="8" customFormat="1" ht="15.75" customHeight="1" x14ac:dyDescent="0.2">
      <c r="B30" s="30" t="s">
        <v>24</v>
      </c>
      <c r="C30" s="31">
        <v>2293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131</v>
      </c>
      <c r="D31" s="31">
        <v>131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1261</v>
      </c>
      <c r="D36" s="27">
        <v>1188</v>
      </c>
      <c r="E36" s="29">
        <v>94.21094369547977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46</v>
      </c>
      <c r="D39" s="27">
        <v>46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46</v>
      </c>
      <c r="D41" s="31">
        <v>46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4533</v>
      </c>
      <c r="D43" s="27">
        <v>3110</v>
      </c>
      <c r="E43" s="28">
        <v>68.607985881314804</v>
      </c>
    </row>
    <row r="44" spans="2:5" s="4" customFormat="1" ht="15.75" customHeight="1" x14ac:dyDescent="0.2">
      <c r="B44" s="26" t="s">
        <v>38</v>
      </c>
      <c r="C44" s="27">
        <v>2852</v>
      </c>
      <c r="D44" s="27">
        <v>2589</v>
      </c>
      <c r="E44" s="28">
        <v>90.778401122019631</v>
      </c>
    </row>
    <row r="45" spans="2:5" s="4" customFormat="1" ht="15.75" customHeight="1" x14ac:dyDescent="0.2">
      <c r="B45" s="26" t="s">
        <v>39</v>
      </c>
      <c r="C45" s="27">
        <v>230</v>
      </c>
      <c r="D45" s="27">
        <v>80</v>
      </c>
      <c r="E45" s="28">
        <v>34.782608695652172</v>
      </c>
    </row>
    <row r="46" spans="2:5" s="4" customFormat="1" ht="15.75" customHeight="1" x14ac:dyDescent="0.2">
      <c r="B46" s="26" t="s">
        <v>40</v>
      </c>
      <c r="C46" s="27">
        <v>17744</v>
      </c>
      <c r="D46" s="27">
        <v>5978</v>
      </c>
      <c r="E46" s="28">
        <v>33.690261496844002</v>
      </c>
    </row>
    <row r="47" spans="2:5" s="4" customFormat="1" ht="15.75" customHeight="1" x14ac:dyDescent="0.2">
      <c r="B47" s="26" t="s">
        <v>41</v>
      </c>
      <c r="C47" s="27">
        <v>2014</v>
      </c>
      <c r="D47" s="27">
        <v>2014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2014</v>
      </c>
      <c r="D48" s="31">
        <v>2014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7</v>
      </c>
      <c r="D51" s="27">
        <v>7</v>
      </c>
      <c r="E51" s="28"/>
    </row>
    <row r="52" spans="2:5" s="4" customFormat="1" ht="15.75" customHeight="1" x14ac:dyDescent="0.2">
      <c r="B52" s="26" t="s">
        <v>46</v>
      </c>
      <c r="C52" s="27">
        <v>7</v>
      </c>
      <c r="D52" s="27">
        <v>7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3789</v>
      </c>
      <c r="D61" s="27">
        <v>314</v>
      </c>
      <c r="E61" s="28">
        <v>8.2871470044866733</v>
      </c>
    </row>
    <row r="62" spans="2:5" s="4" customFormat="1" ht="15.75" customHeight="1" x14ac:dyDescent="0.2">
      <c r="B62" s="26" t="s">
        <v>56</v>
      </c>
      <c r="C62" s="27">
        <v>273</v>
      </c>
      <c r="D62" s="27">
        <v>230</v>
      </c>
      <c r="E62" s="28">
        <v>84.249084249084248</v>
      </c>
    </row>
    <row r="63" spans="2:5" s="8" customFormat="1" ht="15.75" customHeight="1" x14ac:dyDescent="0.2">
      <c r="B63" s="30" t="s">
        <v>57</v>
      </c>
      <c r="C63" s="31">
        <v>156</v>
      </c>
      <c r="D63" s="31">
        <v>156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74</v>
      </c>
      <c r="D64" s="31">
        <v>31</v>
      </c>
      <c r="E64" s="33">
        <v>41.891891891891895</v>
      </c>
    </row>
    <row r="65" spans="2:5" s="8" customFormat="1" ht="15.75" customHeight="1" x14ac:dyDescent="0.2">
      <c r="B65" s="30" t="s">
        <v>59</v>
      </c>
      <c r="C65" s="31">
        <v>43</v>
      </c>
      <c r="D65" s="31">
        <v>43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3516</v>
      </c>
      <c r="D66" s="27">
        <v>84</v>
      </c>
      <c r="E66" s="28">
        <v>2.3890784982935154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3492</v>
      </c>
      <c r="D68" s="31">
        <v>67</v>
      </c>
      <c r="E68" s="33">
        <v>1.9186712485681559</v>
      </c>
    </row>
    <row r="69" spans="2:5" s="8" customFormat="1" ht="15.75" customHeight="1" x14ac:dyDescent="0.2">
      <c r="B69" s="30" t="s">
        <v>63</v>
      </c>
      <c r="C69" s="31">
        <v>24</v>
      </c>
      <c r="D69" s="31">
        <v>17</v>
      </c>
      <c r="E69" s="33">
        <v>70.833333333333343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9796</v>
      </c>
      <c r="D71" s="27">
        <v>1809</v>
      </c>
      <c r="E71" s="28">
        <v>18.46672111065741</v>
      </c>
    </row>
    <row r="72" spans="2:5" s="8" customFormat="1" ht="15.75" customHeight="1" x14ac:dyDescent="0.2">
      <c r="B72" s="34" t="s">
        <v>66</v>
      </c>
      <c r="C72" s="35">
        <v>314</v>
      </c>
      <c r="D72" s="35">
        <v>239</v>
      </c>
      <c r="E72" s="33">
        <v>76.114649681528661</v>
      </c>
    </row>
    <row r="73" spans="2:5" s="8" customFormat="1" ht="15.75" customHeight="1" x14ac:dyDescent="0.2">
      <c r="B73" s="34" t="s">
        <v>67</v>
      </c>
      <c r="C73" s="35">
        <v>258</v>
      </c>
      <c r="D73" s="35">
        <v>32</v>
      </c>
      <c r="E73" s="33">
        <v>12.403100775193799</v>
      </c>
    </row>
    <row r="74" spans="2:5" s="8" customFormat="1" ht="15.75" customHeight="1" x14ac:dyDescent="0.2">
      <c r="B74" s="34" t="s">
        <v>68</v>
      </c>
      <c r="C74" s="35">
        <v>936</v>
      </c>
      <c r="D74" s="35">
        <v>206</v>
      </c>
      <c r="E74" s="33">
        <v>22.008547008547009</v>
      </c>
    </row>
    <row r="75" spans="2:5" s="8" customFormat="1" ht="15.75" customHeight="1" x14ac:dyDescent="0.2">
      <c r="B75" s="34" t="s">
        <v>69</v>
      </c>
      <c r="C75" s="35">
        <v>6363</v>
      </c>
      <c r="D75" s="35">
        <v>132</v>
      </c>
      <c r="E75" s="33">
        <v>2.0744931636020745</v>
      </c>
    </row>
    <row r="76" spans="2:5" s="8" customFormat="1" ht="15.75" customHeight="1" x14ac:dyDescent="0.2">
      <c r="B76" s="34" t="s">
        <v>70</v>
      </c>
      <c r="C76" s="35">
        <v>1277</v>
      </c>
      <c r="D76" s="35">
        <v>965</v>
      </c>
      <c r="E76" s="33">
        <v>75.567736883320279</v>
      </c>
    </row>
    <row r="77" spans="2:5" s="8" customFormat="1" ht="15.75" customHeight="1" x14ac:dyDescent="0.2">
      <c r="B77" s="34" t="s">
        <v>71</v>
      </c>
      <c r="C77" s="35">
        <v>648</v>
      </c>
      <c r="D77" s="35">
        <v>235</v>
      </c>
      <c r="E77" s="33">
        <v>36.26543209876543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2137</v>
      </c>
      <c r="D87" s="27">
        <v>1833</v>
      </c>
      <c r="E87" s="28">
        <v>85.774450163780998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64</v>
      </c>
      <c r="D90" s="31">
        <v>64</v>
      </c>
      <c r="E90" s="33">
        <v>100</v>
      </c>
    </row>
    <row r="91" spans="2:5" ht="15.75" customHeight="1" x14ac:dyDescent="0.2">
      <c r="B91" s="30" t="s">
        <v>85</v>
      </c>
      <c r="C91" s="31">
        <v>500</v>
      </c>
      <c r="D91" s="31">
        <v>499</v>
      </c>
      <c r="E91" s="33">
        <v>99.8</v>
      </c>
    </row>
    <row r="92" spans="2:5" ht="15.75" customHeight="1" x14ac:dyDescent="0.2">
      <c r="B92" s="30" t="s">
        <v>86</v>
      </c>
      <c r="C92" s="31">
        <v>288</v>
      </c>
      <c r="D92" s="31">
        <v>288</v>
      </c>
      <c r="E92" s="33">
        <v>100</v>
      </c>
    </row>
    <row r="93" spans="2:5" ht="15.75" customHeight="1" x14ac:dyDescent="0.2">
      <c r="B93" s="30" t="s">
        <v>87</v>
      </c>
      <c r="C93" s="31">
        <v>828</v>
      </c>
      <c r="D93" s="31">
        <v>828</v>
      </c>
      <c r="E93" s="33">
        <v>100</v>
      </c>
    </row>
    <row r="94" spans="2:5" ht="15.75" customHeight="1" x14ac:dyDescent="0.2">
      <c r="B94" s="30" t="s">
        <v>88</v>
      </c>
      <c r="C94" s="31">
        <v>457</v>
      </c>
      <c r="D94" s="31">
        <v>154</v>
      </c>
      <c r="E94" s="33">
        <v>33.698030634573307</v>
      </c>
    </row>
    <row r="95" spans="2:5" s="5" customFormat="1" ht="15.75" customHeight="1" x14ac:dyDescent="0.2">
      <c r="B95" s="26" t="s">
        <v>89</v>
      </c>
      <c r="C95" s="27">
        <v>99</v>
      </c>
      <c r="D95" s="27">
        <v>99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96</v>
      </c>
      <c r="D96" s="27">
        <v>96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96</v>
      </c>
      <c r="D100" s="31">
        <v>96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E0D900C-DDE2-48A0-9B97-221B3113614C}"/>
    <hyperlink ref="D4" location="Şubat!A1" display="Şubat" xr:uid="{2E733583-D026-42AA-861E-98730279560C}"/>
    <hyperlink ref="E4" location="Mart!A1" display="Mart" xr:uid="{F03B76EC-8835-4E0D-A545-7D5CD136F609}"/>
    <hyperlink ref="C5" location="Nisan!A1" display="Nisan" xr:uid="{3D2660B7-8067-43CB-AC48-C4D528F4836B}"/>
    <hyperlink ref="D5" location="Mayıs!A1" display="Mayıs" xr:uid="{BFD04292-3757-4419-A02C-DA964CDB45D2}"/>
    <hyperlink ref="E5" location="Haziran!A1" display="Haziran" xr:uid="{EC205958-CFE6-4013-8A97-C0717368BC48}"/>
    <hyperlink ref="C6" location="Temmuz!A1" display="Temmuz" xr:uid="{6C6618DC-1566-476B-B2C9-E7C9442238B9}"/>
    <hyperlink ref="D6" location="Ağustos!A1" display="Ağustos" xr:uid="{D57AA43C-CCF9-4992-8AD8-0BA2FCF6E058}"/>
    <hyperlink ref="E6" location="Eylül!A1" display="Eylül" xr:uid="{658AC31D-9F1D-4DAA-BDAB-7F73E4803D46}"/>
    <hyperlink ref="C7" location="Ekim!A1" display="Ekim" xr:uid="{FA4B87F9-FC20-4983-8405-FB96CCC658C6}"/>
    <hyperlink ref="D7" location="Kasım!A1" display="Kasım" xr:uid="{A264CA46-D368-4653-AAC4-E0555FB79464}"/>
    <hyperlink ref="E7" location="Aralık!A1" display="Aralık" xr:uid="{B6AF189D-53DE-40EF-84EA-3BD3324D8F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2BD8-0F3A-4678-A918-5D3C062DF29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9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80111</v>
      </c>
      <c r="D10" s="27">
        <v>43521</v>
      </c>
      <c r="E10" s="28">
        <v>54.325872851418652</v>
      </c>
    </row>
    <row r="11" spans="2:7" s="5" customFormat="1" ht="15.75" customHeight="1" x14ac:dyDescent="0.2">
      <c r="B11" s="26" t="s">
        <v>5</v>
      </c>
      <c r="C11" s="27">
        <v>64205</v>
      </c>
      <c r="D11" s="27">
        <v>39193</v>
      </c>
      <c r="E11" s="29">
        <v>61.043532435168601</v>
      </c>
    </row>
    <row r="12" spans="2:7" s="5" customFormat="1" ht="15.75" customHeight="1" x14ac:dyDescent="0.2">
      <c r="B12" s="26" t="s">
        <v>6</v>
      </c>
      <c r="C12" s="27">
        <v>25478</v>
      </c>
      <c r="D12" s="27">
        <v>15889</v>
      </c>
      <c r="E12" s="29">
        <v>62.36360781851009</v>
      </c>
      <c r="G12" s="6"/>
    </row>
    <row r="13" spans="2:7" s="5" customFormat="1" ht="15.75" customHeight="1" x14ac:dyDescent="0.2">
      <c r="B13" s="26" t="s">
        <v>7</v>
      </c>
      <c r="C13" s="27">
        <v>23326</v>
      </c>
      <c r="D13" s="27">
        <v>14813</v>
      </c>
      <c r="E13" s="29">
        <v>63.504244191031468</v>
      </c>
    </row>
    <row r="14" spans="2:7" ht="15.75" customHeight="1" x14ac:dyDescent="0.2">
      <c r="B14" s="30" t="s">
        <v>8</v>
      </c>
      <c r="C14" s="31">
        <v>3963</v>
      </c>
      <c r="D14" s="31">
        <v>1285</v>
      </c>
      <c r="E14" s="32">
        <v>32.424930608125159</v>
      </c>
    </row>
    <row r="15" spans="2:7" ht="15.75" customHeight="1" x14ac:dyDescent="0.2">
      <c r="B15" s="30" t="s">
        <v>9</v>
      </c>
      <c r="C15" s="31">
        <v>491</v>
      </c>
      <c r="D15" s="31">
        <v>209</v>
      </c>
      <c r="E15" s="32">
        <v>42.566191446028512</v>
      </c>
    </row>
    <row r="16" spans="2:7" ht="15.75" customHeight="1" x14ac:dyDescent="0.2">
      <c r="B16" s="30" t="s">
        <v>10</v>
      </c>
      <c r="C16" s="31">
        <v>16904</v>
      </c>
      <c r="D16" s="31">
        <v>12202</v>
      </c>
      <c r="E16" s="32">
        <v>72.184098438239474</v>
      </c>
    </row>
    <row r="17" spans="2:5" ht="15.75" customHeight="1" x14ac:dyDescent="0.2">
      <c r="B17" s="30" t="s">
        <v>11</v>
      </c>
      <c r="C17" s="31">
        <v>1968</v>
      </c>
      <c r="D17" s="31">
        <v>1117</v>
      </c>
      <c r="E17" s="32">
        <v>56.75813008130082</v>
      </c>
    </row>
    <row r="18" spans="2:5" s="5" customFormat="1" ht="15.75" customHeight="1" x14ac:dyDescent="0.2">
      <c r="B18" s="26" t="s">
        <v>12</v>
      </c>
      <c r="C18" s="27">
        <v>2152</v>
      </c>
      <c r="D18" s="27">
        <v>1076</v>
      </c>
      <c r="E18" s="29">
        <v>50</v>
      </c>
    </row>
    <row r="19" spans="2:5" ht="15.75" customHeight="1" x14ac:dyDescent="0.2">
      <c r="B19" s="30" t="s">
        <v>13</v>
      </c>
      <c r="C19" s="31">
        <v>756</v>
      </c>
      <c r="D19" s="31">
        <v>37</v>
      </c>
      <c r="E19" s="32">
        <v>4.894179894179894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1396</v>
      </c>
      <c r="D21" s="31">
        <v>1039</v>
      </c>
      <c r="E21" s="32">
        <v>74.42693409742121</v>
      </c>
    </row>
    <row r="22" spans="2:5" s="4" customFormat="1" ht="15.75" customHeight="1" x14ac:dyDescent="0.2">
      <c r="B22" s="26" t="s">
        <v>16</v>
      </c>
      <c r="C22" s="27">
        <v>9959</v>
      </c>
      <c r="D22" s="27">
        <v>3359</v>
      </c>
      <c r="E22" s="28">
        <v>33.7282859724872</v>
      </c>
    </row>
    <row r="23" spans="2:5" s="8" customFormat="1" ht="15.75" customHeight="1" x14ac:dyDescent="0.2">
      <c r="B23" s="30" t="s">
        <v>17</v>
      </c>
      <c r="C23" s="31">
        <v>281</v>
      </c>
      <c r="D23" s="31">
        <v>260</v>
      </c>
      <c r="E23" s="33">
        <v>92.52669039145907</v>
      </c>
    </row>
    <row r="24" spans="2:5" s="8" customFormat="1" ht="15.75" customHeight="1" x14ac:dyDescent="0.2">
      <c r="B24" s="30" t="s">
        <v>18</v>
      </c>
      <c r="C24" s="31">
        <v>9678</v>
      </c>
      <c r="D24" s="31">
        <v>3099</v>
      </c>
      <c r="E24" s="33">
        <v>32.021078735275879</v>
      </c>
    </row>
    <row r="25" spans="2:5" s="4" customFormat="1" ht="15.75" customHeight="1" x14ac:dyDescent="0.2">
      <c r="B25" s="26" t="s">
        <v>19</v>
      </c>
      <c r="C25" s="27">
        <v>22438</v>
      </c>
      <c r="D25" s="27">
        <v>15480</v>
      </c>
      <c r="E25" s="28">
        <v>68.990106070059724</v>
      </c>
    </row>
    <row r="26" spans="2:5" s="4" customFormat="1" ht="15.75" customHeight="1" x14ac:dyDescent="0.2">
      <c r="B26" s="26" t="s">
        <v>20</v>
      </c>
      <c r="C26" s="27">
        <v>19028</v>
      </c>
      <c r="D26" s="27">
        <v>14409</v>
      </c>
      <c r="E26" s="28">
        <v>75.725247004414541</v>
      </c>
    </row>
    <row r="27" spans="2:5" s="8" customFormat="1" ht="15.75" customHeight="1" x14ac:dyDescent="0.2">
      <c r="B27" s="30" t="s">
        <v>21</v>
      </c>
      <c r="C27" s="31">
        <v>18729</v>
      </c>
      <c r="D27" s="31">
        <v>14226</v>
      </c>
      <c r="E27" s="33">
        <v>75.957071920551016</v>
      </c>
    </row>
    <row r="28" spans="2:5" s="8" customFormat="1" ht="15.75" customHeight="1" x14ac:dyDescent="0.2">
      <c r="B28" s="30" t="s">
        <v>22</v>
      </c>
      <c r="C28" s="31">
        <v>299</v>
      </c>
      <c r="D28" s="31">
        <v>183</v>
      </c>
      <c r="E28" s="33">
        <v>61.204013377926422</v>
      </c>
    </row>
    <row r="29" spans="2:5" s="4" customFormat="1" ht="15.75" customHeight="1" x14ac:dyDescent="0.2">
      <c r="B29" s="26" t="s">
        <v>23</v>
      </c>
      <c r="C29" s="27">
        <v>2357</v>
      </c>
      <c r="D29" s="27">
        <v>89</v>
      </c>
      <c r="E29" s="28">
        <v>3.7759864234196012</v>
      </c>
    </row>
    <row r="30" spans="2:5" s="8" customFormat="1" ht="15.75" customHeight="1" x14ac:dyDescent="0.2">
      <c r="B30" s="30" t="s">
        <v>24</v>
      </c>
      <c r="C30" s="31">
        <v>2268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88</v>
      </c>
      <c r="D31" s="31">
        <v>88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1053</v>
      </c>
      <c r="D36" s="27">
        <v>982</v>
      </c>
      <c r="E36" s="29">
        <v>93.257359924026588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46</v>
      </c>
      <c r="D39" s="27">
        <v>46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46</v>
      </c>
      <c r="D41" s="31">
        <v>46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3707</v>
      </c>
      <c r="D43" s="27">
        <v>2268</v>
      </c>
      <c r="E43" s="28">
        <v>61.181548421904509</v>
      </c>
    </row>
    <row r="44" spans="2:5" s="4" customFormat="1" ht="15.75" customHeight="1" x14ac:dyDescent="0.2">
      <c r="B44" s="26" t="s">
        <v>38</v>
      </c>
      <c r="C44" s="27">
        <v>2361</v>
      </c>
      <c r="D44" s="27">
        <v>2088</v>
      </c>
      <c r="E44" s="28">
        <v>88.437102922490467</v>
      </c>
    </row>
    <row r="45" spans="2:5" s="4" customFormat="1" ht="15.75" customHeight="1" x14ac:dyDescent="0.2">
      <c r="B45" s="26" t="s">
        <v>39</v>
      </c>
      <c r="C45" s="27">
        <v>216</v>
      </c>
      <c r="D45" s="27">
        <v>63</v>
      </c>
      <c r="E45" s="28">
        <v>29.166666666666668</v>
      </c>
    </row>
    <row r="46" spans="2:5" s="4" customFormat="1" ht="15.75" customHeight="1" x14ac:dyDescent="0.2">
      <c r="B46" s="26" t="s">
        <v>40</v>
      </c>
      <c r="C46" s="27">
        <v>15822</v>
      </c>
      <c r="D46" s="27">
        <v>4244</v>
      </c>
      <c r="E46" s="28">
        <v>26.823410441157879</v>
      </c>
    </row>
    <row r="47" spans="2:5" s="4" customFormat="1" ht="15.75" customHeight="1" x14ac:dyDescent="0.2">
      <c r="B47" s="26" t="s">
        <v>41</v>
      </c>
      <c r="C47" s="27">
        <v>1318</v>
      </c>
      <c r="D47" s="27">
        <v>1318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1318</v>
      </c>
      <c r="D48" s="31">
        <v>1318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3610</v>
      </c>
      <c r="D61" s="27">
        <v>232</v>
      </c>
      <c r="E61" s="28">
        <v>6.4265927977839334</v>
      </c>
    </row>
    <row r="62" spans="2:5" s="4" customFormat="1" ht="15.75" customHeight="1" x14ac:dyDescent="0.2">
      <c r="B62" s="26" t="s">
        <v>56</v>
      </c>
      <c r="C62" s="27">
        <v>209</v>
      </c>
      <c r="D62" s="27">
        <v>174</v>
      </c>
      <c r="E62" s="28">
        <v>83.253588516746419</v>
      </c>
    </row>
    <row r="63" spans="2:5" s="8" customFormat="1" ht="15.75" customHeight="1" x14ac:dyDescent="0.2">
      <c r="B63" s="30" t="s">
        <v>57</v>
      </c>
      <c r="C63" s="31">
        <v>125</v>
      </c>
      <c r="D63" s="31">
        <v>125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49</v>
      </c>
      <c r="D64" s="31">
        <v>14</v>
      </c>
      <c r="E64" s="33">
        <v>28.571428571428569</v>
      </c>
    </row>
    <row r="65" spans="2:5" s="8" customFormat="1" ht="15.75" customHeight="1" x14ac:dyDescent="0.2">
      <c r="B65" s="30" t="s">
        <v>59</v>
      </c>
      <c r="C65" s="31">
        <v>35</v>
      </c>
      <c r="D65" s="31">
        <v>35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3401</v>
      </c>
      <c r="D66" s="27">
        <v>58</v>
      </c>
      <c r="E66" s="28">
        <v>1.7053807703616581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3381</v>
      </c>
      <c r="D68" s="31">
        <v>46</v>
      </c>
      <c r="E68" s="33">
        <v>1.3605442176870748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12</v>
      </c>
      <c r="E69" s="33">
        <v>60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9320</v>
      </c>
      <c r="D71" s="27">
        <v>1423</v>
      </c>
      <c r="E71" s="28">
        <v>15.268240343347639</v>
      </c>
    </row>
    <row r="72" spans="2:5" s="8" customFormat="1" ht="15.75" customHeight="1" x14ac:dyDescent="0.2">
      <c r="B72" s="34" t="s">
        <v>66</v>
      </c>
      <c r="C72" s="35">
        <v>285</v>
      </c>
      <c r="D72" s="35">
        <v>210</v>
      </c>
      <c r="E72" s="33">
        <v>73.68421052631578</v>
      </c>
    </row>
    <row r="73" spans="2:5" s="8" customFormat="1" ht="15.75" customHeight="1" x14ac:dyDescent="0.2">
      <c r="B73" s="34" t="s">
        <v>67</v>
      </c>
      <c r="C73" s="35">
        <v>253</v>
      </c>
      <c r="D73" s="35">
        <v>24</v>
      </c>
      <c r="E73" s="33">
        <v>9.4861660079051369</v>
      </c>
    </row>
    <row r="74" spans="2:5" s="8" customFormat="1" ht="15.75" customHeight="1" x14ac:dyDescent="0.2">
      <c r="B74" s="34" t="s">
        <v>68</v>
      </c>
      <c r="C74" s="35">
        <v>932</v>
      </c>
      <c r="D74" s="35">
        <v>175</v>
      </c>
      <c r="E74" s="33">
        <v>18.776824034334762</v>
      </c>
    </row>
    <row r="75" spans="2:5" s="8" customFormat="1" ht="15.75" customHeight="1" x14ac:dyDescent="0.2">
      <c r="B75" s="34" t="s">
        <v>69</v>
      </c>
      <c r="C75" s="35">
        <v>6312</v>
      </c>
      <c r="D75" s="35">
        <v>103</v>
      </c>
      <c r="E75" s="33">
        <v>1.6318124207858047</v>
      </c>
    </row>
    <row r="76" spans="2:5" s="8" customFormat="1" ht="15.75" customHeight="1" x14ac:dyDescent="0.2">
      <c r="B76" s="34" t="s">
        <v>70</v>
      </c>
      <c r="C76" s="35">
        <v>1010</v>
      </c>
      <c r="D76" s="35">
        <v>748</v>
      </c>
      <c r="E76" s="33">
        <v>74.059405940594061</v>
      </c>
    </row>
    <row r="77" spans="2:5" s="8" customFormat="1" ht="15.75" customHeight="1" x14ac:dyDescent="0.2">
      <c r="B77" s="34" t="s">
        <v>71</v>
      </c>
      <c r="C77" s="35">
        <v>528</v>
      </c>
      <c r="D77" s="35">
        <v>163</v>
      </c>
      <c r="E77" s="33">
        <v>30.871212121212121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1573</v>
      </c>
      <c r="D87" s="27">
        <v>1270</v>
      </c>
      <c r="E87" s="28">
        <v>80.737444373808003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50</v>
      </c>
      <c r="D90" s="31">
        <v>50</v>
      </c>
      <c r="E90" s="33">
        <v>100</v>
      </c>
    </row>
    <row r="91" spans="2:5" ht="15.75" customHeight="1" x14ac:dyDescent="0.2">
      <c r="B91" s="30" t="s">
        <v>85</v>
      </c>
      <c r="C91" s="31">
        <v>392</v>
      </c>
      <c r="D91" s="31">
        <v>392</v>
      </c>
      <c r="E91" s="33">
        <v>100</v>
      </c>
    </row>
    <row r="92" spans="2:5" ht="15.75" customHeight="1" x14ac:dyDescent="0.2">
      <c r="B92" s="30" t="s">
        <v>86</v>
      </c>
      <c r="C92" s="31">
        <v>159</v>
      </c>
      <c r="D92" s="31">
        <v>159</v>
      </c>
      <c r="E92" s="33">
        <v>100</v>
      </c>
    </row>
    <row r="93" spans="2:5" ht="15.75" customHeight="1" x14ac:dyDescent="0.2">
      <c r="B93" s="30" t="s">
        <v>87</v>
      </c>
      <c r="C93" s="31">
        <v>548</v>
      </c>
      <c r="D93" s="31">
        <v>548</v>
      </c>
      <c r="E93" s="33">
        <v>100</v>
      </c>
    </row>
    <row r="94" spans="2:5" ht="15.75" customHeight="1" x14ac:dyDescent="0.2">
      <c r="B94" s="30" t="s">
        <v>88</v>
      </c>
      <c r="C94" s="31">
        <v>424</v>
      </c>
      <c r="D94" s="31">
        <v>121</v>
      </c>
      <c r="E94" s="33">
        <v>28.537735849056606</v>
      </c>
    </row>
    <row r="95" spans="2:5" s="5" customFormat="1" ht="15.75" customHeight="1" x14ac:dyDescent="0.2">
      <c r="B95" s="26" t="s">
        <v>89</v>
      </c>
      <c r="C95" s="27">
        <v>84</v>
      </c>
      <c r="D95" s="27">
        <v>84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81</v>
      </c>
      <c r="D96" s="27">
        <v>81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81</v>
      </c>
      <c r="D100" s="31">
        <v>81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BF5FD7B-4C4A-4054-BBBD-9B40365CE04E}"/>
    <hyperlink ref="D4" location="Şubat!A1" display="Şubat" xr:uid="{62AFCEDD-7997-46CA-8447-06534728C526}"/>
    <hyperlink ref="E4" location="Mart!A1" display="Mart" xr:uid="{8A4DF405-3623-4C33-BD2E-5730B09D6728}"/>
    <hyperlink ref="C5" location="Nisan!A1" display="Nisan" xr:uid="{6D21A338-2932-4BE7-9799-42A455A5CE05}"/>
    <hyperlink ref="D5" location="Mayıs!A1" display="Mayıs" xr:uid="{0639C7F0-714C-4381-BD97-D8FA1493D4E1}"/>
    <hyperlink ref="E5" location="Haziran!A1" display="Haziran" xr:uid="{7D3973ED-72DD-485D-99FD-766CD06483DA}"/>
    <hyperlink ref="C6" location="Temmuz!A1" display="Temmuz" xr:uid="{B7EF105A-615C-48EE-AD31-95058B3995F0}"/>
    <hyperlink ref="D6" location="Ağustos!A1" display="Ağustos" xr:uid="{841316BE-BBDB-4FCC-9A9C-B10783E8FBA8}"/>
    <hyperlink ref="E6" location="Eylül!A1" display="Eylül" xr:uid="{152D2470-BA72-44B6-A024-18DED514C969}"/>
    <hyperlink ref="C7" location="Ekim!A1" display="Ekim" xr:uid="{4E27D202-6F0B-4BC7-829C-AC0FD6591F7D}"/>
    <hyperlink ref="D7" location="Kasım!A1" display="Kasım" xr:uid="{F4C0A159-E2F5-40B5-A02A-8E4A1D0D7D70}"/>
    <hyperlink ref="E7" location="Aralık!A1" display="Aralık" xr:uid="{C54B3247-78BD-4239-9939-75DCBF4D0E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2006-04-21T08:45:47Z</dcterms:created>
  <dcterms:modified xsi:type="dcterms:W3CDTF">2025-07-29T13:14:18Z</dcterms:modified>
</cp:coreProperties>
</file>