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98F63CAA-96F5-47E8-87F5-E177319CEAF4}" xr6:coauthVersionLast="47" xr6:coauthVersionMax="47" xr10:uidLastSave="{00000000-0000-0000-0000-000000000000}"/>
  <bookViews>
    <workbookView xWindow="-108" yWindow="-108" windowWidth="23256" windowHeight="12456" xr2:uid="{D35711AE-04DA-4A05-838D-B3CF8024C1E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{"'36  Kars'!$B$3:$D$105"}</definedName>
    <definedName name="HTML_Control" localSheetId="0" hidden="1">{"'36  Kars'!$B$3:$D$105"}</definedName>
    <definedName name="HTML_Control" localSheetId="2" hidden="1">{"'36  Kars'!$B$3:$D$105"}</definedName>
    <definedName name="HTML_Control" localSheetId="3" hidden="1">{"'36  Kars'!$B$3:$D$105"}</definedName>
    <definedName name="HTML_Control" localSheetId="6" hidden="1">{"'36  Kars'!$B$3:$D$105"}</definedName>
    <definedName name="HTML_Control" localSheetId="1" hidden="1">{"'36  Kars'!$B$3:$D$105"}</definedName>
    <definedName name="HTML_Control" localSheetId="9" hidden="1">{"'36  Kars'!$B$3:$D$105"}</definedName>
    <definedName name="HTML_Control" localSheetId="7" hidden="1">{"'36  Kars'!$B$3:$D$105"}</definedName>
    <definedName name="HTML_Control" localSheetId="8" hidden="1">{"'36  Kars'!$B$3:$D$105"}</definedName>
    <definedName name="HTML_Control" localSheetId="11" hidden="1">{"'36  Kars'!$B$3:$D$90"}</definedName>
    <definedName name="HTML_Control" localSheetId="10" hidden="1">{"'36  Kars'!$B$3:$D$90"}</definedName>
    <definedName name="HTML_Control" localSheetId="5" hidden="1">{"'36  Kars'!$B$3:$D$105"}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Settings\hersan.MUHASEBAT\Desktop\htm\36.htm"</definedName>
    <definedName name="HTML_PathFile" localSheetId="0" hidden="1">"C:\Documents and Settings\hersan.MUHASEBAT\Desktop\htm\36.htm"</definedName>
    <definedName name="HTML_PathFile" localSheetId="2" hidden="1">"C:\Documents and Settings\hersan.MUHASEBAT\Desktop\htm\36.htm"</definedName>
    <definedName name="HTML_PathFile" localSheetId="3" hidden="1">"C:\Documents and Settings\hersan.MUHASEBAT\Desktop\htm\36.htm"</definedName>
    <definedName name="HTML_PathFile" localSheetId="6" hidden="1">"C:\Documents and Settings\hersan.MUHASEBAT\Desktop\htm\36.htm"</definedName>
    <definedName name="HTML_PathFile" localSheetId="1" hidden="1">"C:\Documents and Settings\hersan.MUHASEBAT\Desktop\htm\36.htm"</definedName>
    <definedName name="HTML_PathFile" localSheetId="9" hidden="1">"\\M-pc-00000-20\il_2005_2006hazırlık\docs\36.htm"</definedName>
    <definedName name="HTML_PathFile" localSheetId="7" hidden="1">"C:\Documents and Settings\eakgonullu\Belgelerim\internet\docs\il_81\htm\36.htm"</definedName>
    <definedName name="HTML_PathFile" localSheetId="8" hidden="1">"C:\Documents and Settings\hersan\Belgelerim\int-hazırlık\htm\36.htm"</definedName>
    <definedName name="HTML_PathFile" localSheetId="11" hidden="1">"C:\Documents and Settings\hersan\Belgelerim\int-hazırlık\htm\36.htm"</definedName>
    <definedName name="HTML_PathFile" localSheetId="10" hidden="1">"\\M-pc-00000-20\il_2005_2006hazırlık\docs\htm\36.htm"</definedName>
    <definedName name="HTML_PathFile" localSheetId="5" hidden="1">"C:\Documents and Settings\hersan.MUHASEBAT\Desktop\htm\36.htm"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5" i="8"/>
  <c r="E36" i="8"/>
  <c r="C39" i="8"/>
  <c r="D39" i="8"/>
  <c r="E43" i="8"/>
  <c r="E44" i="8"/>
  <c r="E45" i="8"/>
  <c r="C47" i="8"/>
  <c r="D47" i="8"/>
  <c r="E47" i="8" s="1"/>
  <c r="E48" i="8"/>
  <c r="E50" i="8"/>
  <c r="E52" i="8"/>
  <c r="C54" i="8"/>
  <c r="C51" i="8" s="1"/>
  <c r="D54" i="8"/>
  <c r="D51" i="8" s="1"/>
  <c r="C62" i="8"/>
  <c r="D62" i="8"/>
  <c r="D61" i="8" s="1"/>
  <c r="E62" i="8"/>
  <c r="E63" i="8"/>
  <c r="E64" i="8"/>
  <c r="E65" i="8"/>
  <c r="C66" i="8"/>
  <c r="C61" i="8" s="1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D95" i="8"/>
  <c r="C96" i="8"/>
  <c r="C95" i="8" s="1"/>
  <c r="E95" i="8" s="1"/>
  <c r="D96" i="8"/>
  <c r="E96" i="8" s="1"/>
  <c r="E97" i="8"/>
  <c r="E100" i="8"/>
  <c r="E101" i="8"/>
  <c r="E102" i="8"/>
  <c r="C103" i="8"/>
  <c r="D103" i="8"/>
  <c r="C107" i="8"/>
  <c r="C106" i="8" s="1"/>
  <c r="D107" i="8"/>
  <c r="D106" i="8" s="1"/>
  <c r="E61" i="8" l="1"/>
  <c r="E12" i="8"/>
  <c r="D11" i="8"/>
  <c r="E51" i="8"/>
  <c r="D46" i="8"/>
  <c r="C46" i="8"/>
  <c r="C11" i="8"/>
  <c r="C10" i="8" s="1"/>
  <c r="E13" i="8"/>
  <c r="D10" i="8" l="1"/>
  <c r="E10" i="8" s="1"/>
  <c r="E11" i="8"/>
  <c r="E46" i="8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<sst xmlns="http://schemas.openxmlformats.org/spreadsheetml/2006/main" count="1417" uniqueCount="211">
  <si>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</si>
  <si>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</si>
  <si>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</si>
  <si>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</si>
  <si>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</si>
  <si>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</si>
  <si>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</si>
  <si>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</si>
  <si>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</si>
  <si>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</si>
  <si>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</si>
  <si>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</si>
  <si>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</si>
  <si>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</si>
  <si>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</si>
  <si>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</si>
  <si>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</si>
  <si>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</si>
  <si>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</si>
  <si>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</si>
  <si>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</si>
  <si>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</si>
  <si>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</si>
  <si>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</si>
  <si>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</si>
  <si>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</si>
  <si>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</si>
  <si>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</si>
  <si>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</si>
  <si>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</si>
  <si>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</si>
  <si>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</si>
  <si>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</si>
  <si>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</si>
  <si>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</si>
  <si>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</si>
  <si>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</si>
  <si>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</si>
  <si>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</si>
  <si>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</si>
  <si>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</si>
  <si>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</si>
  <si>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</si>
  <si>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</si>
  <si>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</si>
  <si>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</si>
  <si>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</si>
  <si>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</si>
  <si>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</si>
  <si>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</si>
  <si>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</si>
  <si>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</si>
  <si>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</si>
  <si>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</si>
  <si>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</si>
  <si>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</si>
  <si>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</si>
  <si>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</si>
  <si>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</si>
  <si>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</si>
  <si>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</si>
  <si>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</si>
  <si>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</si>
  <si>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</si>
  <si>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</si>
  <si>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</si>
  <si>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</si>
  <si>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</si>
  <si>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</si>
  <si>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</si>
  <si>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</si>
  <si>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</si>
  <si>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</si>
  <si>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</si>
  <si>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</si>
  <si>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</si>
  <si>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</si>
  <si>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</si>
  <si>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</si>
  <si>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</si>
  <si>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</si>
  <si>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</si>
  <si>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</si>
  <si>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</si>
  <si>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</si>
  <si>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</si>
  <si>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</si>
  <si>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</si>
  <si>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</si>
  <si>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</si>
  <si>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</si>
  <si>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</si>
  <si>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</si>
  <si>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</si>
  <si>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</si>
  <si>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</si>
  <si>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</si>
  <si>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</si>
  <si>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</si>
  <si>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</si>
  <si>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</si>
  <si>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</si>
  <si>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</si>
  <si>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</si>
  <si>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</si>
  <si>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</si>
  <si>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</si>
  <si>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KARS İLİ GENEL  BÜTÇE GELİRLERİNİN TAHSİLATI, TAHAKKUKU VE TAHSİLATIN TAHAKKUKA  ORANI (KÜMÜLATİF) HAZİRAN 2006</t>
  </si>
  <si>
    <t>KARS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</si>
  <si>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</si>
  <si>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</si>
  <si>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</si>
  <si>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</si>
  <si>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</si>
  <si>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</si>
  <si>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</si>
  <si>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</si>
  <si>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</si>
  <si>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</si>
  <si>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</si>
  <si>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</si>
  <si>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</si>
  <si>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</si>
  <si>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</si>
  <si>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</si>
  <si>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</si>
  <si>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</si>
  <si>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</si>
  <si>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</si>
  <si>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</si>
  <si>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</si>
  <si>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</si>
  <si>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</si>
  <si>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</si>
  <si>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</si>
  <si>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</si>
  <si>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</si>
  <si>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</si>
  <si>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</si>
  <si>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</si>
  <si>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</si>
  <si>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</si>
  <si>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</si>
  <si>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</si>
  <si>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</si>
  <si>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</si>
  <si>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</si>
  <si>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</si>
  <si>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</si>
  <si>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</si>
  <si>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</si>
  <si>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</si>
  <si>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</si>
  <si>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</si>
  <si>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</si>
  <si>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</si>
  <si>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</si>
  <si>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</si>
  <si>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</si>
  <si>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</si>
  <si>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</si>
  <si>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</si>
  <si>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</si>
  <si>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</si>
  <si>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</si>
  <si>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</si>
  <si>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</si>
  <si>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</si>
  <si>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</si>
  <si>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</si>
  <si>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</si>
  <si>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</si>
  <si>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</si>
  <si>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</si>
  <si>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</si>
  <si>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</si>
  <si>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</si>
  <si>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</si>
  <si>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</si>
  <si>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</si>
  <si>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</si>
  <si>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</si>
  <si>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</si>
  <si>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</si>
  <si>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KARS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</si>
  <si>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</si>
  <si>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</si>
  <si>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</si>
  <si>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KARS İLİ GENEL  BÜTÇE GELİRLERİNİN TAHSİLATI, TAHAKKUKU VE TAHSİLATIN TAHAKKUKA  ORANI (KÜMÜLATİF) MART 2006</t>
  </si>
  <si>
    <t>KARS İLİ GENEL  BÜTÇE GELİRLERİNİN TAHSİLATI, TAHAKKUKU VE TAHSİLATIN TAHAKKUKA  ORANI (KÜMÜLATİF) NİSAN 2006</t>
  </si>
  <si>
    <t>KARS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</si>
  <si>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</si>
  <si>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</si>
  <si>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</si>
  <si>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</si>
  <si>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</si>
  <si>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</si>
  <si>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KARS İLİ GENEL  BÜTÇE GELİRLERİNİN TAHSİLATI, TAHAKKUKU VE TAHSİLATIN TAHAKKUKA  ORANI (KÜMÜLATİF) TEMMUZ 2006</t>
  </si>
  <si>
    <t>Temmuz</t>
  </si>
  <si>
    <t>KARS İLİ GENEL  BÜTÇE GELİRLERİNİN TAHSİLATI, TAHAKKUKU VE TAHSİLATIN TAHAKKUKA  ORANI (KÜMÜLATİF) AĞUSTOS 2006</t>
  </si>
  <si>
    <t>Ağustos</t>
  </si>
  <si>
    <t xml:space="preserve">        Motorlu Taşıtlar (II)</t>
  </si>
  <si>
    <t>KARS İLİ GENEL  BÜTÇE GELİRLERİNİN TAHSİLATI, TAHAKKUKU VE TAHSİLATIN TAHAKKUKA  ORANI (KÜMÜLATİF) EYLÜL 2006</t>
  </si>
  <si>
    <t>Eylül</t>
  </si>
  <si>
    <t>KARS İLİ GENEL  BÜTÇE GELİRLERİNİN TAHSİLATI, TAHAKKUKU VE TAHSİLATIN TAHAKKUKA  ORANI (KÜMÜLATİF) EKİM 2006</t>
  </si>
  <si>
    <t>Ekim</t>
  </si>
  <si>
    <t>KARS İLİ GENEL  BÜTÇE GELİRLERİNİN TAHSİLATI, TAHAKKUKU VE TAHSİLATIN TAHAKKUKA  ORANI (KÜMÜLATİF) KASIM 2006</t>
  </si>
  <si>
    <t>Kasım</t>
  </si>
  <si>
    <t>KARS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</si>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</sst>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533767D-F744-41D6-953E-6250532572A3}"/>
    <cellStyle name="Normal_genelgelirtahk_tahs" xfId="3" xr:uid="{131F7C3A-F73E-4F58-8B22-DAC9170C6958}"/>
    <cellStyle name="Virgül [0]_29dan32ye" xfId="4" xr:uid="{F87B6533-50E3-4C41-B61F-B7C16423E75C}"/>
    <cellStyle name="Virgül_29dan32ye" xfId="5" xr:uid="{2C0E5473-DE2B-4352-AA1C-13584D4E90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67E6-AACE-4722-B1A6-0E3A189B1ECE}">
  <dimension ref="A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1:7" ht="10.8" thickBot="1" x14ac:dyDescent="0.25">
      <c r="A1" s="5"/>
    </row>
    <row r="2" spans="1:7" s="2" customFormat="1" ht="24.75" customHeight="1" thickBot="1" x14ac:dyDescent="0.3">
      <c r="B2" s="15" t="s">
        <v>208</v>
      </c>
      <c r="C2" s="16"/>
      <c r="D2" s="16"/>
      <c r="E2" s="17"/>
    </row>
    <row r="3" spans="1:7" s="2" customFormat="1" ht="21" customHeight="1" x14ac:dyDescent="0.25">
      <c r="B3" s="1"/>
      <c r="C3" s="19"/>
      <c r="D3" s="19"/>
      <c r="E3" s="20"/>
    </row>
    <row r="4" spans="1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1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1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1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1:7" s="2" customFormat="1" ht="21" customHeight="1" x14ac:dyDescent="0.25">
      <c r="B8" s="1"/>
      <c r="C8" s="19"/>
      <c r="D8" s="19"/>
      <c r="E8" s="20"/>
    </row>
    <row r="9" spans="1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1:7" s="4" customFormat="1" ht="15.75" customHeight="1" x14ac:dyDescent="0.2">
      <c r="B10" s="26" t="s">
        <v>4</v>
      </c>
      <c r="C10" s="27">
        <v>100212</v>
      </c>
      <c r="D10" s="27">
        <v>75791</v>
      </c>
      <c r="E10" s="28">
        <v>75.630662994451754</v>
      </c>
    </row>
    <row r="11" spans="1:7" s="5" customFormat="1" ht="15.75" customHeight="1" x14ac:dyDescent="0.2">
      <c r="B11" s="26" t="s">
        <v>5</v>
      </c>
      <c r="C11" s="27">
        <v>76415</v>
      </c>
      <c r="D11" s="27">
        <v>61557</v>
      </c>
      <c r="E11" s="29">
        <v>80.556173526140157</v>
      </c>
    </row>
    <row r="12" spans="1:7" s="5" customFormat="1" ht="15.75" customHeight="1" x14ac:dyDescent="0.2">
      <c r="B12" s="26" t="s">
        <v>6</v>
      </c>
      <c r="C12" s="27">
        <v>44909</v>
      </c>
      <c r="D12" s="27">
        <v>38063</v>
      </c>
      <c r="E12" s="29">
        <v>84.755839586719816</v>
      </c>
      <c r="G12" s="6"/>
    </row>
    <row r="13" spans="1:7" s="5" customFormat="1" ht="15.75" customHeight="1" x14ac:dyDescent="0.2">
      <c r="B13" s="26" t="s">
        <v>7</v>
      </c>
      <c r="C13" s="27">
        <v>38977</v>
      </c>
      <c r="D13" s="27">
        <v>32916</v>
      </c>
      <c r="E13" s="29">
        <v>84.449803730405108</v>
      </c>
    </row>
    <row r="14" spans="1:7" ht="15.75" customHeight="1" x14ac:dyDescent="0.2">
      <c r="B14" s="30" t="s">
        <v>8</v>
      </c>
      <c r="C14" s="31">
        <v>3121</v>
      </c>
      <c r="D14" s="31">
        <v>1588</v>
      </c>
      <c r="E14" s="32">
        <v>50.88112784363986</v>
      </c>
    </row>
    <row r="15" spans="1:7" ht="15.75" customHeight="1" x14ac:dyDescent="0.2">
      <c r="B15" s="30" t="s">
        <v>9</v>
      </c>
      <c r="C15" s="31">
        <v>2381</v>
      </c>
      <c r="D15" s="31">
        <v>726</v>
      </c>
      <c r="E15" s="32">
        <v>30.49139017219656</v>
      </c>
    </row>
    <row r="16" spans="1:7" ht="15.75" customHeight="1" x14ac:dyDescent="0.2">
      <c r="B16" s="30" t="s">
        <v>10</v>
      </c>
      <c r="C16" s="31">
        <v>31320</v>
      </c>
      <c r="D16" s="31">
        <v>28887</v>
      </c>
      <c r="E16" s="32">
        <v>92.231800766283527</v>
      </c>
    </row>
    <row r="17" spans="2:5" ht="15.75" customHeight="1" x14ac:dyDescent="0.2">
      <c r="B17" s="30" t="s">
        <v>11</v>
      </c>
      <c r="C17" s="31">
        <v>2155</v>
      </c>
      <c r="D17" s="31">
        <v>1715</v>
      </c>
      <c r="E17" s="32">
        <v>79.582366589327151</v>
      </c>
    </row>
    <row r="18" spans="2:5" s="5" customFormat="1" ht="15.75" customHeight="1" x14ac:dyDescent="0.2">
      <c r="B18" s="26" t="s">
        <v>12</v>
      </c>
      <c r="C18" s="27">
        <v>5932</v>
      </c>
      <c r="D18" s="27">
        <v>5147</v>
      </c>
      <c r="E18" s="29">
        <v>86.766689143627787</v>
      </c>
    </row>
    <row r="19" spans="2:5" ht="15.75" customHeight="1" x14ac:dyDescent="0.2">
      <c r="B19" s="30" t="s">
        <v>13</v>
      </c>
      <c r="C19" s="31">
        <v>472</v>
      </c>
      <c r="D19" s="31">
        <v>201</v>
      </c>
      <c r="E19" s="32">
        <v>42.584745762711862</v>
      </c>
    </row>
    <row r="20" spans="2:5" ht="15.75" customHeight="1" x14ac:dyDescent="0.2">
      <c r="B20" s="30" t="s">
        <v>14</v>
      </c>
      <c r="C20" s="31">
        <v>5</v>
      </c>
      <c r="D20" s="31">
        <v>2</v>
      </c>
      <c r="E20" s="32">
        <v>40</v>
      </c>
    </row>
    <row r="21" spans="2:5" ht="15.75" customHeight="1" x14ac:dyDescent="0.2">
      <c r="B21" s="30" t="s">
        <v>15</v>
      </c>
      <c r="C21" s="31">
        <v>5455</v>
      </c>
      <c r="D21" s="31">
        <v>4944</v>
      </c>
      <c r="E21" s="32">
        <v>90.632447296058658</v>
      </c>
    </row>
    <row r="22" spans="2:5" s="4" customFormat="1" ht="15.75" customHeight="1" x14ac:dyDescent="0.2">
      <c r="B22" s="26" t="s">
        <v>16</v>
      </c>
      <c r="C22" s="27">
        <v>6986</v>
      </c>
      <c r="D22" s="27">
        <v>3719</v>
      </c>
      <c r="E22" s="28">
        <v>53.235041511594616</v>
      </c>
    </row>
    <row r="23" spans="2:5" s="8" customFormat="1" ht="15.75" customHeight="1" x14ac:dyDescent="0.2">
      <c r="B23" s="30" t="s">
        <v>17</v>
      </c>
      <c r="C23" s="31">
        <v>11</v>
      </c>
      <c r="D23" s="31">
        <v>2</v>
      </c>
      <c r="E23" s="33">
        <v>18.181818181818183</v>
      </c>
    </row>
    <row r="24" spans="2:5" s="8" customFormat="1" ht="15.75" customHeight="1" x14ac:dyDescent="0.2">
      <c r="B24" s="30" t="s">
        <v>18</v>
      </c>
      <c r="C24" s="31">
        <v>6975</v>
      </c>
      <c r="D24" s="31">
        <v>3717</v>
      </c>
      <c r="E24" s="33">
        <v>53.290322580645167</v>
      </c>
    </row>
    <row r="25" spans="2:5" s="4" customFormat="1" ht="15.75" customHeight="1" x14ac:dyDescent="0.2">
      <c r="B25" s="26" t="s">
        <v>19</v>
      </c>
      <c r="C25" s="27">
        <v>12230</v>
      </c>
      <c r="D25" s="27">
        <v>9824</v>
      </c>
      <c r="E25" s="28">
        <v>80.327064595257553</v>
      </c>
    </row>
    <row r="26" spans="2:5" s="4" customFormat="1" ht="15.75" customHeight="1" x14ac:dyDescent="0.2">
      <c r="B26" s="26" t="s">
        <v>20</v>
      </c>
      <c r="C26" s="27">
        <v>8951</v>
      </c>
      <c r="D26" s="27">
        <v>6798</v>
      </c>
      <c r="E26" s="28">
        <v>75.94682158418054</v>
      </c>
    </row>
    <row r="27" spans="2:5" s="8" customFormat="1" ht="15.75" customHeight="1" x14ac:dyDescent="0.2">
      <c r="B27" s="30" t="s">
        <v>21</v>
      </c>
      <c r="C27" s="31">
        <v>8236</v>
      </c>
      <c r="D27" s="31">
        <v>6316</v>
      </c>
      <c r="E27" s="33">
        <v>76.687712481787273</v>
      </c>
    </row>
    <row r="28" spans="2:5" s="8" customFormat="1" ht="15.75" customHeight="1" x14ac:dyDescent="0.2">
      <c r="B28" s="30" t="s">
        <v>22</v>
      </c>
      <c r="C28" s="31">
        <v>715</v>
      </c>
      <c r="D28" s="31">
        <v>482</v>
      </c>
      <c r="E28" s="33">
        <v>67.412587412587413</v>
      </c>
    </row>
    <row r="29" spans="2:5" s="4" customFormat="1" ht="15.75" customHeight="1" x14ac:dyDescent="0.2">
      <c r="B29" s="26" t="s">
        <v>23</v>
      </c>
      <c r="C29" s="27">
        <v>826</v>
      </c>
      <c r="D29" s="27">
        <v>815</v>
      </c>
      <c r="E29" s="28">
        <v>98.668280871670703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834</v>
      </c>
      <c r="D31" s="31">
        <v>823</v>
      </c>
      <c r="E31" s="33">
        <v>98.681055155875299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2452</v>
      </c>
      <c r="D36" s="27">
        <v>2211</v>
      </c>
      <c r="E36" s="29">
        <v>90.171288743882556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6736</v>
      </c>
      <c r="D43" s="27">
        <v>5151</v>
      </c>
      <c r="E43" s="28">
        <v>76.469714964370553</v>
      </c>
    </row>
    <row r="44" spans="2:5" s="4" customFormat="1" ht="15.75" customHeight="1" x14ac:dyDescent="0.2">
      <c r="B44" s="26" t="s">
        <v>38</v>
      </c>
      <c r="C44" s="27">
        <v>5265</v>
      </c>
      <c r="D44" s="27">
        <v>4748</v>
      </c>
      <c r="E44" s="28">
        <v>90.180436847103522</v>
      </c>
    </row>
    <row r="45" spans="2:5" s="4" customFormat="1" ht="15.75" customHeight="1" x14ac:dyDescent="0.2">
      <c r="B45" s="26" t="s">
        <v>39</v>
      </c>
      <c r="C45" s="27">
        <v>289</v>
      </c>
      <c r="D45" s="27">
        <v>52</v>
      </c>
      <c r="E45" s="28">
        <v>17.993079584775089</v>
      </c>
    </row>
    <row r="46" spans="2:5" s="4" customFormat="1" ht="15.75" customHeight="1" x14ac:dyDescent="0.2">
      <c r="B46" s="26" t="s">
        <v>40</v>
      </c>
      <c r="C46" s="27">
        <v>22875</v>
      </c>
      <c r="D46" s="27">
        <v>13346</v>
      </c>
      <c r="E46" s="28">
        <v>58.343169398907101</v>
      </c>
    </row>
    <row r="47" spans="2:5" s="4" customFormat="1" ht="15.75" customHeight="1" x14ac:dyDescent="0.2">
      <c r="B47" s="26" t="s">
        <v>41</v>
      </c>
      <c r="C47" s="27">
        <v>2864</v>
      </c>
      <c r="D47" s="27">
        <v>2864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2861</v>
      </c>
      <c r="D48" s="31">
        <v>2861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</v>
      </c>
      <c r="D51" s="27">
        <v>1</v>
      </c>
      <c r="E51" s="28">
        <v>20</v>
      </c>
    </row>
    <row r="52" spans="2:5" s="4" customFormat="1" ht="15.75" customHeight="1" x14ac:dyDescent="0.2">
      <c r="B52" s="26" t="s">
        <v>46</v>
      </c>
      <c r="C52" s="27">
        <v>5</v>
      </c>
      <c r="D52" s="27">
        <v>1</v>
      </c>
      <c r="E52" s="28">
        <v>20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5140</v>
      </c>
      <c r="D60" s="27">
        <v>3335</v>
      </c>
      <c r="E60" s="28">
        <v>64.88326848249028</v>
      </c>
    </row>
    <row r="61" spans="2:5" s="4" customFormat="1" ht="15.75" customHeight="1" x14ac:dyDescent="0.2">
      <c r="B61" s="26" t="s">
        <v>56</v>
      </c>
      <c r="C61" s="27">
        <v>3195</v>
      </c>
      <c r="D61" s="27">
        <v>3096</v>
      </c>
      <c r="E61" s="28">
        <v>96.901408450704224</v>
      </c>
    </row>
    <row r="62" spans="2:5" s="8" customFormat="1" ht="15.75" customHeight="1" x14ac:dyDescent="0.2">
      <c r="B62" s="30" t="s">
        <v>57</v>
      </c>
      <c r="C62" s="31">
        <v>2805</v>
      </c>
      <c r="D62" s="31">
        <v>2805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203</v>
      </c>
      <c r="D63" s="31">
        <v>104</v>
      </c>
      <c r="E63" s="33">
        <v>51.231527093596064</v>
      </c>
    </row>
    <row r="64" spans="2:5" s="8" customFormat="1" ht="15.75" customHeight="1" x14ac:dyDescent="0.2">
      <c r="B64" s="30" t="s">
        <v>59</v>
      </c>
      <c r="C64" s="31">
        <v>187</v>
      </c>
      <c r="D64" s="31">
        <v>187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1945</v>
      </c>
      <c r="D65" s="27">
        <v>239</v>
      </c>
      <c r="E65" s="28">
        <v>12.287917737789202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1820</v>
      </c>
      <c r="D67" s="31">
        <v>175</v>
      </c>
      <c r="E67" s="33">
        <v>9.6153846153846168</v>
      </c>
    </row>
    <row r="68" spans="2:5" s="8" customFormat="1" ht="15.75" customHeight="1" x14ac:dyDescent="0.2">
      <c r="B68" s="30" t="s">
        <v>63</v>
      </c>
      <c r="C68" s="31">
        <v>125</v>
      </c>
      <c r="D68" s="31">
        <v>64</v>
      </c>
      <c r="E68" s="33">
        <v>51.2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9573</v>
      </c>
      <c r="D70" s="27">
        <v>2764</v>
      </c>
      <c r="E70" s="28">
        <v>28.87287161809255</v>
      </c>
    </row>
    <row r="71" spans="2:5" s="8" customFormat="1" ht="15.75" customHeight="1" x14ac:dyDescent="0.2">
      <c r="B71" s="34" t="s">
        <v>66</v>
      </c>
      <c r="C71" s="35">
        <v>180</v>
      </c>
      <c r="D71" s="35">
        <v>175</v>
      </c>
      <c r="E71" s="33">
        <v>97.222222222222214</v>
      </c>
    </row>
    <row r="72" spans="2:5" s="8" customFormat="1" ht="15.75" customHeight="1" x14ac:dyDescent="0.2">
      <c r="B72" s="34" t="s">
        <v>67</v>
      </c>
      <c r="C72" s="35">
        <v>1822</v>
      </c>
      <c r="D72" s="35">
        <v>273</v>
      </c>
      <c r="E72" s="33">
        <v>14.983534577387486</v>
      </c>
    </row>
    <row r="73" spans="2:5" s="8" customFormat="1" ht="15.75" customHeight="1" x14ac:dyDescent="0.2">
      <c r="B73" s="34" t="s">
        <v>68</v>
      </c>
      <c r="C73" s="35">
        <v>3208</v>
      </c>
      <c r="D73" s="35">
        <v>318</v>
      </c>
      <c r="E73" s="33">
        <v>9.9127182044887778</v>
      </c>
    </row>
    <row r="74" spans="2:5" s="8" customFormat="1" ht="15.75" customHeight="1" x14ac:dyDescent="0.2">
      <c r="B74" s="34" t="s">
        <v>69</v>
      </c>
      <c r="C74" s="35">
        <v>2113</v>
      </c>
      <c r="D74" s="35">
        <v>389</v>
      </c>
      <c r="E74" s="33">
        <v>18.409843823946996</v>
      </c>
    </row>
    <row r="75" spans="2:5" s="8" customFormat="1" ht="15.75" customHeight="1" x14ac:dyDescent="0.2">
      <c r="B75" s="34" t="s">
        <v>70</v>
      </c>
      <c r="C75" s="35">
        <v>1497</v>
      </c>
      <c r="D75" s="35">
        <v>1202</v>
      </c>
      <c r="E75" s="33">
        <v>80.293921175684702</v>
      </c>
    </row>
    <row r="76" spans="2:5" s="8" customFormat="1" ht="15.75" customHeight="1" x14ac:dyDescent="0.2">
      <c r="B76" s="34" t="s">
        <v>71</v>
      </c>
      <c r="C76" s="35">
        <v>753</v>
      </c>
      <c r="D76" s="35">
        <v>407</v>
      </c>
      <c r="E76" s="33">
        <v>54.050464807436917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5292</v>
      </c>
      <c r="D86" s="27">
        <v>4381</v>
      </c>
      <c r="E86" s="28">
        <v>82.78533635676493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114</v>
      </c>
      <c r="D89" s="31">
        <v>114</v>
      </c>
      <c r="E89" s="33">
        <v>100</v>
      </c>
    </row>
    <row r="90" spans="2:5" ht="15.75" customHeight="1" x14ac:dyDescent="0.2">
      <c r="B90" s="30" t="s">
        <v>85</v>
      </c>
      <c r="C90" s="31">
        <v>1212</v>
      </c>
      <c r="D90" s="31">
        <v>1146</v>
      </c>
      <c r="E90" s="33">
        <v>94.554455445544548</v>
      </c>
    </row>
    <row r="91" spans="2:5" ht="15.75" customHeight="1" x14ac:dyDescent="0.2">
      <c r="B91" s="30" t="s">
        <v>86</v>
      </c>
      <c r="C91" s="31">
        <v>780</v>
      </c>
      <c r="D91" s="31">
        <v>723</v>
      </c>
      <c r="E91" s="33">
        <v>92.692307692307693</v>
      </c>
    </row>
    <row r="92" spans="2:5" ht="15.75" customHeight="1" x14ac:dyDescent="0.2">
      <c r="B92" s="30" t="s">
        <v>87</v>
      </c>
      <c r="C92" s="31">
        <v>473</v>
      </c>
      <c r="D92" s="31">
        <v>473</v>
      </c>
      <c r="E92" s="33">
        <v>100</v>
      </c>
    </row>
    <row r="93" spans="2:5" ht="15.75" customHeight="1" x14ac:dyDescent="0.2">
      <c r="B93" s="30" t="s">
        <v>88</v>
      </c>
      <c r="C93" s="31">
        <v>2713</v>
      </c>
      <c r="D93" s="31">
        <v>1925</v>
      </c>
      <c r="E93" s="33">
        <v>70.954662734979721</v>
      </c>
    </row>
    <row r="94" spans="2:5" s="5" customFormat="1" ht="15.75" customHeight="1" x14ac:dyDescent="0.2">
      <c r="B94" s="26" t="s">
        <v>89</v>
      </c>
      <c r="C94" s="27">
        <v>922</v>
      </c>
      <c r="D94" s="27">
        <v>888</v>
      </c>
      <c r="E94" s="37">
        <v>96.312364425162684</v>
      </c>
    </row>
    <row r="95" spans="2:5" s="5" customFormat="1" ht="15.75" customHeight="1" x14ac:dyDescent="0.2">
      <c r="B95" s="26" t="s">
        <v>90</v>
      </c>
      <c r="C95" s="27">
        <v>887</v>
      </c>
      <c r="D95" s="27">
        <v>853</v>
      </c>
      <c r="E95" s="37">
        <v>96.166854565952647</v>
      </c>
    </row>
    <row r="96" spans="2:5" ht="15.75" customHeight="1" x14ac:dyDescent="0.2">
      <c r="B96" s="30" t="s">
        <v>91</v>
      </c>
      <c r="C96" s="31">
        <v>-1</v>
      </c>
      <c r="D96" s="31">
        <v>-1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838</v>
      </c>
      <c r="D99" s="31">
        <v>804</v>
      </c>
      <c r="E99" s="38">
        <v>95.942720763723159</v>
      </c>
    </row>
    <row r="100" spans="2:5" ht="15.75" customHeight="1" x14ac:dyDescent="0.2">
      <c r="B100" s="30" t="s">
        <v>95</v>
      </c>
      <c r="C100" s="31">
        <v>50</v>
      </c>
      <c r="D100" s="31">
        <v>50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35</v>
      </c>
      <c r="D101" s="27">
        <v>35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C5F84086-51C3-4A28-83D7-415A170BB178}"/>
    <hyperlink ref="D4" location="Şubat!A1" display="Şubat" xr:uid="{A0C93DF3-F23E-42A4-AE4D-D1D5E1E1CC5D}"/>
    <hyperlink ref="E4" location="Mart!A1" display="Mart" xr:uid="{B0755701-15D0-481A-98F6-261E7F29D629}"/>
    <hyperlink ref="C5" location="Nisan!A1" display="Nisan" xr:uid="{C37C23DA-2550-41FF-BF6C-46CE0587E6A2}"/>
    <hyperlink ref="D5" location="Mayıs!A1" display="Mayıs" xr:uid="{8369D82F-39B9-4E76-A023-5E6E648038B1}"/>
    <hyperlink ref="E5" location="Haziran!A1" display="Haziran" xr:uid="{3B696E51-5665-44FB-AD03-4B9D5CD60212}"/>
    <hyperlink ref="C6" location="Temmuz!A1" display="Temmuz" xr:uid="{7C7F6957-7A28-4A71-8E9C-782717D97813}"/>
    <hyperlink ref="D6" location="Ağustos!A1" display="Ağustos" xr:uid="{67CF2D38-FF16-471B-8542-449BA9B3621E}"/>
    <hyperlink ref="E6" location="Eylül!A1" display="Eylül" xr:uid="{2B472DA5-1FA8-4F72-B1DF-512A7A143934}"/>
    <hyperlink ref="C7" location="Ekim!A1" display="Ekim" xr:uid="{B348239B-3BCB-4C66-87B5-E5DF663B9A7B}"/>
    <hyperlink ref="D7" location="Kasım!A1" display="Kasım" xr:uid="{AFCABAE0-E62F-4A43-B45A-A0FEB0BC96E6}"/>
    <hyperlink ref="E7" location="Aralık!A1" display="Aralık" xr:uid="{503494DB-5CC3-48CA-A5C5-D7084301B8D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4C6E-9786-4C83-84E5-BA34FFCC143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43729</v>
      </c>
      <c r="D10" s="27">
        <v>18605</v>
      </c>
      <c r="E10" s="28">
        <v>42.546136431201262</v>
      </c>
    </row>
    <row r="11" spans="2:7" s="5" customFormat="1" ht="15.75" customHeight="1" x14ac:dyDescent="0.2">
      <c r="B11" s="26" t="s">
        <v>5</v>
      </c>
      <c r="C11" s="27">
        <v>30073</v>
      </c>
      <c r="D11" s="27">
        <v>13323</v>
      </c>
      <c r="E11" s="29">
        <v>44.302197984903401</v>
      </c>
    </row>
    <row r="12" spans="2:7" s="5" customFormat="1" ht="15.75" customHeight="1" x14ac:dyDescent="0.2">
      <c r="B12" s="26" t="s">
        <v>6</v>
      </c>
      <c r="C12" s="27">
        <v>15070</v>
      </c>
      <c r="D12" s="27">
        <v>7737</v>
      </c>
      <c r="E12" s="29">
        <v>51.340411413404119</v>
      </c>
      <c r="G12" s="6"/>
    </row>
    <row r="13" spans="2:7" s="5" customFormat="1" ht="15.75" customHeight="1" x14ac:dyDescent="0.2">
      <c r="B13" s="26" t="s">
        <v>7</v>
      </c>
      <c r="C13" s="27">
        <v>13348</v>
      </c>
      <c r="D13" s="27">
        <v>6670</v>
      </c>
      <c r="E13" s="29">
        <v>49.970032963739882</v>
      </c>
    </row>
    <row r="14" spans="2:7" ht="15.75" customHeight="1" x14ac:dyDescent="0.2">
      <c r="B14" s="30" t="s">
        <v>8</v>
      </c>
      <c r="C14" s="31">
        <v>2454</v>
      </c>
      <c r="D14" s="31">
        <v>466</v>
      </c>
      <c r="E14" s="32">
        <v>18.989405052974735</v>
      </c>
    </row>
    <row r="15" spans="2:7" ht="15.75" customHeight="1" x14ac:dyDescent="0.2">
      <c r="B15" s="30" t="s">
        <v>9</v>
      </c>
      <c r="C15" s="31">
        <v>2265</v>
      </c>
      <c r="D15" s="31">
        <v>360</v>
      </c>
      <c r="E15" s="32">
        <v>15.894039735099339</v>
      </c>
    </row>
    <row r="16" spans="2:7" ht="15.75" customHeight="1" x14ac:dyDescent="0.2">
      <c r="B16" s="30" t="s">
        <v>10</v>
      </c>
      <c r="C16" s="31">
        <v>7367</v>
      </c>
      <c r="D16" s="31">
        <v>5158</v>
      </c>
      <c r="E16" s="32">
        <v>70.014931451065564</v>
      </c>
    </row>
    <row r="17" spans="2:5" ht="15.75" customHeight="1" x14ac:dyDescent="0.2">
      <c r="B17" s="30" t="s">
        <v>11</v>
      </c>
      <c r="C17" s="31">
        <v>1262</v>
      </c>
      <c r="D17" s="31">
        <v>686</v>
      </c>
      <c r="E17" s="32">
        <v>54.358161648177493</v>
      </c>
    </row>
    <row r="18" spans="2:5" s="5" customFormat="1" ht="15.75" customHeight="1" x14ac:dyDescent="0.2">
      <c r="B18" s="26" t="s">
        <v>12</v>
      </c>
      <c r="C18" s="27">
        <v>1722</v>
      </c>
      <c r="D18" s="27">
        <v>1067</v>
      </c>
      <c r="E18" s="29">
        <v>61.962833914053427</v>
      </c>
    </row>
    <row r="19" spans="2:5" ht="15.75" customHeight="1" x14ac:dyDescent="0.2">
      <c r="B19" s="30" t="s">
        <v>13</v>
      </c>
      <c r="C19" s="31">
        <v>168</v>
      </c>
      <c r="D19" s="31">
        <v>39</v>
      </c>
      <c r="E19" s="32">
        <v>23.214285714285715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1553</v>
      </c>
      <c r="D21" s="31">
        <v>1028</v>
      </c>
      <c r="E21" s="32">
        <v>66.194462330972314</v>
      </c>
    </row>
    <row r="22" spans="2:5" s="4" customFormat="1" ht="15.75" customHeight="1" x14ac:dyDescent="0.2">
      <c r="B22" s="26" t="s">
        <v>16</v>
      </c>
      <c r="C22" s="27">
        <v>7092</v>
      </c>
      <c r="D22" s="27">
        <v>1570</v>
      </c>
      <c r="E22" s="28">
        <v>22.137619853355893</v>
      </c>
    </row>
    <row r="23" spans="2:5" s="8" customFormat="1" ht="15.75" customHeight="1" x14ac:dyDescent="0.2">
      <c r="B23" s="30" t="s">
        <v>17</v>
      </c>
      <c r="C23" s="31">
        <v>7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7085</v>
      </c>
      <c r="D24" s="31">
        <v>1570</v>
      </c>
      <c r="E24" s="33">
        <v>22.159491884262529</v>
      </c>
    </row>
    <row r="25" spans="2:5" s="4" customFormat="1" ht="15.75" customHeight="1" x14ac:dyDescent="0.2">
      <c r="B25" s="26" t="s">
        <v>19</v>
      </c>
      <c r="C25" s="27">
        <v>3632</v>
      </c>
      <c r="D25" s="27">
        <v>1785</v>
      </c>
      <c r="E25" s="28">
        <v>49.146475770925107</v>
      </c>
    </row>
    <row r="26" spans="2:5" s="4" customFormat="1" ht="15.75" customHeight="1" x14ac:dyDescent="0.2">
      <c r="B26" s="26" t="s">
        <v>20</v>
      </c>
      <c r="C26" s="27">
        <v>2887</v>
      </c>
      <c r="D26" s="27">
        <v>1201</v>
      </c>
      <c r="E26" s="28">
        <v>41.600277104260478</v>
      </c>
    </row>
    <row r="27" spans="2:5" s="8" customFormat="1" ht="15.75" customHeight="1" x14ac:dyDescent="0.2">
      <c r="B27" s="30" t="s">
        <v>21</v>
      </c>
      <c r="C27" s="31">
        <v>2610</v>
      </c>
      <c r="D27" s="31">
        <v>1165</v>
      </c>
      <c r="E27" s="33">
        <v>44.636015325670499</v>
      </c>
    </row>
    <row r="28" spans="2:5" s="8" customFormat="1" ht="15.75" customHeight="1" x14ac:dyDescent="0.2">
      <c r="B28" s="30" t="s">
        <v>22</v>
      </c>
      <c r="C28" s="31">
        <v>277</v>
      </c>
      <c r="D28" s="31">
        <v>36</v>
      </c>
      <c r="E28" s="33">
        <v>12.996389891696749</v>
      </c>
    </row>
    <row r="29" spans="2:5" s="4" customFormat="1" ht="15.75" customHeight="1" x14ac:dyDescent="0.2">
      <c r="B29" s="26" t="s">
        <v>23</v>
      </c>
      <c r="C29" s="27">
        <v>143</v>
      </c>
      <c r="D29" s="27">
        <v>126</v>
      </c>
      <c r="E29" s="28">
        <v>88.111888111888121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151</v>
      </c>
      <c r="D31" s="31">
        <v>134</v>
      </c>
      <c r="E31" s="33">
        <v>88.741721854304629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602</v>
      </c>
      <c r="D36" s="27">
        <v>458</v>
      </c>
      <c r="E36" s="29">
        <v>76.079734219269099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2520</v>
      </c>
      <c r="D43" s="27">
        <v>1111</v>
      </c>
      <c r="E43" s="28">
        <v>44.087301587301589</v>
      </c>
    </row>
    <row r="44" spans="2:5" s="4" customFormat="1" ht="15.75" customHeight="1" x14ac:dyDescent="0.2">
      <c r="B44" s="26" t="s">
        <v>38</v>
      </c>
      <c r="C44" s="27">
        <v>1491</v>
      </c>
      <c r="D44" s="27">
        <v>1114</v>
      </c>
      <c r="E44" s="28">
        <v>74.714956405097254</v>
      </c>
    </row>
    <row r="45" spans="2:5" s="4" customFormat="1" ht="15.75" customHeight="1" x14ac:dyDescent="0.2">
      <c r="B45" s="26" t="s">
        <v>39</v>
      </c>
      <c r="C45" s="27">
        <v>268</v>
      </c>
      <c r="D45" s="27">
        <v>6</v>
      </c>
      <c r="E45" s="28">
        <v>2.2388059701492535</v>
      </c>
    </row>
    <row r="46" spans="2:5" s="4" customFormat="1" ht="15.75" customHeight="1" x14ac:dyDescent="0.2">
      <c r="B46" s="26" t="s">
        <v>40</v>
      </c>
      <c r="C46" s="27">
        <v>13249</v>
      </c>
      <c r="D46" s="27">
        <v>4940</v>
      </c>
      <c r="E46" s="28">
        <v>37.285832893048529</v>
      </c>
    </row>
    <row r="47" spans="2:5" s="4" customFormat="1" ht="15.75" customHeight="1" x14ac:dyDescent="0.2">
      <c r="B47" s="26" t="s">
        <v>41</v>
      </c>
      <c r="C47" s="27">
        <v>704</v>
      </c>
      <c r="D47" s="27">
        <v>704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703</v>
      </c>
      <c r="D48" s="31">
        <v>703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4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2555</v>
      </c>
      <c r="D61" s="27">
        <v>816</v>
      </c>
      <c r="E61" s="28">
        <v>31.93737769080235</v>
      </c>
    </row>
    <row r="62" spans="2:5" s="4" customFormat="1" ht="15.75" customHeight="1" x14ac:dyDescent="0.2">
      <c r="B62" s="26" t="s">
        <v>56</v>
      </c>
      <c r="C62" s="27">
        <v>867</v>
      </c>
      <c r="D62" s="27">
        <v>778</v>
      </c>
      <c r="E62" s="28">
        <v>89.734717416378317</v>
      </c>
    </row>
    <row r="63" spans="2:5" s="8" customFormat="1" ht="15.75" customHeight="1" x14ac:dyDescent="0.2">
      <c r="B63" s="30" t="s">
        <v>57</v>
      </c>
      <c r="C63" s="31">
        <v>702</v>
      </c>
      <c r="D63" s="31">
        <v>702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115</v>
      </c>
      <c r="D64" s="31">
        <v>26</v>
      </c>
      <c r="E64" s="33">
        <v>22.608695652173914</v>
      </c>
    </row>
    <row r="65" spans="2:5" s="8" customFormat="1" ht="15.75" customHeight="1" x14ac:dyDescent="0.2">
      <c r="B65" s="30" t="s">
        <v>59</v>
      </c>
      <c r="C65" s="31">
        <v>50</v>
      </c>
      <c r="D65" s="31">
        <v>50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1688</v>
      </c>
      <c r="D66" s="27">
        <v>38</v>
      </c>
      <c r="E66" s="28">
        <v>2.2511848341232228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1610</v>
      </c>
      <c r="D68" s="31">
        <v>26</v>
      </c>
      <c r="E68" s="33">
        <v>1.6149068322981366</v>
      </c>
    </row>
    <row r="69" spans="2:5" s="8" customFormat="1" ht="15.75" customHeight="1" x14ac:dyDescent="0.2">
      <c r="B69" s="30" t="s">
        <v>63</v>
      </c>
      <c r="C69" s="31">
        <v>78</v>
      </c>
      <c r="D69" s="31">
        <v>12</v>
      </c>
      <c r="E69" s="33">
        <v>15.384615384615385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6275</v>
      </c>
      <c r="D71" s="27">
        <v>573</v>
      </c>
      <c r="E71" s="28">
        <v>9.1314741035856564</v>
      </c>
    </row>
    <row r="72" spans="2:5" s="8" customFormat="1" ht="15.75" customHeight="1" x14ac:dyDescent="0.2">
      <c r="B72" s="34" t="s">
        <v>66</v>
      </c>
      <c r="C72" s="35">
        <v>51</v>
      </c>
      <c r="D72" s="35">
        <v>47</v>
      </c>
      <c r="E72" s="33">
        <v>92.156862745098039</v>
      </c>
    </row>
    <row r="73" spans="2:5" s="8" customFormat="1" ht="15.75" customHeight="1" x14ac:dyDescent="0.2">
      <c r="B73" s="34" t="s">
        <v>67</v>
      </c>
      <c r="C73" s="35">
        <v>580</v>
      </c>
      <c r="D73" s="35">
        <v>38</v>
      </c>
      <c r="E73" s="33">
        <v>6.5517241379310347</v>
      </c>
    </row>
    <row r="74" spans="2:5" s="8" customFormat="1" ht="15.75" customHeight="1" x14ac:dyDescent="0.2">
      <c r="B74" s="34" t="s">
        <v>68</v>
      </c>
      <c r="C74" s="35">
        <v>3141</v>
      </c>
      <c r="D74" s="35">
        <v>91</v>
      </c>
      <c r="E74" s="33">
        <v>2.8971665074816939</v>
      </c>
    </row>
    <row r="75" spans="2:5" s="8" customFormat="1" ht="15.75" customHeight="1" x14ac:dyDescent="0.2">
      <c r="B75" s="34" t="s">
        <v>69</v>
      </c>
      <c r="C75" s="35">
        <v>1665</v>
      </c>
      <c r="D75" s="35">
        <v>70</v>
      </c>
      <c r="E75" s="33">
        <v>4.2042042042042045</v>
      </c>
    </row>
    <row r="76" spans="2:5" s="8" customFormat="1" ht="15.75" customHeight="1" x14ac:dyDescent="0.2">
      <c r="B76" s="34" t="s">
        <v>70</v>
      </c>
      <c r="C76" s="35">
        <v>517</v>
      </c>
      <c r="D76" s="35">
        <v>264</v>
      </c>
      <c r="E76" s="33">
        <v>51.063829787234042</v>
      </c>
    </row>
    <row r="77" spans="2:5" s="8" customFormat="1" ht="15.75" customHeight="1" x14ac:dyDescent="0.2">
      <c r="B77" s="34" t="s">
        <v>71</v>
      </c>
      <c r="C77" s="35">
        <v>321</v>
      </c>
      <c r="D77" s="35">
        <v>63</v>
      </c>
      <c r="E77" s="33">
        <v>19.626168224299064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3711</v>
      </c>
      <c r="D87" s="27">
        <v>2847</v>
      </c>
      <c r="E87" s="28">
        <v>76.717865804365402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25</v>
      </c>
      <c r="D90" s="31">
        <v>25</v>
      </c>
      <c r="E90" s="33">
        <v>100</v>
      </c>
    </row>
    <row r="91" spans="2:5" ht="15.75" customHeight="1" x14ac:dyDescent="0.2">
      <c r="B91" s="30" t="s">
        <v>85</v>
      </c>
      <c r="C91" s="31">
        <v>308</v>
      </c>
      <c r="D91" s="31">
        <v>255</v>
      </c>
      <c r="E91" s="33">
        <v>82.79220779220779</v>
      </c>
    </row>
    <row r="92" spans="2:5" ht="15.75" customHeight="1" x14ac:dyDescent="0.2">
      <c r="B92" s="30" t="s">
        <v>86</v>
      </c>
      <c r="C92" s="31">
        <v>2186</v>
      </c>
      <c r="D92" s="31">
        <v>2186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1192</v>
      </c>
      <c r="D94" s="31">
        <v>381</v>
      </c>
      <c r="E94" s="33">
        <v>31.963087248322147</v>
      </c>
    </row>
    <row r="95" spans="2:5" s="5" customFormat="1" ht="15.75" customHeight="1" x14ac:dyDescent="0.2">
      <c r="B95" s="26" t="s">
        <v>89</v>
      </c>
      <c r="C95" s="27">
        <v>407</v>
      </c>
      <c r="D95" s="27">
        <v>342</v>
      </c>
      <c r="E95" s="37">
        <v>84.029484029484024</v>
      </c>
    </row>
    <row r="96" spans="2:5" s="5" customFormat="1" ht="15.75" customHeight="1" x14ac:dyDescent="0.2">
      <c r="B96" s="26" t="s">
        <v>90</v>
      </c>
      <c r="C96" s="27">
        <v>406</v>
      </c>
      <c r="D96" s="27">
        <v>341</v>
      </c>
      <c r="E96" s="37">
        <v>83.990147783251231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368</v>
      </c>
      <c r="D100" s="31">
        <v>303</v>
      </c>
      <c r="E100" s="38">
        <v>82.33695652173914</v>
      </c>
    </row>
    <row r="101" spans="2:5" ht="15.75" customHeight="1" x14ac:dyDescent="0.2">
      <c r="B101" s="30" t="s">
        <v>95</v>
      </c>
      <c r="C101" s="31">
        <v>38</v>
      </c>
      <c r="D101" s="31">
        <v>38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5F35D26-ACBB-4091-B8D4-797CD535E3E0}"/>
    <hyperlink ref="D4" location="Şubat!A1" display="Şubat" xr:uid="{9BF99418-5863-4142-901E-E6580E5A4B32}"/>
    <hyperlink ref="E4" location="Mart!A1" display="Mart" xr:uid="{A45400F9-7A06-4DD1-8B45-A728FC9232D6}"/>
    <hyperlink ref="C5" location="Nisan!A1" display="Nisan" xr:uid="{1E9B2401-BBE8-4141-87EE-38EBA6141FB0}"/>
    <hyperlink ref="D5" location="Mayıs!A1" display="Mayıs" xr:uid="{6252382E-FE88-42F9-A96D-4D2DF4A0179C}"/>
    <hyperlink ref="E5" location="Haziran!A1" display="Haziran" xr:uid="{CE513473-7C78-4E32-85E4-845AB359E372}"/>
    <hyperlink ref="C6" location="Temmuz!A1" display="Temmuz" xr:uid="{87C70640-C550-4933-9F75-2B6856C12013}"/>
    <hyperlink ref="D6" location="Ağustos!A1" display="Ağustos" xr:uid="{80B33ACA-2578-44DE-AB8C-D0C3AC7AE281}"/>
    <hyperlink ref="E6" location="Eylül!A1" display="Eylül" xr:uid="{9186217B-49FF-4843-B18D-E5933D170AFA}"/>
    <hyperlink ref="C7" location="Ekim!A1" display="Ekim" xr:uid="{8B3497D6-F4FF-452E-AE89-956A722338BB}"/>
    <hyperlink ref="D7" location="Kasım!A1" display="Kasım" xr:uid="{0E8AF364-3D95-4945-991D-12AC45D08515}"/>
    <hyperlink ref="E7" location="Aralık!A1" display="Aralık" xr:uid="{7C69367F-F75B-4B8D-8916-804BF1B40E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389F-864A-4CE9-A7AF-B71AEF5047B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0.8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21" customHeight="1" x14ac:dyDescent="0.25">
      <c r="B3" s="1"/>
      <c r="C3" s="19"/>
      <c r="D3" s="19"/>
      <c r="E3" s="19"/>
    </row>
    <row r="4" spans="2:5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21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38401</v>
      </c>
      <c r="D10" s="41">
        <v>12681</v>
      </c>
      <c r="E10" s="42">
        <v>33.022577537043304</v>
      </c>
    </row>
    <row r="11" spans="2:5" s="11" customFormat="1" ht="15.75" customHeight="1" x14ac:dyDescent="0.25">
      <c r="B11" s="40" t="s">
        <v>5</v>
      </c>
      <c r="C11" s="43">
        <v>26473</v>
      </c>
      <c r="D11" s="43">
        <v>8859</v>
      </c>
      <c r="E11" s="44">
        <v>33.464284365202282</v>
      </c>
    </row>
    <row r="12" spans="2:5" s="11" customFormat="1" ht="15.9" customHeight="1" x14ac:dyDescent="0.25">
      <c r="B12" s="40" t="s">
        <v>109</v>
      </c>
      <c r="C12" s="43">
        <v>12671</v>
      </c>
      <c r="D12" s="43">
        <v>4998</v>
      </c>
      <c r="E12" s="44">
        <v>39.444400599794804</v>
      </c>
    </row>
    <row r="13" spans="2:5" s="11" customFormat="1" ht="15.9" customHeight="1" x14ac:dyDescent="0.25">
      <c r="B13" s="40" t="s">
        <v>110</v>
      </c>
      <c r="C13" s="43">
        <v>10955</v>
      </c>
      <c r="D13" s="43">
        <v>4103</v>
      </c>
      <c r="E13" s="44">
        <v>37.453217708808765</v>
      </c>
    </row>
    <row r="14" spans="2:5" s="12" customFormat="1" ht="15.9" customHeight="1" x14ac:dyDescent="0.2">
      <c r="B14" s="45" t="s">
        <v>8</v>
      </c>
      <c r="C14" s="46">
        <v>585</v>
      </c>
      <c r="D14" s="46">
        <v>57</v>
      </c>
      <c r="E14" s="47">
        <v>9.7435897435897445</v>
      </c>
    </row>
    <row r="15" spans="2:5" s="12" customFormat="1" ht="15.9" customHeight="1" x14ac:dyDescent="0.2">
      <c r="B15" s="45" t="s">
        <v>9</v>
      </c>
      <c r="C15" s="46">
        <v>2215</v>
      </c>
      <c r="D15" s="46">
        <v>309</v>
      </c>
      <c r="E15" s="47">
        <v>13.950338600451467</v>
      </c>
    </row>
    <row r="16" spans="2:5" s="12" customFormat="1" ht="15.9" customHeight="1" x14ac:dyDescent="0.2">
      <c r="B16" s="45" t="s">
        <v>10</v>
      </c>
      <c r="C16" s="46">
        <v>6927</v>
      </c>
      <c r="D16" s="46">
        <v>3226</v>
      </c>
      <c r="E16" s="47">
        <v>46.571387324960298</v>
      </c>
    </row>
    <row r="17" spans="2:5" s="12" customFormat="1" ht="15.9" customHeight="1" x14ac:dyDescent="0.2">
      <c r="B17" s="45" t="s">
        <v>11</v>
      </c>
      <c r="C17" s="46">
        <v>1228</v>
      </c>
      <c r="D17" s="46">
        <v>511</v>
      </c>
      <c r="E17" s="47">
        <v>41.612377850162865</v>
      </c>
    </row>
    <row r="18" spans="2:5" s="11" customFormat="1" ht="15.9" customHeight="1" x14ac:dyDescent="0.25">
      <c r="B18" s="40" t="s">
        <v>111</v>
      </c>
      <c r="C18" s="43">
        <v>1716</v>
      </c>
      <c r="D18" s="43">
        <v>895</v>
      </c>
      <c r="E18" s="44">
        <v>52.156177156177151</v>
      </c>
    </row>
    <row r="19" spans="2:5" s="12" customFormat="1" ht="15.9" customHeight="1" x14ac:dyDescent="0.2">
      <c r="B19" s="45" t="s">
        <v>13</v>
      </c>
      <c r="C19" s="46">
        <v>168</v>
      </c>
      <c r="D19" s="46">
        <v>6</v>
      </c>
      <c r="E19" s="47">
        <v>3.5714285714285712</v>
      </c>
    </row>
    <row r="20" spans="2:5" s="12" customFormat="1" ht="15.9" customHeight="1" x14ac:dyDescent="0.2">
      <c r="B20" s="45" t="s">
        <v>14</v>
      </c>
      <c r="C20" s="46">
        <v>1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1547</v>
      </c>
      <c r="D21" s="46">
        <v>889</v>
      </c>
      <c r="E21" s="47">
        <v>57.466063348416284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7572</v>
      </c>
      <c r="D23" s="49">
        <v>1692</v>
      </c>
      <c r="E23" s="42">
        <v>22.345483359746435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/>
    </row>
    <row r="25" spans="2:5" s="10" customFormat="1" ht="15.9" customHeight="1" x14ac:dyDescent="0.25">
      <c r="B25" s="40" t="s">
        <v>115</v>
      </c>
      <c r="C25" s="48">
        <v>7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451</v>
      </c>
      <c r="D26" s="48">
        <v>288</v>
      </c>
      <c r="E26" s="42"/>
    </row>
    <row r="27" spans="2:5" s="13" customFormat="1" ht="15.9" customHeight="1" x14ac:dyDescent="0.2">
      <c r="B27" s="45" t="s">
        <v>186</v>
      </c>
      <c r="C27" s="46">
        <v>451</v>
      </c>
      <c r="D27" s="46">
        <v>288</v>
      </c>
      <c r="E27" s="50">
        <v>63.858093126385803</v>
      </c>
    </row>
    <row r="28" spans="2:5" s="10" customFormat="1" ht="15.9" customHeight="1" x14ac:dyDescent="0.25">
      <c r="B28" s="40" t="s">
        <v>118</v>
      </c>
      <c r="C28" s="48">
        <v>7113</v>
      </c>
      <c r="D28" s="48">
        <v>1403</v>
      </c>
      <c r="E28" s="42"/>
    </row>
    <row r="29" spans="2:5" s="13" customFormat="1" ht="15.9" customHeight="1" x14ac:dyDescent="0.2">
      <c r="B29" s="45" t="s">
        <v>187</v>
      </c>
      <c r="C29" s="46">
        <v>7113</v>
      </c>
      <c r="D29" s="46">
        <v>1403</v>
      </c>
      <c r="E29" s="50">
        <v>19.724448193448616</v>
      </c>
    </row>
    <row r="30" spans="2:5" s="10" customFormat="1" ht="15.9" customHeight="1" x14ac:dyDescent="0.25">
      <c r="B30" s="40" t="s">
        <v>119</v>
      </c>
      <c r="C30" s="48">
        <v>2955</v>
      </c>
      <c r="D30" s="48">
        <v>866</v>
      </c>
      <c r="E30" s="42">
        <v>29.306260575296108</v>
      </c>
    </row>
    <row r="31" spans="2:5" s="10" customFormat="1" ht="15.9" customHeight="1" x14ac:dyDescent="0.25">
      <c r="B31" s="40" t="s">
        <v>120</v>
      </c>
      <c r="C31" s="49">
        <v>2695</v>
      </c>
      <c r="D31" s="49">
        <v>805</v>
      </c>
      <c r="E31" s="42">
        <v>29.870129870129869</v>
      </c>
    </row>
    <row r="32" spans="2:5" s="10" customFormat="1" ht="15.9" customHeight="1" x14ac:dyDescent="0.25">
      <c r="B32" s="40" t="s">
        <v>121</v>
      </c>
      <c r="C32" s="48">
        <v>65</v>
      </c>
      <c r="D32" s="48">
        <v>58</v>
      </c>
      <c r="E32" s="42">
        <v>89.230769230769241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65</v>
      </c>
      <c r="D34" s="46">
        <v>58</v>
      </c>
      <c r="E34" s="47">
        <v>89.230769230769241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195</v>
      </c>
      <c r="D41" s="48">
        <v>3</v>
      </c>
      <c r="E41" s="42">
        <v>1.5384615384615385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2186</v>
      </c>
      <c r="D47" s="48">
        <v>617</v>
      </c>
      <c r="E47" s="42">
        <v>28.225068618481242</v>
      </c>
    </row>
    <row r="48" spans="2:5" s="10" customFormat="1" ht="15.9" customHeight="1" x14ac:dyDescent="0.25">
      <c r="B48" s="40" t="s">
        <v>137</v>
      </c>
      <c r="C48" s="48">
        <v>2117</v>
      </c>
      <c r="D48" s="48">
        <v>614</v>
      </c>
      <c r="E48" s="42">
        <v>29.003306565895137</v>
      </c>
    </row>
    <row r="49" spans="2:5" s="10" customFormat="1" ht="15.9" customHeight="1" x14ac:dyDescent="0.25">
      <c r="B49" s="40" t="s">
        <v>138</v>
      </c>
      <c r="C49" s="48">
        <v>69</v>
      </c>
      <c r="D49" s="48">
        <v>3</v>
      </c>
      <c r="E49" s="42">
        <v>4.3478260869565215</v>
      </c>
    </row>
    <row r="50" spans="2:5" s="10" customFormat="1" ht="15.9" customHeight="1" x14ac:dyDescent="0.25">
      <c r="B50" s="40" t="s">
        <v>139</v>
      </c>
      <c r="C50" s="49">
        <v>1089</v>
      </c>
      <c r="D50" s="49">
        <v>686</v>
      </c>
      <c r="E50" s="42">
        <v>62.993572084481173</v>
      </c>
    </row>
    <row r="51" spans="2:5" s="10" customFormat="1" ht="15.9" customHeight="1" x14ac:dyDescent="0.25">
      <c r="B51" s="40" t="s">
        <v>140</v>
      </c>
      <c r="C51" s="48">
        <v>1089</v>
      </c>
      <c r="D51" s="48">
        <v>686</v>
      </c>
      <c r="E51" s="42">
        <v>62.993572084481173</v>
      </c>
    </row>
    <row r="52" spans="2:5" s="10" customFormat="1" ht="15.9" customHeight="1" x14ac:dyDescent="0.25">
      <c r="B52" s="40" t="s">
        <v>40</v>
      </c>
      <c r="C52" s="48">
        <v>11824</v>
      </c>
      <c r="D52" s="48">
        <v>3783</v>
      </c>
      <c r="E52" s="42">
        <v>31.994248985115021</v>
      </c>
    </row>
    <row r="53" spans="2:5" s="10" customFormat="1" ht="15.9" customHeight="1" x14ac:dyDescent="0.25">
      <c r="B53" s="40" t="s">
        <v>141</v>
      </c>
      <c r="C53" s="48">
        <v>222</v>
      </c>
      <c r="D53" s="48">
        <v>222</v>
      </c>
      <c r="E53" s="42">
        <v>100</v>
      </c>
    </row>
    <row r="54" spans="2:5" s="10" customFormat="1" ht="15.9" customHeight="1" x14ac:dyDescent="0.25">
      <c r="B54" s="40" t="s">
        <v>142</v>
      </c>
      <c r="C54" s="49">
        <v>1</v>
      </c>
      <c r="D54" s="49">
        <v>1</v>
      </c>
      <c r="E54" s="42"/>
    </row>
    <row r="55" spans="2:5" s="10" customFormat="1" ht="15.9" customHeight="1" x14ac:dyDescent="0.25">
      <c r="B55" s="40" t="s">
        <v>143</v>
      </c>
      <c r="C55" s="48">
        <v>221</v>
      </c>
      <c r="D55" s="48">
        <v>221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 t="s">
        <v>185</v>
      </c>
      <c r="D58" s="48" t="s">
        <v>185</v>
      </c>
      <c r="E58" s="42"/>
    </row>
    <row r="59" spans="2:5" s="10" customFormat="1" ht="15.9" customHeight="1" x14ac:dyDescent="0.25">
      <c r="B59" s="40" t="s">
        <v>147</v>
      </c>
      <c r="C59" s="48">
        <v>4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148</v>
      </c>
      <c r="C60" s="48">
        <v>4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2203</v>
      </c>
      <c r="D63" s="48">
        <v>543</v>
      </c>
      <c r="E63" s="42">
        <v>24.648206990467543</v>
      </c>
    </row>
    <row r="64" spans="2:5" s="10" customFormat="1" ht="15.9" customHeight="1" x14ac:dyDescent="0.25">
      <c r="B64" s="40" t="s">
        <v>152</v>
      </c>
      <c r="C64" s="48">
        <v>615</v>
      </c>
      <c r="D64" s="48">
        <v>525</v>
      </c>
      <c r="E64" s="42">
        <v>85.365853658536579</v>
      </c>
    </row>
    <row r="65" spans="2:5" s="10" customFormat="1" ht="15.9" customHeight="1" x14ac:dyDescent="0.25">
      <c r="B65" s="40" t="s">
        <v>153</v>
      </c>
      <c r="C65" s="48">
        <v>1588</v>
      </c>
      <c r="D65" s="48">
        <v>18</v>
      </c>
      <c r="E65" s="42">
        <v>1.1335012594458438</v>
      </c>
    </row>
    <row r="66" spans="2:5" s="10" customFormat="1" ht="15.9" customHeight="1" x14ac:dyDescent="0.25">
      <c r="B66" s="40" t="s">
        <v>154</v>
      </c>
      <c r="C66" s="48" t="s">
        <v>185</v>
      </c>
      <c r="D66" s="48" t="s">
        <v>185</v>
      </c>
      <c r="E66" s="42"/>
    </row>
    <row r="67" spans="2:5" s="10" customFormat="1" ht="15.9" customHeight="1" x14ac:dyDescent="0.25">
      <c r="B67" s="40" t="s">
        <v>155</v>
      </c>
      <c r="C67" s="49">
        <v>5858</v>
      </c>
      <c r="D67" s="49">
        <v>361</v>
      </c>
      <c r="E67" s="42">
        <v>6.1625128030044385</v>
      </c>
    </row>
    <row r="68" spans="2:5" s="10" customFormat="1" ht="15.9" customHeight="1" x14ac:dyDescent="0.25">
      <c r="B68" s="40" t="s">
        <v>156</v>
      </c>
      <c r="C68" s="48">
        <v>5858</v>
      </c>
      <c r="D68" s="48">
        <v>361</v>
      </c>
      <c r="E68" s="42">
        <v>6.1625128030044385</v>
      </c>
    </row>
    <row r="69" spans="2:5" s="10" customFormat="1" ht="15.9" customHeight="1" x14ac:dyDescent="0.25">
      <c r="B69" s="40" t="s">
        <v>157</v>
      </c>
      <c r="C69" s="48">
        <v>3316</v>
      </c>
      <c r="D69" s="48">
        <v>2504</v>
      </c>
      <c r="E69" s="42">
        <v>75.512665862484923</v>
      </c>
    </row>
    <row r="70" spans="2:5" s="4" customFormat="1" ht="15.9" customHeight="1" x14ac:dyDescent="0.2">
      <c r="B70" s="40" t="s">
        <v>158</v>
      </c>
      <c r="C70" s="48">
        <v>989</v>
      </c>
      <c r="D70" s="48">
        <v>341</v>
      </c>
      <c r="E70" s="42">
        <v>34.47927199191102</v>
      </c>
    </row>
    <row r="71" spans="2:5" s="10" customFormat="1" ht="15.9" customHeight="1" x14ac:dyDescent="0.25">
      <c r="B71" s="40" t="s">
        <v>159</v>
      </c>
      <c r="C71" s="48">
        <v>165</v>
      </c>
      <c r="D71" s="48">
        <v>1</v>
      </c>
      <c r="E71" s="42">
        <v>0.60606060606060608</v>
      </c>
    </row>
    <row r="72" spans="2:5" s="10" customFormat="1" ht="15.9" customHeight="1" x14ac:dyDescent="0.25">
      <c r="B72" s="40" t="s">
        <v>160</v>
      </c>
      <c r="C72" s="49">
        <v>2162</v>
      </c>
      <c r="D72" s="49">
        <v>2162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 t="s">
        <v>185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221</v>
      </c>
      <c r="D79" s="53">
        <v>153</v>
      </c>
      <c r="E79" s="44">
        <v>69.230769230769226</v>
      </c>
    </row>
    <row r="80" spans="2:5" s="11" customFormat="1" ht="15.75" customHeight="1" x14ac:dyDescent="0.25">
      <c r="B80" s="40" t="s">
        <v>89</v>
      </c>
      <c r="C80" s="53">
        <v>104</v>
      </c>
      <c r="D80" s="53">
        <v>39</v>
      </c>
      <c r="E80" s="44">
        <v>37.5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185</v>
      </c>
      <c r="D83" s="53" t="s">
        <v>185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104</v>
      </c>
      <c r="D86" s="53">
        <v>39</v>
      </c>
      <c r="E86" s="44">
        <v>37.5</v>
      </c>
    </row>
    <row r="87" spans="2:5" s="11" customFormat="1" ht="15.75" customHeight="1" x14ac:dyDescent="0.25">
      <c r="B87" s="40" t="s">
        <v>174</v>
      </c>
      <c r="C87" s="53">
        <v>104</v>
      </c>
      <c r="D87" s="53">
        <v>39</v>
      </c>
      <c r="E87" s="44">
        <v>37.5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A1F5C32B-88FE-43AF-8A21-5865DD81315A}"/>
    <hyperlink ref="D4" location="Şubat!A1" display="Şubat" xr:uid="{41679B74-06FE-4D6B-B98E-D08D089306A9}"/>
    <hyperlink ref="E4" location="Mart!A1" display="Mart" xr:uid="{8010A5C6-E3FA-42DA-8580-E92C0A09C20E}"/>
    <hyperlink ref="C5" location="Nisan!A1" display="Nisan" xr:uid="{4DEE7D94-E9F6-4339-9BDC-4A121C50397F}"/>
    <hyperlink ref="D5" location="Mayıs!A1" display="Mayıs" xr:uid="{D2A5174D-2C50-4057-9D2D-D75581146C41}"/>
    <hyperlink ref="E5" location="Haziran!A1" display="Haziran" xr:uid="{F091018F-8DE7-4B0B-8161-E0B5CA5EA0B2}"/>
    <hyperlink ref="C6" location="Temmuz!A1" display="Temmuz" xr:uid="{FB316D11-0377-4770-A337-D61EC5A072E2}"/>
    <hyperlink ref="D6" location="Ağustos!A1" display="Ağustos" xr:uid="{B8FB7449-539E-4BF7-9E4D-A1B134A3A329}"/>
    <hyperlink ref="E6" location="Eylül!A1" display="Eylül" xr:uid="{DAF936D0-3523-43AF-9FA0-94BCB067C492}"/>
    <hyperlink ref="C7" location="Ekim!A1" display="Ekim" xr:uid="{A02AAAC8-0887-4AD0-906C-218662E6196F}"/>
    <hyperlink ref="D7" location="Kasım!A1" display="Kasım" xr:uid="{789C78E6-32FE-449C-B309-B899153ADF7A}"/>
    <hyperlink ref="E7" location="Aralık!A1" display="Aralık" xr:uid="{1E76D32C-8D5A-47E4-B8AD-88EC2D7BDB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7FD7-9463-4FE9-9930-C18DE52CEFF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0.8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21" customHeight="1" x14ac:dyDescent="0.25">
      <c r="B3" s="1"/>
      <c r="C3" s="19"/>
      <c r="D3" s="19"/>
      <c r="E3" s="19"/>
    </row>
    <row r="4" spans="2:5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21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30162</v>
      </c>
      <c r="D10" s="41">
        <v>5809</v>
      </c>
      <c r="E10" s="42">
        <v>19.259332935481734</v>
      </c>
    </row>
    <row r="11" spans="2:5" s="11" customFormat="1" ht="15.75" customHeight="1" x14ac:dyDescent="0.25">
      <c r="B11" s="40" t="s">
        <v>5</v>
      </c>
      <c r="C11" s="43">
        <v>21334</v>
      </c>
      <c r="D11" s="43">
        <v>5014</v>
      </c>
      <c r="E11" s="44">
        <v>23.502390550295303</v>
      </c>
    </row>
    <row r="12" spans="2:5" s="11" customFormat="1" ht="15.9" customHeight="1" x14ac:dyDescent="0.25">
      <c r="B12" s="40" t="s">
        <v>109</v>
      </c>
      <c r="C12" s="43">
        <v>8820</v>
      </c>
      <c r="D12" s="43">
        <v>2381</v>
      </c>
      <c r="E12" s="44">
        <v>26.995464852607711</v>
      </c>
    </row>
    <row r="13" spans="2:5" s="11" customFormat="1" ht="15.9" customHeight="1" x14ac:dyDescent="0.25">
      <c r="B13" s="40" t="s">
        <v>110</v>
      </c>
      <c r="C13" s="43">
        <v>8211</v>
      </c>
      <c r="D13" s="43">
        <v>2370</v>
      </c>
      <c r="E13" s="44">
        <v>28.863719400803799</v>
      </c>
    </row>
    <row r="14" spans="2:5" s="12" customFormat="1" ht="15.9" customHeight="1" x14ac:dyDescent="0.2">
      <c r="B14" s="45" t="s">
        <v>8</v>
      </c>
      <c r="C14" s="46">
        <v>557</v>
      </c>
      <c r="D14" s="46">
        <v>29</v>
      </c>
      <c r="E14" s="47">
        <v>5.2064631956912031</v>
      </c>
    </row>
    <row r="15" spans="2:5" s="12" customFormat="1" ht="15.9" customHeight="1" x14ac:dyDescent="0.2">
      <c r="B15" s="45" t="s">
        <v>9</v>
      </c>
      <c r="C15" s="46">
        <v>1479</v>
      </c>
      <c r="D15" s="46">
        <v>18</v>
      </c>
      <c r="E15" s="47">
        <v>1.2170385395537524</v>
      </c>
    </row>
    <row r="16" spans="2:5" s="12" customFormat="1" ht="15.9" customHeight="1" x14ac:dyDescent="0.2">
      <c r="B16" s="45" t="s">
        <v>10</v>
      </c>
      <c r="C16" s="46">
        <v>5604</v>
      </c>
      <c r="D16" s="46">
        <v>2298</v>
      </c>
      <c r="E16" s="47">
        <v>41.006423982869379</v>
      </c>
    </row>
    <row r="17" spans="2:5" s="12" customFormat="1" ht="15.9" customHeight="1" x14ac:dyDescent="0.2">
      <c r="B17" s="45" t="s">
        <v>11</v>
      </c>
      <c r="C17" s="46">
        <v>571</v>
      </c>
      <c r="D17" s="46">
        <v>25</v>
      </c>
      <c r="E17" s="47">
        <v>4.3782837127845884</v>
      </c>
    </row>
    <row r="18" spans="2:5" s="11" customFormat="1" ht="15.9" customHeight="1" x14ac:dyDescent="0.25">
      <c r="B18" s="40" t="s">
        <v>111</v>
      </c>
      <c r="C18" s="43">
        <v>609</v>
      </c>
      <c r="D18" s="43">
        <v>11</v>
      </c>
      <c r="E18" s="44">
        <v>1.8062397372742198</v>
      </c>
    </row>
    <row r="19" spans="2:5" s="12" customFormat="1" ht="15.9" customHeight="1" x14ac:dyDescent="0.2">
      <c r="B19" s="45" t="s">
        <v>13</v>
      </c>
      <c r="C19" s="46">
        <v>174</v>
      </c>
      <c r="D19" s="46">
        <v>5</v>
      </c>
      <c r="E19" s="47">
        <v>2.8735632183908044</v>
      </c>
    </row>
    <row r="20" spans="2:5" s="12" customFormat="1" ht="15.9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434</v>
      </c>
      <c r="D21" s="46">
        <v>6</v>
      </c>
      <c r="E21" s="47">
        <v>1.3824884792626728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7176</v>
      </c>
      <c r="D23" s="49">
        <v>1269</v>
      </c>
      <c r="E23" s="42">
        <v>17.683946488294314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7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314</v>
      </c>
      <c r="D26" s="48">
        <v>176</v>
      </c>
      <c r="E26" s="42">
        <v>56.050955414012741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6855</v>
      </c>
      <c r="D28" s="48">
        <v>1093</v>
      </c>
      <c r="E28" s="42">
        <v>15.944566010211524</v>
      </c>
    </row>
    <row r="29" spans="2:5" s="10" customFormat="1" ht="15.9" customHeight="1" x14ac:dyDescent="0.25">
      <c r="B29" s="40" t="s">
        <v>119</v>
      </c>
      <c r="C29" s="48">
        <v>2780</v>
      </c>
      <c r="D29" s="48">
        <v>656</v>
      </c>
      <c r="E29" s="42">
        <v>23.597122302158276</v>
      </c>
    </row>
    <row r="30" spans="2:5" s="10" customFormat="1" ht="15.9" customHeight="1" x14ac:dyDescent="0.25">
      <c r="B30" s="40" t="s">
        <v>120</v>
      </c>
      <c r="C30" s="49">
        <v>2545</v>
      </c>
      <c r="D30" s="49">
        <v>621</v>
      </c>
      <c r="E30" s="42">
        <v>24.400785854616895</v>
      </c>
    </row>
    <row r="31" spans="2:5" s="10" customFormat="1" ht="15.9" customHeight="1" x14ac:dyDescent="0.25">
      <c r="B31" s="40" t="s">
        <v>121</v>
      </c>
      <c r="C31" s="48">
        <v>41</v>
      </c>
      <c r="D31" s="48">
        <v>34</v>
      </c>
      <c r="E31" s="42">
        <v>82.926829268292678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41</v>
      </c>
      <c r="D33" s="46">
        <v>34</v>
      </c>
      <c r="E33" s="47">
        <v>82.926829268292678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194</v>
      </c>
      <c r="D40" s="48">
        <v>1</v>
      </c>
      <c r="E40" s="42">
        <v>0.51546391752577314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1838</v>
      </c>
      <c r="D46" s="48">
        <v>301</v>
      </c>
      <c r="E46" s="42">
        <v>16.376496191512512</v>
      </c>
    </row>
    <row r="47" spans="2:5" s="10" customFormat="1" ht="15.9" customHeight="1" x14ac:dyDescent="0.25">
      <c r="B47" s="40" t="s">
        <v>137</v>
      </c>
      <c r="C47" s="48">
        <v>1769</v>
      </c>
      <c r="D47" s="48">
        <v>300</v>
      </c>
      <c r="E47" s="42">
        <v>16.95873374788016</v>
      </c>
    </row>
    <row r="48" spans="2:5" s="10" customFormat="1" ht="15.9" customHeight="1" x14ac:dyDescent="0.25">
      <c r="B48" s="40" t="s">
        <v>138</v>
      </c>
      <c r="C48" s="48">
        <v>69</v>
      </c>
      <c r="D48" s="48">
        <v>1</v>
      </c>
      <c r="E48" s="42">
        <v>1.4492753623188406</v>
      </c>
    </row>
    <row r="49" spans="2:5" s="10" customFormat="1" ht="15.9" customHeight="1" x14ac:dyDescent="0.25">
      <c r="B49" s="40" t="s">
        <v>139</v>
      </c>
      <c r="C49" s="49">
        <v>720</v>
      </c>
      <c r="D49" s="49">
        <v>407</v>
      </c>
      <c r="E49" s="42">
        <v>56.527777777777779</v>
      </c>
    </row>
    <row r="50" spans="2:5" s="10" customFormat="1" ht="15.9" customHeight="1" x14ac:dyDescent="0.25">
      <c r="B50" s="40" t="s">
        <v>140</v>
      </c>
      <c r="C50" s="48">
        <v>720</v>
      </c>
      <c r="D50" s="48">
        <v>407</v>
      </c>
      <c r="E50" s="42">
        <v>56.527777777777779</v>
      </c>
    </row>
    <row r="51" spans="2:5" s="10" customFormat="1" ht="15.9" customHeight="1" x14ac:dyDescent="0.25">
      <c r="B51" s="40" t="s">
        <v>40</v>
      </c>
      <c r="C51" s="48">
        <v>8801</v>
      </c>
      <c r="D51" s="48">
        <v>789</v>
      </c>
      <c r="E51" s="42">
        <v>8.9648903533689364</v>
      </c>
    </row>
    <row r="52" spans="2:5" s="10" customFormat="1" ht="15.9" customHeight="1" x14ac:dyDescent="0.25">
      <c r="B52" s="40" t="s">
        <v>141</v>
      </c>
      <c r="C52" s="48">
        <v>218</v>
      </c>
      <c r="D52" s="48">
        <v>218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218</v>
      </c>
      <c r="D54" s="48">
        <v>218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0</v>
      </c>
      <c r="D57" s="48">
        <v>0</v>
      </c>
      <c r="E57" s="42"/>
    </row>
    <row r="58" spans="2:5" s="10" customFormat="1" ht="15.9" customHeight="1" x14ac:dyDescent="0.25">
      <c r="B58" s="40" t="s">
        <v>147</v>
      </c>
      <c r="C58" s="48">
        <v>4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4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1944</v>
      </c>
      <c r="D62" s="48">
        <v>274</v>
      </c>
      <c r="E62" s="42">
        <v>14.094650205761317</v>
      </c>
    </row>
    <row r="63" spans="2:5" s="10" customFormat="1" ht="15.9" customHeight="1" x14ac:dyDescent="0.25">
      <c r="B63" s="40" t="s">
        <v>152</v>
      </c>
      <c r="C63" s="48">
        <v>361</v>
      </c>
      <c r="D63" s="48">
        <v>269</v>
      </c>
      <c r="E63" s="42">
        <v>74.51523545706371</v>
      </c>
    </row>
    <row r="64" spans="2:5" s="10" customFormat="1" ht="15.9" customHeight="1" x14ac:dyDescent="0.25">
      <c r="B64" s="40" t="s">
        <v>153</v>
      </c>
      <c r="C64" s="48">
        <v>1583</v>
      </c>
      <c r="D64" s="48">
        <v>5</v>
      </c>
      <c r="E64" s="42">
        <v>0.31585596967782692</v>
      </c>
    </row>
    <row r="65" spans="2:5" s="10" customFormat="1" ht="15.9" customHeight="1" x14ac:dyDescent="0.25">
      <c r="B65" s="40" t="s">
        <v>154</v>
      </c>
      <c r="C65" s="48">
        <v>0</v>
      </c>
      <c r="D65" s="48">
        <v>0</v>
      </c>
      <c r="E65" s="42"/>
    </row>
    <row r="66" spans="2:5" s="10" customFormat="1" ht="15.9" customHeight="1" x14ac:dyDescent="0.25">
      <c r="B66" s="40" t="s">
        <v>155</v>
      </c>
      <c r="C66" s="49">
        <v>5689</v>
      </c>
      <c r="D66" s="49">
        <v>182</v>
      </c>
      <c r="E66" s="42">
        <v>3.1991562664791702</v>
      </c>
    </row>
    <row r="67" spans="2:5" s="10" customFormat="1" ht="15.9" customHeight="1" x14ac:dyDescent="0.25">
      <c r="B67" s="40" t="s">
        <v>156</v>
      </c>
      <c r="C67" s="48">
        <v>5689</v>
      </c>
      <c r="D67" s="48">
        <v>182</v>
      </c>
      <c r="E67" s="42">
        <v>3.1991562664791702</v>
      </c>
    </row>
    <row r="68" spans="2:5" s="10" customFormat="1" ht="15.9" customHeight="1" x14ac:dyDescent="0.25">
      <c r="B68" s="40" t="s">
        <v>157</v>
      </c>
      <c r="C68" s="48">
        <v>818</v>
      </c>
      <c r="D68" s="48">
        <v>46</v>
      </c>
      <c r="E68" s="42">
        <v>5.6234718826405867</v>
      </c>
    </row>
    <row r="69" spans="2:5" s="4" customFormat="1" ht="15.9" customHeight="1" x14ac:dyDescent="0.2">
      <c r="B69" s="40" t="s">
        <v>158</v>
      </c>
      <c r="C69" s="48">
        <v>645</v>
      </c>
      <c r="D69" s="48">
        <v>38</v>
      </c>
      <c r="E69" s="42">
        <v>5.8914728682170541</v>
      </c>
    </row>
    <row r="70" spans="2:5" s="10" customFormat="1" ht="15.9" customHeight="1" x14ac:dyDescent="0.25">
      <c r="B70" s="40" t="s">
        <v>159</v>
      </c>
      <c r="C70" s="48">
        <v>165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8</v>
      </c>
      <c r="D71" s="49">
        <v>8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0</v>
      </c>
      <c r="D77" s="48">
        <v>0</v>
      </c>
      <c r="E77" s="50"/>
    </row>
    <row r="78" spans="2:5" s="10" customFormat="1" ht="15.9" customHeight="1" x14ac:dyDescent="0.25">
      <c r="B78" s="40" t="s">
        <v>166</v>
      </c>
      <c r="C78" s="48">
        <v>128</v>
      </c>
      <c r="D78" s="48">
        <v>69</v>
      </c>
      <c r="E78" s="42">
        <v>53.90625</v>
      </c>
    </row>
    <row r="79" spans="2:5" s="11" customFormat="1" ht="15.75" customHeight="1" x14ac:dyDescent="0.25">
      <c r="B79" s="40" t="s">
        <v>167</v>
      </c>
      <c r="C79" s="53">
        <v>128</v>
      </c>
      <c r="D79" s="53">
        <v>69</v>
      </c>
      <c r="E79" s="44">
        <v>53.90625</v>
      </c>
    </row>
    <row r="80" spans="2:5" s="11" customFormat="1" ht="15.75" customHeight="1" x14ac:dyDescent="0.25">
      <c r="B80" s="40" t="s">
        <v>89</v>
      </c>
      <c r="C80" s="53">
        <v>27</v>
      </c>
      <c r="D80" s="53">
        <v>6</v>
      </c>
      <c r="E80" s="44">
        <v>22.222222222222221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27</v>
      </c>
      <c r="D86" s="53">
        <v>6</v>
      </c>
      <c r="E86" s="44">
        <v>22.222222222222221</v>
      </c>
    </row>
    <row r="87" spans="2:5" s="11" customFormat="1" ht="15.75" customHeight="1" x14ac:dyDescent="0.25">
      <c r="B87" s="40" t="s">
        <v>174</v>
      </c>
      <c r="C87" s="53">
        <v>27</v>
      </c>
      <c r="D87" s="53">
        <v>6</v>
      </c>
      <c r="E87" s="44">
        <v>22.222222222222221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FC0739E9-3FC1-4BC0-AF7E-ED642C027923}"/>
    <hyperlink ref="D4" location="Şubat!A1" display="Şubat" xr:uid="{AFA46208-4634-4EC4-BDB9-645CDDB8E347}"/>
    <hyperlink ref="E4" location="Mart!A1" display="Mart" xr:uid="{51279064-667A-471A-B681-ECD906FE2E35}"/>
    <hyperlink ref="C5" location="Nisan!A1" display="Nisan" xr:uid="{5E48D685-18B3-467B-887E-C214B32FD99A}"/>
    <hyperlink ref="D5" location="Mayıs!A1" display="Mayıs" xr:uid="{AE7C2943-1A4A-4843-9964-A86FD142019B}"/>
    <hyperlink ref="E5" location="Haziran!A1" display="Haziran" xr:uid="{BF96DF9B-2EA3-490B-9515-1F17FFD4F853}"/>
    <hyperlink ref="C6" location="Temmuz!A1" display="Temmuz" xr:uid="{49C62CCD-8D0C-462C-B7D3-6B8103516014}"/>
    <hyperlink ref="D6" location="Ağustos!A1" display="Ağustos" xr:uid="{FAA43745-06F9-460B-8336-DBA04F8CC696}"/>
    <hyperlink ref="E6" location="Eylül!A1" display="Eylül" xr:uid="{F20A3848-44B1-4ECA-A87E-78B30FE811F1}"/>
    <hyperlink ref="C7" location="Ekim!A1" display="Ekim" xr:uid="{136D578A-0117-4F64-AECD-80BA3124E604}"/>
    <hyperlink ref="D7" location="Kasım!A1" display="Kasım" xr:uid="{E8CED5FB-1579-4CD6-9EAD-AA609051FFEA}"/>
    <hyperlink ref="E7" location="Aralık!A1" display="Aralık" xr:uid="{5D6B1121-2749-4E70-9680-5058403BFE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9841-D986-41A7-A2F6-DBB996466F2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93201</v>
      </c>
      <c r="D10" s="27">
        <v>67613</v>
      </c>
      <c r="E10" s="28">
        <v>72.545358955376017</v>
      </c>
    </row>
    <row r="11" spans="2:7" s="5" customFormat="1" ht="15.75" customHeight="1" x14ac:dyDescent="0.2">
      <c r="B11" s="26" t="s">
        <v>5</v>
      </c>
      <c r="C11" s="27">
        <v>70655</v>
      </c>
      <c r="D11" s="27">
        <v>54560</v>
      </c>
      <c r="E11" s="29">
        <v>77.220295803552474</v>
      </c>
    </row>
    <row r="12" spans="2:7" s="5" customFormat="1" ht="15.75" customHeight="1" x14ac:dyDescent="0.2">
      <c r="B12" s="26" t="s">
        <v>6</v>
      </c>
      <c r="C12" s="27">
        <v>41230</v>
      </c>
      <c r="D12" s="27">
        <v>33563</v>
      </c>
      <c r="E12" s="29">
        <v>81.404317244724709</v>
      </c>
      <c r="G12" s="6"/>
    </row>
    <row r="13" spans="2:7" s="5" customFormat="1" ht="15.75" customHeight="1" x14ac:dyDescent="0.2">
      <c r="B13" s="26" t="s">
        <v>7</v>
      </c>
      <c r="C13" s="27">
        <v>35321</v>
      </c>
      <c r="D13" s="27">
        <v>28470</v>
      </c>
      <c r="E13" s="29">
        <v>80.603606919396398</v>
      </c>
    </row>
    <row r="14" spans="2:7" ht="15.75" customHeight="1" x14ac:dyDescent="0.2">
      <c r="B14" s="30" t="s">
        <v>8</v>
      </c>
      <c r="C14" s="31">
        <v>2903</v>
      </c>
      <c r="D14" s="31">
        <v>1557</v>
      </c>
      <c r="E14" s="32">
        <v>53.634171546675859</v>
      </c>
    </row>
    <row r="15" spans="2:7" ht="15.75" customHeight="1" x14ac:dyDescent="0.2">
      <c r="B15" s="30" t="s">
        <v>9</v>
      </c>
      <c r="C15" s="31">
        <v>2369</v>
      </c>
      <c r="D15" s="31">
        <v>694</v>
      </c>
      <c r="E15" s="32">
        <v>29.295061207260449</v>
      </c>
    </row>
    <row r="16" spans="2:7" ht="15.75" customHeight="1" x14ac:dyDescent="0.2">
      <c r="B16" s="30" t="s">
        <v>10</v>
      </c>
      <c r="C16" s="31">
        <v>27895</v>
      </c>
      <c r="D16" s="31">
        <v>24556</v>
      </c>
      <c r="E16" s="32">
        <v>88.030112923462994</v>
      </c>
    </row>
    <row r="17" spans="2:5" ht="15.75" customHeight="1" x14ac:dyDescent="0.2">
      <c r="B17" s="30" t="s">
        <v>11</v>
      </c>
      <c r="C17" s="31">
        <v>2154</v>
      </c>
      <c r="D17" s="31">
        <v>1663</v>
      </c>
      <c r="E17" s="32">
        <v>77.205199628597953</v>
      </c>
    </row>
    <row r="18" spans="2:5" s="5" customFormat="1" ht="15.75" customHeight="1" x14ac:dyDescent="0.2">
      <c r="B18" s="26" t="s">
        <v>12</v>
      </c>
      <c r="C18" s="27">
        <v>5909</v>
      </c>
      <c r="D18" s="27">
        <v>5093</v>
      </c>
      <c r="E18" s="29">
        <v>86.190556777796573</v>
      </c>
    </row>
    <row r="19" spans="2:5" ht="15.75" customHeight="1" x14ac:dyDescent="0.2">
      <c r="B19" s="30" t="s">
        <v>13</v>
      </c>
      <c r="C19" s="31">
        <v>470</v>
      </c>
      <c r="D19" s="31">
        <v>198</v>
      </c>
      <c r="E19" s="32">
        <v>42.127659574468083</v>
      </c>
    </row>
    <row r="20" spans="2:5" ht="15.75" customHeight="1" x14ac:dyDescent="0.2">
      <c r="B20" s="30" t="s">
        <v>14</v>
      </c>
      <c r="C20" s="31">
        <v>5</v>
      </c>
      <c r="D20" s="31">
        <v>2</v>
      </c>
      <c r="E20" s="32">
        <v>40</v>
      </c>
    </row>
    <row r="21" spans="2:5" ht="15.75" customHeight="1" x14ac:dyDescent="0.2">
      <c r="B21" s="30" t="s">
        <v>15</v>
      </c>
      <c r="C21" s="31">
        <v>5434</v>
      </c>
      <c r="D21" s="31">
        <v>4893</v>
      </c>
      <c r="E21" s="32">
        <v>90.044166359955838</v>
      </c>
    </row>
    <row r="22" spans="2:5" s="4" customFormat="1" ht="15.75" customHeight="1" x14ac:dyDescent="0.2">
      <c r="B22" s="26" t="s">
        <v>16</v>
      </c>
      <c r="C22" s="27">
        <v>6991</v>
      </c>
      <c r="D22" s="27">
        <v>3593</v>
      </c>
      <c r="E22" s="28">
        <v>51.394650264625952</v>
      </c>
    </row>
    <row r="23" spans="2:5" s="8" customFormat="1" ht="15.75" customHeight="1" x14ac:dyDescent="0.2">
      <c r="B23" s="30" t="s">
        <v>17</v>
      </c>
      <c r="C23" s="31">
        <v>9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6982</v>
      </c>
      <c r="D24" s="31">
        <v>3593</v>
      </c>
      <c r="E24" s="33">
        <v>51.460899455743338</v>
      </c>
    </row>
    <row r="25" spans="2:5" s="4" customFormat="1" ht="15.75" customHeight="1" x14ac:dyDescent="0.2">
      <c r="B25" s="26" t="s">
        <v>19</v>
      </c>
      <c r="C25" s="27">
        <v>11348</v>
      </c>
      <c r="D25" s="27">
        <v>8658</v>
      </c>
      <c r="E25" s="28">
        <v>76.295382446246023</v>
      </c>
    </row>
    <row r="26" spans="2:5" s="4" customFormat="1" ht="15.75" customHeight="1" x14ac:dyDescent="0.2">
      <c r="B26" s="26" t="s">
        <v>20</v>
      </c>
      <c r="C26" s="27">
        <v>8599</v>
      </c>
      <c r="D26" s="27">
        <v>5948</v>
      </c>
      <c r="E26" s="28">
        <v>69.170833817885807</v>
      </c>
    </row>
    <row r="27" spans="2:5" s="8" customFormat="1" ht="15.75" customHeight="1" x14ac:dyDescent="0.2">
      <c r="B27" s="30" t="s">
        <v>21</v>
      </c>
      <c r="C27" s="31">
        <v>7987</v>
      </c>
      <c r="D27" s="31">
        <v>5569</v>
      </c>
      <c r="E27" s="33">
        <v>69.725804432202338</v>
      </c>
    </row>
    <row r="28" spans="2:5" s="8" customFormat="1" ht="15.75" customHeight="1" x14ac:dyDescent="0.2">
      <c r="B28" s="30" t="s">
        <v>22</v>
      </c>
      <c r="C28" s="31">
        <v>612</v>
      </c>
      <c r="D28" s="31">
        <v>379</v>
      </c>
      <c r="E28" s="33">
        <v>61.928104575163403</v>
      </c>
    </row>
    <row r="29" spans="2:5" s="4" customFormat="1" ht="15.75" customHeight="1" x14ac:dyDescent="0.2">
      <c r="B29" s="26" t="s">
        <v>23</v>
      </c>
      <c r="C29" s="27">
        <v>714</v>
      </c>
      <c r="D29" s="27">
        <v>706</v>
      </c>
      <c r="E29" s="28">
        <v>98.879551820728295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722</v>
      </c>
      <c r="D31" s="31">
        <v>714</v>
      </c>
      <c r="E31" s="33">
        <v>98.89196675900277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2034</v>
      </c>
      <c r="D36" s="27">
        <v>2004</v>
      </c>
      <c r="E36" s="29">
        <v>98.525073746312685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6169</v>
      </c>
      <c r="D43" s="27">
        <v>4516</v>
      </c>
      <c r="E43" s="28">
        <v>73.204733344140067</v>
      </c>
    </row>
    <row r="44" spans="2:5" s="4" customFormat="1" ht="15.75" customHeight="1" x14ac:dyDescent="0.2">
      <c r="B44" s="26" t="s">
        <v>38</v>
      </c>
      <c r="C44" s="27">
        <v>4632</v>
      </c>
      <c r="D44" s="27">
        <v>4186</v>
      </c>
      <c r="E44" s="28">
        <v>90.371329879101907</v>
      </c>
    </row>
    <row r="45" spans="2:5" s="4" customFormat="1" ht="15.75" customHeight="1" x14ac:dyDescent="0.2">
      <c r="B45" s="26" t="s">
        <v>39</v>
      </c>
      <c r="C45" s="27">
        <v>285</v>
      </c>
      <c r="D45" s="27">
        <v>44</v>
      </c>
      <c r="E45" s="28">
        <v>15.43859649122807</v>
      </c>
    </row>
    <row r="46" spans="2:5" s="4" customFormat="1" ht="15.75" customHeight="1" x14ac:dyDescent="0.2">
      <c r="B46" s="26" t="s">
        <v>40</v>
      </c>
      <c r="C46" s="27">
        <v>21749</v>
      </c>
      <c r="D46" s="27">
        <v>12291</v>
      </c>
      <c r="E46" s="28">
        <v>56.512943123821778</v>
      </c>
    </row>
    <row r="47" spans="2:5" s="4" customFormat="1" ht="15.75" customHeight="1" x14ac:dyDescent="0.2">
      <c r="B47" s="26" t="s">
        <v>41</v>
      </c>
      <c r="C47" s="27">
        <v>2536</v>
      </c>
      <c r="D47" s="27">
        <v>2536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2533</v>
      </c>
      <c r="D48" s="31">
        <v>2533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9</v>
      </c>
      <c r="D51" s="27">
        <v>5</v>
      </c>
      <c r="E51" s="28">
        <v>55.555555555555557</v>
      </c>
    </row>
    <row r="52" spans="2:5" s="4" customFormat="1" ht="15.75" customHeight="1" x14ac:dyDescent="0.2">
      <c r="B52" s="26" t="s">
        <v>46</v>
      </c>
      <c r="C52" s="27">
        <v>9</v>
      </c>
      <c r="D52" s="27">
        <v>5</v>
      </c>
      <c r="E52" s="28">
        <v>55.555555555555557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4841</v>
      </c>
      <c r="D60" s="27">
        <v>3032</v>
      </c>
      <c r="E60" s="28">
        <v>62.63168766783722</v>
      </c>
    </row>
    <row r="61" spans="2:5" s="4" customFormat="1" ht="15.75" customHeight="1" x14ac:dyDescent="0.2">
      <c r="B61" s="26" t="s">
        <v>56</v>
      </c>
      <c r="C61" s="27">
        <v>2903</v>
      </c>
      <c r="D61" s="27">
        <v>2813</v>
      </c>
      <c r="E61" s="28">
        <v>96.899758870134349</v>
      </c>
    </row>
    <row r="62" spans="2:5" s="8" customFormat="1" ht="15.75" customHeight="1" x14ac:dyDescent="0.2">
      <c r="B62" s="30" t="s">
        <v>57</v>
      </c>
      <c r="C62" s="31">
        <v>2544</v>
      </c>
      <c r="D62" s="31">
        <v>2544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185</v>
      </c>
      <c r="D63" s="31">
        <v>95</v>
      </c>
      <c r="E63" s="33">
        <v>51.351351351351347</v>
      </c>
    </row>
    <row r="64" spans="2:5" s="8" customFormat="1" ht="15.75" customHeight="1" x14ac:dyDescent="0.2">
      <c r="B64" s="30" t="s">
        <v>59</v>
      </c>
      <c r="C64" s="31">
        <v>174</v>
      </c>
      <c r="D64" s="31">
        <v>174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1938</v>
      </c>
      <c r="D65" s="27">
        <v>219</v>
      </c>
      <c r="E65" s="28">
        <v>11.300309597523221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1817</v>
      </c>
      <c r="D67" s="31">
        <v>161</v>
      </c>
      <c r="E67" s="33">
        <v>8.8607594936708853</v>
      </c>
    </row>
    <row r="68" spans="2:5" s="8" customFormat="1" ht="15.75" customHeight="1" x14ac:dyDescent="0.2">
      <c r="B68" s="30" t="s">
        <v>63</v>
      </c>
      <c r="C68" s="31">
        <v>121</v>
      </c>
      <c r="D68" s="31">
        <v>58</v>
      </c>
      <c r="E68" s="33">
        <v>47.933884297520663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9209</v>
      </c>
      <c r="D70" s="27">
        <v>2421</v>
      </c>
      <c r="E70" s="28">
        <v>26.289499402758171</v>
      </c>
    </row>
    <row r="71" spans="2:5" s="8" customFormat="1" ht="15.75" customHeight="1" x14ac:dyDescent="0.2">
      <c r="B71" s="34" t="s">
        <v>66</v>
      </c>
      <c r="C71" s="35">
        <v>162</v>
      </c>
      <c r="D71" s="35">
        <v>158</v>
      </c>
      <c r="E71" s="33">
        <v>97.53086419753086</v>
      </c>
    </row>
    <row r="72" spans="2:5" s="8" customFormat="1" ht="15.75" customHeight="1" x14ac:dyDescent="0.2">
      <c r="B72" s="34" t="s">
        <v>67</v>
      </c>
      <c r="C72" s="35">
        <v>1</v>
      </c>
      <c r="D72" s="35">
        <v>0</v>
      </c>
      <c r="E72" s="33">
        <v>0</v>
      </c>
    </row>
    <row r="73" spans="2:5" s="8" customFormat="1" ht="15.75" customHeight="1" x14ac:dyDescent="0.2">
      <c r="B73" s="34" t="s">
        <v>68</v>
      </c>
      <c r="C73" s="35">
        <v>3198</v>
      </c>
      <c r="D73" s="35">
        <v>281</v>
      </c>
      <c r="E73" s="33">
        <v>8.7867417135709829</v>
      </c>
    </row>
    <row r="74" spans="2:5" s="8" customFormat="1" ht="15.75" customHeight="1" x14ac:dyDescent="0.2">
      <c r="B74" s="34" t="s">
        <v>69</v>
      </c>
      <c r="C74" s="35">
        <v>2051</v>
      </c>
      <c r="D74" s="35">
        <v>335</v>
      </c>
      <c r="E74" s="33">
        <v>16.333495855680155</v>
      </c>
    </row>
    <row r="75" spans="2:5" s="8" customFormat="1" ht="15.75" customHeight="1" x14ac:dyDescent="0.2">
      <c r="B75" s="34" t="s">
        <v>70</v>
      </c>
      <c r="C75" s="35">
        <v>1385</v>
      </c>
      <c r="D75" s="35">
        <v>1086</v>
      </c>
      <c r="E75" s="33">
        <v>78.411552346570403</v>
      </c>
    </row>
    <row r="76" spans="2:5" s="8" customFormat="1" ht="15.75" customHeight="1" x14ac:dyDescent="0.2">
      <c r="B76" s="34" t="s">
        <v>71</v>
      </c>
      <c r="C76" s="35">
        <v>2412</v>
      </c>
      <c r="D76" s="35">
        <v>561</v>
      </c>
      <c r="E76" s="33">
        <v>23.258706467661693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5154</v>
      </c>
      <c r="D86" s="27">
        <v>4297</v>
      </c>
      <c r="E86" s="28">
        <v>83.372138145129995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107</v>
      </c>
      <c r="D89" s="31">
        <v>106</v>
      </c>
      <c r="E89" s="33">
        <v>99.065420560747668</v>
      </c>
    </row>
    <row r="90" spans="2:5" ht="15.75" customHeight="1" x14ac:dyDescent="0.2">
      <c r="B90" s="30" t="s">
        <v>85</v>
      </c>
      <c r="C90" s="31">
        <v>1085</v>
      </c>
      <c r="D90" s="31">
        <v>1004</v>
      </c>
      <c r="E90" s="33">
        <v>92.534562211981566</v>
      </c>
    </row>
    <row r="91" spans="2:5" ht="15.75" customHeight="1" x14ac:dyDescent="0.2">
      <c r="B91" s="30" t="s">
        <v>86</v>
      </c>
      <c r="C91" s="31">
        <v>667</v>
      </c>
      <c r="D91" s="31">
        <v>667</v>
      </c>
      <c r="E91" s="33">
        <v>100</v>
      </c>
    </row>
    <row r="92" spans="2:5" ht="15.75" customHeight="1" x14ac:dyDescent="0.2">
      <c r="B92" s="30" t="s">
        <v>87</v>
      </c>
      <c r="C92" s="31">
        <v>410</v>
      </c>
      <c r="D92" s="31">
        <v>410</v>
      </c>
      <c r="E92" s="33">
        <v>100</v>
      </c>
    </row>
    <row r="93" spans="2:5" ht="15.75" customHeight="1" x14ac:dyDescent="0.2">
      <c r="B93" s="30" t="s">
        <v>88</v>
      </c>
      <c r="C93" s="31">
        <v>2885</v>
      </c>
      <c r="D93" s="31">
        <v>2110</v>
      </c>
      <c r="E93" s="33">
        <v>73.136915077989613</v>
      </c>
    </row>
    <row r="94" spans="2:5" s="5" customFormat="1" ht="15.75" customHeight="1" x14ac:dyDescent="0.2">
      <c r="B94" s="26" t="s">
        <v>89</v>
      </c>
      <c r="C94" s="27">
        <v>797</v>
      </c>
      <c r="D94" s="27">
        <v>762</v>
      </c>
      <c r="E94" s="37">
        <v>95.608531994981178</v>
      </c>
    </row>
    <row r="95" spans="2:5" s="5" customFormat="1" ht="15.75" customHeight="1" x14ac:dyDescent="0.2">
      <c r="B95" s="26" t="s">
        <v>90</v>
      </c>
      <c r="C95" s="27">
        <v>775</v>
      </c>
      <c r="D95" s="27">
        <v>740</v>
      </c>
      <c r="E95" s="37">
        <v>95.483870967741936</v>
      </c>
    </row>
    <row r="96" spans="2:5" ht="15.75" customHeight="1" x14ac:dyDescent="0.2">
      <c r="B96" s="30" t="s">
        <v>91</v>
      </c>
      <c r="C96" s="31">
        <v>-1</v>
      </c>
      <c r="D96" s="31">
        <v>-1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725</v>
      </c>
      <c r="D99" s="31">
        <v>690</v>
      </c>
      <c r="E99" s="38">
        <v>95.172413793103445</v>
      </c>
    </row>
    <row r="100" spans="2:5" ht="15.75" customHeight="1" x14ac:dyDescent="0.2">
      <c r="B100" s="30" t="s">
        <v>95</v>
      </c>
      <c r="C100" s="31">
        <v>51</v>
      </c>
      <c r="D100" s="31">
        <v>51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22</v>
      </c>
      <c r="D101" s="27">
        <v>22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8CE307F-EF29-4702-9F86-E6C55CE06DD7}"/>
    <hyperlink ref="D4" location="Şubat!A1" display="Şubat" xr:uid="{99F73D64-219F-4DE3-B017-B9AB9693B275}"/>
    <hyperlink ref="E4" location="Mart!A1" display="Mart" xr:uid="{94DB4AC1-ADBE-44FA-B281-3685EA4706C4}"/>
    <hyperlink ref="C5" location="Nisan!A1" display="Nisan" xr:uid="{A3444261-C0C1-4A9C-B03E-3181E48C9B00}"/>
    <hyperlink ref="D5" location="Mayıs!A1" display="Mayıs" xr:uid="{B06BDC5A-500D-4700-B011-F493555F4DDE}"/>
    <hyperlink ref="E5" location="Haziran!A1" display="Haziran" xr:uid="{92F78189-485B-4450-8564-8614D718DF09}"/>
    <hyperlink ref="C6" location="Temmuz!A1" display="Temmuz" xr:uid="{CCCDA1CC-ED05-4746-9B2C-F3293B1871DC}"/>
    <hyperlink ref="D6" location="Ağustos!A1" display="Ağustos" xr:uid="{46602D46-C915-49FC-9EFB-2627D8D1C1F5}"/>
    <hyperlink ref="E6" location="Eylül!A1" display="Eylül" xr:uid="{89DC3F10-62CA-4174-A46B-E6F61370E36A}"/>
    <hyperlink ref="C7" location="Ekim!A1" display="Ekim" xr:uid="{621A0F8A-DD1E-490C-A5A7-5E7B70EA6277}"/>
    <hyperlink ref="D7" location="Kasım!A1" display="Kasım" xr:uid="{1AD6C860-DB37-4ED9-B6C9-870165DCE720}"/>
    <hyperlink ref="E7" location="Aralık!A1" display="Aralık" xr:uid="{EA2F3252-C56A-4FFC-998B-117EBF6EF1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9ACA-BC63-40E9-8A23-2936BED02A7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84285</v>
      </c>
      <c r="D10" s="27">
        <v>58813</v>
      </c>
      <c r="E10" s="28">
        <v>69.778726938363889</v>
      </c>
    </row>
    <row r="11" spans="2:7" s="5" customFormat="1" ht="15.75" customHeight="1" x14ac:dyDescent="0.2">
      <c r="B11" s="26" t="s">
        <v>5</v>
      </c>
      <c r="C11" s="27">
        <v>62698</v>
      </c>
      <c r="D11" s="27">
        <v>46597</v>
      </c>
      <c r="E11" s="29">
        <v>74.319755016108971</v>
      </c>
    </row>
    <row r="12" spans="2:7" s="5" customFormat="1" ht="15.75" customHeight="1" x14ac:dyDescent="0.2">
      <c r="B12" s="26" t="s">
        <v>6</v>
      </c>
      <c r="C12" s="27">
        <v>35505</v>
      </c>
      <c r="D12" s="27">
        <v>27985</v>
      </c>
      <c r="E12" s="29">
        <v>78.81988452330657</v>
      </c>
      <c r="G12" s="6"/>
    </row>
    <row r="13" spans="2:7" s="5" customFormat="1" ht="15.75" customHeight="1" x14ac:dyDescent="0.2">
      <c r="B13" s="26" t="s">
        <v>7</v>
      </c>
      <c r="C13" s="27">
        <v>31590</v>
      </c>
      <c r="D13" s="27">
        <v>24766</v>
      </c>
      <c r="E13" s="29">
        <v>78.398227287116171</v>
      </c>
    </row>
    <row r="14" spans="2:7" ht="15.75" customHeight="1" x14ac:dyDescent="0.2">
      <c r="B14" s="30" t="s">
        <v>8</v>
      </c>
      <c r="C14" s="31">
        <v>2856</v>
      </c>
      <c r="D14" s="31">
        <v>1495</v>
      </c>
      <c r="E14" s="32">
        <v>52.345938375350144</v>
      </c>
    </row>
    <row r="15" spans="2:7" ht="15.75" customHeight="1" x14ac:dyDescent="0.2">
      <c r="B15" s="30" t="s">
        <v>9</v>
      </c>
      <c r="C15" s="31">
        <v>2357</v>
      </c>
      <c r="D15" s="31">
        <v>673</v>
      </c>
      <c r="E15" s="32">
        <v>28.55324565125159</v>
      </c>
    </row>
    <row r="16" spans="2:7" ht="15.75" customHeight="1" x14ac:dyDescent="0.2">
      <c r="B16" s="30" t="s">
        <v>10</v>
      </c>
      <c r="C16" s="31">
        <v>24751</v>
      </c>
      <c r="D16" s="31">
        <v>21283</v>
      </c>
      <c r="E16" s="32">
        <v>85.988444911316719</v>
      </c>
    </row>
    <row r="17" spans="2:5" ht="15.75" customHeight="1" x14ac:dyDescent="0.2">
      <c r="B17" s="30" t="s">
        <v>11</v>
      </c>
      <c r="C17" s="31">
        <v>1626</v>
      </c>
      <c r="D17" s="31">
        <v>1315</v>
      </c>
      <c r="E17" s="32">
        <v>80.873308733087327</v>
      </c>
    </row>
    <row r="18" spans="2:5" s="5" customFormat="1" ht="15.75" customHeight="1" x14ac:dyDescent="0.2">
      <c r="B18" s="26" t="s">
        <v>12</v>
      </c>
      <c r="C18" s="27">
        <v>3915</v>
      </c>
      <c r="D18" s="27">
        <v>3219</v>
      </c>
      <c r="E18" s="29">
        <v>82.222222222222214</v>
      </c>
    </row>
    <row r="19" spans="2:5" ht="15.75" customHeight="1" x14ac:dyDescent="0.2">
      <c r="B19" s="30" t="s">
        <v>13</v>
      </c>
      <c r="C19" s="31">
        <v>470</v>
      </c>
      <c r="D19" s="31">
        <v>189</v>
      </c>
      <c r="E19" s="32">
        <v>40.212765957446813</v>
      </c>
    </row>
    <row r="20" spans="2:5" ht="15.75" customHeight="1" x14ac:dyDescent="0.2">
      <c r="B20" s="30" t="s">
        <v>14</v>
      </c>
      <c r="C20" s="31">
        <v>5</v>
      </c>
      <c r="D20" s="31">
        <v>2</v>
      </c>
      <c r="E20" s="32">
        <v>40</v>
      </c>
    </row>
    <row r="21" spans="2:5" ht="15.75" customHeight="1" x14ac:dyDescent="0.2">
      <c r="B21" s="30" t="s">
        <v>15</v>
      </c>
      <c r="C21" s="31">
        <v>3440</v>
      </c>
      <c r="D21" s="31">
        <v>3028</v>
      </c>
      <c r="E21" s="32">
        <v>88.023255813953497</v>
      </c>
    </row>
    <row r="22" spans="2:5" s="4" customFormat="1" ht="15.75" customHeight="1" x14ac:dyDescent="0.2">
      <c r="B22" s="26" t="s">
        <v>16</v>
      </c>
      <c r="C22" s="27">
        <v>6993</v>
      </c>
      <c r="D22" s="27">
        <v>3486</v>
      </c>
      <c r="E22" s="28">
        <v>49.849849849849846</v>
      </c>
    </row>
    <row r="23" spans="2:5" s="8" customFormat="1" ht="15.75" customHeight="1" x14ac:dyDescent="0.2">
      <c r="B23" s="30" t="s">
        <v>17</v>
      </c>
      <c r="C23" s="31">
        <v>9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6984</v>
      </c>
      <c r="D24" s="31">
        <v>3486</v>
      </c>
      <c r="E24" s="33">
        <v>49.914089347079042</v>
      </c>
    </row>
    <row r="25" spans="2:5" s="4" customFormat="1" ht="15.75" customHeight="1" x14ac:dyDescent="0.2">
      <c r="B25" s="26" t="s">
        <v>19</v>
      </c>
      <c r="C25" s="27">
        <v>10232</v>
      </c>
      <c r="D25" s="27">
        <v>7442</v>
      </c>
      <c r="E25" s="28">
        <v>72.732603596559812</v>
      </c>
    </row>
    <row r="26" spans="2:5" s="4" customFormat="1" ht="15.75" customHeight="1" x14ac:dyDescent="0.2">
      <c r="B26" s="26" t="s">
        <v>20</v>
      </c>
      <c r="C26" s="27">
        <v>7799</v>
      </c>
      <c r="D26" s="27">
        <v>5049</v>
      </c>
      <c r="E26" s="28">
        <v>64.739069111424541</v>
      </c>
    </row>
    <row r="27" spans="2:5" s="8" customFormat="1" ht="15.75" customHeight="1" x14ac:dyDescent="0.2">
      <c r="B27" s="30" t="s">
        <v>21</v>
      </c>
      <c r="C27" s="31">
        <v>7239</v>
      </c>
      <c r="D27" s="31">
        <v>4730</v>
      </c>
      <c r="E27" s="33">
        <v>65.34051664594557</v>
      </c>
    </row>
    <row r="28" spans="2:5" s="8" customFormat="1" ht="15.75" customHeight="1" x14ac:dyDescent="0.2">
      <c r="B28" s="30" t="s">
        <v>22</v>
      </c>
      <c r="C28" s="31">
        <v>560</v>
      </c>
      <c r="D28" s="31">
        <v>319</v>
      </c>
      <c r="E28" s="33">
        <v>56.964285714285708</v>
      </c>
    </row>
    <row r="29" spans="2:5" s="4" customFormat="1" ht="15.75" customHeight="1" x14ac:dyDescent="0.2">
      <c r="B29" s="26" t="s">
        <v>23</v>
      </c>
      <c r="C29" s="27">
        <v>618</v>
      </c>
      <c r="D29" s="27">
        <v>610</v>
      </c>
      <c r="E29" s="28">
        <v>98.70550161812298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626</v>
      </c>
      <c r="D31" s="31">
        <v>618</v>
      </c>
      <c r="E31" s="33">
        <v>98.722044728434497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1814</v>
      </c>
      <c r="D36" s="27">
        <v>1783</v>
      </c>
      <c r="E36" s="29">
        <v>98.291069459757438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5615</v>
      </c>
      <c r="D43" s="27">
        <v>3998</v>
      </c>
      <c r="E43" s="28">
        <v>71.202137132680321</v>
      </c>
    </row>
    <row r="44" spans="2:5" s="4" customFormat="1" ht="15.75" customHeight="1" x14ac:dyDescent="0.2">
      <c r="B44" s="26" t="s">
        <v>38</v>
      </c>
      <c r="C44" s="27">
        <v>4068</v>
      </c>
      <c r="D44" s="27">
        <v>3643</v>
      </c>
      <c r="E44" s="28">
        <v>89.552605703048187</v>
      </c>
    </row>
    <row r="45" spans="2:5" s="4" customFormat="1" ht="15.75" customHeight="1" x14ac:dyDescent="0.2">
      <c r="B45" s="26" t="s">
        <v>39</v>
      </c>
      <c r="C45" s="27">
        <v>285</v>
      </c>
      <c r="D45" s="27">
        <v>43</v>
      </c>
      <c r="E45" s="28">
        <v>15.087719298245613</v>
      </c>
    </row>
    <row r="46" spans="2:5" s="4" customFormat="1" ht="15.75" customHeight="1" x14ac:dyDescent="0.2">
      <c r="B46" s="26" t="s">
        <v>40</v>
      </c>
      <c r="C46" s="27">
        <v>20871</v>
      </c>
      <c r="D46" s="27">
        <v>11539</v>
      </c>
      <c r="E46" s="28">
        <v>55.287240668870687</v>
      </c>
    </row>
    <row r="47" spans="2:5" s="4" customFormat="1" ht="15.75" customHeight="1" x14ac:dyDescent="0.2">
      <c r="B47" s="26" t="s">
        <v>41</v>
      </c>
      <c r="C47" s="27">
        <v>2496</v>
      </c>
      <c r="D47" s="27">
        <v>2496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2493</v>
      </c>
      <c r="D48" s="31">
        <v>2493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9</v>
      </c>
      <c r="D51" s="27">
        <v>5</v>
      </c>
      <c r="E51" s="28">
        <v>55.555555555555557</v>
      </c>
    </row>
    <row r="52" spans="2:5" s="4" customFormat="1" ht="15.75" customHeight="1" x14ac:dyDescent="0.2">
      <c r="B52" s="26" t="s">
        <v>46</v>
      </c>
      <c r="C52" s="27">
        <v>9</v>
      </c>
      <c r="D52" s="27">
        <v>5</v>
      </c>
      <c r="E52" s="28">
        <v>55.555555555555557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4517</v>
      </c>
      <c r="D60" s="27">
        <v>2732</v>
      </c>
      <c r="E60" s="28">
        <v>60.482621208766886</v>
      </c>
    </row>
    <row r="61" spans="2:5" s="4" customFormat="1" ht="15.75" customHeight="1" x14ac:dyDescent="0.2">
      <c r="B61" s="26" t="s">
        <v>56</v>
      </c>
      <c r="C61" s="27">
        <v>2630</v>
      </c>
      <c r="D61" s="27">
        <v>2541</v>
      </c>
      <c r="E61" s="28">
        <v>96.615969581749056</v>
      </c>
    </row>
    <row r="62" spans="2:5" s="8" customFormat="1" ht="15.75" customHeight="1" x14ac:dyDescent="0.2">
      <c r="B62" s="30" t="s">
        <v>57</v>
      </c>
      <c r="C62" s="31">
        <v>2300</v>
      </c>
      <c r="D62" s="31">
        <v>2300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171</v>
      </c>
      <c r="D63" s="31">
        <v>82</v>
      </c>
      <c r="E63" s="33">
        <v>47.953216374269005</v>
      </c>
    </row>
    <row r="64" spans="2:5" s="8" customFormat="1" ht="15.75" customHeight="1" x14ac:dyDescent="0.2">
      <c r="B64" s="30" t="s">
        <v>59</v>
      </c>
      <c r="C64" s="31">
        <v>159</v>
      </c>
      <c r="D64" s="31">
        <v>159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1887</v>
      </c>
      <c r="D65" s="27">
        <v>191</v>
      </c>
      <c r="E65" s="28">
        <v>10.121886592474828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1769</v>
      </c>
      <c r="D67" s="31">
        <v>136</v>
      </c>
      <c r="E67" s="33">
        <v>7.6879592990390044</v>
      </c>
    </row>
    <row r="68" spans="2:5" s="8" customFormat="1" ht="15.75" customHeight="1" x14ac:dyDescent="0.2">
      <c r="B68" s="30" t="s">
        <v>63</v>
      </c>
      <c r="C68" s="31">
        <v>118</v>
      </c>
      <c r="D68" s="31">
        <v>55</v>
      </c>
      <c r="E68" s="33">
        <v>46.610169491525419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8815</v>
      </c>
      <c r="D70" s="27">
        <v>2173</v>
      </c>
      <c r="E70" s="28">
        <v>24.651162790697676</v>
      </c>
    </row>
    <row r="71" spans="2:5" s="8" customFormat="1" ht="15.75" customHeight="1" x14ac:dyDescent="0.2">
      <c r="B71" s="34" t="s">
        <v>66</v>
      </c>
      <c r="C71" s="35">
        <v>151</v>
      </c>
      <c r="D71" s="35">
        <v>147</v>
      </c>
      <c r="E71" s="33">
        <v>97.350993377483448</v>
      </c>
    </row>
    <row r="72" spans="2:5" s="8" customFormat="1" ht="15.75" customHeight="1" x14ac:dyDescent="0.2">
      <c r="B72" s="34" t="s">
        <v>67</v>
      </c>
      <c r="C72" s="35">
        <v>6</v>
      </c>
      <c r="D72" s="35">
        <v>5</v>
      </c>
      <c r="E72" s="33">
        <v>83.333333333333343</v>
      </c>
    </row>
    <row r="73" spans="2:5" s="8" customFormat="1" ht="15.75" customHeight="1" x14ac:dyDescent="0.2">
      <c r="B73" s="34" t="s">
        <v>68</v>
      </c>
      <c r="C73" s="35">
        <v>3181</v>
      </c>
      <c r="D73" s="35">
        <v>252</v>
      </c>
      <c r="E73" s="33">
        <v>7.9220370952530654</v>
      </c>
    </row>
    <row r="74" spans="2:5" s="8" customFormat="1" ht="15.75" customHeight="1" x14ac:dyDescent="0.2">
      <c r="B74" s="34" t="s">
        <v>69</v>
      </c>
      <c r="C74" s="35">
        <v>1953</v>
      </c>
      <c r="D74" s="35">
        <v>299</v>
      </c>
      <c r="E74" s="33">
        <v>15.309779825908858</v>
      </c>
    </row>
    <row r="75" spans="2:5" s="8" customFormat="1" ht="15.75" customHeight="1" x14ac:dyDescent="0.2">
      <c r="B75" s="34" t="s">
        <v>70</v>
      </c>
      <c r="C75" s="35">
        <v>1279</v>
      </c>
      <c r="D75" s="35">
        <v>980</v>
      </c>
      <c r="E75" s="33">
        <v>76.622361219702896</v>
      </c>
    </row>
    <row r="76" spans="2:5" s="8" customFormat="1" ht="15.75" customHeight="1" x14ac:dyDescent="0.2">
      <c r="B76" s="34" t="s">
        <v>71</v>
      </c>
      <c r="C76" s="35">
        <v>2245</v>
      </c>
      <c r="D76" s="35">
        <v>490</v>
      </c>
      <c r="E76" s="33">
        <v>21.826280623608017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5034</v>
      </c>
      <c r="D86" s="27">
        <v>4133</v>
      </c>
      <c r="E86" s="28">
        <v>82.101708382995625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97</v>
      </c>
      <c r="D89" s="31">
        <v>96</v>
      </c>
      <c r="E89" s="33">
        <v>98.969072164948457</v>
      </c>
    </row>
    <row r="90" spans="2:5" ht="15.75" customHeight="1" x14ac:dyDescent="0.2">
      <c r="B90" s="30" t="s">
        <v>85</v>
      </c>
      <c r="C90" s="31">
        <v>984</v>
      </c>
      <c r="D90" s="31">
        <v>916</v>
      </c>
      <c r="E90" s="33">
        <v>93.089430894308947</v>
      </c>
    </row>
    <row r="91" spans="2:5" ht="15.75" customHeight="1" x14ac:dyDescent="0.2">
      <c r="B91" s="30" t="s">
        <v>86</v>
      </c>
      <c r="C91" s="31">
        <v>647</v>
      </c>
      <c r="D91" s="31">
        <v>647</v>
      </c>
      <c r="E91" s="33">
        <v>100</v>
      </c>
    </row>
    <row r="92" spans="2:5" ht="15.75" customHeight="1" x14ac:dyDescent="0.2">
      <c r="B92" s="30" t="s">
        <v>87</v>
      </c>
      <c r="C92" s="31">
        <v>449</v>
      </c>
      <c r="D92" s="31">
        <v>449</v>
      </c>
      <c r="E92" s="33">
        <v>100</v>
      </c>
    </row>
    <row r="93" spans="2:5" ht="15.75" customHeight="1" x14ac:dyDescent="0.2">
      <c r="B93" s="30" t="s">
        <v>88</v>
      </c>
      <c r="C93" s="31">
        <v>2857</v>
      </c>
      <c r="D93" s="31">
        <v>2025</v>
      </c>
      <c r="E93" s="33">
        <v>70.878543927196361</v>
      </c>
    </row>
    <row r="94" spans="2:5" s="5" customFormat="1" ht="15.75" customHeight="1" x14ac:dyDescent="0.2">
      <c r="B94" s="26" t="s">
        <v>89</v>
      </c>
      <c r="C94" s="27">
        <v>716</v>
      </c>
      <c r="D94" s="27">
        <v>677</v>
      </c>
      <c r="E94" s="37">
        <v>94.55307262569832</v>
      </c>
    </row>
    <row r="95" spans="2:5" s="5" customFormat="1" ht="15.75" customHeight="1" x14ac:dyDescent="0.2">
      <c r="B95" s="26" t="s">
        <v>90</v>
      </c>
      <c r="C95" s="27">
        <v>696</v>
      </c>
      <c r="D95" s="27">
        <v>657</v>
      </c>
      <c r="E95" s="37">
        <v>94.396551724137936</v>
      </c>
    </row>
    <row r="96" spans="2:5" ht="15.75" customHeight="1" x14ac:dyDescent="0.2">
      <c r="B96" s="30" t="s">
        <v>91</v>
      </c>
      <c r="C96" s="31">
        <v>-1</v>
      </c>
      <c r="D96" s="31">
        <v>-1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647</v>
      </c>
      <c r="D99" s="31">
        <v>608</v>
      </c>
      <c r="E99" s="38">
        <v>93.972179289026272</v>
      </c>
    </row>
    <row r="100" spans="2:5" ht="15.75" customHeight="1" x14ac:dyDescent="0.2">
      <c r="B100" s="30" t="s">
        <v>95</v>
      </c>
      <c r="C100" s="31">
        <v>50</v>
      </c>
      <c r="D100" s="31">
        <v>50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20</v>
      </c>
      <c r="D101" s="27">
        <v>20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307E0047-2AC5-41DC-9EA2-9DAA1AA26249}"/>
    <hyperlink ref="D4" location="Şubat!A1" display="Şubat" xr:uid="{3DAB7C80-D3B4-46D9-986A-5CC59A82CD1B}"/>
    <hyperlink ref="E4" location="Mart!A1" display="Mart" xr:uid="{5BDB9E8C-ED65-4548-9D59-6B010EE6EF00}"/>
    <hyperlink ref="C5" location="Nisan!A1" display="Nisan" xr:uid="{28A1E2F4-C1E5-4CFB-9289-4A866E19C548}"/>
    <hyperlink ref="D5" location="Mayıs!A1" display="Mayıs" xr:uid="{FE68D748-8D9A-44D3-AABA-C466DA0726D1}"/>
    <hyperlink ref="E5" location="Haziran!A1" display="Haziran" xr:uid="{2A8DD45C-6A93-49B2-BF95-1F77A29FD44F}"/>
    <hyperlink ref="C6" location="Temmuz!A1" display="Temmuz" xr:uid="{96023D47-DBBE-49DC-BE36-3386D7908E1E}"/>
    <hyperlink ref="D6" location="Ağustos!A1" display="Ağustos" xr:uid="{170DBF14-2E1C-485B-B5E1-79590BF54B98}"/>
    <hyperlink ref="E6" location="Eylül!A1" display="Eylül" xr:uid="{AE32C616-9B75-4A91-B447-701A5C4CB7EE}"/>
    <hyperlink ref="C7" location="Ekim!A1" display="Ekim" xr:uid="{3002C897-5B8D-4660-9A71-32B59947A7EA}"/>
    <hyperlink ref="D7" location="Kasım!A1" display="Kasım" xr:uid="{C1DC71F9-88A9-4182-8B90-906441F2EC07}"/>
    <hyperlink ref="E7" location="Aralık!A1" display="Aralık" xr:uid="{18208058-C07F-4017-AC07-EE3E903307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B244-750E-4BB3-9C96-9FF5C101271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202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77348</v>
      </c>
      <c r="D10" s="27">
        <v>52460</v>
      </c>
      <c r="E10" s="28">
        <v>67.823343848580436</v>
      </c>
    </row>
    <row r="11" spans="2:7" s="5" customFormat="1" ht="15.75" customHeight="1" x14ac:dyDescent="0.2">
      <c r="B11" s="26" t="s">
        <v>5</v>
      </c>
      <c r="C11" s="27">
        <v>57020</v>
      </c>
      <c r="D11" s="27">
        <v>41227</v>
      </c>
      <c r="E11" s="29">
        <v>72.302700806734478</v>
      </c>
    </row>
    <row r="12" spans="2:7" s="5" customFormat="1" ht="15.75" customHeight="1" x14ac:dyDescent="0.2">
      <c r="B12" s="26" t="s">
        <v>6</v>
      </c>
      <c r="C12" s="27">
        <v>31971</v>
      </c>
      <c r="D12" s="27">
        <v>24853</v>
      </c>
      <c r="E12" s="29">
        <v>77.736073316443026</v>
      </c>
      <c r="G12" s="6"/>
    </row>
    <row r="13" spans="2:7" s="5" customFormat="1" ht="15.75" customHeight="1" x14ac:dyDescent="0.2">
      <c r="B13" s="26" t="s">
        <v>7</v>
      </c>
      <c r="C13" s="27">
        <v>28063</v>
      </c>
      <c r="D13" s="27">
        <v>21641</v>
      </c>
      <c r="E13" s="29">
        <v>77.115775220040632</v>
      </c>
    </row>
    <row r="14" spans="2:7" ht="15.75" customHeight="1" x14ac:dyDescent="0.2">
      <c r="B14" s="30" t="s">
        <v>8</v>
      </c>
      <c r="C14" s="31">
        <v>2564</v>
      </c>
      <c r="D14" s="31">
        <v>1450</v>
      </c>
      <c r="E14" s="32">
        <v>56.552262090483616</v>
      </c>
    </row>
    <row r="15" spans="2:7" ht="15.75" customHeight="1" x14ac:dyDescent="0.2">
      <c r="B15" s="30" t="s">
        <v>9</v>
      </c>
      <c r="C15" s="31">
        <v>2349</v>
      </c>
      <c r="D15" s="31">
        <v>648</v>
      </c>
      <c r="E15" s="32">
        <v>27.586206896551722</v>
      </c>
    </row>
    <row r="16" spans="2:7" ht="15.75" customHeight="1" x14ac:dyDescent="0.2">
      <c r="B16" s="30" t="s">
        <v>10</v>
      </c>
      <c r="C16" s="31">
        <v>21486</v>
      </c>
      <c r="D16" s="31">
        <v>18216</v>
      </c>
      <c r="E16" s="32">
        <v>84.780787489528066</v>
      </c>
    </row>
    <row r="17" spans="2:5" ht="15.75" customHeight="1" x14ac:dyDescent="0.2">
      <c r="B17" s="30" t="s">
        <v>11</v>
      </c>
      <c r="C17" s="31">
        <v>1664</v>
      </c>
      <c r="D17" s="31">
        <v>1327</v>
      </c>
      <c r="E17" s="32">
        <v>79.74759615384616</v>
      </c>
    </row>
    <row r="18" spans="2:5" s="5" customFormat="1" ht="15.75" customHeight="1" x14ac:dyDescent="0.2">
      <c r="B18" s="26" t="s">
        <v>12</v>
      </c>
      <c r="C18" s="27">
        <v>3908</v>
      </c>
      <c r="D18" s="27">
        <v>3212</v>
      </c>
      <c r="E18" s="29">
        <v>82.190378710337768</v>
      </c>
    </row>
    <row r="19" spans="2:5" ht="15.75" customHeight="1" x14ac:dyDescent="0.2">
      <c r="B19" s="30" t="s">
        <v>13</v>
      </c>
      <c r="C19" s="31">
        <v>466</v>
      </c>
      <c r="D19" s="31">
        <v>186</v>
      </c>
      <c r="E19" s="32">
        <v>39.91416309012876</v>
      </c>
    </row>
    <row r="20" spans="2:5" ht="15.75" customHeight="1" x14ac:dyDescent="0.2">
      <c r="B20" s="30" t="s">
        <v>14</v>
      </c>
      <c r="C20" s="31">
        <v>5</v>
      </c>
      <c r="D20" s="31">
        <v>2</v>
      </c>
      <c r="E20" s="32">
        <v>40</v>
      </c>
    </row>
    <row r="21" spans="2:5" ht="15.75" customHeight="1" x14ac:dyDescent="0.2">
      <c r="B21" s="30" t="s">
        <v>15</v>
      </c>
      <c r="C21" s="31">
        <v>3437</v>
      </c>
      <c r="D21" s="31">
        <v>3024</v>
      </c>
      <c r="E21" s="32">
        <v>87.983706720977594</v>
      </c>
    </row>
    <row r="22" spans="2:5" s="4" customFormat="1" ht="15.75" customHeight="1" x14ac:dyDescent="0.2">
      <c r="B22" s="26" t="s">
        <v>16</v>
      </c>
      <c r="C22" s="27">
        <v>7010</v>
      </c>
      <c r="D22" s="27">
        <v>3371</v>
      </c>
      <c r="E22" s="28">
        <v>48.088445078459344</v>
      </c>
    </row>
    <row r="23" spans="2:5" s="8" customFormat="1" ht="15.75" customHeight="1" x14ac:dyDescent="0.2">
      <c r="B23" s="30" t="s">
        <v>17</v>
      </c>
      <c r="C23" s="31">
        <v>9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7001</v>
      </c>
      <c r="D24" s="31">
        <v>3371</v>
      </c>
      <c r="E24" s="33">
        <v>48.150264247964571</v>
      </c>
    </row>
    <row r="25" spans="2:5" s="4" customFormat="1" ht="15.75" customHeight="1" x14ac:dyDescent="0.2">
      <c r="B25" s="26" t="s">
        <v>19</v>
      </c>
      <c r="C25" s="27">
        <v>8870</v>
      </c>
      <c r="D25" s="27">
        <v>6075</v>
      </c>
      <c r="E25" s="28">
        <v>68.489289740698993</v>
      </c>
    </row>
    <row r="26" spans="2:5" s="4" customFormat="1" ht="15.75" customHeight="1" x14ac:dyDescent="0.2">
      <c r="B26" s="26" t="s">
        <v>20</v>
      </c>
      <c r="C26" s="27">
        <v>6786</v>
      </c>
      <c r="D26" s="27">
        <v>4056</v>
      </c>
      <c r="E26" s="28">
        <v>59.770114942528743</v>
      </c>
    </row>
    <row r="27" spans="2:5" s="8" customFormat="1" ht="15.75" customHeight="1" x14ac:dyDescent="0.2">
      <c r="B27" s="30" t="s">
        <v>21</v>
      </c>
      <c r="C27" s="31">
        <v>6271</v>
      </c>
      <c r="D27" s="31">
        <v>3782</v>
      </c>
      <c r="E27" s="33">
        <v>60.309360548556846</v>
      </c>
    </row>
    <row r="28" spans="2:5" s="8" customFormat="1" ht="15.75" customHeight="1" x14ac:dyDescent="0.2">
      <c r="B28" s="30" t="s">
        <v>22</v>
      </c>
      <c r="C28" s="31">
        <v>515</v>
      </c>
      <c r="D28" s="31">
        <v>274</v>
      </c>
      <c r="E28" s="33">
        <v>53.203883495145632</v>
      </c>
    </row>
    <row r="29" spans="2:5" s="4" customFormat="1" ht="15.75" customHeight="1" x14ac:dyDescent="0.2">
      <c r="B29" s="26" t="s">
        <v>23</v>
      </c>
      <c r="C29" s="27">
        <v>570</v>
      </c>
      <c r="D29" s="27">
        <v>558</v>
      </c>
      <c r="E29" s="28">
        <v>97.894736842105274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201</v>
      </c>
      <c r="C31" s="31">
        <v>578</v>
      </c>
      <c r="D31" s="31">
        <v>566</v>
      </c>
      <c r="E31" s="33">
        <v>97.923875432525946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1513</v>
      </c>
      <c r="D36" s="27">
        <v>1461</v>
      </c>
      <c r="E36" s="29">
        <v>96.563119629874421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5141</v>
      </c>
      <c r="D43" s="27">
        <v>3573</v>
      </c>
      <c r="E43" s="28">
        <v>69.500097257342929</v>
      </c>
    </row>
    <row r="44" spans="2:5" s="4" customFormat="1" ht="15.75" customHeight="1" x14ac:dyDescent="0.2">
      <c r="B44" s="26" t="s">
        <v>38</v>
      </c>
      <c r="C44" s="27">
        <v>3743</v>
      </c>
      <c r="D44" s="27">
        <v>3316</v>
      </c>
      <c r="E44" s="28">
        <v>88.59203847181405</v>
      </c>
    </row>
    <row r="45" spans="2:5" s="4" customFormat="1" ht="15.75" customHeight="1" x14ac:dyDescent="0.2">
      <c r="B45" s="26" t="s">
        <v>39</v>
      </c>
      <c r="C45" s="27">
        <v>285</v>
      </c>
      <c r="D45" s="27">
        <v>39</v>
      </c>
      <c r="E45" s="28">
        <v>13.684210526315791</v>
      </c>
    </row>
    <row r="46" spans="2:5" s="4" customFormat="1" ht="15.75" customHeight="1" x14ac:dyDescent="0.2">
      <c r="B46" s="26" t="s">
        <v>40</v>
      </c>
      <c r="C46" s="27">
        <v>19723</v>
      </c>
      <c r="D46" s="27">
        <v>10670</v>
      </c>
      <c r="E46" s="28">
        <v>54.09927495817066</v>
      </c>
    </row>
    <row r="47" spans="2:5" s="4" customFormat="1" ht="15.75" customHeight="1" x14ac:dyDescent="0.2">
      <c r="B47" s="26" t="s">
        <v>41</v>
      </c>
      <c r="C47" s="27">
        <v>2455</v>
      </c>
      <c r="D47" s="27">
        <v>2455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2452</v>
      </c>
      <c r="D48" s="31">
        <v>2452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9</v>
      </c>
      <c r="D51" s="27">
        <v>5</v>
      </c>
      <c r="E51" s="28">
        <v>55.555555555555557</v>
      </c>
    </row>
    <row r="52" spans="2:5" s="4" customFormat="1" ht="15.75" customHeight="1" x14ac:dyDescent="0.2">
      <c r="B52" s="26" t="s">
        <v>46</v>
      </c>
      <c r="C52" s="27">
        <v>9</v>
      </c>
      <c r="D52" s="27">
        <v>5</v>
      </c>
      <c r="E52" s="28">
        <v>55.555555555555557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4175</v>
      </c>
      <c r="D60" s="27">
        <v>2439</v>
      </c>
      <c r="E60" s="28">
        <v>58.419161676646702</v>
      </c>
    </row>
    <row r="61" spans="2:5" s="4" customFormat="1" ht="15.75" customHeight="1" x14ac:dyDescent="0.2">
      <c r="B61" s="26" t="s">
        <v>56</v>
      </c>
      <c r="C61" s="27">
        <v>2348</v>
      </c>
      <c r="D61" s="27">
        <v>2260</v>
      </c>
      <c r="E61" s="28">
        <v>96.252129471890967</v>
      </c>
    </row>
    <row r="62" spans="2:5" s="8" customFormat="1" ht="15.75" customHeight="1" x14ac:dyDescent="0.2">
      <c r="B62" s="30" t="s">
        <v>57</v>
      </c>
      <c r="C62" s="31">
        <v>2055</v>
      </c>
      <c r="D62" s="31">
        <v>2055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161</v>
      </c>
      <c r="D63" s="31">
        <v>73</v>
      </c>
      <c r="E63" s="33">
        <v>45.341614906832298</v>
      </c>
    </row>
    <row r="64" spans="2:5" s="8" customFormat="1" ht="15.75" customHeight="1" x14ac:dyDescent="0.2">
      <c r="B64" s="30" t="s">
        <v>59</v>
      </c>
      <c r="C64" s="31">
        <v>132</v>
      </c>
      <c r="D64" s="31">
        <v>132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1827</v>
      </c>
      <c r="D65" s="27">
        <v>179</v>
      </c>
      <c r="E65" s="28">
        <v>9.7974822112753142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1712</v>
      </c>
      <c r="D67" s="31">
        <v>127</v>
      </c>
      <c r="E67" s="33">
        <v>7.4182242990654208</v>
      </c>
    </row>
    <row r="68" spans="2:5" s="8" customFormat="1" ht="15.75" customHeight="1" x14ac:dyDescent="0.2">
      <c r="B68" s="30" t="s">
        <v>63</v>
      </c>
      <c r="C68" s="31">
        <v>115</v>
      </c>
      <c r="D68" s="31">
        <v>52</v>
      </c>
      <c r="E68" s="33">
        <v>45.217391304347828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8341</v>
      </c>
      <c r="D70" s="27">
        <v>1950</v>
      </c>
      <c r="E70" s="28">
        <v>23.378491787555451</v>
      </c>
    </row>
    <row r="71" spans="2:5" s="8" customFormat="1" ht="15.75" customHeight="1" x14ac:dyDescent="0.2">
      <c r="B71" s="34" t="s">
        <v>66</v>
      </c>
      <c r="C71" s="35">
        <v>143</v>
      </c>
      <c r="D71" s="35">
        <v>139</v>
      </c>
      <c r="E71" s="33">
        <v>97.2027972027972</v>
      </c>
    </row>
    <row r="72" spans="2:5" s="8" customFormat="1" ht="15.75" customHeight="1" x14ac:dyDescent="0.2">
      <c r="B72" s="34" t="s">
        <v>67</v>
      </c>
      <c r="C72" s="35">
        <v>6</v>
      </c>
      <c r="D72" s="35">
        <v>5</v>
      </c>
      <c r="E72" s="33">
        <v>83.333333333333343</v>
      </c>
    </row>
    <row r="73" spans="2:5" s="8" customFormat="1" ht="15.75" customHeight="1" x14ac:dyDescent="0.2">
      <c r="B73" s="34" t="s">
        <v>68</v>
      </c>
      <c r="C73" s="35">
        <v>3169</v>
      </c>
      <c r="D73" s="35">
        <v>229</v>
      </c>
      <c r="E73" s="33">
        <v>7.2262543389081726</v>
      </c>
    </row>
    <row r="74" spans="2:5" s="8" customFormat="1" ht="15.75" customHeight="1" x14ac:dyDescent="0.2">
      <c r="B74" s="34" t="s">
        <v>69</v>
      </c>
      <c r="C74" s="35">
        <v>1922</v>
      </c>
      <c r="D74" s="35">
        <v>273</v>
      </c>
      <c r="E74" s="33">
        <v>14.203954214360042</v>
      </c>
    </row>
    <row r="75" spans="2:5" s="8" customFormat="1" ht="15.75" customHeight="1" x14ac:dyDescent="0.2">
      <c r="B75" s="34" t="s">
        <v>70</v>
      </c>
      <c r="C75" s="35">
        <v>1170</v>
      </c>
      <c r="D75" s="35">
        <v>873</v>
      </c>
      <c r="E75" s="33">
        <v>74.615384615384613</v>
      </c>
    </row>
    <row r="76" spans="2:5" s="8" customFormat="1" ht="15.75" customHeight="1" x14ac:dyDescent="0.2">
      <c r="B76" s="34" t="s">
        <v>71</v>
      </c>
      <c r="C76" s="35">
        <v>1931</v>
      </c>
      <c r="D76" s="35">
        <v>431</v>
      </c>
      <c r="E76" s="33">
        <v>22.320041429311239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4743</v>
      </c>
      <c r="D86" s="27">
        <v>3821</v>
      </c>
      <c r="E86" s="28">
        <v>80.560826481130093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85</v>
      </c>
      <c r="D89" s="31">
        <v>84</v>
      </c>
      <c r="E89" s="33">
        <v>98.82352941176471</v>
      </c>
    </row>
    <row r="90" spans="2:5" ht="15.75" customHeight="1" x14ac:dyDescent="0.2">
      <c r="B90" s="30" t="s">
        <v>85</v>
      </c>
      <c r="C90" s="31">
        <v>894</v>
      </c>
      <c r="D90" s="31">
        <v>805</v>
      </c>
      <c r="E90" s="33">
        <v>90.044742729306492</v>
      </c>
    </row>
    <row r="91" spans="2:5" ht="15.75" customHeight="1" x14ac:dyDescent="0.2">
      <c r="B91" s="30" t="s">
        <v>86</v>
      </c>
      <c r="C91" s="31">
        <v>610</v>
      </c>
      <c r="D91" s="31">
        <v>610</v>
      </c>
      <c r="E91" s="33">
        <v>100</v>
      </c>
    </row>
    <row r="92" spans="2:5" ht="15.75" customHeight="1" x14ac:dyDescent="0.2">
      <c r="B92" s="30" t="s">
        <v>87</v>
      </c>
      <c r="C92" s="31">
        <v>449</v>
      </c>
      <c r="D92" s="31">
        <v>449</v>
      </c>
      <c r="E92" s="33">
        <v>100</v>
      </c>
    </row>
    <row r="93" spans="2:5" ht="15.75" customHeight="1" x14ac:dyDescent="0.2">
      <c r="B93" s="30" t="s">
        <v>88</v>
      </c>
      <c r="C93" s="31">
        <v>2705</v>
      </c>
      <c r="D93" s="31">
        <v>1873</v>
      </c>
      <c r="E93" s="33">
        <v>69.242144177449177</v>
      </c>
    </row>
    <row r="94" spans="2:5" s="5" customFormat="1" ht="15.75" customHeight="1" x14ac:dyDescent="0.2">
      <c r="B94" s="26" t="s">
        <v>89</v>
      </c>
      <c r="C94" s="27">
        <v>605</v>
      </c>
      <c r="D94" s="27">
        <v>563</v>
      </c>
      <c r="E94" s="37">
        <v>93.057851239669418</v>
      </c>
    </row>
    <row r="95" spans="2:5" s="5" customFormat="1" ht="15.75" customHeight="1" x14ac:dyDescent="0.2">
      <c r="B95" s="26" t="s">
        <v>90</v>
      </c>
      <c r="C95" s="27">
        <v>598</v>
      </c>
      <c r="D95" s="27">
        <v>556</v>
      </c>
      <c r="E95" s="37">
        <v>92.976588628762542</v>
      </c>
    </row>
    <row r="96" spans="2:5" ht="15.75" customHeight="1" x14ac:dyDescent="0.2">
      <c r="B96" s="30" t="s">
        <v>91</v>
      </c>
      <c r="C96" s="31">
        <v>-1</v>
      </c>
      <c r="D96" s="31">
        <v>-1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549</v>
      </c>
      <c r="D99" s="31">
        <v>507</v>
      </c>
      <c r="E99" s="38">
        <v>92.349726775956285</v>
      </c>
    </row>
    <row r="100" spans="2:5" ht="15.75" customHeight="1" x14ac:dyDescent="0.2">
      <c r="B100" s="30" t="s">
        <v>95</v>
      </c>
      <c r="C100" s="31">
        <v>50</v>
      </c>
      <c r="D100" s="31">
        <v>50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76E0EBA-A790-4067-881A-C77550F50950}"/>
    <hyperlink ref="D4" location="Şubat!A1" display="Şubat" xr:uid="{382AE866-3A18-4478-90F9-70DA3B474E77}"/>
    <hyperlink ref="E4" location="Mart!A1" display="Mart" xr:uid="{DF50D258-A705-4635-897C-67D796055D25}"/>
    <hyperlink ref="C5" location="Nisan!A1" display="Nisan" xr:uid="{4B0B4D94-8425-4A6A-9C2F-0A40BEF02EF9}"/>
    <hyperlink ref="D5" location="Mayıs!A1" display="Mayıs" xr:uid="{DB1F4F32-328B-4A7B-98BC-06B92FAD7364}"/>
    <hyperlink ref="E5" location="Haziran!A1" display="Haziran" xr:uid="{72219D41-EEDB-4860-9A30-E40E51C36FB5}"/>
    <hyperlink ref="C6" location="Temmuz!A1" display="Temmuz" xr:uid="{F1022D74-276D-4395-B85B-482F2F3F07C0}"/>
    <hyperlink ref="D6" location="Ağustos!A1" display="Ağustos" xr:uid="{0034CD5C-6902-4186-A337-99E7862379CB}"/>
    <hyperlink ref="E6" location="Eylül!A1" display="Eylül" xr:uid="{C6DCD0D8-EFFE-4D80-9818-DE0A0EE25E45}"/>
    <hyperlink ref="C7" location="Ekim!A1" display="Ekim" xr:uid="{A03F848F-8CFC-48E9-AEF0-9AC0CBF95CCD}"/>
    <hyperlink ref="D7" location="Kasım!A1" display="Kasım" xr:uid="{C4DC618D-1B57-45B5-8922-DAFE29A93CB9}"/>
    <hyperlink ref="E7" location="Aralık!A1" display="Aralık" xr:uid="{126870BD-9BED-4C30-9242-1B1A6AC397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2C4F-D7F3-43FC-AA97-BBC008E6220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72516</v>
      </c>
      <c r="D10" s="27">
        <f>+D11+D46+D95+D106</f>
        <v>46678</v>
      </c>
      <c r="E10" s="28">
        <f t="shared" ref="E10:E72" si="0">+D10/C10*100</f>
        <v>64.369242649897956</v>
      </c>
    </row>
    <row r="11" spans="2:7" s="5" customFormat="1" ht="15.75" customHeight="1" x14ac:dyDescent="0.2">
      <c r="B11" s="26" t="s">
        <v>5</v>
      </c>
      <c r="C11" s="27">
        <f>+C12+C22+C25+C39+C43+C44+C45</f>
        <v>53369</v>
      </c>
      <c r="D11" s="27">
        <f>+D12+D22+D25+D39+D43+D44+D45</f>
        <v>36510</v>
      </c>
      <c r="E11" s="29">
        <f t="shared" si="0"/>
        <v>68.410500477805471</v>
      </c>
    </row>
    <row r="12" spans="2:7" s="5" customFormat="1" ht="15.75" customHeight="1" x14ac:dyDescent="0.2">
      <c r="B12" s="26" t="s">
        <v>6</v>
      </c>
      <c r="C12" s="27">
        <f>+C13+C18</f>
        <v>29788</v>
      </c>
      <c r="D12" s="27">
        <f>+D13+D18</f>
        <v>22090</v>
      </c>
      <c r="E12" s="29">
        <f t="shared" si="0"/>
        <v>74.157378810259161</v>
      </c>
      <c r="G12" s="6"/>
    </row>
    <row r="13" spans="2:7" s="5" customFormat="1" ht="15.75" customHeight="1" x14ac:dyDescent="0.2">
      <c r="B13" s="26" t="s">
        <v>7</v>
      </c>
      <c r="C13" s="27">
        <f>SUM(C14:C17)</f>
        <v>25870</v>
      </c>
      <c r="D13" s="27">
        <f>SUM(D14:D17)</f>
        <v>18954</v>
      </c>
      <c r="E13" s="29">
        <f t="shared" si="0"/>
        <v>73.266331658291463</v>
      </c>
    </row>
    <row r="14" spans="2:7" ht="15.75" customHeight="1" x14ac:dyDescent="0.2">
      <c r="B14" s="30" t="s">
        <v>8</v>
      </c>
      <c r="C14" s="31">
        <v>2609</v>
      </c>
      <c r="D14" s="31">
        <v>1382</v>
      </c>
      <c r="E14" s="32">
        <f t="shared" si="0"/>
        <v>52.970486776542735</v>
      </c>
    </row>
    <row r="15" spans="2:7" ht="15.75" customHeight="1" x14ac:dyDescent="0.2">
      <c r="B15" s="30" t="s">
        <v>9</v>
      </c>
      <c r="C15" s="31">
        <v>2335</v>
      </c>
      <c r="D15" s="31">
        <v>624</v>
      </c>
      <c r="E15" s="32">
        <f t="shared" si="0"/>
        <v>26.723768736616705</v>
      </c>
    </row>
    <row r="16" spans="2:7" ht="15.75" customHeight="1" x14ac:dyDescent="0.2">
      <c r="B16" s="30" t="s">
        <v>10</v>
      </c>
      <c r="C16" s="31">
        <v>19240</v>
      </c>
      <c r="D16" s="31">
        <v>15649</v>
      </c>
      <c r="E16" s="32">
        <f t="shared" si="0"/>
        <v>81.335758835758838</v>
      </c>
    </row>
    <row r="17" spans="2:5" ht="15.75" customHeight="1" x14ac:dyDescent="0.2">
      <c r="B17" s="30" t="s">
        <v>11</v>
      </c>
      <c r="C17" s="31">
        <v>1686</v>
      </c>
      <c r="D17" s="31">
        <v>1299</v>
      </c>
      <c r="E17" s="32">
        <f t="shared" si="0"/>
        <v>77.046263345195726</v>
      </c>
    </row>
    <row r="18" spans="2:5" s="5" customFormat="1" ht="15.75" customHeight="1" x14ac:dyDescent="0.2">
      <c r="B18" s="26" t="s">
        <v>12</v>
      </c>
      <c r="C18" s="27">
        <f>SUM(C19:C21)</f>
        <v>3918</v>
      </c>
      <c r="D18" s="27">
        <f>SUM(D19:D21)</f>
        <v>3136</v>
      </c>
      <c r="E18" s="29">
        <f t="shared" si="0"/>
        <v>80.040837161817251</v>
      </c>
    </row>
    <row r="19" spans="2:5" ht="15.75" customHeight="1" x14ac:dyDescent="0.2">
      <c r="B19" s="30" t="s">
        <v>13</v>
      </c>
      <c r="C19" s="31">
        <v>463</v>
      </c>
      <c r="D19" s="31">
        <v>167</v>
      </c>
      <c r="E19" s="32">
        <f t="shared" si="0"/>
        <v>36.069114470842337</v>
      </c>
    </row>
    <row r="20" spans="2:5" ht="15.75" customHeight="1" x14ac:dyDescent="0.2">
      <c r="B20" s="30" t="s">
        <v>14</v>
      </c>
      <c r="C20" s="31">
        <v>5</v>
      </c>
      <c r="D20" s="31">
        <v>2</v>
      </c>
      <c r="E20" s="32">
        <f t="shared" si="0"/>
        <v>40</v>
      </c>
    </row>
    <row r="21" spans="2:5" ht="15.75" customHeight="1" x14ac:dyDescent="0.2">
      <c r="B21" s="30" t="s">
        <v>15</v>
      </c>
      <c r="C21" s="31">
        <v>3450</v>
      </c>
      <c r="D21" s="31">
        <v>2967</v>
      </c>
      <c r="E21" s="32">
        <f t="shared" si="0"/>
        <v>86</v>
      </c>
    </row>
    <row r="22" spans="2:5" s="4" customFormat="1" ht="15.75" customHeight="1" x14ac:dyDescent="0.2">
      <c r="B22" s="26" t="s">
        <v>16</v>
      </c>
      <c r="C22" s="27">
        <f>SUM(C23:C24)</f>
        <v>7114</v>
      </c>
      <c r="D22" s="27">
        <f>SUM(D23:D24)</f>
        <v>3222</v>
      </c>
      <c r="E22" s="28">
        <f t="shared" si="0"/>
        <v>45.290975541186398</v>
      </c>
    </row>
    <row r="23" spans="2:5" s="8" customFormat="1" ht="15.75" customHeight="1" x14ac:dyDescent="0.2">
      <c r="B23" s="30" t="s">
        <v>17</v>
      </c>
      <c r="C23" s="31">
        <v>9</v>
      </c>
      <c r="D23" s="31">
        <v>0</v>
      </c>
      <c r="E23" s="33">
        <f t="shared" si="0"/>
        <v>0</v>
      </c>
    </row>
    <row r="24" spans="2:5" s="8" customFormat="1" ht="15.75" customHeight="1" x14ac:dyDescent="0.2">
      <c r="B24" s="30" t="s">
        <v>18</v>
      </c>
      <c r="C24" s="31">
        <v>7105</v>
      </c>
      <c r="D24" s="31">
        <v>3222</v>
      </c>
      <c r="E24" s="33">
        <f t="shared" si="0"/>
        <v>45.348346235045746</v>
      </c>
    </row>
    <row r="25" spans="2:5" s="4" customFormat="1" ht="15.75" customHeight="1" x14ac:dyDescent="0.2">
      <c r="B25" s="26" t="s">
        <v>19</v>
      </c>
      <c r="C25" s="27">
        <f>+C26+C29+C36+C37+C38</f>
        <v>8036</v>
      </c>
      <c r="D25" s="27">
        <f>+D26+D29+D36+D37+D38</f>
        <v>5055</v>
      </c>
      <c r="E25" s="28">
        <f t="shared" si="0"/>
        <v>62.904430064708805</v>
      </c>
    </row>
    <row r="26" spans="2:5" s="4" customFormat="1" ht="15.75" customHeight="1" x14ac:dyDescent="0.2">
      <c r="B26" s="26" t="s">
        <v>20</v>
      </c>
      <c r="C26" s="27">
        <f>SUM(C27:C28)</f>
        <v>5991</v>
      </c>
      <c r="D26" s="27">
        <f>SUM(D27:D28)</f>
        <v>3168</v>
      </c>
      <c r="E26" s="28">
        <f t="shared" si="0"/>
        <v>52.879318978467701</v>
      </c>
    </row>
    <row r="27" spans="2:5" s="8" customFormat="1" ht="15.75" customHeight="1" x14ac:dyDescent="0.2">
      <c r="B27" s="30" t="s">
        <v>21</v>
      </c>
      <c r="C27" s="31">
        <v>5499</v>
      </c>
      <c r="D27" s="31">
        <v>2917</v>
      </c>
      <c r="E27" s="33">
        <f t="shared" si="0"/>
        <v>53.046008365157306</v>
      </c>
    </row>
    <row r="28" spans="2:5" s="8" customFormat="1" ht="15.75" customHeight="1" x14ac:dyDescent="0.2">
      <c r="B28" s="30" t="s">
        <v>22</v>
      </c>
      <c r="C28" s="31">
        <v>492</v>
      </c>
      <c r="D28" s="31">
        <v>251</v>
      </c>
      <c r="E28" s="33">
        <f t="shared" si="0"/>
        <v>51.016260162601625</v>
      </c>
    </row>
    <row r="29" spans="2:5" s="4" customFormat="1" ht="15.75" customHeight="1" x14ac:dyDescent="0.2">
      <c r="B29" s="26" t="s">
        <v>23</v>
      </c>
      <c r="C29" s="27">
        <f>SUM(C30:C35)</f>
        <v>495</v>
      </c>
      <c r="D29" s="27">
        <f>SUM(D30:D35)</f>
        <v>478</v>
      </c>
      <c r="E29" s="28">
        <f t="shared" si="0"/>
        <v>96.565656565656568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503</v>
      </c>
      <c r="D31" s="31">
        <v>486</v>
      </c>
      <c r="E31" s="33">
        <f t="shared" si="0"/>
        <v>96.620278330019886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1550</v>
      </c>
      <c r="D36" s="27">
        <v>1409</v>
      </c>
      <c r="E36" s="29">
        <f t="shared" si="0"/>
        <v>90.903225806451616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4762</v>
      </c>
      <c r="D43" s="27">
        <v>3158</v>
      </c>
      <c r="E43" s="28">
        <f t="shared" si="0"/>
        <v>66.316673666526668</v>
      </c>
    </row>
    <row r="44" spans="2:5" s="4" customFormat="1" ht="15.75" customHeight="1" x14ac:dyDescent="0.2">
      <c r="B44" s="26" t="s">
        <v>38</v>
      </c>
      <c r="C44" s="27">
        <v>3385</v>
      </c>
      <c r="D44" s="27">
        <v>2950</v>
      </c>
      <c r="E44" s="28">
        <f t="shared" si="0"/>
        <v>87.149187592319052</v>
      </c>
    </row>
    <row r="45" spans="2:5" s="4" customFormat="1" ht="15.75" customHeight="1" x14ac:dyDescent="0.2">
      <c r="B45" s="26" t="s">
        <v>39</v>
      </c>
      <c r="C45" s="27">
        <v>284</v>
      </c>
      <c r="D45" s="27">
        <v>35</v>
      </c>
      <c r="E45" s="28">
        <f t="shared" si="0"/>
        <v>12.323943661971832</v>
      </c>
    </row>
    <row r="46" spans="2:5" s="4" customFormat="1" ht="15.75" customHeight="1" x14ac:dyDescent="0.2">
      <c r="B46" s="26" t="s">
        <v>40</v>
      </c>
      <c r="C46" s="27">
        <f>+C47+C51+C61+C71+C78+C87</f>
        <v>18595</v>
      </c>
      <c r="D46" s="27">
        <f>+D47+D51+D61+D71+D78+D87</f>
        <v>9661</v>
      </c>
      <c r="E46" s="28">
        <f t="shared" si="0"/>
        <v>51.954826566281255</v>
      </c>
    </row>
    <row r="47" spans="2:5" s="4" customFormat="1" ht="15.75" customHeight="1" x14ac:dyDescent="0.2">
      <c r="B47" s="26" t="s">
        <v>41</v>
      </c>
      <c r="C47" s="27">
        <f>SUM(C48:C50)</f>
        <v>2320</v>
      </c>
      <c r="D47" s="27">
        <f>SUM(D48:D50)</f>
        <v>2320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2317</v>
      </c>
      <c r="D48" s="31">
        <v>2317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4</v>
      </c>
      <c r="D51" s="27">
        <f>+D52+D53+D54</f>
        <v>0</v>
      </c>
      <c r="E51" s="28">
        <f t="shared" si="0"/>
        <v>0</v>
      </c>
    </row>
    <row r="52" spans="2:5" s="4" customFormat="1" ht="15.75" customHeight="1" x14ac:dyDescent="0.2">
      <c r="B52" s="26" t="s">
        <v>46</v>
      </c>
      <c r="C52" s="27">
        <v>4</v>
      </c>
      <c r="D52" s="27">
        <v>0</v>
      </c>
      <c r="E52" s="28">
        <f t="shared" si="0"/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3853</v>
      </c>
      <c r="D61" s="27">
        <f>+D62+D66+D70</f>
        <v>2145</v>
      </c>
      <c r="E61" s="28">
        <f t="shared" si="0"/>
        <v>55.670905787697897</v>
      </c>
    </row>
    <row r="62" spans="2:5" s="4" customFormat="1" ht="15.75" customHeight="1" x14ac:dyDescent="0.2">
      <c r="B62" s="26" t="s">
        <v>56</v>
      </c>
      <c r="C62" s="27">
        <f>SUM(C63:C65)</f>
        <v>2083</v>
      </c>
      <c r="D62" s="27">
        <f>SUM(D63:D65)</f>
        <v>1995</v>
      </c>
      <c r="E62" s="28">
        <f t="shared" si="0"/>
        <v>95.775324051848301</v>
      </c>
    </row>
    <row r="63" spans="2:5" s="8" customFormat="1" ht="15.75" customHeight="1" x14ac:dyDescent="0.2">
      <c r="B63" s="30" t="s">
        <v>57</v>
      </c>
      <c r="C63" s="31">
        <v>1808</v>
      </c>
      <c r="D63" s="31">
        <v>1808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154</v>
      </c>
      <c r="D64" s="31">
        <v>66</v>
      </c>
      <c r="E64" s="33">
        <f t="shared" si="0"/>
        <v>42.857142857142854</v>
      </c>
    </row>
    <row r="65" spans="2:5" s="8" customFormat="1" ht="15.75" customHeight="1" x14ac:dyDescent="0.2">
      <c r="B65" s="30" t="s">
        <v>59</v>
      </c>
      <c r="C65" s="31">
        <v>121</v>
      </c>
      <c r="D65" s="31">
        <v>121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1770</v>
      </c>
      <c r="D66" s="27">
        <f>SUM(D67:D69)</f>
        <v>150</v>
      </c>
      <c r="E66" s="28">
        <f t="shared" si="0"/>
        <v>8.4745762711864394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1668</v>
      </c>
      <c r="D68" s="31">
        <v>110</v>
      </c>
      <c r="E68" s="33">
        <f t="shared" si="0"/>
        <v>6.5947242206235019</v>
      </c>
    </row>
    <row r="69" spans="2:5" s="8" customFormat="1" ht="15.75" customHeight="1" x14ac:dyDescent="0.2">
      <c r="B69" s="30" t="s">
        <v>63</v>
      </c>
      <c r="C69" s="31">
        <v>102</v>
      </c>
      <c r="D69" s="31">
        <v>40</v>
      </c>
      <c r="E69" s="33">
        <f t="shared" si="0"/>
        <v>39.215686274509807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8001</v>
      </c>
      <c r="D71" s="27">
        <f>SUM(D72:D77)</f>
        <v>1676</v>
      </c>
      <c r="E71" s="28">
        <f t="shared" si="0"/>
        <v>20.947381577302838</v>
      </c>
    </row>
    <row r="72" spans="2:5" s="8" customFormat="1" ht="15.75" customHeight="1" x14ac:dyDescent="0.2">
      <c r="B72" s="34" t="s">
        <v>66</v>
      </c>
      <c r="C72" s="35">
        <v>135</v>
      </c>
      <c r="D72" s="35">
        <v>131</v>
      </c>
      <c r="E72" s="33">
        <f t="shared" si="0"/>
        <v>97.037037037037038</v>
      </c>
    </row>
    <row r="73" spans="2:5" s="8" customFormat="1" ht="15.75" customHeight="1" x14ac:dyDescent="0.2">
      <c r="B73" s="34" t="s">
        <v>67</v>
      </c>
      <c r="C73" s="35">
        <v>6</v>
      </c>
      <c r="D73" s="35">
        <v>5</v>
      </c>
      <c r="E73" s="33">
        <f>+D73/C73*100</f>
        <v>83.333333333333343</v>
      </c>
    </row>
    <row r="74" spans="2:5" s="8" customFormat="1" ht="15.75" customHeight="1" x14ac:dyDescent="0.2">
      <c r="B74" s="34" t="s">
        <v>68</v>
      </c>
      <c r="C74" s="35">
        <v>3154</v>
      </c>
      <c r="D74" s="35">
        <v>203</v>
      </c>
      <c r="E74" s="33">
        <f>+D74/C74*100</f>
        <v>6.4362714013950537</v>
      </c>
    </row>
    <row r="75" spans="2:5" s="8" customFormat="1" ht="15.75" customHeight="1" x14ac:dyDescent="0.2">
      <c r="B75" s="34" t="s">
        <v>69</v>
      </c>
      <c r="C75" s="35">
        <v>1845</v>
      </c>
      <c r="D75" s="35">
        <v>234</v>
      </c>
      <c r="E75" s="33">
        <f>+D75/C75*100</f>
        <v>12.682926829268293</v>
      </c>
    </row>
    <row r="76" spans="2:5" s="8" customFormat="1" ht="15.75" customHeight="1" x14ac:dyDescent="0.2">
      <c r="B76" s="34" t="s">
        <v>70</v>
      </c>
      <c r="C76" s="35">
        <v>1042</v>
      </c>
      <c r="D76" s="35">
        <v>745</v>
      </c>
      <c r="E76" s="33">
        <f>+D76/C76*100</f>
        <v>71.497120921305182</v>
      </c>
    </row>
    <row r="77" spans="2:5" s="8" customFormat="1" ht="15.75" customHeight="1" x14ac:dyDescent="0.2">
      <c r="B77" s="34" t="s">
        <v>71</v>
      </c>
      <c r="C77" s="35">
        <v>1819</v>
      </c>
      <c r="D77" s="35">
        <v>358</v>
      </c>
      <c r="E77" s="33">
        <f>+D77/C77*100</f>
        <v>19.681143485431559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4417</v>
      </c>
      <c r="D87" s="27">
        <f>SUM(D88:D94)</f>
        <v>3520</v>
      </c>
      <c r="E87" s="28">
        <f>+D87/C87*100</f>
        <v>79.692098709531351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73</v>
      </c>
      <c r="D90" s="31">
        <v>72</v>
      </c>
      <c r="E90" s="33">
        <f>+D90/C90*100</f>
        <v>98.630136986301366</v>
      </c>
    </row>
    <row r="91" spans="2:5" ht="15.75" customHeight="1" x14ac:dyDescent="0.2">
      <c r="B91" s="30" t="s">
        <v>85</v>
      </c>
      <c r="C91" s="31">
        <v>784</v>
      </c>
      <c r="D91" s="31">
        <v>725</v>
      </c>
      <c r="E91" s="33">
        <f>+D91/C91*100</f>
        <v>92.474489795918373</v>
      </c>
    </row>
    <row r="92" spans="2:5" ht="15.75" customHeight="1" x14ac:dyDescent="0.2">
      <c r="B92" s="30" t="s">
        <v>86</v>
      </c>
      <c r="C92" s="31">
        <v>470</v>
      </c>
      <c r="D92" s="31">
        <v>470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432</v>
      </c>
      <c r="D93" s="31">
        <v>432</v>
      </c>
      <c r="E93" s="33"/>
    </row>
    <row r="94" spans="2:5" ht="15.75" customHeight="1" x14ac:dyDescent="0.2">
      <c r="B94" s="30" t="s">
        <v>88</v>
      </c>
      <c r="C94" s="31">
        <v>2658</v>
      </c>
      <c r="D94" s="31">
        <v>1821</v>
      </c>
      <c r="E94" s="33">
        <f>+D94/C94*100</f>
        <v>68.510158013544014</v>
      </c>
    </row>
    <row r="95" spans="2:5" s="5" customFormat="1" ht="15.75" customHeight="1" x14ac:dyDescent="0.2">
      <c r="B95" s="26" t="s">
        <v>89</v>
      </c>
      <c r="C95" s="27">
        <f>+C96+C102+C103</f>
        <v>552</v>
      </c>
      <c r="D95" s="27">
        <f>+D96+D102+D103</f>
        <v>507</v>
      </c>
      <c r="E95" s="37">
        <f>+D95/C95*100</f>
        <v>91.847826086956516</v>
      </c>
    </row>
    <row r="96" spans="2:5" s="5" customFormat="1" ht="15.75" customHeight="1" x14ac:dyDescent="0.2">
      <c r="B96" s="26" t="s">
        <v>90</v>
      </c>
      <c r="C96" s="27">
        <f>SUM(C97:C101)</f>
        <v>546</v>
      </c>
      <c r="D96" s="27">
        <f>SUM(D97:D101)</f>
        <v>501</v>
      </c>
      <c r="E96" s="37">
        <f>+D96/C96*100</f>
        <v>91.758241758241752</v>
      </c>
    </row>
    <row r="97" spans="2:5" ht="15.75" customHeight="1" x14ac:dyDescent="0.2">
      <c r="B97" s="30" t="s">
        <v>91</v>
      </c>
      <c r="C97" s="31">
        <v>-1</v>
      </c>
      <c r="D97" s="31">
        <v>-1</v>
      </c>
      <c r="E97" s="38">
        <f>+D97/C97*100</f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498</v>
      </c>
      <c r="D100" s="31">
        <v>453</v>
      </c>
      <c r="E100" s="38">
        <f>+D100/C100*100</f>
        <v>90.963855421686745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6</v>
      </c>
      <c r="D102" s="27">
        <v>6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4A84EEA-5022-4A10-9E92-F9AA98416052}"/>
    <hyperlink ref="D4" location="Şubat!A1" display="Şubat" xr:uid="{409F131D-31D1-4705-B07D-67263D2A72B6}"/>
    <hyperlink ref="E4" location="Mart!A1" display="Mart" xr:uid="{5B88DE74-3853-4459-84E4-6FB61FB7B914}"/>
    <hyperlink ref="C5" location="Nisan!A1" display="Nisan" xr:uid="{A062F8AE-D972-4FF0-BBC4-858B25FEE230}"/>
    <hyperlink ref="D5" location="Mayıs!A1" display="Mayıs" xr:uid="{F15F4E8F-84C8-4907-94BB-0570B39DDC25}"/>
    <hyperlink ref="E5" location="Haziran!A1" display="Haziran" xr:uid="{7DFCBD72-6F82-4587-9956-08C13F20D997}"/>
    <hyperlink ref="C6" location="Temmuz!A1" display="Temmuz" xr:uid="{7E0C136B-4A37-43A3-9119-5E6A2E67E872}"/>
    <hyperlink ref="D6" location="Ağustos!A1" display="Ağustos" xr:uid="{8EDC0CB9-5730-49D6-8BC5-82BF015BA2F4}"/>
    <hyperlink ref="E6" location="Eylül!A1" display="Eylül" xr:uid="{3451D4D9-DC3F-453F-8103-7E6B433FA860}"/>
    <hyperlink ref="C7" location="Ekim!A1" display="Ekim" xr:uid="{952801A7-D2B9-4CC7-9023-5688F59578ED}"/>
    <hyperlink ref="D7" location="Kasım!A1" display="Kasım" xr:uid="{21DA9037-432C-48AF-910C-4EF9333640B0}"/>
    <hyperlink ref="E7" location="Aralık!A1" display="Aralık" xr:uid="{6633B914-66FB-4D25-B2E4-585DB7289C9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D0A2-3CB0-4946-BB3C-193D762395F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64434</v>
      </c>
      <c r="D10" s="27">
        <v>38795</v>
      </c>
      <c r="E10" s="28">
        <v>60.208895924511907</v>
      </c>
    </row>
    <row r="11" spans="2:7" s="5" customFormat="1" ht="15.75" customHeight="1" x14ac:dyDescent="0.2">
      <c r="B11" s="26" t="s">
        <v>5</v>
      </c>
      <c r="C11" s="27">
        <v>46486</v>
      </c>
      <c r="D11" s="27">
        <v>29816</v>
      </c>
      <c r="E11" s="29">
        <v>64.139740997289508</v>
      </c>
    </row>
    <row r="12" spans="2:7" s="5" customFormat="1" ht="15.75" customHeight="1" x14ac:dyDescent="0.2">
      <c r="B12" s="26" t="s">
        <v>6</v>
      </c>
      <c r="C12" s="27">
        <v>25017</v>
      </c>
      <c r="D12" s="27">
        <v>17739</v>
      </c>
      <c r="E12" s="29">
        <v>70.907782707758727</v>
      </c>
      <c r="G12" s="6"/>
    </row>
    <row r="13" spans="2:7" s="5" customFormat="1" ht="15.75" customHeight="1" x14ac:dyDescent="0.2">
      <c r="B13" s="26" t="s">
        <v>7</v>
      </c>
      <c r="C13" s="27">
        <v>23018</v>
      </c>
      <c r="D13" s="27">
        <v>16381</v>
      </c>
      <c r="E13" s="29">
        <v>71.166043965592138</v>
      </c>
    </row>
    <row r="14" spans="2:7" ht="15.75" customHeight="1" x14ac:dyDescent="0.2">
      <c r="B14" s="30" t="s">
        <v>8</v>
      </c>
      <c r="C14" s="31">
        <v>2615</v>
      </c>
      <c r="D14" s="31">
        <v>1141</v>
      </c>
      <c r="E14" s="32">
        <v>43.632887189292539</v>
      </c>
    </row>
    <row r="15" spans="2:7" ht="15.75" customHeight="1" x14ac:dyDescent="0.2">
      <c r="B15" s="30" t="s">
        <v>9</v>
      </c>
      <c r="C15" s="31">
        <v>2339</v>
      </c>
      <c r="D15" s="31">
        <v>614</v>
      </c>
      <c r="E15" s="32">
        <v>26.25053441641727</v>
      </c>
    </row>
    <row r="16" spans="2:7" ht="15.75" customHeight="1" x14ac:dyDescent="0.2">
      <c r="B16" s="30" t="s">
        <v>10</v>
      </c>
      <c r="C16" s="31">
        <v>16815</v>
      </c>
      <c r="D16" s="31">
        <v>13662</v>
      </c>
      <c r="E16" s="32">
        <v>81.248884924174845</v>
      </c>
    </row>
    <row r="17" spans="2:5" ht="15.75" customHeight="1" x14ac:dyDescent="0.2">
      <c r="B17" s="30" t="s">
        <v>11</v>
      </c>
      <c r="C17" s="31">
        <v>1249</v>
      </c>
      <c r="D17" s="31">
        <v>964</v>
      </c>
      <c r="E17" s="32">
        <v>77.181745396317055</v>
      </c>
    </row>
    <row r="18" spans="2:5" s="5" customFormat="1" ht="15.75" customHeight="1" x14ac:dyDescent="0.2">
      <c r="B18" s="26" t="s">
        <v>12</v>
      </c>
      <c r="C18" s="27">
        <v>1999</v>
      </c>
      <c r="D18" s="27">
        <v>1358</v>
      </c>
      <c r="E18" s="29">
        <v>67.933966983491743</v>
      </c>
    </row>
    <row r="19" spans="2:5" ht="15.75" customHeight="1" x14ac:dyDescent="0.2">
      <c r="B19" s="30" t="s">
        <v>13</v>
      </c>
      <c r="C19" s="31">
        <v>459</v>
      </c>
      <c r="D19" s="31">
        <v>153</v>
      </c>
      <c r="E19" s="32">
        <v>33.333333333333329</v>
      </c>
    </row>
    <row r="20" spans="2:5" ht="15.75" customHeight="1" x14ac:dyDescent="0.2">
      <c r="B20" s="30" t="s">
        <v>14</v>
      </c>
      <c r="C20" s="31">
        <v>4</v>
      </c>
      <c r="D20" s="31">
        <v>1</v>
      </c>
      <c r="E20" s="32">
        <v>25</v>
      </c>
    </row>
    <row r="21" spans="2:5" ht="15.75" customHeight="1" x14ac:dyDescent="0.2">
      <c r="B21" s="30" t="s">
        <v>15</v>
      </c>
      <c r="C21" s="31">
        <v>1536</v>
      </c>
      <c r="D21" s="31">
        <v>1204</v>
      </c>
      <c r="E21" s="32">
        <v>78.385416666666657</v>
      </c>
    </row>
    <row r="22" spans="2:5" s="4" customFormat="1" ht="15.75" customHeight="1" x14ac:dyDescent="0.2">
      <c r="B22" s="26" t="s">
        <v>16</v>
      </c>
      <c r="C22" s="27">
        <v>7105</v>
      </c>
      <c r="D22" s="27">
        <v>2705</v>
      </c>
      <c r="E22" s="28">
        <v>38.071780436312459</v>
      </c>
    </row>
    <row r="23" spans="2:5" s="8" customFormat="1" ht="15.75" customHeight="1" x14ac:dyDescent="0.2">
      <c r="B23" s="30" t="s">
        <v>17</v>
      </c>
      <c r="C23" s="31">
        <v>7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7098</v>
      </c>
      <c r="D24" s="31">
        <v>2705</v>
      </c>
      <c r="E24" s="33">
        <v>38.109326570865029</v>
      </c>
    </row>
    <row r="25" spans="2:5" s="4" customFormat="1" ht="15.75" customHeight="1" x14ac:dyDescent="0.2">
      <c r="B25" s="26" t="s">
        <v>19</v>
      </c>
      <c r="C25" s="27">
        <v>6746</v>
      </c>
      <c r="D25" s="27">
        <v>4030</v>
      </c>
      <c r="E25" s="28">
        <v>59.739104654610145</v>
      </c>
    </row>
    <row r="26" spans="2:5" s="4" customFormat="1" ht="15.75" customHeight="1" x14ac:dyDescent="0.2">
      <c r="B26" s="26" t="s">
        <v>20</v>
      </c>
      <c r="C26" s="27">
        <v>4908</v>
      </c>
      <c r="D26" s="27">
        <v>2363</v>
      </c>
      <c r="E26" s="28">
        <v>48.145884270578648</v>
      </c>
    </row>
    <row r="27" spans="2:5" s="8" customFormat="1" ht="15.75" customHeight="1" x14ac:dyDescent="0.2">
      <c r="B27" s="30" t="s">
        <v>21</v>
      </c>
      <c r="C27" s="31">
        <v>4438</v>
      </c>
      <c r="D27" s="31">
        <v>2134</v>
      </c>
      <c r="E27" s="33">
        <v>48.084722848129793</v>
      </c>
    </row>
    <row r="28" spans="2:5" s="8" customFormat="1" ht="15.75" customHeight="1" x14ac:dyDescent="0.2">
      <c r="B28" s="30" t="s">
        <v>22</v>
      </c>
      <c r="C28" s="31">
        <v>470</v>
      </c>
      <c r="D28" s="31">
        <v>229</v>
      </c>
      <c r="E28" s="33">
        <v>48.723404255319146</v>
      </c>
    </row>
    <row r="29" spans="2:5" s="4" customFormat="1" ht="15.75" customHeight="1" x14ac:dyDescent="0.2">
      <c r="B29" s="26" t="s">
        <v>23</v>
      </c>
      <c r="C29" s="27">
        <v>457</v>
      </c>
      <c r="D29" s="27">
        <v>440</v>
      </c>
      <c r="E29" s="28">
        <v>96.280087527352293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465</v>
      </c>
      <c r="D31" s="31">
        <v>448</v>
      </c>
      <c r="E31" s="33">
        <v>96.344086021505376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1381</v>
      </c>
      <c r="D36" s="27">
        <v>1227</v>
      </c>
      <c r="E36" s="29">
        <v>88.848660391020999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4306</v>
      </c>
      <c r="D43" s="27">
        <v>2707</v>
      </c>
      <c r="E43" s="28">
        <v>62.865768694844405</v>
      </c>
    </row>
    <row r="44" spans="2:5" s="4" customFormat="1" ht="15.75" customHeight="1" x14ac:dyDescent="0.2">
      <c r="B44" s="26" t="s">
        <v>38</v>
      </c>
      <c r="C44" s="27">
        <v>3029</v>
      </c>
      <c r="D44" s="27">
        <v>2602</v>
      </c>
      <c r="E44" s="28">
        <v>85.902938263453294</v>
      </c>
    </row>
    <row r="45" spans="2:5" s="4" customFormat="1" ht="15.75" customHeight="1" x14ac:dyDescent="0.2">
      <c r="B45" s="26" t="s">
        <v>39</v>
      </c>
      <c r="C45" s="27">
        <v>283</v>
      </c>
      <c r="D45" s="27">
        <v>33</v>
      </c>
      <c r="E45" s="28">
        <v>11.66077738515901</v>
      </c>
    </row>
    <row r="46" spans="2:5" s="4" customFormat="1" ht="15.75" customHeight="1" x14ac:dyDescent="0.2">
      <c r="B46" s="26" t="s">
        <v>40</v>
      </c>
      <c r="C46" s="27">
        <v>17403</v>
      </c>
      <c r="D46" s="27">
        <v>8487</v>
      </c>
      <c r="E46" s="28">
        <v>48.767453887260821</v>
      </c>
    </row>
    <row r="47" spans="2:5" s="4" customFormat="1" ht="15.75" customHeight="1" x14ac:dyDescent="0.2">
      <c r="B47" s="26" t="s">
        <v>41</v>
      </c>
      <c r="C47" s="27">
        <v>1802</v>
      </c>
      <c r="D47" s="27">
        <v>1802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1799</v>
      </c>
      <c r="D48" s="31">
        <v>1799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4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3671</v>
      </c>
      <c r="D61" s="27">
        <v>1887</v>
      </c>
      <c r="E61" s="28">
        <v>51.402887496594929</v>
      </c>
    </row>
    <row r="62" spans="2:5" s="4" customFormat="1" ht="15.75" customHeight="1" x14ac:dyDescent="0.2">
      <c r="B62" s="26" t="s">
        <v>56</v>
      </c>
      <c r="C62" s="27">
        <v>1843</v>
      </c>
      <c r="D62" s="27">
        <v>1755</v>
      </c>
      <c r="E62" s="28">
        <v>95.225176342919156</v>
      </c>
    </row>
    <row r="63" spans="2:5" s="8" customFormat="1" ht="15.75" customHeight="1" x14ac:dyDescent="0.2">
      <c r="B63" s="30" t="s">
        <v>57</v>
      </c>
      <c r="C63" s="31">
        <v>1590</v>
      </c>
      <c r="D63" s="31">
        <v>1590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135</v>
      </c>
      <c r="D64" s="31">
        <v>47</v>
      </c>
      <c r="E64" s="33">
        <v>34.814814814814817</v>
      </c>
    </row>
    <row r="65" spans="2:5" s="8" customFormat="1" ht="15.75" customHeight="1" x14ac:dyDescent="0.2">
      <c r="B65" s="30" t="s">
        <v>59</v>
      </c>
      <c r="C65" s="31">
        <v>118</v>
      </c>
      <c r="D65" s="31">
        <v>118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1828</v>
      </c>
      <c r="D66" s="27">
        <v>132</v>
      </c>
      <c r="E66" s="28">
        <v>7.2210065645514225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1735</v>
      </c>
      <c r="D68" s="31">
        <v>100</v>
      </c>
      <c r="E68" s="33">
        <v>5.7636887608069163</v>
      </c>
    </row>
    <row r="69" spans="2:5" s="8" customFormat="1" ht="15.75" customHeight="1" x14ac:dyDescent="0.2">
      <c r="B69" s="30" t="s">
        <v>63</v>
      </c>
      <c r="C69" s="31">
        <v>93</v>
      </c>
      <c r="D69" s="31">
        <v>32</v>
      </c>
      <c r="E69" s="33">
        <v>34.408602150537639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7721</v>
      </c>
      <c r="D71" s="27">
        <v>1469</v>
      </c>
      <c r="E71" s="28">
        <v>19.026032897293096</v>
      </c>
    </row>
    <row r="72" spans="2:5" s="8" customFormat="1" ht="15.75" customHeight="1" x14ac:dyDescent="0.2">
      <c r="B72" s="34" t="s">
        <v>66</v>
      </c>
      <c r="C72" s="35">
        <v>120</v>
      </c>
      <c r="D72" s="35">
        <v>115</v>
      </c>
      <c r="E72" s="33">
        <v>95.833333333333343</v>
      </c>
    </row>
    <row r="73" spans="2:5" s="8" customFormat="1" ht="15.75" customHeight="1" x14ac:dyDescent="0.2">
      <c r="B73" s="34" t="s">
        <v>67</v>
      </c>
      <c r="C73" s="35">
        <v>1101</v>
      </c>
      <c r="D73" s="35">
        <v>66</v>
      </c>
      <c r="E73" s="33">
        <v>5.9945504087193457</v>
      </c>
    </row>
    <row r="74" spans="2:5" s="8" customFormat="1" ht="15.75" customHeight="1" x14ac:dyDescent="0.2">
      <c r="B74" s="34" t="s">
        <v>68</v>
      </c>
      <c r="C74" s="35">
        <v>3148</v>
      </c>
      <c r="D74" s="35">
        <v>188</v>
      </c>
      <c r="E74" s="33">
        <v>5.9720457433290974</v>
      </c>
    </row>
    <row r="75" spans="2:5" s="8" customFormat="1" ht="15.75" customHeight="1" x14ac:dyDescent="0.2">
      <c r="B75" s="34" t="s">
        <v>69</v>
      </c>
      <c r="C75" s="35">
        <v>1789</v>
      </c>
      <c r="D75" s="35">
        <v>204</v>
      </c>
      <c r="E75" s="33">
        <v>11.403018446059251</v>
      </c>
    </row>
    <row r="76" spans="2:5" s="8" customFormat="1" ht="15.75" customHeight="1" x14ac:dyDescent="0.2">
      <c r="B76" s="34" t="s">
        <v>70</v>
      </c>
      <c r="C76" s="35">
        <v>955</v>
      </c>
      <c r="D76" s="35">
        <v>657</v>
      </c>
      <c r="E76" s="33">
        <v>68.795811518324612</v>
      </c>
    </row>
    <row r="77" spans="2:5" s="8" customFormat="1" ht="15.75" customHeight="1" x14ac:dyDescent="0.2">
      <c r="B77" s="34" t="s">
        <v>71</v>
      </c>
      <c r="C77" s="35">
        <v>608</v>
      </c>
      <c r="D77" s="35">
        <v>239</v>
      </c>
      <c r="E77" s="33">
        <v>39.309210526315788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4205</v>
      </c>
      <c r="D87" s="27">
        <v>3329</v>
      </c>
      <c r="E87" s="28">
        <v>79.167657550535068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62</v>
      </c>
      <c r="D90" s="31">
        <v>61</v>
      </c>
      <c r="E90" s="33">
        <v>98.387096774193552</v>
      </c>
    </row>
    <row r="91" spans="2:5" ht="15.75" customHeight="1" x14ac:dyDescent="0.2">
      <c r="B91" s="30" t="s">
        <v>85</v>
      </c>
      <c r="C91" s="31">
        <v>696</v>
      </c>
      <c r="D91" s="31">
        <v>625</v>
      </c>
      <c r="E91" s="33">
        <v>89.798850574712645</v>
      </c>
    </row>
    <row r="92" spans="2:5" ht="15.75" customHeight="1" x14ac:dyDescent="0.2">
      <c r="B92" s="30" t="s">
        <v>86</v>
      </c>
      <c r="C92" s="31">
        <v>456</v>
      </c>
      <c r="D92" s="31">
        <v>456</v>
      </c>
      <c r="E92" s="33">
        <v>100</v>
      </c>
    </row>
    <row r="93" spans="2:5" ht="15.75" customHeight="1" x14ac:dyDescent="0.2">
      <c r="B93" s="30" t="s">
        <v>87</v>
      </c>
      <c r="C93" s="31">
        <v>405</v>
      </c>
      <c r="D93" s="31">
        <v>405</v>
      </c>
      <c r="E93" s="33"/>
    </row>
    <row r="94" spans="2:5" ht="15.75" customHeight="1" x14ac:dyDescent="0.2">
      <c r="B94" s="30" t="s">
        <v>88</v>
      </c>
      <c r="C94" s="31">
        <v>2586</v>
      </c>
      <c r="D94" s="31">
        <v>1782</v>
      </c>
      <c r="E94" s="33">
        <v>68.909512761020892</v>
      </c>
    </row>
    <row r="95" spans="2:5" s="5" customFormat="1" ht="15.75" customHeight="1" x14ac:dyDescent="0.2">
      <c r="B95" s="26" t="s">
        <v>89</v>
      </c>
      <c r="C95" s="27">
        <v>545</v>
      </c>
      <c r="D95" s="27">
        <v>492</v>
      </c>
      <c r="E95" s="37">
        <v>90.275229357798167</v>
      </c>
    </row>
    <row r="96" spans="2:5" s="5" customFormat="1" ht="15.75" customHeight="1" x14ac:dyDescent="0.2">
      <c r="B96" s="26" t="s">
        <v>90</v>
      </c>
      <c r="C96" s="27">
        <v>539</v>
      </c>
      <c r="D96" s="27">
        <v>486</v>
      </c>
      <c r="E96" s="37">
        <v>90.166975881261592</v>
      </c>
    </row>
    <row r="97" spans="2:5" ht="15.75" customHeight="1" x14ac:dyDescent="0.2">
      <c r="B97" s="30" t="s">
        <v>91</v>
      </c>
      <c r="C97" s="31">
        <v>-1</v>
      </c>
      <c r="D97" s="31">
        <v>-1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491</v>
      </c>
      <c r="D100" s="31">
        <v>438</v>
      </c>
      <c r="E100" s="38">
        <v>89.20570264765783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6</v>
      </c>
      <c r="D102" s="27">
        <v>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9488EAB-4F26-4B61-B4B4-00FA0E3923AF}"/>
    <hyperlink ref="D4" location="Şubat!A1" display="Şubat" xr:uid="{F8F7713E-84F7-4019-84C7-1B172C1B098F}"/>
    <hyperlink ref="E4" location="Mart!A1" display="Mart" xr:uid="{11739F6A-BB41-4D8D-9E48-CDFA1854AC2B}"/>
    <hyperlink ref="C5" location="Nisan!A1" display="Nisan" xr:uid="{95AC7CFA-90F2-40B7-83A0-04ECE539B898}"/>
    <hyperlink ref="D5" location="Mayıs!A1" display="Mayıs" xr:uid="{59B4EBB0-DCD6-4734-A278-20000C38016B}"/>
    <hyperlink ref="E5" location="Haziran!A1" display="Haziran" xr:uid="{5DFC060F-1320-4C81-B1A5-A4CF57EEE3E1}"/>
    <hyperlink ref="C6" location="Temmuz!A1" display="Temmuz" xr:uid="{E988FA31-B041-4F6A-9B57-7EC19621F74A}"/>
    <hyperlink ref="D6" location="Ağustos!A1" display="Ağustos" xr:uid="{85FD448F-F071-473D-9532-B19145AA093C}"/>
    <hyperlink ref="E6" location="Eylül!A1" display="Eylül" xr:uid="{5AC2B266-D8D2-44E7-AE5B-4D8EB1A40FD6}"/>
    <hyperlink ref="C7" location="Ekim!A1" display="Ekim" xr:uid="{21A95097-4711-44E4-A88E-F18DA666AD3C}"/>
    <hyperlink ref="D7" location="Kasım!A1" display="Kasım" xr:uid="{08BA28A4-7EE5-4CF5-AF86-29A4EA62D96E}"/>
    <hyperlink ref="E7" location="Aralık!A1" display="Aralık" xr:uid="{C0CFD769-A7A8-46DF-AB4C-4FCBED9FE3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3567-75E9-4358-92EC-8A2745FBBC6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58024</v>
      </c>
      <c r="D10" s="27">
        <v>32782</v>
      </c>
      <c r="E10" s="28">
        <v>56.497311457328003</v>
      </c>
    </row>
    <row r="11" spans="2:7" s="5" customFormat="1" ht="15.75" customHeight="1" x14ac:dyDescent="0.2">
      <c r="B11" s="26" t="s">
        <v>5</v>
      </c>
      <c r="C11" s="27">
        <v>41660</v>
      </c>
      <c r="D11" s="27">
        <v>25170</v>
      </c>
      <c r="E11" s="29">
        <v>60.417666826692276</v>
      </c>
    </row>
    <row r="12" spans="2:7" s="5" customFormat="1" ht="15.75" customHeight="1" x14ac:dyDescent="0.2">
      <c r="B12" s="26" t="s">
        <v>6</v>
      </c>
      <c r="C12" s="27">
        <v>22095</v>
      </c>
      <c r="D12" s="27">
        <v>15087</v>
      </c>
      <c r="E12" s="29">
        <v>68.282416836388322</v>
      </c>
      <c r="G12" s="6"/>
    </row>
    <row r="13" spans="2:7" s="5" customFormat="1" ht="15.75" customHeight="1" x14ac:dyDescent="0.2">
      <c r="B13" s="26" t="s">
        <v>7</v>
      </c>
      <c r="C13" s="27">
        <v>20089</v>
      </c>
      <c r="D13" s="27">
        <v>13762</v>
      </c>
      <c r="E13" s="29">
        <v>68.505152073273933</v>
      </c>
    </row>
    <row r="14" spans="2:7" ht="15.75" customHeight="1" x14ac:dyDescent="0.2">
      <c r="B14" s="30" t="s">
        <v>8</v>
      </c>
      <c r="C14" s="31">
        <v>2613</v>
      </c>
      <c r="D14" s="31">
        <v>900</v>
      </c>
      <c r="E14" s="32">
        <v>34.443168771526985</v>
      </c>
    </row>
    <row r="15" spans="2:7" ht="15.75" customHeight="1" x14ac:dyDescent="0.2">
      <c r="B15" s="30" t="s">
        <v>9</v>
      </c>
      <c r="C15" s="31">
        <v>2328</v>
      </c>
      <c r="D15" s="31">
        <v>554</v>
      </c>
      <c r="E15" s="32">
        <v>23.797250859106526</v>
      </c>
    </row>
    <row r="16" spans="2:7" ht="15.75" customHeight="1" x14ac:dyDescent="0.2">
      <c r="B16" s="30" t="s">
        <v>10</v>
      </c>
      <c r="C16" s="31">
        <v>13903</v>
      </c>
      <c r="D16" s="31">
        <v>11351</v>
      </c>
      <c r="E16" s="32">
        <v>81.644249442566348</v>
      </c>
    </row>
    <row r="17" spans="2:5" ht="15.75" customHeight="1" x14ac:dyDescent="0.2">
      <c r="B17" s="30" t="s">
        <v>11</v>
      </c>
      <c r="C17" s="31">
        <v>1245</v>
      </c>
      <c r="D17" s="31">
        <v>957</v>
      </c>
      <c r="E17" s="32">
        <v>76.867469879518069</v>
      </c>
    </row>
    <row r="18" spans="2:5" s="5" customFormat="1" ht="15.75" customHeight="1" x14ac:dyDescent="0.2">
      <c r="B18" s="26" t="s">
        <v>12</v>
      </c>
      <c r="C18" s="27">
        <v>2006</v>
      </c>
      <c r="D18" s="27">
        <v>1325</v>
      </c>
      <c r="E18" s="29">
        <v>66.051844466600201</v>
      </c>
    </row>
    <row r="19" spans="2:5" ht="15.75" customHeight="1" x14ac:dyDescent="0.2">
      <c r="B19" s="30" t="s">
        <v>13</v>
      </c>
      <c r="C19" s="31">
        <v>468</v>
      </c>
      <c r="D19" s="31">
        <v>126</v>
      </c>
      <c r="E19" s="32">
        <v>26.923076923076923</v>
      </c>
    </row>
    <row r="20" spans="2:5" ht="15.75" customHeight="1" x14ac:dyDescent="0.2">
      <c r="B20" s="30" t="s">
        <v>14</v>
      </c>
      <c r="C20" s="31">
        <v>4</v>
      </c>
      <c r="D20" s="31">
        <v>1</v>
      </c>
      <c r="E20" s="32">
        <v>25</v>
      </c>
    </row>
    <row r="21" spans="2:5" ht="15.75" customHeight="1" x14ac:dyDescent="0.2">
      <c r="B21" s="30" t="s">
        <v>15</v>
      </c>
      <c r="C21" s="31">
        <v>1534</v>
      </c>
      <c r="D21" s="31">
        <v>1198</v>
      </c>
      <c r="E21" s="32">
        <v>78.096479791395041</v>
      </c>
    </row>
    <row r="22" spans="2:5" s="4" customFormat="1" ht="15.75" customHeight="1" x14ac:dyDescent="0.2">
      <c r="B22" s="26" t="s">
        <v>16</v>
      </c>
      <c r="C22" s="27">
        <v>7105</v>
      </c>
      <c r="D22" s="27">
        <v>1879</v>
      </c>
      <c r="E22" s="28">
        <v>26.446164672765661</v>
      </c>
    </row>
    <row r="23" spans="2:5" s="8" customFormat="1" ht="15.75" customHeight="1" x14ac:dyDescent="0.2">
      <c r="B23" s="30" t="s">
        <v>17</v>
      </c>
      <c r="C23" s="31">
        <v>7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7098</v>
      </c>
      <c r="D24" s="31">
        <v>1879</v>
      </c>
      <c r="E24" s="33">
        <v>26.472245703014934</v>
      </c>
    </row>
    <row r="25" spans="2:5" s="4" customFormat="1" ht="15.75" customHeight="1" x14ac:dyDescent="0.2">
      <c r="B25" s="26" t="s">
        <v>19</v>
      </c>
      <c r="C25" s="27">
        <v>5698</v>
      </c>
      <c r="D25" s="27">
        <v>3575</v>
      </c>
      <c r="E25" s="28">
        <v>62.74131274131274</v>
      </c>
    </row>
    <row r="26" spans="2:5" s="4" customFormat="1" ht="15.75" customHeight="1" x14ac:dyDescent="0.2">
      <c r="B26" s="26" t="s">
        <v>20</v>
      </c>
      <c r="C26" s="27">
        <v>4120</v>
      </c>
      <c r="D26" s="27">
        <v>2163</v>
      </c>
      <c r="E26" s="28">
        <v>52.5</v>
      </c>
    </row>
    <row r="27" spans="2:5" s="8" customFormat="1" ht="15.75" customHeight="1" x14ac:dyDescent="0.2">
      <c r="B27" s="30" t="s">
        <v>21</v>
      </c>
      <c r="C27" s="31">
        <v>3670</v>
      </c>
      <c r="D27" s="31">
        <v>2032</v>
      </c>
      <c r="E27" s="33">
        <v>55.367847411444139</v>
      </c>
    </row>
    <row r="28" spans="2:5" s="8" customFormat="1" ht="15.75" customHeight="1" x14ac:dyDescent="0.2">
      <c r="B28" s="30" t="s">
        <v>22</v>
      </c>
      <c r="C28" s="31">
        <v>450</v>
      </c>
      <c r="D28" s="31">
        <v>131</v>
      </c>
      <c r="E28" s="33">
        <v>29.111111111111111</v>
      </c>
    </row>
    <row r="29" spans="2:5" s="4" customFormat="1" ht="15.75" customHeight="1" x14ac:dyDescent="0.2">
      <c r="B29" s="26" t="s">
        <v>23</v>
      </c>
      <c r="C29" s="27">
        <v>409</v>
      </c>
      <c r="D29" s="27">
        <v>392</v>
      </c>
      <c r="E29" s="28">
        <v>95.843520782396084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417</v>
      </c>
      <c r="D31" s="31">
        <v>400</v>
      </c>
      <c r="E31" s="33">
        <v>95.923261390887291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1169</v>
      </c>
      <c r="D36" s="27">
        <v>1020</v>
      </c>
      <c r="E36" s="29">
        <v>87.254063301967491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3793</v>
      </c>
      <c r="D43" s="27">
        <v>2315</v>
      </c>
      <c r="E43" s="28">
        <v>61.03348273134722</v>
      </c>
    </row>
    <row r="44" spans="2:5" s="4" customFormat="1" ht="15.75" customHeight="1" x14ac:dyDescent="0.2">
      <c r="B44" s="26" t="s">
        <v>38</v>
      </c>
      <c r="C44" s="27">
        <v>2691</v>
      </c>
      <c r="D44" s="27">
        <v>2289</v>
      </c>
      <c r="E44" s="28">
        <v>85.061315496098103</v>
      </c>
    </row>
    <row r="45" spans="2:5" s="4" customFormat="1" ht="15.75" customHeight="1" x14ac:dyDescent="0.2">
      <c r="B45" s="26" t="s">
        <v>39</v>
      </c>
      <c r="C45" s="27">
        <v>278</v>
      </c>
      <c r="D45" s="27">
        <v>25</v>
      </c>
      <c r="E45" s="28">
        <v>8.9928057553956826</v>
      </c>
    </row>
    <row r="46" spans="2:5" s="4" customFormat="1" ht="15.75" customHeight="1" x14ac:dyDescent="0.2">
      <c r="B46" s="26" t="s">
        <v>40</v>
      </c>
      <c r="C46" s="27">
        <v>15832</v>
      </c>
      <c r="D46" s="27">
        <v>7132</v>
      </c>
      <c r="E46" s="28">
        <v>45.048004042445676</v>
      </c>
    </row>
    <row r="47" spans="2:5" s="4" customFormat="1" ht="15.75" customHeight="1" x14ac:dyDescent="0.2">
      <c r="B47" s="26" t="s">
        <v>41</v>
      </c>
      <c r="C47" s="27">
        <v>1503</v>
      </c>
      <c r="D47" s="27">
        <v>1503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1500</v>
      </c>
      <c r="D48" s="31">
        <v>1500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4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3422</v>
      </c>
      <c r="D61" s="27">
        <v>1610</v>
      </c>
      <c r="E61" s="28">
        <v>47.048509643483342</v>
      </c>
    </row>
    <row r="62" spans="2:5" s="4" customFormat="1" ht="15.75" customHeight="1" x14ac:dyDescent="0.2">
      <c r="B62" s="26" t="s">
        <v>56</v>
      </c>
      <c r="C62" s="27">
        <v>1616</v>
      </c>
      <c r="D62" s="27">
        <v>1528</v>
      </c>
      <c r="E62" s="28">
        <v>94.554455445544548</v>
      </c>
    </row>
    <row r="63" spans="2:5" s="8" customFormat="1" ht="15.75" customHeight="1" x14ac:dyDescent="0.2">
      <c r="B63" s="30" t="s">
        <v>57</v>
      </c>
      <c r="C63" s="31">
        <v>1395</v>
      </c>
      <c r="D63" s="31">
        <v>1395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134</v>
      </c>
      <c r="D64" s="31">
        <v>46</v>
      </c>
      <c r="E64" s="33">
        <v>34.328358208955223</v>
      </c>
    </row>
    <row r="65" spans="2:5" s="8" customFormat="1" ht="15.75" customHeight="1" x14ac:dyDescent="0.2">
      <c r="B65" s="30" t="s">
        <v>59</v>
      </c>
      <c r="C65" s="31">
        <v>87</v>
      </c>
      <c r="D65" s="31">
        <v>87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1806</v>
      </c>
      <c r="D66" s="27">
        <v>82</v>
      </c>
      <c r="E66" s="28">
        <v>4.5404208194905866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1714</v>
      </c>
      <c r="D68" s="31">
        <v>55</v>
      </c>
      <c r="E68" s="33">
        <v>3.2088681446907819</v>
      </c>
    </row>
    <row r="69" spans="2:5" s="8" customFormat="1" ht="15.75" customHeight="1" x14ac:dyDescent="0.2">
      <c r="B69" s="30" t="s">
        <v>63</v>
      </c>
      <c r="C69" s="31">
        <v>92</v>
      </c>
      <c r="D69" s="31">
        <v>27</v>
      </c>
      <c r="E69" s="33">
        <v>29.347826086956523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7216</v>
      </c>
      <c r="D71" s="27">
        <v>1197</v>
      </c>
      <c r="E71" s="28">
        <v>16.588137472283815</v>
      </c>
    </row>
    <row r="72" spans="2:5" s="8" customFormat="1" ht="15.75" customHeight="1" x14ac:dyDescent="0.2">
      <c r="B72" s="34" t="s">
        <v>66</v>
      </c>
      <c r="C72" s="35">
        <v>101</v>
      </c>
      <c r="D72" s="35">
        <v>97</v>
      </c>
      <c r="E72" s="33">
        <v>96.039603960396036</v>
      </c>
    </row>
    <row r="73" spans="2:5" s="8" customFormat="1" ht="15.75" customHeight="1" x14ac:dyDescent="0.2">
      <c r="B73" s="34" t="s">
        <v>67</v>
      </c>
      <c r="C73" s="35">
        <v>932</v>
      </c>
      <c r="D73" s="35">
        <v>92</v>
      </c>
      <c r="E73" s="33">
        <v>9.8712446351931327</v>
      </c>
    </row>
    <row r="74" spans="2:5" s="8" customFormat="1" ht="15.75" customHeight="1" x14ac:dyDescent="0.2">
      <c r="B74" s="34" t="s">
        <v>68</v>
      </c>
      <c r="C74" s="35">
        <v>3138</v>
      </c>
      <c r="D74" s="35">
        <v>166</v>
      </c>
      <c r="E74" s="33">
        <v>5.2899936265137031</v>
      </c>
    </row>
    <row r="75" spans="2:5" s="8" customFormat="1" ht="15.75" customHeight="1" x14ac:dyDescent="0.2">
      <c r="B75" s="34" t="s">
        <v>69</v>
      </c>
      <c r="C75" s="35">
        <v>1737</v>
      </c>
      <c r="D75" s="35">
        <v>144</v>
      </c>
      <c r="E75" s="33">
        <v>8.2901554404145088</v>
      </c>
    </row>
    <row r="76" spans="2:5" s="8" customFormat="1" ht="15.75" customHeight="1" x14ac:dyDescent="0.2">
      <c r="B76" s="34" t="s">
        <v>70</v>
      </c>
      <c r="C76" s="35">
        <v>836</v>
      </c>
      <c r="D76" s="35">
        <v>537</v>
      </c>
      <c r="E76" s="33">
        <v>64.234449760765557</v>
      </c>
    </row>
    <row r="77" spans="2:5" s="8" customFormat="1" ht="15.75" customHeight="1" x14ac:dyDescent="0.2">
      <c r="B77" s="34" t="s">
        <v>71</v>
      </c>
      <c r="C77" s="35">
        <v>472</v>
      </c>
      <c r="D77" s="35">
        <v>161</v>
      </c>
      <c r="E77" s="33">
        <v>34.110169491525419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3687</v>
      </c>
      <c r="D87" s="27">
        <v>2822</v>
      </c>
      <c r="E87" s="28">
        <v>76.539191754814212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51</v>
      </c>
      <c r="D90" s="31">
        <v>51</v>
      </c>
      <c r="E90" s="33">
        <v>100</v>
      </c>
    </row>
    <row r="91" spans="2:5" ht="15.75" customHeight="1" x14ac:dyDescent="0.2">
      <c r="B91" s="30" t="s">
        <v>85</v>
      </c>
      <c r="C91" s="31">
        <v>618</v>
      </c>
      <c r="D91" s="31">
        <v>561</v>
      </c>
      <c r="E91" s="33">
        <v>90.77669902912622</v>
      </c>
    </row>
    <row r="92" spans="2:5" ht="15.75" customHeight="1" x14ac:dyDescent="0.2">
      <c r="B92" s="30" t="s">
        <v>86</v>
      </c>
      <c r="C92" s="31">
        <v>445</v>
      </c>
      <c r="D92" s="31">
        <v>445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2573</v>
      </c>
      <c r="D94" s="31">
        <v>1765</v>
      </c>
      <c r="E94" s="33">
        <v>68.596968519238246</v>
      </c>
    </row>
    <row r="95" spans="2:5" s="5" customFormat="1" ht="15.75" customHeight="1" x14ac:dyDescent="0.2">
      <c r="B95" s="26" t="s">
        <v>89</v>
      </c>
      <c r="C95" s="27">
        <v>532</v>
      </c>
      <c r="D95" s="27">
        <v>480</v>
      </c>
      <c r="E95" s="37">
        <v>90.225563909774436</v>
      </c>
    </row>
    <row r="96" spans="2:5" s="5" customFormat="1" ht="15.75" customHeight="1" x14ac:dyDescent="0.2">
      <c r="B96" s="26" t="s">
        <v>90</v>
      </c>
      <c r="C96" s="27">
        <v>528</v>
      </c>
      <c r="D96" s="27">
        <v>476</v>
      </c>
      <c r="E96" s="37">
        <v>90.151515151515156</v>
      </c>
    </row>
    <row r="97" spans="2:5" ht="15.75" customHeight="1" x14ac:dyDescent="0.2">
      <c r="B97" s="30" t="s">
        <v>91</v>
      </c>
      <c r="C97" s="31">
        <v>-1</v>
      </c>
      <c r="D97" s="31">
        <v>-1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480</v>
      </c>
      <c r="D100" s="31">
        <v>428</v>
      </c>
      <c r="E100" s="38">
        <v>89.166666666666671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88041A6-BC33-4E31-9FDD-F859CD8E600A}"/>
    <hyperlink ref="D4" location="Şubat!A1" display="Şubat" xr:uid="{FAA2F3BC-7AD4-43C0-AE78-523BB543C94A}"/>
    <hyperlink ref="E4" location="Mart!A1" display="Mart" xr:uid="{67CD0C80-44CB-4B7B-84C8-0562131AFBFA}"/>
    <hyperlink ref="C5" location="Nisan!A1" display="Nisan" xr:uid="{584D83E4-06B2-44CE-B17C-3CA4FFE99DF2}"/>
    <hyperlink ref="D5" location="Mayıs!A1" display="Mayıs" xr:uid="{387C3E18-319A-45C8-A0A5-F5942A169AAD}"/>
    <hyperlink ref="E5" location="Haziran!A1" display="Haziran" xr:uid="{4CCECF07-904A-4FAC-BF68-ED229E80F484}"/>
    <hyperlink ref="C6" location="Temmuz!A1" display="Temmuz" xr:uid="{FF103A6F-2406-494E-9E31-FA05E648A29B}"/>
    <hyperlink ref="D6" location="Ağustos!A1" display="Ağustos" xr:uid="{BF461432-B3F9-43BE-B67E-26793ED92C9D}"/>
    <hyperlink ref="E6" location="Eylül!A1" display="Eylül" xr:uid="{54A98426-EDFF-4661-969D-3CB8F81515D6}"/>
    <hyperlink ref="C7" location="Ekim!A1" display="Ekim" xr:uid="{36197AD8-4552-48DA-81F4-95D491AC89A0}"/>
    <hyperlink ref="D7" location="Kasım!A1" display="Kasım" xr:uid="{7D89B510-BE76-48C2-98FB-18BF008C97F5}"/>
    <hyperlink ref="E7" location="Aralık!A1" display="Aralık" xr:uid="{F9B3FB78-A854-44AB-B90A-5043C153A8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5940-2516-4BAB-AD0C-55791CA8296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53245</v>
      </c>
      <c r="D10" s="27">
        <v>28040</v>
      </c>
      <c r="E10" s="28">
        <v>52.662221804864309</v>
      </c>
    </row>
    <row r="11" spans="2:7" s="5" customFormat="1" ht="15.75" customHeight="1" x14ac:dyDescent="0.2">
      <c r="B11" s="26" t="s">
        <v>5</v>
      </c>
      <c r="C11" s="27">
        <v>37881</v>
      </c>
      <c r="D11" s="27">
        <v>21294</v>
      </c>
      <c r="E11" s="29">
        <v>56.212877167973389</v>
      </c>
    </row>
    <row r="12" spans="2:7" s="5" customFormat="1" ht="15.75" customHeight="1" x14ac:dyDescent="0.2">
      <c r="B12" s="26" t="s">
        <v>6</v>
      </c>
      <c r="C12" s="27">
        <v>20255</v>
      </c>
      <c r="D12" s="27">
        <v>13029</v>
      </c>
      <c r="E12" s="29">
        <v>64.324858059738332</v>
      </c>
      <c r="G12" s="6"/>
    </row>
    <row r="13" spans="2:7" s="5" customFormat="1" ht="15.75" customHeight="1" x14ac:dyDescent="0.2">
      <c r="B13" s="26" t="s">
        <v>7</v>
      </c>
      <c r="C13" s="27">
        <v>18106</v>
      </c>
      <c r="D13" s="27">
        <v>11740</v>
      </c>
      <c r="E13" s="29">
        <v>64.840384402960353</v>
      </c>
    </row>
    <row r="14" spans="2:7" ht="15.75" customHeight="1" x14ac:dyDescent="0.2">
      <c r="B14" s="30" t="s">
        <v>8</v>
      </c>
      <c r="C14" s="31">
        <v>2457</v>
      </c>
      <c r="D14" s="31">
        <v>773</v>
      </c>
      <c r="E14" s="32">
        <v>31.461131461131458</v>
      </c>
    </row>
    <row r="15" spans="2:7" ht="15.75" customHeight="1" x14ac:dyDescent="0.2">
      <c r="B15" s="30" t="s">
        <v>9</v>
      </c>
      <c r="C15" s="31">
        <v>2312</v>
      </c>
      <c r="D15" s="31">
        <v>409</v>
      </c>
      <c r="E15" s="32">
        <v>17.69031141868512</v>
      </c>
    </row>
    <row r="16" spans="2:7" ht="15.75" customHeight="1" x14ac:dyDescent="0.2">
      <c r="B16" s="30" t="s">
        <v>10</v>
      </c>
      <c r="C16" s="31">
        <v>12011</v>
      </c>
      <c r="D16" s="31">
        <v>9624</v>
      </c>
      <c r="E16" s="32">
        <v>80.126550661893276</v>
      </c>
    </row>
    <row r="17" spans="2:5" ht="15.75" customHeight="1" x14ac:dyDescent="0.2">
      <c r="B17" s="30" t="s">
        <v>11</v>
      </c>
      <c r="C17" s="31">
        <v>1326</v>
      </c>
      <c r="D17" s="31">
        <v>934</v>
      </c>
      <c r="E17" s="32">
        <v>70.437405731523384</v>
      </c>
    </row>
    <row r="18" spans="2:5" s="5" customFormat="1" ht="15.75" customHeight="1" x14ac:dyDescent="0.2">
      <c r="B18" s="26" t="s">
        <v>12</v>
      </c>
      <c r="C18" s="27">
        <v>2149</v>
      </c>
      <c r="D18" s="27">
        <v>1289</v>
      </c>
      <c r="E18" s="29">
        <v>59.981386691484403</v>
      </c>
    </row>
    <row r="19" spans="2:5" ht="15.75" customHeight="1" x14ac:dyDescent="0.2">
      <c r="B19" s="30" t="s">
        <v>13</v>
      </c>
      <c r="C19" s="31">
        <v>460</v>
      </c>
      <c r="D19" s="31">
        <v>92</v>
      </c>
      <c r="E19" s="32">
        <v>20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1683</v>
      </c>
      <c r="D21" s="31">
        <v>1197</v>
      </c>
      <c r="E21" s="32">
        <v>71.122994652406419</v>
      </c>
    </row>
    <row r="22" spans="2:5" s="4" customFormat="1" ht="15.75" customHeight="1" x14ac:dyDescent="0.2">
      <c r="B22" s="26" t="s">
        <v>16</v>
      </c>
      <c r="C22" s="27">
        <v>7077</v>
      </c>
      <c r="D22" s="27">
        <v>1781</v>
      </c>
      <c r="E22" s="28">
        <v>25.166030804013001</v>
      </c>
    </row>
    <row r="23" spans="2:5" s="8" customFormat="1" ht="15.75" customHeight="1" x14ac:dyDescent="0.2">
      <c r="B23" s="30" t="s">
        <v>17</v>
      </c>
      <c r="C23" s="31">
        <v>7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7070</v>
      </c>
      <c r="D24" s="31">
        <v>1781</v>
      </c>
      <c r="E24" s="33">
        <v>25.190947666195189</v>
      </c>
    </row>
    <row r="25" spans="2:5" s="4" customFormat="1" ht="15.75" customHeight="1" x14ac:dyDescent="0.2">
      <c r="B25" s="26" t="s">
        <v>19</v>
      </c>
      <c r="C25" s="27">
        <v>4620</v>
      </c>
      <c r="D25" s="27">
        <v>2696</v>
      </c>
      <c r="E25" s="28">
        <v>58.354978354978357</v>
      </c>
    </row>
    <row r="26" spans="2:5" s="4" customFormat="1" ht="15.75" customHeight="1" x14ac:dyDescent="0.2">
      <c r="B26" s="26" t="s">
        <v>20</v>
      </c>
      <c r="C26" s="27">
        <v>3298</v>
      </c>
      <c r="D26" s="27">
        <v>1545</v>
      </c>
      <c r="E26" s="28">
        <v>46.846573681018796</v>
      </c>
    </row>
    <row r="27" spans="2:5" s="8" customFormat="1" ht="15.75" customHeight="1" x14ac:dyDescent="0.2">
      <c r="B27" s="30" t="s">
        <v>21</v>
      </c>
      <c r="C27" s="31">
        <v>2971</v>
      </c>
      <c r="D27" s="31">
        <v>1458</v>
      </c>
      <c r="E27" s="33">
        <v>49.074385728710872</v>
      </c>
    </row>
    <row r="28" spans="2:5" s="8" customFormat="1" ht="15.75" customHeight="1" x14ac:dyDescent="0.2">
      <c r="B28" s="30" t="s">
        <v>22</v>
      </c>
      <c r="C28" s="31">
        <v>327</v>
      </c>
      <c r="D28" s="31">
        <v>87</v>
      </c>
      <c r="E28" s="33">
        <v>26.605504587155966</v>
      </c>
    </row>
    <row r="29" spans="2:5" s="4" customFormat="1" ht="15.75" customHeight="1" x14ac:dyDescent="0.2">
      <c r="B29" s="26" t="s">
        <v>23</v>
      </c>
      <c r="C29" s="27">
        <v>344</v>
      </c>
      <c r="D29" s="27">
        <v>327</v>
      </c>
      <c r="E29" s="28">
        <v>95.058139534883722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352</v>
      </c>
      <c r="D31" s="31">
        <v>335</v>
      </c>
      <c r="E31" s="33">
        <v>95.170454545454547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978</v>
      </c>
      <c r="D36" s="27">
        <v>824</v>
      </c>
      <c r="E36" s="29">
        <v>84.253578732106334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3421</v>
      </c>
      <c r="D43" s="27">
        <v>1938</v>
      </c>
      <c r="E43" s="28">
        <v>56.650102309266295</v>
      </c>
    </row>
    <row r="44" spans="2:5" s="4" customFormat="1" ht="15.75" customHeight="1" x14ac:dyDescent="0.2">
      <c r="B44" s="26" t="s">
        <v>38</v>
      </c>
      <c r="C44" s="27">
        <v>2237</v>
      </c>
      <c r="D44" s="27">
        <v>1834</v>
      </c>
      <c r="E44" s="28">
        <v>81.984801072865437</v>
      </c>
    </row>
    <row r="45" spans="2:5" s="4" customFormat="1" ht="15.75" customHeight="1" x14ac:dyDescent="0.2">
      <c r="B45" s="26" t="s">
        <v>39</v>
      </c>
      <c r="C45" s="27">
        <v>271</v>
      </c>
      <c r="D45" s="27">
        <v>16</v>
      </c>
      <c r="E45" s="28">
        <v>5.9040590405904059</v>
      </c>
    </row>
    <row r="46" spans="2:5" s="4" customFormat="1" ht="15.75" customHeight="1" x14ac:dyDescent="0.2">
      <c r="B46" s="26" t="s">
        <v>40</v>
      </c>
      <c r="C46" s="27">
        <v>14869</v>
      </c>
      <c r="D46" s="27">
        <v>6307</v>
      </c>
      <c r="E46" s="28">
        <v>42.417109422287979</v>
      </c>
    </row>
    <row r="47" spans="2:5" s="4" customFormat="1" ht="15.75" customHeight="1" x14ac:dyDescent="0.2">
      <c r="B47" s="26" t="s">
        <v>41</v>
      </c>
      <c r="C47" s="27">
        <v>1375</v>
      </c>
      <c r="D47" s="27">
        <v>1375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1372</v>
      </c>
      <c r="D48" s="31">
        <v>1372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4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3083</v>
      </c>
      <c r="D61" s="27">
        <v>1331</v>
      </c>
      <c r="E61" s="28">
        <v>43.172234836198506</v>
      </c>
    </row>
    <row r="62" spans="2:5" s="4" customFormat="1" ht="15.75" customHeight="1" x14ac:dyDescent="0.2">
      <c r="B62" s="26" t="s">
        <v>56</v>
      </c>
      <c r="C62" s="27">
        <v>1363</v>
      </c>
      <c r="D62" s="27">
        <v>1274</v>
      </c>
      <c r="E62" s="28">
        <v>93.470286133528973</v>
      </c>
    </row>
    <row r="63" spans="2:5" s="8" customFormat="1" ht="15.75" customHeight="1" x14ac:dyDescent="0.2">
      <c r="B63" s="30" t="s">
        <v>57</v>
      </c>
      <c r="C63" s="31">
        <v>1169</v>
      </c>
      <c r="D63" s="31">
        <v>1169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120</v>
      </c>
      <c r="D64" s="31">
        <v>31</v>
      </c>
      <c r="E64" s="33">
        <v>25.833333333333336</v>
      </c>
    </row>
    <row r="65" spans="2:5" s="8" customFormat="1" ht="15.75" customHeight="1" x14ac:dyDescent="0.2">
      <c r="B65" s="30" t="s">
        <v>59</v>
      </c>
      <c r="C65" s="31">
        <v>74</v>
      </c>
      <c r="D65" s="31">
        <v>74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1720</v>
      </c>
      <c r="D66" s="27">
        <v>57</v>
      </c>
      <c r="E66" s="28">
        <v>3.3139534883720927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1638</v>
      </c>
      <c r="D68" s="31">
        <v>40</v>
      </c>
      <c r="E68" s="33">
        <v>2.4420024420024422</v>
      </c>
    </row>
    <row r="69" spans="2:5" s="8" customFormat="1" ht="15.75" customHeight="1" x14ac:dyDescent="0.2">
      <c r="B69" s="30" t="s">
        <v>63</v>
      </c>
      <c r="C69" s="31">
        <v>82</v>
      </c>
      <c r="D69" s="31">
        <v>17</v>
      </c>
      <c r="E69" s="33">
        <v>20.73170731707317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6946</v>
      </c>
      <c r="D71" s="27">
        <v>1002</v>
      </c>
      <c r="E71" s="28">
        <v>14.425568672617334</v>
      </c>
    </row>
    <row r="72" spans="2:5" s="8" customFormat="1" ht="15.75" customHeight="1" x14ac:dyDescent="0.2">
      <c r="B72" s="34" t="s">
        <v>66</v>
      </c>
      <c r="C72" s="35">
        <v>85</v>
      </c>
      <c r="D72" s="35">
        <v>81</v>
      </c>
      <c r="E72" s="33">
        <v>95.294117647058812</v>
      </c>
    </row>
    <row r="73" spans="2:5" s="8" customFormat="1" ht="15.75" customHeight="1" x14ac:dyDescent="0.2">
      <c r="B73" s="34" t="s">
        <v>67</v>
      </c>
      <c r="C73" s="35">
        <v>781</v>
      </c>
      <c r="D73" s="35">
        <v>78</v>
      </c>
      <c r="E73" s="33">
        <v>9.9871959026888604</v>
      </c>
    </row>
    <row r="74" spans="2:5" s="8" customFormat="1" ht="15.75" customHeight="1" x14ac:dyDescent="0.2">
      <c r="B74" s="34" t="s">
        <v>68</v>
      </c>
      <c r="C74" s="35">
        <v>3175</v>
      </c>
      <c r="D74" s="35">
        <v>147</v>
      </c>
      <c r="E74" s="33">
        <v>4.6299212598425195</v>
      </c>
    </row>
    <row r="75" spans="2:5" s="8" customFormat="1" ht="15.75" customHeight="1" x14ac:dyDescent="0.2">
      <c r="B75" s="34" t="s">
        <v>69</v>
      </c>
      <c r="C75" s="35">
        <v>1739</v>
      </c>
      <c r="D75" s="35">
        <v>117</v>
      </c>
      <c r="E75" s="33">
        <v>6.7280046003450265</v>
      </c>
    </row>
    <row r="76" spans="2:5" s="8" customFormat="1" ht="15.75" customHeight="1" x14ac:dyDescent="0.2">
      <c r="B76" s="34" t="s">
        <v>70</v>
      </c>
      <c r="C76" s="35">
        <v>735</v>
      </c>
      <c r="D76" s="35">
        <v>453</v>
      </c>
      <c r="E76" s="33">
        <v>61.632653061224488</v>
      </c>
    </row>
    <row r="77" spans="2:5" s="8" customFormat="1" ht="15.75" customHeight="1" x14ac:dyDescent="0.2">
      <c r="B77" s="34" t="s">
        <v>71</v>
      </c>
      <c r="C77" s="35">
        <v>431</v>
      </c>
      <c r="D77" s="35">
        <v>126</v>
      </c>
      <c r="E77" s="33">
        <v>29.23433874709977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3461</v>
      </c>
      <c r="D87" s="27">
        <v>2599</v>
      </c>
      <c r="E87" s="28">
        <v>75.093903496099387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41</v>
      </c>
      <c r="D90" s="31">
        <v>41</v>
      </c>
      <c r="E90" s="33">
        <v>100</v>
      </c>
    </row>
    <row r="91" spans="2:5" ht="15.75" customHeight="1" x14ac:dyDescent="0.2">
      <c r="B91" s="30" t="s">
        <v>85</v>
      </c>
      <c r="C91" s="31">
        <v>505</v>
      </c>
      <c r="D91" s="31">
        <v>452</v>
      </c>
      <c r="E91" s="33">
        <v>89.504950495049513</v>
      </c>
    </row>
    <row r="92" spans="2:5" ht="15.75" customHeight="1" x14ac:dyDescent="0.2">
      <c r="B92" s="30" t="s">
        <v>86</v>
      </c>
      <c r="C92" s="31">
        <v>397</v>
      </c>
      <c r="D92" s="31">
        <v>397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2518</v>
      </c>
      <c r="D94" s="31">
        <v>1709</v>
      </c>
      <c r="E94" s="33">
        <v>67.871326449563142</v>
      </c>
    </row>
    <row r="95" spans="2:5" s="5" customFormat="1" ht="15.75" customHeight="1" x14ac:dyDescent="0.2">
      <c r="B95" s="26" t="s">
        <v>89</v>
      </c>
      <c r="C95" s="27">
        <v>495</v>
      </c>
      <c r="D95" s="27">
        <v>439</v>
      </c>
      <c r="E95" s="37">
        <v>88.686868686868692</v>
      </c>
    </row>
    <row r="96" spans="2:5" s="5" customFormat="1" ht="15.75" customHeight="1" x14ac:dyDescent="0.2">
      <c r="B96" s="26" t="s">
        <v>90</v>
      </c>
      <c r="C96" s="27">
        <v>491</v>
      </c>
      <c r="D96" s="27">
        <v>435</v>
      </c>
      <c r="E96" s="37">
        <v>88.594704684317719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442</v>
      </c>
      <c r="D100" s="31">
        <v>386</v>
      </c>
      <c r="E100" s="38">
        <v>87.33031674208145</v>
      </c>
    </row>
    <row r="101" spans="2:5" ht="15.75" customHeight="1" x14ac:dyDescent="0.2">
      <c r="B101" s="30" t="s">
        <v>95</v>
      </c>
      <c r="C101" s="31">
        <v>49</v>
      </c>
      <c r="D101" s="31">
        <v>49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76CA430-8C83-48FF-A1CF-1BCFF843932D}"/>
    <hyperlink ref="D4" location="Şubat!A1" display="Şubat" xr:uid="{B1758835-D79E-46FE-8C84-9DAA171C9EF7}"/>
    <hyperlink ref="E4" location="Mart!A1" display="Mart" xr:uid="{D295F9A5-D279-44F1-B5FE-D59384D5FD5A}"/>
    <hyperlink ref="C5" location="Nisan!A1" display="Nisan" xr:uid="{56F39713-33C6-4BBB-B335-F265639D1686}"/>
    <hyperlink ref="D5" location="Mayıs!A1" display="Mayıs" xr:uid="{BA4129C4-81D0-48D6-BD98-0F8E62413615}"/>
    <hyperlink ref="E5" location="Haziran!A1" display="Haziran" xr:uid="{492C46D5-6146-42E9-AA21-9CE1C462FB0F}"/>
    <hyperlink ref="C6" location="Temmuz!A1" display="Temmuz" xr:uid="{5AF13C77-52C3-48CE-B3ED-B525D94609EB}"/>
    <hyperlink ref="D6" location="Ağustos!A1" display="Ağustos" xr:uid="{591CC40A-F184-41D2-8E92-8434DD2558CD}"/>
    <hyperlink ref="E6" location="Eylül!A1" display="Eylül" xr:uid="{4D1C51C3-693B-47A7-B20E-3B239C02DBA8}"/>
    <hyperlink ref="C7" location="Ekim!A1" display="Ekim" xr:uid="{A454CA23-7686-46DF-89D3-56334CEF839B}"/>
    <hyperlink ref="D7" location="Kasım!A1" display="Kasım" xr:uid="{964E8741-5D69-4E8D-9A46-A2FB5F7FA532}"/>
    <hyperlink ref="E7" location="Aralık!A1" display="Aralık" xr:uid="{3A3F20FD-0FBE-47DC-9373-3E9AA1B002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FDFF-A5CF-4243-93CA-79315D60AF1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21" customHeight="1" x14ac:dyDescent="0.25">
      <c r="B3" s="1"/>
      <c r="C3" s="19"/>
      <c r="D3" s="19"/>
      <c r="E3" s="20"/>
    </row>
    <row r="4" spans="2:7" s="2" customFormat="1" ht="21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1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1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21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1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46055</v>
      </c>
      <c r="D10" s="27">
        <v>20444</v>
      </c>
      <c r="E10" s="28">
        <v>44.390402779285637</v>
      </c>
    </row>
    <row r="11" spans="2:7" s="5" customFormat="1" ht="15.75" customHeight="1" x14ac:dyDescent="0.2">
      <c r="B11" s="26" t="s">
        <v>5</v>
      </c>
      <c r="C11" s="27">
        <v>33263</v>
      </c>
      <c r="D11" s="27">
        <v>16076</v>
      </c>
      <c r="E11" s="29">
        <v>48.329976249887267</v>
      </c>
    </row>
    <row r="12" spans="2:7" s="5" customFormat="1" ht="15.75" customHeight="1" x14ac:dyDescent="0.2">
      <c r="B12" s="26" t="s">
        <v>6</v>
      </c>
      <c r="C12" s="27">
        <v>16896</v>
      </c>
      <c r="D12" s="27">
        <v>9185</v>
      </c>
      <c r="E12" s="29">
        <v>54.361979166666664</v>
      </c>
      <c r="G12" s="6"/>
    </row>
    <row r="13" spans="2:7" s="5" customFormat="1" ht="15.75" customHeight="1" x14ac:dyDescent="0.2">
      <c r="B13" s="26" t="s">
        <v>7</v>
      </c>
      <c r="C13" s="27">
        <v>14933</v>
      </c>
      <c r="D13" s="27">
        <v>8082</v>
      </c>
      <c r="E13" s="29">
        <v>54.121743788923858</v>
      </c>
    </row>
    <row r="14" spans="2:7" ht="15.75" customHeight="1" x14ac:dyDescent="0.2">
      <c r="B14" s="30" t="s">
        <v>8</v>
      </c>
      <c r="C14" s="31">
        <v>2456</v>
      </c>
      <c r="D14" s="31">
        <v>725</v>
      </c>
      <c r="E14" s="32">
        <v>29.519543973941371</v>
      </c>
    </row>
    <row r="15" spans="2:7" ht="15.75" customHeight="1" x14ac:dyDescent="0.2">
      <c r="B15" s="30" t="s">
        <v>9</v>
      </c>
      <c r="C15" s="31">
        <v>2291</v>
      </c>
      <c r="D15" s="31">
        <v>383</v>
      </c>
      <c r="E15" s="32">
        <v>16.717590571802706</v>
      </c>
    </row>
    <row r="16" spans="2:7" ht="15.75" customHeight="1" x14ac:dyDescent="0.2">
      <c r="B16" s="30" t="s">
        <v>10</v>
      </c>
      <c r="C16" s="31">
        <v>8963</v>
      </c>
      <c r="D16" s="31">
        <v>6284</v>
      </c>
      <c r="E16" s="32">
        <v>70.110454089032686</v>
      </c>
    </row>
    <row r="17" spans="2:5" ht="15.75" customHeight="1" x14ac:dyDescent="0.2">
      <c r="B17" s="30" t="s">
        <v>11</v>
      </c>
      <c r="C17" s="31">
        <v>1223</v>
      </c>
      <c r="D17" s="31">
        <v>690</v>
      </c>
      <c r="E17" s="32">
        <v>56.418642681929676</v>
      </c>
    </row>
    <row r="18" spans="2:5" s="5" customFormat="1" ht="15.75" customHeight="1" x14ac:dyDescent="0.2">
      <c r="B18" s="26" t="s">
        <v>12</v>
      </c>
      <c r="C18" s="27">
        <v>1963</v>
      </c>
      <c r="D18" s="27">
        <v>1103</v>
      </c>
      <c r="E18" s="29">
        <v>56.189505858380031</v>
      </c>
    </row>
    <row r="19" spans="2:5" ht="15.75" customHeight="1" x14ac:dyDescent="0.2">
      <c r="B19" s="30" t="s">
        <v>13</v>
      </c>
      <c r="C19" s="31">
        <v>431</v>
      </c>
      <c r="D19" s="31">
        <v>52</v>
      </c>
      <c r="E19" s="32">
        <v>12.064965197215777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1526</v>
      </c>
      <c r="D21" s="31">
        <v>1051</v>
      </c>
      <c r="E21" s="32">
        <v>68.872870249017041</v>
      </c>
    </row>
    <row r="22" spans="2:5" s="4" customFormat="1" ht="15.75" customHeight="1" x14ac:dyDescent="0.2">
      <c r="B22" s="26" t="s">
        <v>16</v>
      </c>
      <c r="C22" s="27">
        <v>7032</v>
      </c>
      <c r="D22" s="27">
        <v>1668</v>
      </c>
      <c r="E22" s="28">
        <v>23.72013651877133</v>
      </c>
    </row>
    <row r="23" spans="2:5" s="8" customFormat="1" ht="15.75" customHeight="1" x14ac:dyDescent="0.2">
      <c r="B23" s="30" t="s">
        <v>17</v>
      </c>
      <c r="C23" s="31">
        <v>7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7025</v>
      </c>
      <c r="D24" s="31">
        <v>1668</v>
      </c>
      <c r="E24" s="33">
        <v>23.743772241992882</v>
      </c>
    </row>
    <row r="25" spans="2:5" s="4" customFormat="1" ht="15.75" customHeight="1" x14ac:dyDescent="0.2">
      <c r="B25" s="26" t="s">
        <v>19</v>
      </c>
      <c r="C25" s="27">
        <v>4232</v>
      </c>
      <c r="D25" s="27">
        <v>2278</v>
      </c>
      <c r="E25" s="28">
        <v>53.827977315689978</v>
      </c>
    </row>
    <row r="26" spans="2:5" s="4" customFormat="1" ht="15.75" customHeight="1" x14ac:dyDescent="0.2">
      <c r="B26" s="26" t="s">
        <v>20</v>
      </c>
      <c r="C26" s="27">
        <v>3183</v>
      </c>
      <c r="D26" s="27">
        <v>1396</v>
      </c>
      <c r="E26" s="28">
        <v>43.857995601633682</v>
      </c>
    </row>
    <row r="27" spans="2:5" s="8" customFormat="1" ht="15.75" customHeight="1" x14ac:dyDescent="0.2">
      <c r="B27" s="30" t="s">
        <v>21</v>
      </c>
      <c r="C27" s="31">
        <v>2880</v>
      </c>
      <c r="D27" s="31">
        <v>1334</v>
      </c>
      <c r="E27" s="33">
        <v>46.319444444444443</v>
      </c>
    </row>
    <row r="28" spans="2:5" s="8" customFormat="1" ht="15.75" customHeight="1" x14ac:dyDescent="0.2">
      <c r="B28" s="30" t="s">
        <v>22</v>
      </c>
      <c r="C28" s="31">
        <v>303</v>
      </c>
      <c r="D28" s="31">
        <v>62</v>
      </c>
      <c r="E28" s="33">
        <v>20.462046204620464</v>
      </c>
    </row>
    <row r="29" spans="2:5" s="4" customFormat="1" ht="15.75" customHeight="1" x14ac:dyDescent="0.2">
      <c r="B29" s="26" t="s">
        <v>23</v>
      </c>
      <c r="C29" s="27">
        <v>234</v>
      </c>
      <c r="D29" s="27">
        <v>217</v>
      </c>
      <c r="E29" s="28">
        <v>92.73504273504274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242</v>
      </c>
      <c r="D31" s="31">
        <v>225</v>
      </c>
      <c r="E31" s="33">
        <v>92.975206611570243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-8</v>
      </c>
      <c r="D35" s="31">
        <v>-8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815</v>
      </c>
      <c r="D36" s="27">
        <v>665</v>
      </c>
      <c r="E36" s="29">
        <v>81.595092024539866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2988</v>
      </c>
      <c r="D43" s="27">
        <v>1500</v>
      </c>
      <c r="E43" s="28">
        <v>50.200803212851412</v>
      </c>
    </row>
    <row r="44" spans="2:5" s="4" customFormat="1" ht="15.75" customHeight="1" x14ac:dyDescent="0.2">
      <c r="B44" s="26" t="s">
        <v>38</v>
      </c>
      <c r="C44" s="27">
        <v>1849</v>
      </c>
      <c r="D44" s="27">
        <v>1438</v>
      </c>
      <c r="E44" s="28">
        <v>77.771768523526234</v>
      </c>
    </row>
    <row r="45" spans="2:5" s="4" customFormat="1" ht="15.75" customHeight="1" x14ac:dyDescent="0.2">
      <c r="B45" s="26" t="s">
        <v>39</v>
      </c>
      <c r="C45" s="27">
        <v>266</v>
      </c>
      <c r="D45" s="27">
        <v>7</v>
      </c>
      <c r="E45" s="28">
        <v>2.6315789473684208</v>
      </c>
    </row>
    <row r="46" spans="2:5" s="4" customFormat="1" ht="15.75" customHeight="1" x14ac:dyDescent="0.2">
      <c r="B46" s="26" t="s">
        <v>40</v>
      </c>
      <c r="C46" s="27">
        <v>12317</v>
      </c>
      <c r="D46" s="27">
        <v>3957</v>
      </c>
      <c r="E46" s="28">
        <v>32.126329463343346</v>
      </c>
    </row>
    <row r="47" spans="2:5" s="4" customFormat="1" ht="15.75" customHeight="1" x14ac:dyDescent="0.2">
      <c r="B47" s="26" t="s">
        <v>41</v>
      </c>
      <c r="C47" s="27">
        <v>889</v>
      </c>
      <c r="D47" s="27">
        <v>889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887</v>
      </c>
      <c r="D48" s="31">
        <v>887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4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2821</v>
      </c>
      <c r="D61" s="27">
        <v>1078</v>
      </c>
      <c r="E61" s="28">
        <v>38.213399503722087</v>
      </c>
    </row>
    <row r="62" spans="2:5" s="4" customFormat="1" ht="15.75" customHeight="1" x14ac:dyDescent="0.2">
      <c r="B62" s="26" t="s">
        <v>56</v>
      </c>
      <c r="C62" s="27">
        <v>1122</v>
      </c>
      <c r="D62" s="27">
        <v>1034</v>
      </c>
      <c r="E62" s="28">
        <v>92.156862745098039</v>
      </c>
    </row>
    <row r="63" spans="2:5" s="8" customFormat="1" ht="15.75" customHeight="1" x14ac:dyDescent="0.2">
      <c r="B63" s="30" t="s">
        <v>57</v>
      </c>
      <c r="C63" s="31">
        <v>937</v>
      </c>
      <c r="D63" s="31">
        <v>937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116</v>
      </c>
      <c r="D64" s="31">
        <v>28</v>
      </c>
      <c r="E64" s="33">
        <v>24.137931034482758</v>
      </c>
    </row>
    <row r="65" spans="2:5" s="8" customFormat="1" ht="15.75" customHeight="1" x14ac:dyDescent="0.2">
      <c r="B65" s="30" t="s">
        <v>59</v>
      </c>
      <c r="C65" s="31">
        <v>69</v>
      </c>
      <c r="D65" s="31">
        <v>69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1699</v>
      </c>
      <c r="D66" s="27">
        <v>44</v>
      </c>
      <c r="E66" s="28">
        <v>2.5897586815773983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1620</v>
      </c>
      <c r="D68" s="31">
        <v>30</v>
      </c>
      <c r="E68" s="33">
        <v>1.8518518518518516</v>
      </c>
    </row>
    <row r="69" spans="2:5" s="8" customFormat="1" ht="15.75" customHeight="1" x14ac:dyDescent="0.2">
      <c r="B69" s="30" t="s">
        <v>63</v>
      </c>
      <c r="C69" s="31">
        <v>79</v>
      </c>
      <c r="D69" s="31">
        <v>14</v>
      </c>
      <c r="E69" s="33">
        <v>17.721518987341771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6521</v>
      </c>
      <c r="D71" s="27">
        <v>776</v>
      </c>
      <c r="E71" s="28">
        <v>11.900015335071307</v>
      </c>
    </row>
    <row r="72" spans="2:5" s="8" customFormat="1" ht="15.75" customHeight="1" x14ac:dyDescent="0.2">
      <c r="B72" s="34" t="s">
        <v>66</v>
      </c>
      <c r="C72" s="35">
        <v>65</v>
      </c>
      <c r="D72" s="35">
        <v>61</v>
      </c>
      <c r="E72" s="33">
        <v>93.84615384615384</v>
      </c>
    </row>
    <row r="73" spans="2:5" s="8" customFormat="1" ht="15.75" customHeight="1" x14ac:dyDescent="0.2">
      <c r="B73" s="34" t="s">
        <v>67</v>
      </c>
      <c r="C73" s="35">
        <v>621</v>
      </c>
      <c r="D73" s="35">
        <v>64</v>
      </c>
      <c r="E73" s="33">
        <v>10.305958132045088</v>
      </c>
    </row>
    <row r="74" spans="2:5" s="8" customFormat="1" ht="15.75" customHeight="1" x14ac:dyDescent="0.2">
      <c r="B74" s="34" t="s">
        <v>68</v>
      </c>
      <c r="C74" s="35">
        <v>3163</v>
      </c>
      <c r="D74" s="35">
        <v>121</v>
      </c>
      <c r="E74" s="33">
        <v>3.8254821372115084</v>
      </c>
    </row>
    <row r="75" spans="2:5" s="8" customFormat="1" ht="15.75" customHeight="1" x14ac:dyDescent="0.2">
      <c r="B75" s="34" t="s">
        <v>69</v>
      </c>
      <c r="C75" s="35">
        <v>1705</v>
      </c>
      <c r="D75" s="35">
        <v>93</v>
      </c>
      <c r="E75" s="33">
        <v>5.4545454545454541</v>
      </c>
    </row>
    <row r="76" spans="2:5" s="8" customFormat="1" ht="15.75" customHeight="1" x14ac:dyDescent="0.2">
      <c r="B76" s="34" t="s">
        <v>70</v>
      </c>
      <c r="C76" s="35">
        <v>601</v>
      </c>
      <c r="D76" s="35">
        <v>345</v>
      </c>
      <c r="E76" s="33">
        <v>57.404326123128122</v>
      </c>
    </row>
    <row r="77" spans="2:5" s="8" customFormat="1" ht="15.75" customHeight="1" x14ac:dyDescent="0.2">
      <c r="B77" s="34" t="s">
        <v>71</v>
      </c>
      <c r="C77" s="35">
        <v>366</v>
      </c>
      <c r="D77" s="35">
        <v>92</v>
      </c>
      <c r="E77" s="33">
        <v>25.136612021857925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2082</v>
      </c>
      <c r="D87" s="27">
        <v>1214</v>
      </c>
      <c r="E87" s="28">
        <v>58.309317963496646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28</v>
      </c>
      <c r="D90" s="31">
        <v>28</v>
      </c>
      <c r="E90" s="33">
        <v>100</v>
      </c>
    </row>
    <row r="91" spans="2:5" ht="15.75" customHeight="1" x14ac:dyDescent="0.2">
      <c r="B91" s="30" t="s">
        <v>85</v>
      </c>
      <c r="C91" s="31">
        <v>405</v>
      </c>
      <c r="D91" s="31">
        <v>346</v>
      </c>
      <c r="E91" s="33">
        <v>85.432098765432102</v>
      </c>
    </row>
    <row r="92" spans="2:5" ht="15.75" customHeight="1" x14ac:dyDescent="0.2">
      <c r="B92" s="30" t="s">
        <v>86</v>
      </c>
      <c r="C92" s="31">
        <v>383</v>
      </c>
      <c r="D92" s="31">
        <v>383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1266</v>
      </c>
      <c r="D94" s="31">
        <v>457</v>
      </c>
      <c r="E94" s="33">
        <v>36.097946287519747</v>
      </c>
    </row>
    <row r="95" spans="2:5" s="5" customFormat="1" ht="15.75" customHeight="1" x14ac:dyDescent="0.2">
      <c r="B95" s="26" t="s">
        <v>89</v>
      </c>
      <c r="C95" s="27">
        <v>475</v>
      </c>
      <c r="D95" s="27">
        <v>411</v>
      </c>
      <c r="E95" s="37">
        <v>86.526315789473685</v>
      </c>
    </row>
    <row r="96" spans="2:5" s="5" customFormat="1" ht="15.75" customHeight="1" x14ac:dyDescent="0.2">
      <c r="B96" s="26" t="s">
        <v>90</v>
      </c>
      <c r="C96" s="27">
        <v>474</v>
      </c>
      <c r="D96" s="27">
        <v>410</v>
      </c>
      <c r="E96" s="37">
        <v>86.497890295358644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427</v>
      </c>
      <c r="D100" s="31">
        <v>363</v>
      </c>
      <c r="E100" s="38">
        <v>85.011709601873534</v>
      </c>
    </row>
    <row r="101" spans="2:5" ht="15.75" customHeight="1" x14ac:dyDescent="0.2">
      <c r="B101" s="30" t="s">
        <v>95</v>
      </c>
      <c r="C101" s="31">
        <v>47</v>
      </c>
      <c r="D101" s="31">
        <v>47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AB31C81-E39C-42AF-9DD0-F63F7B80A087}"/>
    <hyperlink ref="D4" location="Şubat!A1" display="Şubat" xr:uid="{4FC813F7-8344-4A02-803B-E15731D8D768}"/>
    <hyperlink ref="E4" location="Mart!A1" display="Mart" xr:uid="{1DF74E58-B067-4E44-956C-A47AE07ED3AA}"/>
    <hyperlink ref="C5" location="Nisan!A1" display="Nisan" xr:uid="{2C820E7D-3551-4CF3-BEBF-77118A8A6400}"/>
    <hyperlink ref="D5" location="Mayıs!A1" display="Mayıs" xr:uid="{AAAC7F80-7DDB-43A8-BB59-0A5793E76FC2}"/>
    <hyperlink ref="E5" location="Haziran!A1" display="Haziran" xr:uid="{6E5C1B77-A6C4-4E99-93EA-B174E0954834}"/>
    <hyperlink ref="C6" location="Temmuz!A1" display="Temmuz" xr:uid="{037AD54A-ED6E-4F76-B022-D8FA99DC4B98}"/>
    <hyperlink ref="D6" location="Ağustos!A1" display="Ağustos" xr:uid="{3B1C2D5D-8755-40DA-A667-FB2CC0952965}"/>
    <hyperlink ref="E6" location="Eylül!A1" display="Eylül" xr:uid="{2951B5B7-6AAC-47BD-B271-51DE4B9F62D3}"/>
    <hyperlink ref="C7" location="Ekim!A1" display="Ekim" xr:uid="{159DD7A4-C0E2-402A-A2F9-B7746BA4AD57}"/>
    <hyperlink ref="D7" location="Kasım!A1" display="Kasım" xr:uid="{387B59FC-0CF4-4923-B2B9-6141573C7C00}"/>
    <hyperlink ref="E7" location="Aralık!A1" display="Aralık" xr:uid="{55D8EA69-3640-4175-B4DF-426B896CFA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2006-04-21T06:37:30Z</dcterms:created>
  <dcterms:modified xsi:type="dcterms:W3CDTF">2025-07-29T13:14:07Z</dcterms:modified>
</cp:coreProperties>
</file>