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FD9EC519-8F76-444C-A7F2-B777C0F6007E}" xr6:coauthVersionLast="47" xr6:coauthVersionMax="47" xr10:uidLastSave="{00000000-0000-0000-0000-000000000000}"/>
  <bookViews>
    <workbookView xWindow="-108" yWindow="-108" windowWidth="23256" windowHeight="12456" xr2:uid="{12A74723-D08E-4B3D-8036-AC90B5FDEBDF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{"'04 Ağrı'!$B$3:$D$105"}</definedName>
    <definedName name="HTML_Control" localSheetId="0" hidden="1">{"'04 Ağrı'!$B$3:$D$105"}</definedName>
    <definedName name="HTML_Control" localSheetId="2" hidden="1">{"'04 Ağrı'!$B$3:$D$105"}</definedName>
    <definedName name="HTML_Control" localSheetId="3" hidden="1">{"'04 Ağrı'!$B$3:$D$105"}</definedName>
    <definedName name="HTML_Control" localSheetId="6" hidden="1">{"'04 Ağrı'!$B$3:$D$105"}</definedName>
    <definedName name="HTML_Control" localSheetId="1" hidden="1">{"'04 Ağrı'!$B$3:$D$105"}</definedName>
    <definedName name="HTML_Control" localSheetId="9" hidden="1">{"'04 Ağrı'!$B$3:$D$105"}</definedName>
    <definedName name="HTML_Control" localSheetId="7" hidden="1">{"'04 Ağrı'!$B$3:$D$105"}</definedName>
    <definedName name="HTML_Control" localSheetId="8" hidden="1">{"'04 Ağrı'!$B$3:$D$105"}</definedName>
    <definedName name="HTML_Control" localSheetId="11" hidden="1">{"'04 Ağrı'!$B$3:$D$90"}</definedName>
    <definedName name="HTML_Control" localSheetId="10" hidden="1">{"'04 Ağrı'!$B$3:$D$90"}</definedName>
    <definedName name="HTML_Control" localSheetId="5" hidden="1">{"'04 Ağrı'!$B$3:$D$105"}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"20.04.2006"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Settings\hersan.MUHASEBAT\Desktop\htm\04.htm"</definedName>
    <definedName name="HTML_PathFile" localSheetId="0" hidden="1">"C:\Documents and Settings\hersan.MUHASEBAT\Desktop\htm\04.htm"</definedName>
    <definedName name="HTML_PathFile" localSheetId="2" hidden="1">"C:\Documents and Settings\hersan.MUHASEBAT\Desktop\htm\04.htm"</definedName>
    <definedName name="HTML_PathFile" localSheetId="3" hidden="1">"C:\Documents and Settings\hersan.MUHASEBAT\Desktop\htm\04.htm"</definedName>
    <definedName name="HTML_PathFile" localSheetId="6" hidden="1">"C:\Documents and Settings\hersan.MUHASEBAT\Desktop\htm\04.htm"</definedName>
    <definedName name="HTML_PathFile" localSheetId="1" hidden="1">"C:\Documents and Settings\hersan.MUHASEBAT\Desktop\htm\04.htm"</definedName>
    <definedName name="HTML_PathFile" localSheetId="9" hidden="1">"\\M-pc-00000-20\il_2005_2006hazırlık\docs\04.htm"</definedName>
    <definedName name="HTML_PathFile" localSheetId="7" hidden="1">"C:\Documents and Settings\eakgonullu\Belgelerim\internet\docs\il_81\htm\04.htm"</definedName>
    <definedName name="HTML_PathFile" localSheetId="8" hidden="1">"C:\Documents and Settings\hersan\Belgelerim\int-hazırlık\htm\04.htm"</definedName>
    <definedName name="HTML_PathFile" localSheetId="11" hidden="1">"C:\Documents and Settings\hersan\Belgelerim\int-hazırlık\htm\04.htm"</definedName>
    <definedName name="HTML_PathFile" localSheetId="10" hidden="1">"\\M-pc-00000-20\il_2005_2006hazırlık\docs\htm\04.htm"</definedName>
    <definedName name="HTML_PathFile" localSheetId="5" hidden="1">"C:\Documents and Settings\hersan.MUHASEBAT\Desktop\htm\04.htm"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 s="1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E29" i="8" s="1"/>
  <c r="D29" i="8"/>
  <c r="E31" i="8"/>
  <c r="E35" i="8"/>
  <c r="E36" i="8"/>
  <c r="E38" i="8"/>
  <c r="C39" i="8"/>
  <c r="D39" i="8"/>
  <c r="E39" i="8" s="1"/>
  <c r="E40" i="8"/>
  <c r="E41" i="8"/>
  <c r="E43" i="8"/>
  <c r="E44" i="8"/>
  <c r="E45" i="8"/>
  <c r="C47" i="8"/>
  <c r="C46" i="8" s="1"/>
  <c r="D47" i="8"/>
  <c r="D46" i="8" s="1"/>
  <c r="E46" i="8" s="1"/>
  <c r="E47" i="8"/>
  <c r="E48" i="8"/>
  <c r="D51" i="8"/>
  <c r="C54" i="8"/>
  <c r="C51" i="8" s="1"/>
  <c r="D54" i="8"/>
  <c r="C62" i="8"/>
  <c r="C61" i="8" s="1"/>
  <c r="D62" i="8"/>
  <c r="D61" i="8" s="1"/>
  <c r="E61" i="8" s="1"/>
  <c r="E63" i="8"/>
  <c r="E64" i="8"/>
  <c r="E65" i="8"/>
  <c r="C66" i="8"/>
  <c r="D66" i="8"/>
  <c r="E66" i="8" s="1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C87" i="8"/>
  <c r="D87" i="8"/>
  <c r="E87" i="8"/>
  <c r="E90" i="8"/>
  <c r="E91" i="8"/>
  <c r="E92" i="8"/>
  <c r="E94" i="8"/>
  <c r="C95" i="8"/>
  <c r="D95" i="8"/>
  <c r="E95" i="8"/>
  <c r="C96" i="8"/>
  <c r="D96" i="8"/>
  <c r="E96" i="8"/>
  <c r="E100" i="8"/>
  <c r="E101" i="8"/>
  <c r="E102" i="8"/>
  <c r="C103" i="8"/>
  <c r="D103" i="8"/>
  <c r="C107" i="8"/>
  <c r="C106" i="8" s="1"/>
  <c r="D107" i="8"/>
  <c r="D106" i="8" s="1"/>
  <c r="E12" i="8" l="1"/>
  <c r="D11" i="8"/>
  <c r="C11" i="8"/>
  <c r="C10" i="8" s="1"/>
  <c r="E62" i="8"/>
  <c r="D10" i="8" l="1"/>
  <c r="E10" i="8" s="1"/>
  <c r="E11" i="8"/>
</calcChain>
</file>

<file path=xl/sharedStrings.xml><?xml version="1.0" encoding="utf-8"?>
<sst xmlns="http://schemas.openxmlformats.org/spreadsheetml/2006/main" count="1413" uniqueCount="211">
  <si>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</si>
  <si>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</si>
  <si>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</si>
  <si>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</si>
  <si>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</si>
  <si>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</si>
  <si>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</si>
  <si>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</si>
  <si>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</si>
  <si>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</si>
  <si>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</si>
  <si>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</si>
  <si>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</si>
  <si>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</si>
  <si>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</si>
  <si>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</si>
  <si>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</si>
  <si>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</si>
  <si>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</si>
  <si>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</si>
  <si>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</si>
  <si>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</si>
  <si>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</si>
  <si>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</si>
  <si>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</si>
  <si>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</si>
  <si>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</si>
  <si>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</si>
  <si>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</si>
  <si>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</si>
  <si>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</si>
  <si>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</si>
  <si>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</si>
  <si>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</si>
  <si>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</si>
  <si>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</si>
  <si>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</si>
  <si>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</si>
  <si>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</si>
  <si>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</si>
  <si>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</si>
  <si>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</si>
  <si>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</si>
  <si>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</si>
  <si>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</si>
  <si>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</si>
  <si>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</si>
  <si>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</si>
  <si>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</si>
  <si>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</si>
  <si>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</si>
  <si>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</si>
  <si>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</si>
  <si>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</si>
  <si>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</si>
  <si>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</si>
  <si>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</si>
  <si>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</si>
  <si>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</si>
  <si>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</si>
  <si>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</si>
  <si>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</si>
  <si>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</si>
  <si>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</si>
  <si>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</si>
  <si>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</si>
  <si>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</si>
  <si>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</si>
  <si>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</si>
  <si>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</si>
  <si>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</si>
  <si>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</si>
  <si>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</si>
  <si>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</si>
  <si>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</si>
  <si>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</si>
  <si>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</si>
  <si>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</si>
  <si>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</si>
  <si>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</si>
  <si>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</si>
  <si>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</si>
  <si>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</si>
  <si>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</si>
  <si>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</si>
  <si>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</si>
  <si>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</si>
  <si>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</si>
  <si>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</si>
  <si>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</si>
  <si>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</si>
  <si>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</si>
  <si>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</si>
  <si>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</si>
  <si>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</si>
  <si>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</si>
  <si>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</si>
  <si>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</si>
  <si>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</si>
  <si>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</si>
  <si>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</si>
  <si>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</si>
  <si>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</si>
  <si>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</si>
  <si>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</si>
  <si>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</si>
  <si>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</si>
  <si>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AĞRI İLİ GENEL  BÜTÇE GELİRLERİNİN TAHSİLATI, TAHAKKUKU VE TAHSİLATIN TAHAKKUKA  ORANI (KÜMÜLATİF) HAZİRAN 2006</t>
  </si>
  <si>
    <t>AĞRI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</si>
  <si>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</si>
  <si>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</si>
  <si>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</si>
  <si>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</si>
  <si>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</si>
  <si>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</si>
  <si>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</si>
  <si>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</si>
  <si>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</si>
  <si>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</si>
  <si>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</si>
  <si>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</si>
  <si>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</si>
  <si>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</si>
  <si>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</si>
  <si>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</si>
  <si>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</si>
  <si>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</si>
  <si>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</si>
  <si>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</si>
  <si>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</si>
  <si>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</si>
  <si>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</si>
  <si>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</si>
  <si>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</si>
  <si>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</si>
  <si>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</si>
  <si>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</si>
  <si>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</si>
  <si>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</si>
  <si>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</si>
  <si>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</si>
  <si>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</si>
  <si>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</si>
  <si>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</si>
  <si>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</si>
  <si>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</si>
  <si>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</si>
  <si>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</si>
  <si>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</si>
  <si>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</si>
  <si>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</si>
  <si>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</si>
  <si>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</si>
  <si>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</si>
  <si>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</si>
  <si>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</si>
  <si>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</si>
  <si>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</si>
  <si>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</si>
  <si>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</si>
  <si>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</si>
  <si>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</si>
  <si>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</si>
  <si>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</si>
  <si>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</si>
  <si>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</si>
  <si>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</si>
  <si>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</si>
  <si>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</si>
  <si>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</si>
  <si>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</si>
  <si>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</si>
  <si>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</si>
  <si>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</si>
  <si>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</si>
  <si>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</si>
  <si>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</si>
  <si>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</si>
  <si>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</si>
  <si>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</si>
  <si>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</si>
  <si>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</si>
  <si>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</si>
  <si>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</si>
  <si>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AĞRI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</si>
  <si>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</si>
  <si>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</si>
  <si>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</si>
  <si>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AĞRI İLİ GENEL  BÜTÇE GELİRLERİNİN TAHSİLATI, TAHAKKUKU VE TAHSİLATIN TAHAKKUKA  ORANI (KÜMÜLATİF) MART 2006</t>
  </si>
  <si>
    <t>AĞRI İLİ GENEL  BÜTÇE GELİRLERİNİN TAHSİLATI, TAHAKKUKU VE TAHSİLATIN TAHAKKUKA  ORANI (KÜMÜLATİF) NİSAN 2006</t>
  </si>
  <si>
    <t>AĞRI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</si>
  <si>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</si>
  <si>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</si>
  <si>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</si>
  <si>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</si>
  <si>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</si>
  <si>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</si>
  <si>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Temmuz</t>
  </si>
  <si>
    <t>AĞRI İLİ GENEL  BÜTÇE GELİRLERİNİN TAHSİLATI, TAHAKKUKU VE TAHSİLATIN TAHAKKUKA  ORANI (KÜMÜLATİF) TEMMUZ 2006</t>
  </si>
  <si>
    <t>AĞRI İLİ GENEL  BÜTÇE GELİRLERİNİN TAHSİLATI, TAHAKKUKU VE TAHSİLATIN TAHAKKUKA  ORANI (KÜMÜLATİF) AĞUSTOS 2006</t>
  </si>
  <si>
    <t>Ağustos</t>
  </si>
  <si>
    <t>AĞRI İLİ GENEL  BÜTÇE GELİRLERİNİN TAHSİLATI, TAHAKKUKU VE TAHSİLATIN TAHAKKUKA  ORANI (KÜMÜLATİF) EYLÜL 2006</t>
  </si>
  <si>
    <t>Eylül</t>
  </si>
  <si>
    <t xml:space="preserve">        Motorlu Taşıtlar (II)</t>
  </si>
  <si>
    <t>AĞRI İLİ GENEL  BÜTÇE GELİRLERİNİN TAHSİLATI, TAHAKKUKU VE TAHSİLATIN TAHAKKUKA  ORANI (KÜMÜLATİF) EKİM 2006</t>
  </si>
  <si>
    <t>Ekim</t>
  </si>
  <si>
    <t>AĞRI İLİ GENEL  BÜTÇE GELİRLERİNİN TAHSİLATI, TAHAKKUKU VE TAHSİLATIN TAHAKKUKA  ORANI (KÜMÜLATİF) KASIM 2006</t>
  </si>
  <si>
    <t>Kasım</t>
  </si>
  <si>
    <t>AĞRI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</si>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</sst>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2" applyFont="1" applyAlignment="1">
      <alignment horizontal="centerContinuous" vertical="justify"/>
    </xf>
    <xf numFmtId="4" fontId="4" fillId="0" borderId="0" xfId="2" applyNumberFormat="1" applyFont="1" applyAlignment="1">
      <alignment horizontal="right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8C3A5585-D90B-4105-9500-349F6061513A}"/>
    <cellStyle name="Normal_genelgelirtahk_tahs" xfId="3" xr:uid="{042CB601-3915-4C2B-B1CB-F518DC1DE0F8}"/>
    <cellStyle name="Virgül [0]_29dan32ye" xfId="4" xr:uid="{B95318F8-B28A-4421-AE1F-171C9322E47D}"/>
    <cellStyle name="Virgül_29dan32ye" xfId="5" xr:uid="{0DEB87DE-DF0F-4823-9565-566C70C5B0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4B10-00A8-4137-B13E-6A829C9EDBB3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2.5" customHeight="1" thickBot="1" x14ac:dyDescent="0.25"/>
    <row r="2" spans="2:7" s="3" customFormat="1" ht="24.75" customHeight="1" thickBot="1" x14ac:dyDescent="0.3">
      <c r="B2" s="16" t="s">
        <v>208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202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114910</v>
      </c>
      <c r="D10" s="26">
        <v>82944</v>
      </c>
      <c r="E10" s="27">
        <v>72.181707423200763</v>
      </c>
    </row>
    <row r="11" spans="2:7" s="6" customFormat="1" ht="15.75" customHeight="1" x14ac:dyDescent="0.2">
      <c r="B11" s="25" t="s">
        <v>5</v>
      </c>
      <c r="C11" s="26">
        <v>81262</v>
      </c>
      <c r="D11" s="26">
        <v>66838</v>
      </c>
      <c r="E11" s="28">
        <v>82.250006152937416</v>
      </c>
    </row>
    <row r="12" spans="2:7" s="6" customFormat="1" ht="15.75" customHeight="1" x14ac:dyDescent="0.2">
      <c r="B12" s="25" t="s">
        <v>6</v>
      </c>
      <c r="C12" s="26">
        <v>36816</v>
      </c>
      <c r="D12" s="26">
        <v>29605</v>
      </c>
      <c r="E12" s="28">
        <v>80.413407214254676</v>
      </c>
      <c r="G12" s="7"/>
    </row>
    <row r="13" spans="2:7" s="6" customFormat="1" ht="15.75" customHeight="1" x14ac:dyDescent="0.2">
      <c r="B13" s="25" t="s">
        <v>7</v>
      </c>
      <c r="C13" s="26">
        <v>34173</v>
      </c>
      <c r="D13" s="26">
        <v>27940</v>
      </c>
      <c r="E13" s="28">
        <v>81.76045415971673</v>
      </c>
    </row>
    <row r="14" spans="2:7" ht="15.75" customHeight="1" x14ac:dyDescent="0.2">
      <c r="B14" s="29" t="s">
        <v>8</v>
      </c>
      <c r="C14" s="30">
        <v>2613</v>
      </c>
      <c r="D14" s="30">
        <v>863</v>
      </c>
      <c r="E14" s="31">
        <v>33.027171833141985</v>
      </c>
    </row>
    <row r="15" spans="2:7" ht="15.75" customHeight="1" x14ac:dyDescent="0.2">
      <c r="B15" s="29" t="s">
        <v>9</v>
      </c>
      <c r="C15" s="30">
        <v>450</v>
      </c>
      <c r="D15" s="30">
        <v>336</v>
      </c>
      <c r="E15" s="31">
        <v>74.666666666666671</v>
      </c>
    </row>
    <row r="16" spans="2:7" ht="15.75" customHeight="1" x14ac:dyDescent="0.2">
      <c r="B16" s="29" t="s">
        <v>10</v>
      </c>
      <c r="C16" s="30">
        <v>29333</v>
      </c>
      <c r="D16" s="30">
        <v>25477</v>
      </c>
      <c r="E16" s="31">
        <v>86.854396072682647</v>
      </c>
    </row>
    <row r="17" spans="2:5" ht="15.75" customHeight="1" x14ac:dyDescent="0.2">
      <c r="B17" s="29" t="s">
        <v>11</v>
      </c>
      <c r="C17" s="30">
        <v>1777</v>
      </c>
      <c r="D17" s="30">
        <v>1264</v>
      </c>
      <c r="E17" s="31">
        <v>71.131119864940914</v>
      </c>
    </row>
    <row r="18" spans="2:5" s="6" customFormat="1" ht="15.75" customHeight="1" x14ac:dyDescent="0.2">
      <c r="B18" s="25" t="s">
        <v>12</v>
      </c>
      <c r="C18" s="26">
        <v>2643</v>
      </c>
      <c r="D18" s="26">
        <v>1665</v>
      </c>
      <c r="E18" s="28">
        <v>62.996594778660608</v>
      </c>
    </row>
    <row r="19" spans="2:5" ht="15.75" customHeight="1" x14ac:dyDescent="0.2">
      <c r="B19" s="29" t="s">
        <v>13</v>
      </c>
      <c r="C19" s="30">
        <v>865</v>
      </c>
      <c r="D19" s="30">
        <v>313</v>
      </c>
      <c r="E19" s="31">
        <v>36.184971098265898</v>
      </c>
    </row>
    <row r="20" spans="2:5" ht="15.75" customHeight="1" x14ac:dyDescent="0.2">
      <c r="B20" s="29" t="s">
        <v>14</v>
      </c>
      <c r="C20" s="30">
        <v>75</v>
      </c>
      <c r="D20" s="30">
        <v>2</v>
      </c>
      <c r="E20" s="31">
        <v>2.666666666666667</v>
      </c>
    </row>
    <row r="21" spans="2:5" ht="15.75" customHeight="1" x14ac:dyDescent="0.2">
      <c r="B21" s="29" t="s">
        <v>15</v>
      </c>
      <c r="C21" s="30">
        <v>1703</v>
      </c>
      <c r="D21" s="30">
        <v>1350</v>
      </c>
      <c r="E21" s="31">
        <v>79.271873165002944</v>
      </c>
    </row>
    <row r="22" spans="2:5" s="5" customFormat="1" ht="15.75" customHeight="1" x14ac:dyDescent="0.2">
      <c r="B22" s="25" t="s">
        <v>16</v>
      </c>
      <c r="C22" s="26">
        <v>6458</v>
      </c>
      <c r="D22" s="26">
        <v>3889</v>
      </c>
      <c r="E22" s="27">
        <v>60.219882316506656</v>
      </c>
    </row>
    <row r="23" spans="2:5" s="9" customFormat="1" ht="15.75" customHeight="1" x14ac:dyDescent="0.2">
      <c r="B23" s="29" t="s">
        <v>17</v>
      </c>
      <c r="C23" s="30">
        <v>3</v>
      </c>
      <c r="D23" s="30">
        <v>2</v>
      </c>
      <c r="E23" s="32">
        <v>66.666666666666657</v>
      </c>
    </row>
    <row r="24" spans="2:5" s="9" customFormat="1" ht="15.75" customHeight="1" x14ac:dyDescent="0.2">
      <c r="B24" s="29" t="s">
        <v>18</v>
      </c>
      <c r="C24" s="30">
        <v>6455</v>
      </c>
      <c r="D24" s="30">
        <v>3887</v>
      </c>
      <c r="E24" s="32">
        <v>60.216886134779244</v>
      </c>
    </row>
    <row r="25" spans="2:5" s="5" customFormat="1" ht="15.75" customHeight="1" x14ac:dyDescent="0.2">
      <c r="B25" s="25" t="s">
        <v>19</v>
      </c>
      <c r="C25" s="26">
        <v>4413</v>
      </c>
      <c r="D25" s="26">
        <v>1809</v>
      </c>
      <c r="E25" s="27">
        <v>40.992522093813733</v>
      </c>
    </row>
    <row r="26" spans="2:5" s="5" customFormat="1" ht="15.75" customHeight="1" x14ac:dyDescent="0.2">
      <c r="B26" s="25" t="s">
        <v>20</v>
      </c>
      <c r="C26" s="26">
        <v>1337</v>
      </c>
      <c r="D26" s="26">
        <v>-1233</v>
      </c>
      <c r="E26" s="27">
        <v>-92.22139117427075</v>
      </c>
    </row>
    <row r="27" spans="2:5" s="9" customFormat="1" ht="15.75" customHeight="1" x14ac:dyDescent="0.2">
      <c r="B27" s="29" t="s">
        <v>21</v>
      </c>
      <c r="C27" s="30">
        <v>-67</v>
      </c>
      <c r="D27" s="30">
        <v>-2444</v>
      </c>
      <c r="E27" s="32">
        <v>3647.7611940298507</v>
      </c>
    </row>
    <row r="28" spans="2:5" s="9" customFormat="1" ht="15.75" customHeight="1" x14ac:dyDescent="0.2">
      <c r="B28" s="29" t="s">
        <v>22</v>
      </c>
      <c r="C28" s="30">
        <v>1404</v>
      </c>
      <c r="D28" s="30">
        <v>1211</v>
      </c>
      <c r="E28" s="32">
        <v>86.253561253561244</v>
      </c>
    </row>
    <row r="29" spans="2:5" s="5" customFormat="1" ht="15.75" customHeight="1" x14ac:dyDescent="0.2">
      <c r="B29" s="25" t="s">
        <v>23</v>
      </c>
      <c r="C29" s="26">
        <v>1565</v>
      </c>
      <c r="D29" s="26">
        <v>1565</v>
      </c>
      <c r="E29" s="27">
        <v>100</v>
      </c>
    </row>
    <row r="30" spans="2:5" s="9" customFormat="1" ht="15.75" customHeight="1" x14ac:dyDescent="0.2">
      <c r="B30" s="29" t="s">
        <v>24</v>
      </c>
      <c r="C30" s="30">
        <v>0</v>
      </c>
      <c r="D30" s="30">
        <v>0</v>
      </c>
      <c r="E30" s="32"/>
    </row>
    <row r="31" spans="2:5" s="9" customFormat="1" ht="15.75" customHeight="1" x14ac:dyDescent="0.2">
      <c r="B31" s="29" t="s">
        <v>203</v>
      </c>
      <c r="C31" s="30">
        <v>1562</v>
      </c>
      <c r="D31" s="30">
        <v>1562</v>
      </c>
      <c r="E31" s="32">
        <v>100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>
        <v>3</v>
      </c>
      <c r="D35" s="30">
        <v>3</v>
      </c>
      <c r="E35" s="31">
        <v>100</v>
      </c>
    </row>
    <row r="36" spans="2:5" s="6" customFormat="1" ht="15.75" customHeight="1" x14ac:dyDescent="0.2">
      <c r="B36" s="25" t="s">
        <v>30</v>
      </c>
      <c r="C36" s="26">
        <v>1509</v>
      </c>
      <c r="D36" s="26">
        <v>1475</v>
      </c>
      <c r="E36" s="28">
        <v>97.746852220013253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>
        <v>2</v>
      </c>
      <c r="D38" s="26">
        <v>2</v>
      </c>
      <c r="E38" s="27">
        <v>100</v>
      </c>
    </row>
    <row r="39" spans="2:5" s="5" customFormat="1" ht="15.75" customHeight="1" x14ac:dyDescent="0.2">
      <c r="B39" s="25" t="s">
        <v>33</v>
      </c>
      <c r="C39" s="26">
        <v>20572</v>
      </c>
      <c r="D39" s="26">
        <v>20572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15075</v>
      </c>
      <c r="D40" s="30">
        <v>15075</v>
      </c>
      <c r="E40" s="32">
        <v>100</v>
      </c>
    </row>
    <row r="41" spans="2:5" s="9" customFormat="1" ht="15.75" customHeight="1" x14ac:dyDescent="0.2">
      <c r="B41" s="29" t="s">
        <v>35</v>
      </c>
      <c r="C41" s="30">
        <v>5497</v>
      </c>
      <c r="D41" s="30">
        <v>5497</v>
      </c>
      <c r="E41" s="32">
        <v>100</v>
      </c>
    </row>
    <row r="42" spans="2:5" s="9" customFormat="1" ht="15.75" customHeight="1" x14ac:dyDescent="0.2">
      <c r="B42" s="29" t="s">
        <v>36</v>
      </c>
      <c r="C42" s="30"/>
      <c r="D42" s="30"/>
      <c r="E42" s="32"/>
    </row>
    <row r="43" spans="2:5" s="5" customFormat="1" ht="15.75" customHeight="1" x14ac:dyDescent="0.2">
      <c r="B43" s="25" t="s">
        <v>37</v>
      </c>
      <c r="C43" s="26">
        <v>6968</v>
      </c>
      <c r="D43" s="26">
        <v>5608</v>
      </c>
      <c r="E43" s="27">
        <v>80.482204362801383</v>
      </c>
    </row>
    <row r="44" spans="2:5" s="5" customFormat="1" ht="15.75" customHeight="1" x14ac:dyDescent="0.2">
      <c r="B44" s="25" t="s">
        <v>38</v>
      </c>
      <c r="C44" s="26">
        <v>5853</v>
      </c>
      <c r="D44" s="26">
        <v>5313</v>
      </c>
      <c r="E44" s="27">
        <v>90.773962070732964</v>
      </c>
    </row>
    <row r="45" spans="2:5" s="5" customFormat="1" ht="15.75" customHeight="1" x14ac:dyDescent="0.2">
      <c r="B45" s="25" t="s">
        <v>39</v>
      </c>
      <c r="C45" s="26">
        <v>182</v>
      </c>
      <c r="D45" s="26">
        <v>42</v>
      </c>
      <c r="E45" s="27">
        <v>23.076923076923077</v>
      </c>
    </row>
    <row r="46" spans="2:5" s="5" customFormat="1" ht="15.75" customHeight="1" x14ac:dyDescent="0.2">
      <c r="B46" s="25" t="s">
        <v>40</v>
      </c>
      <c r="C46" s="26">
        <v>33355</v>
      </c>
      <c r="D46" s="26">
        <v>15895</v>
      </c>
      <c r="E46" s="27">
        <v>47.654024883825514</v>
      </c>
    </row>
    <row r="47" spans="2:5" s="5" customFormat="1" ht="15.75" customHeight="1" x14ac:dyDescent="0.2">
      <c r="B47" s="25" t="s">
        <v>41</v>
      </c>
      <c r="C47" s="26">
        <v>4850</v>
      </c>
      <c r="D47" s="26">
        <v>4850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4850</v>
      </c>
      <c r="D48" s="30">
        <v>4850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0</v>
      </c>
      <c r="D50" s="30">
        <v>0</v>
      </c>
      <c r="E50" s="32"/>
    </row>
    <row r="51" spans="2:5" s="5" customFormat="1" ht="15.75" customHeight="1" x14ac:dyDescent="0.2">
      <c r="B51" s="25" t="s">
        <v>45</v>
      </c>
      <c r="C51" s="26">
        <v>0</v>
      </c>
      <c r="D51" s="26">
        <v>0</v>
      </c>
      <c r="E51" s="27"/>
    </row>
    <row r="52" spans="2:5" s="5" customFormat="1" ht="15.75" customHeight="1" x14ac:dyDescent="0.2">
      <c r="B52" s="25" t="s">
        <v>46</v>
      </c>
      <c r="C52" s="26">
        <v>0</v>
      </c>
      <c r="D52" s="26">
        <v>0</v>
      </c>
      <c r="E52" s="27"/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51</v>
      </c>
      <c r="C56" s="30"/>
      <c r="D56" s="30"/>
      <c r="E56" s="32"/>
    </row>
    <row r="57" spans="2:5" s="9" customFormat="1" ht="15.75" customHeight="1" x14ac:dyDescent="0.2">
      <c r="B57" s="29" t="s">
        <v>52</v>
      </c>
      <c r="C57" s="30"/>
      <c r="D57" s="30"/>
      <c r="E57" s="32"/>
    </row>
    <row r="58" spans="2:5" s="9" customFormat="1" ht="15.75" customHeight="1" x14ac:dyDescent="0.2">
      <c r="B58" s="29" t="s">
        <v>53</v>
      </c>
      <c r="C58" s="30"/>
      <c r="D58" s="30"/>
      <c r="E58" s="32"/>
    </row>
    <row r="59" spans="2:5" s="9" customFormat="1" ht="15.75" customHeight="1" x14ac:dyDescent="0.2">
      <c r="B59" s="29" t="s">
        <v>54</v>
      </c>
      <c r="C59" s="30"/>
      <c r="D59" s="30"/>
      <c r="E59" s="32"/>
    </row>
    <row r="60" spans="2:5" s="5" customFormat="1" ht="15.75" customHeight="1" x14ac:dyDescent="0.2">
      <c r="B60" s="25" t="s">
        <v>55</v>
      </c>
      <c r="C60" s="26">
        <v>11373</v>
      </c>
      <c r="D60" s="26">
        <v>3022</v>
      </c>
      <c r="E60" s="27">
        <v>26.571704915149919</v>
      </c>
    </row>
    <row r="61" spans="2:5" s="5" customFormat="1" ht="15.75" customHeight="1" x14ac:dyDescent="0.2">
      <c r="B61" s="25" t="s">
        <v>56</v>
      </c>
      <c r="C61" s="26">
        <v>3044</v>
      </c>
      <c r="D61" s="26">
        <v>2787</v>
      </c>
      <c r="E61" s="27">
        <v>91.557161629434958</v>
      </c>
    </row>
    <row r="62" spans="2:5" s="9" customFormat="1" ht="15.75" customHeight="1" x14ac:dyDescent="0.2">
      <c r="B62" s="29" t="s">
        <v>57</v>
      </c>
      <c r="C62" s="30">
        <v>2620</v>
      </c>
      <c r="D62" s="30">
        <v>2620</v>
      </c>
      <c r="E62" s="32">
        <v>100</v>
      </c>
    </row>
    <row r="63" spans="2:5" s="9" customFormat="1" ht="15.75" customHeight="1" x14ac:dyDescent="0.2">
      <c r="B63" s="29" t="s">
        <v>58</v>
      </c>
      <c r="C63" s="30">
        <v>322</v>
      </c>
      <c r="D63" s="30">
        <v>66</v>
      </c>
      <c r="E63" s="32">
        <v>20.496894409937887</v>
      </c>
    </row>
    <row r="64" spans="2:5" s="9" customFormat="1" ht="15.75" customHeight="1" x14ac:dyDescent="0.2">
      <c r="B64" s="29" t="s">
        <v>59</v>
      </c>
      <c r="C64" s="30">
        <v>102</v>
      </c>
      <c r="D64" s="30">
        <v>101</v>
      </c>
      <c r="E64" s="32">
        <v>99.019607843137265</v>
      </c>
    </row>
    <row r="65" spans="2:5" s="5" customFormat="1" ht="15.75" customHeight="1" x14ac:dyDescent="0.2">
      <c r="B65" s="25" t="s">
        <v>60</v>
      </c>
      <c r="C65" s="26">
        <v>8329</v>
      </c>
      <c r="D65" s="26">
        <v>235</v>
      </c>
      <c r="E65" s="27">
        <v>2.821467162924721</v>
      </c>
    </row>
    <row r="66" spans="2:5" s="9" customFormat="1" ht="15.75" customHeight="1" x14ac:dyDescent="0.2">
      <c r="B66" s="29" t="s">
        <v>61</v>
      </c>
      <c r="C66" s="30"/>
      <c r="D66" s="30"/>
      <c r="E66" s="32"/>
    </row>
    <row r="67" spans="2:5" s="9" customFormat="1" ht="15.75" customHeight="1" x14ac:dyDescent="0.2">
      <c r="B67" s="29" t="s">
        <v>62</v>
      </c>
      <c r="C67" s="30">
        <v>8098</v>
      </c>
      <c r="D67" s="30">
        <v>200</v>
      </c>
      <c r="E67" s="32">
        <v>2.4697456162015312</v>
      </c>
    </row>
    <row r="68" spans="2:5" s="9" customFormat="1" ht="15.75" customHeight="1" x14ac:dyDescent="0.2">
      <c r="B68" s="29" t="s">
        <v>63</v>
      </c>
      <c r="C68" s="30">
        <v>231</v>
      </c>
      <c r="D68" s="30">
        <v>35</v>
      </c>
      <c r="E68" s="32">
        <v>15.151515151515152</v>
      </c>
    </row>
    <row r="69" spans="2:5" s="5" customFormat="1" ht="15.75" customHeight="1" x14ac:dyDescent="0.2">
      <c r="B69" s="25" t="s">
        <v>64</v>
      </c>
      <c r="C69" s="26"/>
      <c r="D69" s="26"/>
      <c r="E69" s="27"/>
    </row>
    <row r="70" spans="2:5" s="5" customFormat="1" ht="15.75" customHeight="1" x14ac:dyDescent="0.2">
      <c r="B70" s="25" t="s">
        <v>65</v>
      </c>
      <c r="C70" s="26">
        <v>12038</v>
      </c>
      <c r="D70" s="26">
        <v>3894</v>
      </c>
      <c r="E70" s="27">
        <v>32.347566040870582</v>
      </c>
    </row>
    <row r="71" spans="2:5" s="9" customFormat="1" ht="15.75" customHeight="1" x14ac:dyDescent="0.2">
      <c r="B71" s="33" t="s">
        <v>66</v>
      </c>
      <c r="C71" s="34">
        <v>1296</v>
      </c>
      <c r="D71" s="34">
        <v>1005</v>
      </c>
      <c r="E71" s="32">
        <v>77.546296296296291</v>
      </c>
    </row>
    <row r="72" spans="2:5" s="9" customFormat="1" ht="15.75" customHeight="1" x14ac:dyDescent="0.2">
      <c r="B72" s="33" t="s">
        <v>67</v>
      </c>
      <c r="C72" s="34">
        <v>1270</v>
      </c>
      <c r="D72" s="34">
        <v>534</v>
      </c>
      <c r="E72" s="32">
        <v>42.047244094488192</v>
      </c>
    </row>
    <row r="73" spans="2:5" s="9" customFormat="1" ht="15.75" customHeight="1" x14ac:dyDescent="0.2">
      <c r="B73" s="33" t="s">
        <v>68</v>
      </c>
      <c r="C73" s="34">
        <v>959</v>
      </c>
      <c r="D73" s="34">
        <v>356</v>
      </c>
      <c r="E73" s="32">
        <v>37.122002085505734</v>
      </c>
    </row>
    <row r="74" spans="2:5" s="9" customFormat="1" ht="15.75" customHeight="1" x14ac:dyDescent="0.2">
      <c r="B74" s="33" t="s">
        <v>69</v>
      </c>
      <c r="C74" s="34">
        <v>6465</v>
      </c>
      <c r="D74" s="34">
        <v>277</v>
      </c>
      <c r="E74" s="32">
        <v>4.2846094354215003</v>
      </c>
    </row>
    <row r="75" spans="2:5" s="9" customFormat="1" ht="15.75" customHeight="1" x14ac:dyDescent="0.2">
      <c r="B75" s="33" t="s">
        <v>70</v>
      </c>
      <c r="C75" s="34">
        <v>1416</v>
      </c>
      <c r="D75" s="34">
        <v>1346</v>
      </c>
      <c r="E75" s="32">
        <v>95.056497175141246</v>
      </c>
    </row>
    <row r="76" spans="2:5" s="9" customFormat="1" ht="15.75" customHeight="1" x14ac:dyDescent="0.2">
      <c r="B76" s="33" t="s">
        <v>71</v>
      </c>
      <c r="C76" s="34">
        <v>632</v>
      </c>
      <c r="D76" s="34">
        <v>376</v>
      </c>
      <c r="E76" s="32">
        <v>59.493670886075947</v>
      </c>
    </row>
    <row r="77" spans="2:5" s="6" customFormat="1" ht="15.75" customHeight="1" x14ac:dyDescent="0.2">
      <c r="B77" s="25" t="s">
        <v>72</v>
      </c>
      <c r="C77" s="26">
        <v>0</v>
      </c>
      <c r="D77" s="26">
        <v>0</v>
      </c>
      <c r="E77" s="27"/>
    </row>
    <row r="78" spans="2:5" ht="15.75" customHeight="1" x14ac:dyDescent="0.2">
      <c r="B78" s="29" t="s">
        <v>73</v>
      </c>
      <c r="C78" s="30"/>
      <c r="D78" s="30"/>
      <c r="E78" s="32"/>
    </row>
    <row r="79" spans="2:5" ht="15.75" customHeight="1" x14ac:dyDescent="0.2">
      <c r="B79" s="29" t="s">
        <v>74</v>
      </c>
      <c r="C79" s="30"/>
      <c r="D79" s="30"/>
      <c r="E79" s="32"/>
    </row>
    <row r="80" spans="2:5" ht="15.75" customHeight="1" x14ac:dyDescent="0.2">
      <c r="B80" s="29" t="s">
        <v>75</v>
      </c>
      <c r="C80" s="30"/>
      <c r="D80" s="30"/>
      <c r="E80" s="32"/>
    </row>
    <row r="81" spans="2:5" ht="15.75" customHeight="1" x14ac:dyDescent="0.2">
      <c r="B81" s="29" t="s">
        <v>76</v>
      </c>
      <c r="C81" s="30"/>
      <c r="D81" s="30"/>
      <c r="E81" s="32"/>
    </row>
    <row r="82" spans="2:5" ht="15.75" customHeight="1" x14ac:dyDescent="0.2">
      <c r="B82" s="29" t="s">
        <v>77</v>
      </c>
      <c r="C82" s="30"/>
      <c r="D82" s="30"/>
      <c r="E82" s="32"/>
    </row>
    <row r="83" spans="2:5" ht="15.75" customHeight="1" x14ac:dyDescent="0.2">
      <c r="B83" s="29" t="s">
        <v>78</v>
      </c>
      <c r="C83" s="30"/>
      <c r="D83" s="30"/>
      <c r="E83" s="32"/>
    </row>
    <row r="84" spans="2:5" ht="15.75" customHeight="1" x14ac:dyDescent="0.2">
      <c r="B84" s="29" t="s">
        <v>79</v>
      </c>
      <c r="C84" s="30"/>
      <c r="D84" s="30"/>
      <c r="E84" s="32"/>
    </row>
    <row r="85" spans="2:5" ht="15.75" customHeight="1" x14ac:dyDescent="0.2">
      <c r="B85" s="29" t="s">
        <v>80</v>
      </c>
      <c r="C85" s="30"/>
      <c r="D85" s="30"/>
      <c r="E85" s="32"/>
    </row>
    <row r="86" spans="2:5" s="6" customFormat="1" ht="15.75" customHeight="1" x14ac:dyDescent="0.2">
      <c r="B86" s="25" t="s">
        <v>81</v>
      </c>
      <c r="C86" s="26">
        <v>5094</v>
      </c>
      <c r="D86" s="26">
        <v>4129</v>
      </c>
      <c r="E86" s="27">
        <v>81.056144483706319</v>
      </c>
    </row>
    <row r="87" spans="2:5" ht="15.75" customHeight="1" x14ac:dyDescent="0.2">
      <c r="B87" s="35" t="s">
        <v>82</v>
      </c>
      <c r="C87" s="30"/>
      <c r="D87" s="30"/>
      <c r="E87" s="32"/>
    </row>
    <row r="88" spans="2:5" ht="15.75" customHeight="1" x14ac:dyDescent="0.2">
      <c r="B88" s="35" t="s">
        <v>83</v>
      </c>
      <c r="C88" s="30"/>
      <c r="D88" s="30"/>
      <c r="E88" s="32"/>
    </row>
    <row r="89" spans="2:5" ht="15.75" customHeight="1" x14ac:dyDescent="0.2">
      <c r="B89" s="29" t="s">
        <v>84</v>
      </c>
      <c r="C89" s="30">
        <v>70</v>
      </c>
      <c r="D89" s="30">
        <v>70</v>
      </c>
      <c r="E89" s="32">
        <v>100</v>
      </c>
    </row>
    <row r="90" spans="2:5" ht="15.75" customHeight="1" x14ac:dyDescent="0.2">
      <c r="B90" s="29" t="s">
        <v>85</v>
      </c>
      <c r="C90" s="30">
        <v>1397</v>
      </c>
      <c r="D90" s="30">
        <v>1387</v>
      </c>
      <c r="E90" s="32">
        <v>99.284180386542587</v>
      </c>
    </row>
    <row r="91" spans="2:5" ht="15.75" customHeight="1" x14ac:dyDescent="0.2">
      <c r="B91" s="29" t="s">
        <v>86</v>
      </c>
      <c r="C91" s="30">
        <v>1255</v>
      </c>
      <c r="D91" s="30">
        <v>421</v>
      </c>
      <c r="E91" s="32">
        <v>33.545816733067731</v>
      </c>
    </row>
    <row r="92" spans="2:5" ht="15.75" customHeight="1" x14ac:dyDescent="0.2">
      <c r="B92" s="29" t="s">
        <v>87</v>
      </c>
      <c r="C92" s="30">
        <v>0</v>
      </c>
      <c r="D92" s="30">
        <v>0</v>
      </c>
      <c r="E92" s="32"/>
    </row>
    <row r="93" spans="2:5" ht="15.75" customHeight="1" x14ac:dyDescent="0.2">
      <c r="B93" s="29" t="s">
        <v>88</v>
      </c>
      <c r="C93" s="30">
        <v>2372</v>
      </c>
      <c r="D93" s="30">
        <v>2251</v>
      </c>
      <c r="E93" s="32">
        <v>94.898819561551434</v>
      </c>
    </row>
    <row r="94" spans="2:5" s="6" customFormat="1" ht="15.75" customHeight="1" x14ac:dyDescent="0.2">
      <c r="B94" s="25" t="s">
        <v>89</v>
      </c>
      <c r="C94" s="26">
        <v>293</v>
      </c>
      <c r="D94" s="26">
        <v>211</v>
      </c>
      <c r="E94" s="36">
        <v>72.013651877133114</v>
      </c>
    </row>
    <row r="95" spans="2:5" s="6" customFormat="1" ht="15.75" customHeight="1" x14ac:dyDescent="0.2">
      <c r="B95" s="25" t="s">
        <v>90</v>
      </c>
      <c r="C95" s="26">
        <v>285</v>
      </c>
      <c r="D95" s="26">
        <v>203</v>
      </c>
      <c r="E95" s="36">
        <v>71.228070175438603</v>
      </c>
    </row>
    <row r="96" spans="2:5" ht="15.75" customHeight="1" x14ac:dyDescent="0.2">
      <c r="B96" s="29" t="s">
        <v>91</v>
      </c>
      <c r="C96" s="30"/>
      <c r="D96" s="30"/>
      <c r="E96" s="37"/>
    </row>
    <row r="97" spans="2:5" ht="15.75" customHeight="1" x14ac:dyDescent="0.2">
      <c r="B97" s="29" t="s">
        <v>92</v>
      </c>
      <c r="C97" s="30"/>
      <c r="D97" s="30"/>
      <c r="E97" s="37"/>
    </row>
    <row r="98" spans="2:5" ht="15.75" customHeight="1" x14ac:dyDescent="0.2">
      <c r="B98" s="29" t="s">
        <v>93</v>
      </c>
      <c r="C98" s="30"/>
      <c r="D98" s="30"/>
      <c r="E98" s="37"/>
    </row>
    <row r="99" spans="2:5" ht="15.75" customHeight="1" x14ac:dyDescent="0.2">
      <c r="B99" s="29" t="s">
        <v>94</v>
      </c>
      <c r="C99" s="30">
        <v>254</v>
      </c>
      <c r="D99" s="30">
        <v>172</v>
      </c>
      <c r="E99" s="37">
        <v>67.716535433070874</v>
      </c>
    </row>
    <row r="100" spans="2:5" ht="15.75" customHeight="1" x14ac:dyDescent="0.2">
      <c r="B100" s="29" t="s">
        <v>95</v>
      </c>
      <c r="C100" s="30">
        <v>31</v>
      </c>
      <c r="D100" s="30">
        <v>31</v>
      </c>
      <c r="E100" s="37">
        <v>100</v>
      </c>
    </row>
    <row r="101" spans="2:5" s="6" customFormat="1" ht="15.75" customHeight="1" x14ac:dyDescent="0.2">
      <c r="B101" s="25" t="s">
        <v>96</v>
      </c>
      <c r="C101" s="26">
        <v>8</v>
      </c>
      <c r="D101" s="26">
        <v>8</v>
      </c>
      <c r="E101" s="36">
        <v>100</v>
      </c>
    </row>
    <row r="102" spans="2:5" s="6" customFormat="1" ht="15.75" customHeight="1" x14ac:dyDescent="0.2">
      <c r="B102" s="25" t="s">
        <v>97</v>
      </c>
      <c r="C102" s="26">
        <v>0</v>
      </c>
      <c r="D102" s="26">
        <v>0</v>
      </c>
      <c r="E102" s="36"/>
    </row>
    <row r="103" spans="2:5" ht="15.75" customHeight="1" x14ac:dyDescent="0.2">
      <c r="B103" s="29" t="s">
        <v>98</v>
      </c>
      <c r="C103" s="30"/>
      <c r="D103" s="30"/>
      <c r="E103" s="37"/>
    </row>
    <row r="104" spans="2:5" ht="15.75" customHeight="1" x14ac:dyDescent="0.2">
      <c r="B104" s="29" t="s">
        <v>99</v>
      </c>
      <c r="C104" s="30"/>
      <c r="D104" s="30"/>
      <c r="E104" s="37"/>
    </row>
    <row r="105" spans="2:5" s="6" customFormat="1" ht="15.75" customHeight="1" x14ac:dyDescent="0.2">
      <c r="B105" s="25" t="s">
        <v>100</v>
      </c>
      <c r="C105" s="26">
        <v>0</v>
      </c>
      <c r="D105" s="26">
        <v>0</v>
      </c>
      <c r="E105" s="36"/>
    </row>
    <row r="106" spans="2:5" s="6" customFormat="1" ht="15.75" customHeight="1" x14ac:dyDescent="0.2">
      <c r="B106" s="25" t="s">
        <v>101</v>
      </c>
      <c r="C106" s="26">
        <v>0</v>
      </c>
      <c r="D106" s="26">
        <v>0</v>
      </c>
      <c r="E106" s="36"/>
    </row>
    <row r="107" spans="2:5" ht="15.75" customHeight="1" x14ac:dyDescent="0.2">
      <c r="B107" s="29" t="s">
        <v>102</v>
      </c>
      <c r="C107" s="30"/>
      <c r="D107" s="30"/>
      <c r="E107" s="37"/>
    </row>
    <row r="108" spans="2:5" ht="15.75" customHeight="1" x14ac:dyDescent="0.2">
      <c r="B108" s="29" t="s">
        <v>103</v>
      </c>
      <c r="C108" s="30"/>
      <c r="D108" s="30"/>
      <c r="E108" s="37"/>
    </row>
    <row r="109" spans="2:5" ht="15.75" customHeight="1" x14ac:dyDescent="0.2">
      <c r="B109" s="29" t="s">
        <v>104</v>
      </c>
      <c r="C109" s="30"/>
      <c r="D109" s="30"/>
      <c r="E109" s="37"/>
    </row>
    <row r="110" spans="2:5" ht="15.75" customHeight="1" x14ac:dyDescent="0.2">
      <c r="B110" s="29" t="s">
        <v>105</v>
      </c>
      <c r="C110" s="30">
        <v>0</v>
      </c>
      <c r="D110" s="30">
        <v>0</v>
      </c>
      <c r="E110" s="37"/>
    </row>
    <row r="111" spans="2:5" s="6" customFormat="1" ht="15.75" customHeight="1" x14ac:dyDescent="0.2">
      <c r="B111" s="25" t="s">
        <v>106</v>
      </c>
      <c r="C111" s="26"/>
      <c r="D111" s="26"/>
      <c r="E111" s="36"/>
    </row>
    <row r="112" spans="2:5" x14ac:dyDescent="0.2">
      <c r="B112" s="8" t="s">
        <v>210</v>
      </c>
    </row>
  </sheetData>
  <phoneticPr fontId="0" type="noConversion"/>
  <hyperlinks>
    <hyperlink ref="C4" location="Ocak!A1" display="Ocak" xr:uid="{5CBD81A8-CA1A-4B24-B216-1C33EFD3FEFD}"/>
    <hyperlink ref="D4" location="Şubat!A1" display="Şubat" xr:uid="{8C3DFEFB-E186-469D-837D-20B43222DB9E}"/>
    <hyperlink ref="E4" location="Mart!A1" display="Mart" xr:uid="{9BD09CF1-1E7E-4FE4-9767-DD08E6D6C2A3}"/>
    <hyperlink ref="C5" location="Nisan!A1" display="Nisan" xr:uid="{88220229-82DD-4303-95D6-FBBEB120C636}"/>
    <hyperlink ref="D5" location="Mayıs!A1" display="Mayıs" xr:uid="{0C13160D-35E2-4F52-8600-5F62DBB329C0}"/>
    <hyperlink ref="E5" location="Haziran!A1" display="Haziran" xr:uid="{9CBCABF1-D51C-4F2E-A974-A5C2638CC68F}"/>
    <hyperlink ref="C6" location="Temmuz!A1" display="Temmuz" xr:uid="{559253F5-A066-4810-85EC-A1257A2D69AF}"/>
    <hyperlink ref="D6" location="Ağustos!A1" display="Ağustos" xr:uid="{9B5DA944-6473-4DEF-98CB-4119302958EC}"/>
    <hyperlink ref="E6" location="Eylül!A1" display="Eylül" xr:uid="{106A7822-78B8-4FC4-A823-80215B792918}"/>
    <hyperlink ref="C7" location="Ekim!A1" display="Ekim" xr:uid="{38785EAA-A388-44BA-8267-6CF18F87DC81}"/>
    <hyperlink ref="D7" location="Kasım!A1" display="Kasım" xr:uid="{459C0BE8-F6E8-4326-A7FE-95A441A315B9}"/>
    <hyperlink ref="E7" location="Aralık!A1" display="Aralık" xr:uid="{3CB4F18B-90AA-4C8D-B82B-F9E0A6E1E48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9711-8994-43E1-BF63-A7FBEE2E2812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2.5" customHeight="1" thickBot="1" x14ac:dyDescent="0.25"/>
    <row r="2" spans="2:7" s="3" customFormat="1" ht="24.75" customHeight="1" thickBot="1" x14ac:dyDescent="0.3">
      <c r="B2" s="16" t="s">
        <v>188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202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49063</v>
      </c>
      <c r="D10" s="26">
        <v>17828</v>
      </c>
      <c r="E10" s="27">
        <v>36.336954527851944</v>
      </c>
    </row>
    <row r="11" spans="2:7" s="6" customFormat="1" ht="15.75" customHeight="1" x14ac:dyDescent="0.2">
      <c r="B11" s="25" t="s">
        <v>5</v>
      </c>
      <c r="C11" s="26">
        <v>29376</v>
      </c>
      <c r="D11" s="26">
        <v>14406</v>
      </c>
      <c r="E11" s="28">
        <v>49.040032679738559</v>
      </c>
    </row>
    <row r="12" spans="2:7" s="6" customFormat="1" ht="15.75" customHeight="1" x14ac:dyDescent="0.2">
      <c r="B12" s="25" t="s">
        <v>6</v>
      </c>
      <c r="C12" s="26">
        <v>11707</v>
      </c>
      <c r="D12" s="26">
        <v>5643</v>
      </c>
      <c r="E12" s="28">
        <v>48.201930468950202</v>
      </c>
      <c r="G12" s="7"/>
    </row>
    <row r="13" spans="2:7" s="6" customFormat="1" ht="15.75" customHeight="1" x14ac:dyDescent="0.2">
      <c r="B13" s="25" t="s">
        <v>7</v>
      </c>
      <c r="C13" s="26">
        <v>10238</v>
      </c>
      <c r="D13" s="26">
        <v>5039</v>
      </c>
      <c r="E13" s="28">
        <v>49.218597382301233</v>
      </c>
    </row>
    <row r="14" spans="2:7" ht="15.75" customHeight="1" x14ac:dyDescent="0.2">
      <c r="B14" s="29" t="s">
        <v>8</v>
      </c>
      <c r="C14" s="30">
        <v>1430</v>
      </c>
      <c r="D14" s="30">
        <v>213</v>
      </c>
      <c r="E14" s="31">
        <v>14.895104895104897</v>
      </c>
    </row>
    <row r="15" spans="2:7" ht="15.75" customHeight="1" x14ac:dyDescent="0.2">
      <c r="B15" s="29" t="s">
        <v>9</v>
      </c>
      <c r="C15" s="30">
        <v>382</v>
      </c>
      <c r="D15" s="30">
        <v>238</v>
      </c>
      <c r="E15" s="31">
        <v>62.303664921465973</v>
      </c>
    </row>
    <row r="16" spans="2:7" ht="15.75" customHeight="1" x14ac:dyDescent="0.2">
      <c r="B16" s="29" t="s">
        <v>10</v>
      </c>
      <c r="C16" s="30">
        <v>7422</v>
      </c>
      <c r="D16" s="30">
        <v>4087</v>
      </c>
      <c r="E16" s="31">
        <v>55.066019940716792</v>
      </c>
    </row>
    <row r="17" spans="2:5" ht="15.75" customHeight="1" x14ac:dyDescent="0.2">
      <c r="B17" s="29" t="s">
        <v>11</v>
      </c>
      <c r="C17" s="30">
        <v>1004</v>
      </c>
      <c r="D17" s="30">
        <v>501</v>
      </c>
      <c r="E17" s="31">
        <v>49.900398406374499</v>
      </c>
    </row>
    <row r="18" spans="2:5" s="6" customFormat="1" ht="15.75" customHeight="1" x14ac:dyDescent="0.2">
      <c r="B18" s="25" t="s">
        <v>12</v>
      </c>
      <c r="C18" s="26">
        <v>1469</v>
      </c>
      <c r="D18" s="26">
        <v>604</v>
      </c>
      <c r="E18" s="28">
        <v>41.116405718175628</v>
      </c>
    </row>
    <row r="19" spans="2:5" ht="15.75" customHeight="1" x14ac:dyDescent="0.2">
      <c r="B19" s="29" t="s">
        <v>13</v>
      </c>
      <c r="C19" s="30">
        <v>425</v>
      </c>
      <c r="D19" s="30">
        <v>24</v>
      </c>
      <c r="E19" s="31">
        <v>5.6470588235294121</v>
      </c>
    </row>
    <row r="20" spans="2:5" ht="15.75" customHeight="1" x14ac:dyDescent="0.2">
      <c r="B20" s="29" t="s">
        <v>14</v>
      </c>
      <c r="C20" s="30">
        <v>33</v>
      </c>
      <c r="D20" s="30">
        <v>0</v>
      </c>
      <c r="E20" s="31">
        <v>0</v>
      </c>
    </row>
    <row r="21" spans="2:5" ht="15.75" customHeight="1" x14ac:dyDescent="0.2">
      <c r="B21" s="29" t="s">
        <v>15</v>
      </c>
      <c r="C21" s="30">
        <v>1011</v>
      </c>
      <c r="D21" s="30">
        <v>580</v>
      </c>
      <c r="E21" s="31">
        <v>57.368941641938676</v>
      </c>
    </row>
    <row r="22" spans="2:5" s="5" customFormat="1" ht="15.75" customHeight="1" x14ac:dyDescent="0.2">
      <c r="B22" s="25" t="s">
        <v>16</v>
      </c>
      <c r="C22" s="26">
        <v>5769</v>
      </c>
      <c r="D22" s="26">
        <v>1604</v>
      </c>
      <c r="E22" s="27">
        <v>27.803778817819381</v>
      </c>
    </row>
    <row r="23" spans="2:5" s="9" customFormat="1" ht="15.75" customHeight="1" x14ac:dyDescent="0.2">
      <c r="B23" s="29" t="s">
        <v>17</v>
      </c>
      <c r="C23" s="30">
        <v>3</v>
      </c>
      <c r="D23" s="30">
        <v>0</v>
      </c>
      <c r="E23" s="32">
        <v>0</v>
      </c>
    </row>
    <row r="24" spans="2:5" s="9" customFormat="1" ht="15.75" customHeight="1" x14ac:dyDescent="0.2">
      <c r="B24" s="29" t="s">
        <v>18</v>
      </c>
      <c r="C24" s="30">
        <v>5766</v>
      </c>
      <c r="D24" s="30">
        <v>1604</v>
      </c>
      <c r="E24" s="32">
        <v>27.818244883801597</v>
      </c>
    </row>
    <row r="25" spans="2:5" s="5" customFormat="1" ht="15.75" customHeight="1" x14ac:dyDescent="0.2">
      <c r="B25" s="25" t="s">
        <v>19</v>
      </c>
      <c r="C25" s="26">
        <v>3944</v>
      </c>
      <c r="D25" s="26">
        <v>951</v>
      </c>
      <c r="E25" s="27">
        <v>24.112576064908723</v>
      </c>
    </row>
    <row r="26" spans="2:5" s="5" customFormat="1" ht="15.75" customHeight="1" x14ac:dyDescent="0.2">
      <c r="B26" s="25" t="s">
        <v>20</v>
      </c>
      <c r="C26" s="26">
        <v>3160</v>
      </c>
      <c r="D26" s="26">
        <v>200</v>
      </c>
      <c r="E26" s="27">
        <v>6.3291139240506329</v>
      </c>
    </row>
    <row r="27" spans="2:5" s="9" customFormat="1" ht="15.75" customHeight="1" x14ac:dyDescent="0.2">
      <c r="B27" s="29" t="s">
        <v>21</v>
      </c>
      <c r="C27" s="30">
        <v>2677</v>
      </c>
      <c r="D27" s="30">
        <v>-94</v>
      </c>
      <c r="E27" s="32">
        <v>-3.5113933507657826</v>
      </c>
    </row>
    <row r="28" spans="2:5" s="9" customFormat="1" ht="15.75" customHeight="1" x14ac:dyDescent="0.2">
      <c r="B28" s="29" t="s">
        <v>22</v>
      </c>
      <c r="C28" s="30">
        <v>483</v>
      </c>
      <c r="D28" s="30">
        <v>294</v>
      </c>
      <c r="E28" s="32">
        <v>60.869565217391312</v>
      </c>
    </row>
    <row r="29" spans="2:5" s="5" customFormat="1" ht="15.75" customHeight="1" x14ac:dyDescent="0.2">
      <c r="B29" s="25" t="s">
        <v>23</v>
      </c>
      <c r="C29" s="26">
        <v>487</v>
      </c>
      <c r="D29" s="26">
        <v>487</v>
      </c>
      <c r="E29" s="27">
        <v>100</v>
      </c>
    </row>
    <row r="30" spans="2:5" s="9" customFormat="1" ht="15.75" customHeight="1" x14ac:dyDescent="0.2">
      <c r="B30" s="29" t="s">
        <v>24</v>
      </c>
      <c r="C30" s="30">
        <v>0</v>
      </c>
      <c r="D30" s="30">
        <v>0</v>
      </c>
      <c r="E30" s="32"/>
    </row>
    <row r="31" spans="2:5" s="9" customFormat="1" ht="15.75" customHeight="1" x14ac:dyDescent="0.2">
      <c r="B31" s="29" t="s">
        <v>25</v>
      </c>
      <c r="C31" s="30">
        <v>486</v>
      </c>
      <c r="D31" s="30">
        <v>486</v>
      </c>
      <c r="E31" s="32">
        <v>100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>
        <v>1</v>
      </c>
      <c r="D35" s="30">
        <v>1</v>
      </c>
      <c r="E35" s="31">
        <v>100</v>
      </c>
    </row>
    <row r="36" spans="2:5" s="6" customFormat="1" ht="15.75" customHeight="1" x14ac:dyDescent="0.2">
      <c r="B36" s="25" t="s">
        <v>30</v>
      </c>
      <c r="C36" s="26">
        <v>297</v>
      </c>
      <c r="D36" s="26">
        <v>264</v>
      </c>
      <c r="E36" s="28">
        <v>88.888888888888886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/>
      <c r="D38" s="26"/>
      <c r="E38" s="27"/>
    </row>
    <row r="39" spans="2:5" s="5" customFormat="1" ht="15.75" customHeight="1" x14ac:dyDescent="0.2">
      <c r="B39" s="25" t="s">
        <v>33</v>
      </c>
      <c r="C39" s="26">
        <v>3980</v>
      </c>
      <c r="D39" s="26">
        <v>3980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2615</v>
      </c>
      <c r="D40" s="30">
        <v>2615</v>
      </c>
      <c r="E40" s="32">
        <v>100</v>
      </c>
    </row>
    <row r="41" spans="2:5" s="9" customFormat="1" ht="15.75" customHeight="1" x14ac:dyDescent="0.2">
      <c r="B41" s="29" t="s">
        <v>35</v>
      </c>
      <c r="C41" s="30">
        <v>1365</v>
      </c>
      <c r="D41" s="30">
        <v>1365</v>
      </c>
      <c r="E41" s="32">
        <v>100</v>
      </c>
    </row>
    <row r="42" spans="2:5" s="9" customFormat="1" ht="15.75" customHeight="1" x14ac:dyDescent="0.2">
      <c r="B42" s="29" t="s">
        <v>36</v>
      </c>
      <c r="C42" s="30"/>
      <c r="D42" s="30"/>
      <c r="E42" s="32"/>
    </row>
    <row r="43" spans="2:5" s="5" customFormat="1" ht="15.75" customHeight="1" x14ac:dyDescent="0.2">
      <c r="B43" s="25" t="s">
        <v>37</v>
      </c>
      <c r="C43" s="26">
        <v>2140</v>
      </c>
      <c r="D43" s="26">
        <v>1065</v>
      </c>
      <c r="E43" s="27">
        <v>49.766355140186917</v>
      </c>
    </row>
    <row r="44" spans="2:5" s="5" customFormat="1" ht="15.75" customHeight="1" x14ac:dyDescent="0.2">
      <c r="B44" s="25" t="s">
        <v>38</v>
      </c>
      <c r="C44" s="26">
        <v>1613</v>
      </c>
      <c r="D44" s="26">
        <v>1139</v>
      </c>
      <c r="E44" s="27">
        <v>70.613763174209538</v>
      </c>
    </row>
    <row r="45" spans="2:5" s="5" customFormat="1" ht="15.75" customHeight="1" x14ac:dyDescent="0.2">
      <c r="B45" s="25" t="s">
        <v>39</v>
      </c>
      <c r="C45" s="26">
        <v>223</v>
      </c>
      <c r="D45" s="26">
        <v>24</v>
      </c>
      <c r="E45" s="27">
        <v>10.762331838565023</v>
      </c>
    </row>
    <row r="46" spans="2:5" s="5" customFormat="1" ht="15.75" customHeight="1" x14ac:dyDescent="0.2">
      <c r="B46" s="25" t="s">
        <v>40</v>
      </c>
      <c r="C46" s="26">
        <v>19530</v>
      </c>
      <c r="D46" s="26">
        <v>3371</v>
      </c>
      <c r="E46" s="27">
        <v>17.260624679979518</v>
      </c>
    </row>
    <row r="47" spans="2:5" s="5" customFormat="1" ht="15.75" customHeight="1" x14ac:dyDescent="0.2">
      <c r="B47" s="25" t="s">
        <v>41</v>
      </c>
      <c r="C47" s="26">
        <v>1107</v>
      </c>
      <c r="D47" s="26">
        <v>1107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1107</v>
      </c>
      <c r="D48" s="30">
        <v>1107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0</v>
      </c>
      <c r="D50" s="30">
        <v>0</v>
      </c>
      <c r="E50" s="32"/>
    </row>
    <row r="51" spans="2:5" s="5" customFormat="1" ht="15.75" customHeight="1" x14ac:dyDescent="0.2">
      <c r="B51" s="25" t="s">
        <v>45</v>
      </c>
      <c r="C51" s="26">
        <v>0</v>
      </c>
      <c r="D51" s="26">
        <v>0</v>
      </c>
      <c r="E51" s="27"/>
    </row>
    <row r="52" spans="2:5" s="5" customFormat="1" ht="15.75" customHeight="1" x14ac:dyDescent="0.2">
      <c r="B52" s="25" t="s">
        <v>46</v>
      </c>
      <c r="C52" s="26"/>
      <c r="D52" s="26"/>
      <c r="E52" s="27"/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/>
      <c r="D56" s="30"/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v>7790</v>
      </c>
      <c r="D61" s="26">
        <v>699</v>
      </c>
      <c r="E61" s="27">
        <v>8.9730423620025679</v>
      </c>
    </row>
    <row r="62" spans="2:5" s="5" customFormat="1" ht="15.75" customHeight="1" x14ac:dyDescent="0.2">
      <c r="B62" s="25" t="s">
        <v>56</v>
      </c>
      <c r="C62" s="26">
        <v>768</v>
      </c>
      <c r="D62" s="26">
        <v>663</v>
      </c>
      <c r="E62" s="27">
        <v>86.328125</v>
      </c>
    </row>
    <row r="63" spans="2:5" s="9" customFormat="1" ht="15.75" customHeight="1" x14ac:dyDescent="0.2">
      <c r="B63" s="29" t="s">
        <v>57</v>
      </c>
      <c r="C63" s="30">
        <v>634</v>
      </c>
      <c r="D63" s="30">
        <v>634</v>
      </c>
      <c r="E63" s="32">
        <v>100</v>
      </c>
    </row>
    <row r="64" spans="2:5" s="9" customFormat="1" ht="15.75" customHeight="1" x14ac:dyDescent="0.2">
      <c r="B64" s="29" t="s">
        <v>58</v>
      </c>
      <c r="C64" s="30">
        <v>119</v>
      </c>
      <c r="D64" s="30">
        <v>16</v>
      </c>
      <c r="E64" s="32">
        <v>13.445378151260504</v>
      </c>
    </row>
    <row r="65" spans="2:5" s="9" customFormat="1" ht="15.75" customHeight="1" x14ac:dyDescent="0.2">
      <c r="B65" s="29" t="s">
        <v>59</v>
      </c>
      <c r="C65" s="30">
        <v>15</v>
      </c>
      <c r="D65" s="30">
        <v>13</v>
      </c>
      <c r="E65" s="32">
        <v>86.666666666666671</v>
      </c>
    </row>
    <row r="66" spans="2:5" s="5" customFormat="1" ht="15.75" customHeight="1" x14ac:dyDescent="0.2">
      <c r="B66" s="25" t="s">
        <v>60</v>
      </c>
      <c r="C66" s="26">
        <v>7022</v>
      </c>
      <c r="D66" s="26">
        <v>36</v>
      </c>
      <c r="E66" s="27">
        <v>0.51267445172315573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6775</v>
      </c>
      <c r="D68" s="30">
        <v>30</v>
      </c>
      <c r="E68" s="32">
        <v>0.44280442804428044</v>
      </c>
    </row>
    <row r="69" spans="2:5" s="9" customFormat="1" ht="15.75" customHeight="1" x14ac:dyDescent="0.2">
      <c r="B69" s="29" t="s">
        <v>63</v>
      </c>
      <c r="C69" s="30">
        <v>247</v>
      </c>
      <c r="D69" s="30">
        <v>6</v>
      </c>
      <c r="E69" s="32">
        <v>2.42914979757085</v>
      </c>
    </row>
    <row r="70" spans="2:5" s="5" customFormat="1" ht="15.75" customHeight="1" x14ac:dyDescent="0.2">
      <c r="B70" s="25" t="s">
        <v>64</v>
      </c>
      <c r="C70" s="26"/>
      <c r="D70" s="26"/>
      <c r="E70" s="27"/>
    </row>
    <row r="71" spans="2:5" s="5" customFormat="1" ht="15.75" customHeight="1" x14ac:dyDescent="0.2">
      <c r="B71" s="25" t="s">
        <v>65</v>
      </c>
      <c r="C71" s="26">
        <v>9808</v>
      </c>
      <c r="D71" s="26">
        <v>869</v>
      </c>
      <c r="E71" s="27">
        <v>8.8601141924959208</v>
      </c>
    </row>
    <row r="72" spans="2:5" s="9" customFormat="1" ht="15.75" customHeight="1" x14ac:dyDescent="0.2">
      <c r="B72" s="33" t="s">
        <v>66</v>
      </c>
      <c r="C72" s="34">
        <v>405</v>
      </c>
      <c r="D72" s="34">
        <v>222</v>
      </c>
      <c r="E72" s="32">
        <v>54.814814814814817</v>
      </c>
    </row>
    <row r="73" spans="2:5" s="9" customFormat="1" ht="15.75" customHeight="1" x14ac:dyDescent="0.2">
      <c r="B73" s="33" t="s">
        <v>67</v>
      </c>
      <c r="C73" s="34">
        <v>436</v>
      </c>
      <c r="D73" s="34">
        <v>137</v>
      </c>
      <c r="E73" s="32">
        <v>31.422018348623855</v>
      </c>
    </row>
    <row r="74" spans="2:5" s="9" customFormat="1" ht="15.75" customHeight="1" x14ac:dyDescent="0.2">
      <c r="B74" s="33" t="s">
        <v>68</v>
      </c>
      <c r="C74" s="34">
        <v>626</v>
      </c>
      <c r="D74" s="34">
        <v>140</v>
      </c>
      <c r="E74" s="32">
        <v>22.364217252396166</v>
      </c>
    </row>
    <row r="75" spans="2:5" s="9" customFormat="1" ht="15.75" customHeight="1" x14ac:dyDescent="0.2">
      <c r="B75" s="33" t="s">
        <v>69</v>
      </c>
      <c r="C75" s="34">
        <v>7881</v>
      </c>
      <c r="D75" s="34">
        <v>63</v>
      </c>
      <c r="E75" s="32">
        <v>0.79939094023601054</v>
      </c>
    </row>
    <row r="76" spans="2:5" s="9" customFormat="1" ht="15.75" customHeight="1" x14ac:dyDescent="0.2">
      <c r="B76" s="33" t="s">
        <v>70</v>
      </c>
      <c r="C76" s="34">
        <v>307</v>
      </c>
      <c r="D76" s="34">
        <v>263</v>
      </c>
      <c r="E76" s="32">
        <v>85.667752442996743</v>
      </c>
    </row>
    <row r="77" spans="2:5" s="9" customFormat="1" ht="15.75" customHeight="1" x14ac:dyDescent="0.2">
      <c r="B77" s="33" t="s">
        <v>71</v>
      </c>
      <c r="C77" s="34">
        <v>153</v>
      </c>
      <c r="D77" s="34">
        <v>44</v>
      </c>
      <c r="E77" s="32">
        <v>28.75816993464052</v>
      </c>
    </row>
    <row r="78" spans="2:5" s="6" customFormat="1" ht="15.75" customHeight="1" x14ac:dyDescent="0.2">
      <c r="B78" s="25" t="s">
        <v>72</v>
      </c>
      <c r="C78" s="26">
        <v>0</v>
      </c>
      <c r="D78" s="26">
        <v>0</v>
      </c>
      <c r="E78" s="27"/>
    </row>
    <row r="79" spans="2:5" ht="15.75" customHeight="1" x14ac:dyDescent="0.2">
      <c r="B79" s="29" t="s">
        <v>73</v>
      </c>
      <c r="C79" s="30"/>
      <c r="D79" s="30"/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/>
      <c r="D81" s="30"/>
      <c r="E81" s="32"/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/>
      <c r="D84" s="30"/>
      <c r="E84" s="32"/>
    </row>
    <row r="85" spans="2:5" ht="15.75" customHeight="1" x14ac:dyDescent="0.2">
      <c r="B85" s="29" t="s">
        <v>79</v>
      </c>
      <c r="C85" s="30"/>
      <c r="D85" s="30"/>
      <c r="E85" s="32"/>
    </row>
    <row r="86" spans="2:5" ht="15.75" customHeight="1" x14ac:dyDescent="0.2">
      <c r="B86" s="29" t="s">
        <v>80</v>
      </c>
      <c r="C86" s="30"/>
      <c r="D86" s="30"/>
      <c r="E86" s="32"/>
    </row>
    <row r="87" spans="2:5" s="6" customFormat="1" ht="15.75" customHeight="1" x14ac:dyDescent="0.2">
      <c r="B87" s="25" t="s">
        <v>81</v>
      </c>
      <c r="C87" s="26">
        <v>825</v>
      </c>
      <c r="D87" s="26">
        <v>696</v>
      </c>
      <c r="E87" s="27">
        <v>84.36363636363636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/>
      <c r="D89" s="30"/>
      <c r="E89" s="32"/>
    </row>
    <row r="90" spans="2:5" ht="15.75" customHeight="1" x14ac:dyDescent="0.2">
      <c r="B90" s="29" t="s">
        <v>84</v>
      </c>
      <c r="C90" s="30">
        <v>11</v>
      </c>
      <c r="D90" s="30">
        <v>11</v>
      </c>
      <c r="E90" s="32">
        <v>100</v>
      </c>
    </row>
    <row r="91" spans="2:5" ht="15.75" customHeight="1" x14ac:dyDescent="0.2">
      <c r="B91" s="29" t="s">
        <v>85</v>
      </c>
      <c r="C91" s="30">
        <v>311</v>
      </c>
      <c r="D91" s="30">
        <v>277</v>
      </c>
      <c r="E91" s="32">
        <v>89.067524115755631</v>
      </c>
    </row>
    <row r="92" spans="2:5" ht="15.75" customHeight="1" x14ac:dyDescent="0.2">
      <c r="B92" s="29" t="s">
        <v>86</v>
      </c>
      <c r="C92" s="30">
        <v>12</v>
      </c>
      <c r="D92" s="30">
        <v>12</v>
      </c>
      <c r="E92" s="32">
        <v>100</v>
      </c>
    </row>
    <row r="93" spans="2:5" ht="15.75" customHeight="1" x14ac:dyDescent="0.2">
      <c r="B93" s="29" t="s">
        <v>87</v>
      </c>
      <c r="C93" s="30"/>
      <c r="D93" s="30"/>
      <c r="E93" s="32"/>
    </row>
    <row r="94" spans="2:5" ht="15.75" customHeight="1" x14ac:dyDescent="0.2">
      <c r="B94" s="29" t="s">
        <v>88</v>
      </c>
      <c r="C94" s="30">
        <v>491</v>
      </c>
      <c r="D94" s="30">
        <v>396</v>
      </c>
      <c r="E94" s="32">
        <v>80.651731160896134</v>
      </c>
    </row>
    <row r="95" spans="2:5" s="6" customFormat="1" ht="15.75" customHeight="1" x14ac:dyDescent="0.2">
      <c r="B95" s="25" t="s">
        <v>89</v>
      </c>
      <c r="C95" s="26">
        <v>157</v>
      </c>
      <c r="D95" s="26">
        <v>51</v>
      </c>
      <c r="E95" s="36">
        <v>32.484076433121018</v>
      </c>
    </row>
    <row r="96" spans="2:5" s="6" customFormat="1" ht="15.75" customHeight="1" x14ac:dyDescent="0.2">
      <c r="B96" s="25" t="s">
        <v>90</v>
      </c>
      <c r="C96" s="26">
        <v>157</v>
      </c>
      <c r="D96" s="26">
        <v>46</v>
      </c>
      <c r="E96" s="36">
        <v>29.29936305732484</v>
      </c>
    </row>
    <row r="97" spans="2:5" ht="15.75" customHeight="1" x14ac:dyDescent="0.2">
      <c r="B97" s="29" t="s">
        <v>91</v>
      </c>
      <c r="C97" s="30"/>
      <c r="D97" s="30"/>
      <c r="E97" s="37"/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/>
      <c r="D99" s="30"/>
      <c r="E99" s="37"/>
    </row>
    <row r="100" spans="2:5" ht="15.75" customHeight="1" x14ac:dyDescent="0.2">
      <c r="B100" s="29" t="s">
        <v>94</v>
      </c>
      <c r="C100" s="30">
        <v>157</v>
      </c>
      <c r="D100" s="30">
        <v>46</v>
      </c>
      <c r="E100" s="37">
        <v>29.29936305732484</v>
      </c>
    </row>
    <row r="101" spans="2:5" ht="15.75" customHeight="1" x14ac:dyDescent="0.2">
      <c r="B101" s="29" t="s">
        <v>95</v>
      </c>
      <c r="C101" s="30"/>
      <c r="D101" s="30"/>
      <c r="E101" s="37"/>
    </row>
    <row r="102" spans="2:5" s="6" customFormat="1" ht="15.75" customHeight="1" x14ac:dyDescent="0.2">
      <c r="B102" s="25" t="s">
        <v>96</v>
      </c>
      <c r="C102" s="26">
        <v>0</v>
      </c>
      <c r="D102" s="26">
        <v>5</v>
      </c>
      <c r="E102" s="36"/>
    </row>
    <row r="103" spans="2:5" s="6" customFormat="1" ht="15.75" customHeight="1" x14ac:dyDescent="0.2">
      <c r="B103" s="25" t="s">
        <v>97</v>
      </c>
      <c r="C103" s="26">
        <v>0</v>
      </c>
      <c r="D103" s="26">
        <v>0</v>
      </c>
      <c r="E103" s="36"/>
    </row>
    <row r="104" spans="2:5" ht="15.75" customHeight="1" x14ac:dyDescent="0.2">
      <c r="B104" s="29" t="s">
        <v>98</v>
      </c>
      <c r="C104" s="30"/>
      <c r="D104" s="30"/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v>0</v>
      </c>
      <c r="D106" s="26">
        <v>0</v>
      </c>
      <c r="E106" s="36"/>
    </row>
    <row r="107" spans="2:5" s="6" customFormat="1" ht="15.75" customHeight="1" x14ac:dyDescent="0.2">
      <c r="B107" s="25" t="s">
        <v>101</v>
      </c>
      <c r="C107" s="26">
        <v>0</v>
      </c>
      <c r="D107" s="26">
        <v>0</v>
      </c>
      <c r="E107" s="36"/>
    </row>
    <row r="108" spans="2:5" ht="15.75" customHeight="1" x14ac:dyDescent="0.2">
      <c r="B108" s="29" t="s">
        <v>102</v>
      </c>
      <c r="C108" s="30"/>
      <c r="D108" s="30"/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>
        <v>0</v>
      </c>
      <c r="D111" s="30">
        <v>0</v>
      </c>
      <c r="E111" s="37"/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F98C3800-6E97-46DF-966E-B9A3B1F0CC7B}"/>
    <hyperlink ref="D4" location="Şubat!A1" display="Şubat" xr:uid="{2078705F-AAE6-436D-84F8-B99E060319D2}"/>
    <hyperlink ref="E4" location="Mart!A1" display="Mart" xr:uid="{D9433852-30C2-4F14-A7D6-7635BEADEE17}"/>
    <hyperlink ref="C5" location="Nisan!A1" display="Nisan" xr:uid="{762E160D-E8C0-41B7-932E-B9A3E37CDE0C}"/>
    <hyperlink ref="D5" location="Mayıs!A1" display="Mayıs" xr:uid="{9B5FDBD1-B8B5-481F-8BF6-7F7844AACE0A}"/>
    <hyperlink ref="E5" location="Haziran!A1" display="Haziran" xr:uid="{4ABE0F9A-C0A7-41F8-A0A2-558C4CC3DCC7}"/>
    <hyperlink ref="C6" location="Temmuz!A1" display="Temmuz" xr:uid="{ABE13A95-5BDA-4E46-BE24-5E912931711C}"/>
    <hyperlink ref="D6" location="Ağustos!A1" display="Ağustos" xr:uid="{E7D1E5D1-5B2F-4F93-B8C9-8B1182D348FE}"/>
    <hyperlink ref="E6" location="Eylül!A1" display="Eylül" xr:uid="{91EBCBCC-6E39-4F30-818F-FD830C252CFD}"/>
    <hyperlink ref="C7" location="Ekim!A1" display="Ekim" xr:uid="{A215A594-A9A6-4264-88AE-3D63B2E1626D}"/>
    <hyperlink ref="D7" location="Kasım!A1" display="Kasım" xr:uid="{5287222B-B4B8-45F4-BFE6-4CE4E9AC2FEB}"/>
    <hyperlink ref="E7" location="Aralık!A1" display="Aralık" xr:uid="{3507FA7C-23A0-445E-9EF5-41BED3AB58E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BF6D-01F0-4A9A-B176-BF3C5ABEB768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5" customWidth="1"/>
    <col min="6" max="16384" width="10.6640625" style="8"/>
  </cols>
  <sheetData>
    <row r="1" spans="2:5" ht="22.5" customHeight="1" thickBot="1" x14ac:dyDescent="0.25"/>
    <row r="2" spans="2:5" s="3" customFormat="1" ht="24.75" customHeight="1" thickBot="1" x14ac:dyDescent="0.3">
      <c r="B2" s="16" t="s">
        <v>184</v>
      </c>
      <c r="C2" s="17"/>
      <c r="D2" s="17"/>
      <c r="E2" s="19"/>
    </row>
    <row r="3" spans="2:5" s="3" customFormat="1" ht="18.75" customHeight="1" x14ac:dyDescent="0.25">
      <c r="B3" s="1"/>
      <c r="C3" s="1"/>
      <c r="D3" s="1"/>
      <c r="E3" s="1"/>
    </row>
    <row r="4" spans="2:5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5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5" s="3" customFormat="1" ht="18.75" customHeight="1" x14ac:dyDescent="0.25">
      <c r="B6" s="1"/>
      <c r="C6" s="20" t="s">
        <v>197</v>
      </c>
      <c r="D6" s="20" t="s">
        <v>200</v>
      </c>
      <c r="E6" s="21" t="s">
        <v>202</v>
      </c>
    </row>
    <row r="7" spans="2:5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5" s="3" customFormat="1" ht="18.75" customHeight="1" x14ac:dyDescent="0.25">
      <c r="B8" s="1"/>
      <c r="C8" s="1"/>
      <c r="D8" s="1"/>
      <c r="E8" s="1"/>
    </row>
    <row r="9" spans="2:5" s="4" customFormat="1" ht="24.75" customHeight="1" x14ac:dyDescent="0.2">
      <c r="B9" s="22" t="s">
        <v>0</v>
      </c>
      <c r="C9" s="23" t="s">
        <v>1</v>
      </c>
      <c r="D9" s="23" t="s">
        <v>2</v>
      </c>
      <c r="E9" s="38" t="s">
        <v>3</v>
      </c>
    </row>
    <row r="10" spans="2:5" s="11" customFormat="1" ht="15.9" customHeight="1" x14ac:dyDescent="0.25">
      <c r="B10" s="39" t="s">
        <v>4</v>
      </c>
      <c r="C10" s="40">
        <v>43483</v>
      </c>
      <c r="D10" s="40">
        <v>12597</v>
      </c>
      <c r="E10" s="41">
        <v>28.969942276291881</v>
      </c>
    </row>
    <row r="11" spans="2:5" s="12" customFormat="1" ht="15.75" customHeight="1" x14ac:dyDescent="0.25">
      <c r="B11" s="39" t="s">
        <v>5</v>
      </c>
      <c r="C11" s="42">
        <v>24990</v>
      </c>
      <c r="D11" s="42">
        <v>10337</v>
      </c>
      <c r="E11" s="43">
        <v>41.364545818327329</v>
      </c>
    </row>
    <row r="12" spans="2:5" s="12" customFormat="1" ht="15.9" customHeight="1" x14ac:dyDescent="0.25">
      <c r="B12" s="39" t="s">
        <v>109</v>
      </c>
      <c r="C12" s="42">
        <v>10259</v>
      </c>
      <c r="D12" s="42">
        <v>4277</v>
      </c>
      <c r="E12" s="43">
        <v>41.690223218637293</v>
      </c>
    </row>
    <row r="13" spans="2:5" s="12" customFormat="1" ht="15.9" customHeight="1" x14ac:dyDescent="0.25">
      <c r="B13" s="39" t="s">
        <v>110</v>
      </c>
      <c r="C13" s="42">
        <v>8797</v>
      </c>
      <c r="D13" s="42">
        <v>3808</v>
      </c>
      <c r="E13" s="43">
        <v>43.287484369671482</v>
      </c>
    </row>
    <row r="14" spans="2:5" s="13" customFormat="1" ht="15.9" customHeight="1" x14ac:dyDescent="0.2">
      <c r="B14" s="44" t="s">
        <v>8</v>
      </c>
      <c r="C14" s="45">
        <v>734</v>
      </c>
      <c r="D14" s="45">
        <v>36</v>
      </c>
      <c r="E14" s="46">
        <v>4.9046321525885563</v>
      </c>
    </row>
    <row r="15" spans="2:5" s="13" customFormat="1" ht="15.9" customHeight="1" x14ac:dyDescent="0.2">
      <c r="B15" s="44" t="s">
        <v>9</v>
      </c>
      <c r="C15" s="45">
        <v>362</v>
      </c>
      <c r="D15" s="45">
        <v>215</v>
      </c>
      <c r="E15" s="46">
        <v>59.392265193370164</v>
      </c>
    </row>
    <row r="16" spans="2:5" s="13" customFormat="1" ht="15.9" customHeight="1" x14ac:dyDescent="0.2">
      <c r="B16" s="44" t="s">
        <v>10</v>
      </c>
      <c r="C16" s="45">
        <v>6655</v>
      </c>
      <c r="D16" s="45">
        <v>3158</v>
      </c>
      <c r="E16" s="46">
        <v>47.453042824943651</v>
      </c>
    </row>
    <row r="17" spans="2:5" s="13" customFormat="1" ht="15.9" customHeight="1" x14ac:dyDescent="0.2">
      <c r="B17" s="44" t="s">
        <v>11</v>
      </c>
      <c r="C17" s="45">
        <v>1046</v>
      </c>
      <c r="D17" s="45">
        <v>399</v>
      </c>
      <c r="E17" s="46">
        <v>38.1453154875717</v>
      </c>
    </row>
    <row r="18" spans="2:5" s="12" customFormat="1" ht="15.9" customHeight="1" x14ac:dyDescent="0.25">
      <c r="B18" s="39" t="s">
        <v>111</v>
      </c>
      <c r="C18" s="42">
        <v>1461</v>
      </c>
      <c r="D18" s="42">
        <v>468</v>
      </c>
      <c r="E18" s="43">
        <v>32.032854209445581</v>
      </c>
    </row>
    <row r="19" spans="2:5" s="13" customFormat="1" ht="15.9" customHeight="1" x14ac:dyDescent="0.2">
      <c r="B19" s="44" t="s">
        <v>13</v>
      </c>
      <c r="C19" s="45">
        <v>425</v>
      </c>
      <c r="D19" s="45">
        <v>17</v>
      </c>
      <c r="E19" s="46">
        <v>4</v>
      </c>
    </row>
    <row r="20" spans="2:5" s="13" customFormat="1" ht="15.9" customHeight="1" x14ac:dyDescent="0.2">
      <c r="B20" s="44" t="s">
        <v>14</v>
      </c>
      <c r="C20" s="45">
        <v>33</v>
      </c>
      <c r="D20" s="45">
        <v>0</v>
      </c>
      <c r="E20" s="46">
        <v>0</v>
      </c>
    </row>
    <row r="21" spans="2:5" s="13" customFormat="1" ht="15.9" customHeight="1" x14ac:dyDescent="0.2">
      <c r="B21" s="44" t="s">
        <v>15</v>
      </c>
      <c r="C21" s="45">
        <v>1003</v>
      </c>
      <c r="D21" s="45">
        <v>451</v>
      </c>
      <c r="E21" s="46">
        <v>44.965104685942173</v>
      </c>
    </row>
    <row r="22" spans="2:5" s="11" customFormat="1" ht="15.9" customHeight="1" x14ac:dyDescent="0.25">
      <c r="B22" s="39" t="s">
        <v>112</v>
      </c>
      <c r="C22" s="47">
        <v>1</v>
      </c>
      <c r="D22" s="47">
        <v>1</v>
      </c>
      <c r="E22" s="41"/>
    </row>
    <row r="23" spans="2:5" s="11" customFormat="1" ht="15.9" customHeight="1" x14ac:dyDescent="0.25">
      <c r="B23" s="39" t="s">
        <v>113</v>
      </c>
      <c r="C23" s="48">
        <v>5813</v>
      </c>
      <c r="D23" s="48">
        <v>1621</v>
      </c>
      <c r="E23" s="41">
        <v>27.885773266815754</v>
      </c>
    </row>
    <row r="24" spans="2:5" s="11" customFormat="1" ht="15.9" customHeight="1" x14ac:dyDescent="0.25">
      <c r="B24" s="39" t="s">
        <v>114</v>
      </c>
      <c r="C24" s="47">
        <v>13</v>
      </c>
      <c r="D24" s="47">
        <v>13</v>
      </c>
      <c r="E24" s="41">
        <v>100</v>
      </c>
    </row>
    <row r="25" spans="2:5" s="11" customFormat="1" ht="15.9" customHeight="1" x14ac:dyDescent="0.25">
      <c r="B25" s="39" t="s">
        <v>115</v>
      </c>
      <c r="C25" s="47">
        <v>1</v>
      </c>
      <c r="D25" s="47">
        <v>0</v>
      </c>
      <c r="E25" s="41">
        <v>0</v>
      </c>
    </row>
    <row r="26" spans="2:5" s="11" customFormat="1" ht="15.9" customHeight="1" x14ac:dyDescent="0.25">
      <c r="B26" s="39" t="s">
        <v>116</v>
      </c>
      <c r="C26" s="47">
        <v>210</v>
      </c>
      <c r="D26" s="47">
        <v>193</v>
      </c>
      <c r="E26" s="41"/>
    </row>
    <row r="27" spans="2:5" s="14" customFormat="1" ht="15.9" customHeight="1" x14ac:dyDescent="0.2">
      <c r="B27" s="44" t="s">
        <v>185</v>
      </c>
      <c r="C27" s="45">
        <v>210</v>
      </c>
      <c r="D27" s="45">
        <v>193</v>
      </c>
      <c r="E27" s="49">
        <v>91.904761904761898</v>
      </c>
    </row>
    <row r="28" spans="2:5" s="11" customFormat="1" ht="15.9" customHeight="1" x14ac:dyDescent="0.25">
      <c r="B28" s="39" t="s">
        <v>118</v>
      </c>
      <c r="C28" s="47">
        <v>5589</v>
      </c>
      <c r="D28" s="47">
        <v>1415</v>
      </c>
      <c r="E28" s="41"/>
    </row>
    <row r="29" spans="2:5" s="14" customFormat="1" ht="15.9" customHeight="1" x14ac:dyDescent="0.2">
      <c r="B29" s="44" t="s">
        <v>186</v>
      </c>
      <c r="C29" s="45">
        <v>5589</v>
      </c>
      <c r="D29" s="45">
        <v>1415</v>
      </c>
      <c r="E29" s="49">
        <v>25.317588119520483</v>
      </c>
    </row>
    <row r="30" spans="2:5" s="11" customFormat="1" ht="15.9" customHeight="1" x14ac:dyDescent="0.25">
      <c r="B30" s="39" t="s">
        <v>119</v>
      </c>
      <c r="C30" s="47">
        <v>3478</v>
      </c>
      <c r="D30" s="47">
        <v>455</v>
      </c>
      <c r="E30" s="41">
        <v>13.082231167337548</v>
      </c>
    </row>
    <row r="31" spans="2:5" s="11" customFormat="1" ht="15.9" customHeight="1" x14ac:dyDescent="0.25">
      <c r="B31" s="39" t="s">
        <v>120</v>
      </c>
      <c r="C31" s="48">
        <v>3052</v>
      </c>
      <c r="D31" s="48">
        <v>143</v>
      </c>
      <c r="E31" s="41">
        <v>4.6854521625163823</v>
      </c>
    </row>
    <row r="32" spans="2:5" s="11" customFormat="1" ht="15.9" customHeight="1" x14ac:dyDescent="0.25">
      <c r="B32" s="39" t="s">
        <v>121</v>
      </c>
      <c r="C32" s="47">
        <v>308</v>
      </c>
      <c r="D32" s="47">
        <v>308</v>
      </c>
      <c r="E32" s="41">
        <v>100</v>
      </c>
    </row>
    <row r="33" spans="2:5" s="13" customFormat="1" ht="15.9" customHeight="1" x14ac:dyDescent="0.2">
      <c r="B33" s="44" t="s">
        <v>122</v>
      </c>
      <c r="C33" s="50" t="s">
        <v>187</v>
      </c>
      <c r="D33" s="50" t="s">
        <v>187</v>
      </c>
      <c r="E33" s="46"/>
    </row>
    <row r="34" spans="2:5" s="13" customFormat="1" ht="15.9" customHeight="1" x14ac:dyDescent="0.2">
      <c r="B34" s="44" t="s">
        <v>123</v>
      </c>
      <c r="C34" s="45">
        <v>307</v>
      </c>
      <c r="D34" s="45">
        <v>307</v>
      </c>
      <c r="E34" s="46">
        <v>100</v>
      </c>
    </row>
    <row r="35" spans="2:5" s="13" customFormat="1" ht="15.9" customHeight="1" x14ac:dyDescent="0.2">
      <c r="B35" s="44" t="s">
        <v>124</v>
      </c>
      <c r="C35" s="45"/>
      <c r="D35" s="45"/>
      <c r="E35" s="46"/>
    </row>
    <row r="36" spans="2:5" s="13" customFormat="1" ht="15.9" customHeight="1" x14ac:dyDescent="0.2">
      <c r="B36" s="44" t="s">
        <v>125</v>
      </c>
      <c r="C36" s="45">
        <v>1</v>
      </c>
      <c r="D36" s="45">
        <v>1</v>
      </c>
      <c r="E36" s="46"/>
    </row>
    <row r="37" spans="2:5" s="13" customFormat="1" ht="15.9" customHeight="1" x14ac:dyDescent="0.2">
      <c r="B37" s="44" t="s">
        <v>126</v>
      </c>
      <c r="C37" s="45"/>
      <c r="D37" s="45"/>
      <c r="E37" s="46"/>
    </row>
    <row r="38" spans="2:5" s="14" customFormat="1" ht="15.9" customHeight="1" x14ac:dyDescent="0.2">
      <c r="B38" s="44" t="s">
        <v>127</v>
      </c>
      <c r="C38" s="45"/>
      <c r="D38" s="45"/>
      <c r="E38" s="49"/>
    </row>
    <row r="39" spans="2:5" s="14" customFormat="1" ht="15.9" customHeight="1" x14ac:dyDescent="0.2">
      <c r="B39" s="44" t="s">
        <v>128</v>
      </c>
      <c r="C39" s="45"/>
      <c r="D39" s="45"/>
      <c r="E39" s="49"/>
    </row>
    <row r="40" spans="2:5" s="11" customFormat="1" ht="15.9" customHeight="1" x14ac:dyDescent="0.25">
      <c r="B40" s="39" t="s">
        <v>129</v>
      </c>
      <c r="C40" s="47"/>
      <c r="D40" s="47"/>
      <c r="E40" s="41"/>
    </row>
    <row r="41" spans="2:5" s="11" customFormat="1" ht="15.9" customHeight="1" x14ac:dyDescent="0.25">
      <c r="B41" s="39" t="s">
        <v>130</v>
      </c>
      <c r="C41" s="47">
        <v>118</v>
      </c>
      <c r="D41" s="47">
        <v>4</v>
      </c>
      <c r="E41" s="41">
        <v>3.3898305084745761</v>
      </c>
    </row>
    <row r="42" spans="2:5" s="11" customFormat="1" ht="15.9" customHeight="1" x14ac:dyDescent="0.25">
      <c r="B42" s="39" t="s">
        <v>131</v>
      </c>
      <c r="C42" s="48">
        <v>2450</v>
      </c>
      <c r="D42" s="48">
        <v>2450</v>
      </c>
      <c r="E42" s="41">
        <v>100</v>
      </c>
    </row>
    <row r="43" spans="2:5" s="11" customFormat="1" ht="15.9" customHeight="1" x14ac:dyDescent="0.25">
      <c r="B43" s="39" t="s">
        <v>132</v>
      </c>
      <c r="C43" s="47">
        <v>1644</v>
      </c>
      <c r="D43" s="47">
        <v>1644</v>
      </c>
      <c r="E43" s="41">
        <v>100</v>
      </c>
    </row>
    <row r="44" spans="2:5" s="11" customFormat="1" ht="15.9" customHeight="1" x14ac:dyDescent="0.25">
      <c r="B44" s="39" t="s">
        <v>133</v>
      </c>
      <c r="C44" s="47">
        <v>806</v>
      </c>
      <c r="D44" s="47">
        <v>806</v>
      </c>
      <c r="E44" s="41">
        <v>100</v>
      </c>
    </row>
    <row r="45" spans="2:5" s="11" customFormat="1" ht="15.9" customHeight="1" x14ac:dyDescent="0.25">
      <c r="B45" s="39" t="s">
        <v>134</v>
      </c>
      <c r="C45" s="47"/>
      <c r="D45" s="47"/>
      <c r="E45" s="41"/>
    </row>
    <row r="46" spans="2:5" s="11" customFormat="1" ht="15.9" customHeight="1" x14ac:dyDescent="0.25">
      <c r="B46" s="39" t="s">
        <v>135</v>
      </c>
      <c r="C46" s="47"/>
      <c r="D46" s="47"/>
      <c r="E46" s="41"/>
    </row>
    <row r="47" spans="2:5" s="11" customFormat="1" ht="15.9" customHeight="1" x14ac:dyDescent="0.25">
      <c r="B47" s="39" t="s">
        <v>136</v>
      </c>
      <c r="C47" s="47">
        <v>1761</v>
      </c>
      <c r="D47" s="47">
        <v>748</v>
      </c>
      <c r="E47" s="41">
        <v>42.475865985235664</v>
      </c>
    </row>
    <row r="48" spans="2:5" s="11" customFormat="1" ht="15.9" customHeight="1" x14ac:dyDescent="0.25">
      <c r="B48" s="39" t="s">
        <v>137</v>
      </c>
      <c r="C48" s="47">
        <v>1675</v>
      </c>
      <c r="D48" s="47">
        <v>746</v>
      </c>
      <c r="E48" s="41">
        <v>44.537313432835823</v>
      </c>
    </row>
    <row r="49" spans="2:5" s="11" customFormat="1" ht="15.9" customHeight="1" x14ac:dyDescent="0.25">
      <c r="B49" s="39" t="s">
        <v>138</v>
      </c>
      <c r="C49" s="47">
        <v>86</v>
      </c>
      <c r="D49" s="47">
        <v>2</v>
      </c>
      <c r="E49" s="41">
        <v>2.3255813953488373</v>
      </c>
    </row>
    <row r="50" spans="2:5" s="11" customFormat="1" ht="15.9" customHeight="1" x14ac:dyDescent="0.25">
      <c r="B50" s="39" t="s">
        <v>139</v>
      </c>
      <c r="C50" s="48">
        <v>1229</v>
      </c>
      <c r="D50" s="48">
        <v>786</v>
      </c>
      <c r="E50" s="41">
        <v>63.954434499593162</v>
      </c>
    </row>
    <row r="51" spans="2:5" s="11" customFormat="1" ht="15.9" customHeight="1" x14ac:dyDescent="0.25">
      <c r="B51" s="39" t="s">
        <v>140</v>
      </c>
      <c r="C51" s="47">
        <v>1229</v>
      </c>
      <c r="D51" s="47">
        <v>786</v>
      </c>
      <c r="E51" s="41">
        <v>63.954434499593162</v>
      </c>
    </row>
    <row r="52" spans="2:5" s="11" customFormat="1" ht="15.9" customHeight="1" x14ac:dyDescent="0.25">
      <c r="B52" s="39" t="s">
        <v>40</v>
      </c>
      <c r="C52" s="47">
        <v>18343</v>
      </c>
      <c r="D52" s="47">
        <v>2225</v>
      </c>
      <c r="E52" s="41">
        <v>12.129967835141471</v>
      </c>
    </row>
    <row r="53" spans="2:5" s="11" customFormat="1" ht="15.9" customHeight="1" x14ac:dyDescent="0.25">
      <c r="B53" s="39" t="s">
        <v>141</v>
      </c>
      <c r="C53" s="47">
        <v>826</v>
      </c>
      <c r="D53" s="47">
        <v>826</v>
      </c>
      <c r="E53" s="41">
        <v>100</v>
      </c>
    </row>
    <row r="54" spans="2:5" s="11" customFormat="1" ht="15.9" customHeight="1" x14ac:dyDescent="0.25">
      <c r="B54" s="39" t="s">
        <v>142</v>
      </c>
      <c r="C54" s="48"/>
      <c r="D54" s="48"/>
      <c r="E54" s="41"/>
    </row>
    <row r="55" spans="2:5" s="11" customFormat="1" ht="15.9" customHeight="1" x14ac:dyDescent="0.25">
      <c r="B55" s="39" t="s">
        <v>143</v>
      </c>
      <c r="C55" s="47">
        <v>826</v>
      </c>
      <c r="D55" s="47">
        <v>826</v>
      </c>
      <c r="E55" s="41">
        <v>100</v>
      </c>
    </row>
    <row r="56" spans="2:5" s="11" customFormat="1" ht="15.9" customHeight="1" x14ac:dyDescent="0.25">
      <c r="B56" s="39" t="s">
        <v>144</v>
      </c>
      <c r="C56" s="48"/>
      <c r="D56" s="48"/>
      <c r="E56" s="41"/>
    </row>
    <row r="57" spans="2:5" s="11" customFormat="1" ht="15.9" customHeight="1" x14ac:dyDescent="0.25">
      <c r="B57" s="39" t="s">
        <v>145</v>
      </c>
      <c r="C57" s="47"/>
      <c r="D57" s="47"/>
      <c r="E57" s="41"/>
    </row>
    <row r="58" spans="2:5" s="11" customFormat="1" ht="15.9" customHeight="1" x14ac:dyDescent="0.25">
      <c r="B58" s="39" t="s">
        <v>146</v>
      </c>
      <c r="C58" s="47" t="s">
        <v>187</v>
      </c>
      <c r="D58" s="47" t="s">
        <v>187</v>
      </c>
      <c r="E58" s="41"/>
    </row>
    <row r="59" spans="2:5" s="11" customFormat="1" ht="15.9" customHeight="1" x14ac:dyDescent="0.25">
      <c r="B59" s="39" t="s">
        <v>147</v>
      </c>
      <c r="C59" s="47">
        <v>0</v>
      </c>
      <c r="D59" s="47">
        <v>0</v>
      </c>
      <c r="E59" s="41"/>
    </row>
    <row r="60" spans="2:5" s="11" customFormat="1" ht="15.9" customHeight="1" x14ac:dyDescent="0.25">
      <c r="B60" s="39" t="s">
        <v>148</v>
      </c>
      <c r="C60" s="47"/>
      <c r="D60" s="47"/>
      <c r="E60" s="41"/>
    </row>
    <row r="61" spans="2:5" s="11" customFormat="1" ht="15.9" customHeight="1" x14ac:dyDescent="0.25">
      <c r="B61" s="39" t="s">
        <v>149</v>
      </c>
      <c r="C61" s="48"/>
      <c r="D61" s="48"/>
      <c r="E61" s="41"/>
    </row>
    <row r="62" spans="2:5" s="11" customFormat="1" ht="15.9" customHeight="1" x14ac:dyDescent="0.25">
      <c r="B62" s="39" t="s">
        <v>150</v>
      </c>
      <c r="C62" s="47"/>
      <c r="D62" s="47"/>
      <c r="E62" s="41"/>
    </row>
    <row r="63" spans="2:5" s="11" customFormat="1" ht="15.9" customHeight="1" x14ac:dyDescent="0.25">
      <c r="B63" s="39" t="s">
        <v>151</v>
      </c>
      <c r="C63" s="47">
        <v>7554</v>
      </c>
      <c r="D63" s="47">
        <v>461</v>
      </c>
      <c r="E63" s="41">
        <v>6.1027270320360074</v>
      </c>
    </row>
    <row r="64" spans="2:5" s="11" customFormat="1" ht="15.9" customHeight="1" x14ac:dyDescent="0.25">
      <c r="B64" s="39" t="s">
        <v>152</v>
      </c>
      <c r="C64" s="47">
        <v>538</v>
      </c>
      <c r="D64" s="47">
        <v>436</v>
      </c>
      <c r="E64" s="41">
        <v>81.040892193308551</v>
      </c>
    </row>
    <row r="65" spans="2:5" s="11" customFormat="1" ht="15.9" customHeight="1" x14ac:dyDescent="0.25">
      <c r="B65" s="39" t="s">
        <v>153</v>
      </c>
      <c r="C65" s="47">
        <v>7016</v>
      </c>
      <c r="D65" s="47">
        <v>25</v>
      </c>
      <c r="E65" s="41">
        <v>0.3563283922462942</v>
      </c>
    </row>
    <row r="66" spans="2:5" s="11" customFormat="1" ht="15.9" customHeight="1" x14ac:dyDescent="0.25">
      <c r="B66" s="39" t="s">
        <v>154</v>
      </c>
      <c r="C66" s="47"/>
      <c r="D66" s="47"/>
      <c r="E66" s="41"/>
    </row>
    <row r="67" spans="2:5" s="11" customFormat="1" ht="15.9" customHeight="1" x14ac:dyDescent="0.25">
      <c r="B67" s="39" t="s">
        <v>155</v>
      </c>
      <c r="C67" s="48">
        <v>9420</v>
      </c>
      <c r="D67" s="48">
        <v>498</v>
      </c>
      <c r="E67" s="41">
        <v>5.2866242038216562</v>
      </c>
    </row>
    <row r="68" spans="2:5" s="11" customFormat="1" ht="15.9" customHeight="1" x14ac:dyDescent="0.25">
      <c r="B68" s="39" t="s">
        <v>156</v>
      </c>
      <c r="C68" s="47">
        <v>9420</v>
      </c>
      <c r="D68" s="47">
        <v>498</v>
      </c>
      <c r="E68" s="41">
        <v>5.2866242038216562</v>
      </c>
    </row>
    <row r="69" spans="2:5" s="11" customFormat="1" ht="15.9" customHeight="1" x14ac:dyDescent="0.25">
      <c r="B69" s="39" t="s">
        <v>157</v>
      </c>
      <c r="C69" s="47">
        <v>357</v>
      </c>
      <c r="D69" s="47">
        <v>261</v>
      </c>
      <c r="E69" s="41">
        <v>73.109243697478988</v>
      </c>
    </row>
    <row r="70" spans="2:5" s="5" customFormat="1" ht="15.9" customHeight="1" x14ac:dyDescent="0.2">
      <c r="B70" s="39" t="s">
        <v>158</v>
      </c>
      <c r="C70" s="47">
        <v>231</v>
      </c>
      <c r="D70" s="47">
        <v>254</v>
      </c>
      <c r="E70" s="41">
        <v>109.95670995670996</v>
      </c>
    </row>
    <row r="71" spans="2:5" s="11" customFormat="1" ht="15.9" customHeight="1" x14ac:dyDescent="0.25">
      <c r="B71" s="39" t="s">
        <v>159</v>
      </c>
      <c r="C71" s="47">
        <v>120</v>
      </c>
      <c r="D71" s="47">
        <v>1</v>
      </c>
      <c r="E71" s="41">
        <v>0.83333333333333337</v>
      </c>
    </row>
    <row r="72" spans="2:5" s="11" customFormat="1" ht="15.9" customHeight="1" x14ac:dyDescent="0.25">
      <c r="B72" s="39" t="s">
        <v>160</v>
      </c>
      <c r="C72" s="48">
        <v>6</v>
      </c>
      <c r="D72" s="48">
        <v>6</v>
      </c>
      <c r="E72" s="41">
        <v>100</v>
      </c>
    </row>
    <row r="73" spans="2:5" s="11" customFormat="1" ht="15.9" customHeight="1" x14ac:dyDescent="0.25">
      <c r="B73" s="39" t="s">
        <v>161</v>
      </c>
      <c r="C73" s="47"/>
      <c r="D73" s="47"/>
      <c r="E73" s="41"/>
    </row>
    <row r="74" spans="2:5" s="11" customFormat="1" ht="15.9" customHeight="1" x14ac:dyDescent="0.25">
      <c r="B74" s="39" t="s">
        <v>162</v>
      </c>
      <c r="C74" s="48">
        <v>0</v>
      </c>
      <c r="D74" s="48">
        <v>0</v>
      </c>
      <c r="E74" s="41"/>
    </row>
    <row r="75" spans="2:5" s="11" customFormat="1" ht="15.9" customHeight="1" x14ac:dyDescent="0.25">
      <c r="B75" s="39" t="s">
        <v>163</v>
      </c>
      <c r="C75" s="47">
        <v>0</v>
      </c>
      <c r="D75" s="47">
        <v>0</v>
      </c>
      <c r="E75" s="41"/>
    </row>
    <row r="76" spans="2:5" s="14" customFormat="1" ht="15.9" customHeight="1" x14ac:dyDescent="0.2">
      <c r="B76" s="44" t="s">
        <v>76</v>
      </c>
      <c r="C76" s="45"/>
      <c r="D76" s="45"/>
      <c r="E76" s="49"/>
    </row>
    <row r="77" spans="2:5" s="14" customFormat="1" ht="15.9" customHeight="1" x14ac:dyDescent="0.2">
      <c r="B77" s="44" t="s">
        <v>164</v>
      </c>
      <c r="C77" s="51"/>
      <c r="D77" s="51"/>
      <c r="E77" s="49"/>
    </row>
    <row r="78" spans="2:5" s="14" customFormat="1" ht="15.9" customHeight="1" x14ac:dyDescent="0.2">
      <c r="B78" s="44" t="s">
        <v>165</v>
      </c>
      <c r="C78" s="45"/>
      <c r="D78" s="45"/>
      <c r="E78" s="49"/>
    </row>
    <row r="79" spans="2:5" s="12" customFormat="1" ht="15.75" customHeight="1" x14ac:dyDescent="0.25">
      <c r="B79" s="39" t="s">
        <v>166</v>
      </c>
      <c r="C79" s="52">
        <v>186</v>
      </c>
      <c r="D79" s="52">
        <v>179</v>
      </c>
      <c r="E79" s="43">
        <v>96.236559139784944</v>
      </c>
    </row>
    <row r="80" spans="2:5" s="12" customFormat="1" ht="15.75" customHeight="1" x14ac:dyDescent="0.25">
      <c r="B80" s="39" t="s">
        <v>89</v>
      </c>
      <c r="C80" s="52">
        <v>150</v>
      </c>
      <c r="D80" s="52">
        <v>35</v>
      </c>
      <c r="E80" s="43">
        <v>23.333333333333332</v>
      </c>
    </row>
    <row r="81" spans="2:5" s="12" customFormat="1" ht="15.75" customHeight="1" x14ac:dyDescent="0.25">
      <c r="B81" s="39" t="s">
        <v>168</v>
      </c>
      <c r="C81" s="52">
        <v>0</v>
      </c>
      <c r="D81" s="52">
        <v>1</v>
      </c>
      <c r="E81" s="43"/>
    </row>
    <row r="82" spans="2:5" s="12" customFormat="1" ht="15.75" customHeight="1" x14ac:dyDescent="0.25">
      <c r="B82" s="39" t="s">
        <v>169</v>
      </c>
      <c r="C82" s="52"/>
      <c r="D82" s="52"/>
      <c r="E82" s="43"/>
    </row>
    <row r="83" spans="2:5" s="12" customFormat="1" ht="15.75" customHeight="1" x14ac:dyDescent="0.25">
      <c r="B83" s="39" t="s">
        <v>170</v>
      </c>
      <c r="C83" s="52" t="s">
        <v>187</v>
      </c>
      <c r="D83" s="52">
        <v>1</v>
      </c>
      <c r="E83" s="43"/>
    </row>
    <row r="84" spans="2:5" s="12" customFormat="1" ht="15.75" customHeight="1" x14ac:dyDescent="0.25">
      <c r="B84" s="39" t="s">
        <v>171</v>
      </c>
      <c r="C84" s="52">
        <v>0</v>
      </c>
      <c r="D84" s="52">
        <v>1</v>
      </c>
      <c r="E84" s="43"/>
    </row>
    <row r="85" spans="2:5" s="12" customFormat="1" ht="15.75" customHeight="1" x14ac:dyDescent="0.25">
      <c r="B85" s="39" t="s">
        <v>172</v>
      </c>
      <c r="C85" s="52" t="s">
        <v>187</v>
      </c>
      <c r="D85" s="52">
        <v>1</v>
      </c>
      <c r="E85" s="43"/>
    </row>
    <row r="86" spans="2:5" s="12" customFormat="1" ht="15.75" customHeight="1" x14ac:dyDescent="0.25">
      <c r="B86" s="39" t="s">
        <v>173</v>
      </c>
      <c r="C86" s="52">
        <v>150</v>
      </c>
      <c r="D86" s="52">
        <v>33</v>
      </c>
      <c r="E86" s="43">
        <v>22</v>
      </c>
    </row>
    <row r="87" spans="2:5" s="12" customFormat="1" ht="15.75" customHeight="1" x14ac:dyDescent="0.25">
      <c r="B87" s="39" t="s">
        <v>174</v>
      </c>
      <c r="C87" s="52">
        <v>150</v>
      </c>
      <c r="D87" s="52">
        <v>33</v>
      </c>
      <c r="E87" s="43">
        <v>22</v>
      </c>
    </row>
    <row r="88" spans="2:5" s="12" customFormat="1" ht="15.75" customHeight="1" x14ac:dyDescent="0.25">
      <c r="B88" s="39" t="s">
        <v>175</v>
      </c>
      <c r="C88" s="52">
        <v>0</v>
      </c>
      <c r="D88" s="52">
        <v>0</v>
      </c>
      <c r="E88" s="43"/>
    </row>
    <row r="89" spans="2:5" s="13" customFormat="1" ht="15.75" customHeight="1" x14ac:dyDescent="0.2">
      <c r="B89" s="44" t="s">
        <v>176</v>
      </c>
      <c r="C89" s="53"/>
      <c r="D89" s="53"/>
      <c r="E89" s="46"/>
    </row>
    <row r="90" spans="2:5" s="13" customFormat="1" ht="15.75" customHeight="1" x14ac:dyDescent="0.2">
      <c r="B90" s="44" t="s">
        <v>177</v>
      </c>
      <c r="C90" s="53"/>
      <c r="D90" s="53"/>
      <c r="E90" s="46"/>
    </row>
    <row r="91" spans="2:5" s="12" customFormat="1" ht="15.75" customHeight="1" x14ac:dyDescent="0.25">
      <c r="B91" s="39" t="s">
        <v>178</v>
      </c>
      <c r="C91" s="52">
        <v>0</v>
      </c>
      <c r="D91" s="52">
        <v>0</v>
      </c>
      <c r="E91" s="43"/>
    </row>
    <row r="92" spans="2:5" s="12" customFormat="1" ht="15.75" customHeight="1" x14ac:dyDescent="0.25">
      <c r="B92" s="39" t="s">
        <v>179</v>
      </c>
      <c r="C92" s="52">
        <v>0</v>
      </c>
      <c r="D92" s="52">
        <v>0</v>
      </c>
      <c r="E92" s="43"/>
    </row>
    <row r="93" spans="2:5" s="12" customFormat="1" ht="15.75" customHeight="1" x14ac:dyDescent="0.25">
      <c r="B93" s="39" t="s">
        <v>180</v>
      </c>
      <c r="C93" s="52"/>
      <c r="D93" s="52"/>
      <c r="E93" s="43"/>
    </row>
    <row r="94" spans="2:5" s="12" customFormat="1" ht="15.75" customHeight="1" x14ac:dyDescent="0.25">
      <c r="B94" s="39" t="s">
        <v>181</v>
      </c>
      <c r="C94" s="52">
        <v>0</v>
      </c>
      <c r="D94" s="52">
        <v>0</v>
      </c>
      <c r="E94" s="43"/>
    </row>
    <row r="95" spans="2:5" s="12" customFormat="1" ht="15.75" customHeight="1" x14ac:dyDescent="0.25">
      <c r="B95" s="39" t="s">
        <v>180</v>
      </c>
      <c r="C95" s="52"/>
      <c r="D95" s="52"/>
      <c r="E95" s="43"/>
    </row>
    <row r="96" spans="2:5" s="12" customFormat="1" ht="15.75" customHeight="1" x14ac:dyDescent="0.25">
      <c r="B96" s="39" t="s">
        <v>182</v>
      </c>
      <c r="C96" s="52">
        <v>0</v>
      </c>
      <c r="D96" s="52">
        <v>0</v>
      </c>
      <c r="E96" s="43"/>
    </row>
    <row r="97" spans="2:5" s="12" customFormat="1" ht="15.75" customHeight="1" x14ac:dyDescent="0.25">
      <c r="B97" s="39" t="s">
        <v>183</v>
      </c>
      <c r="C97" s="52"/>
      <c r="D97" s="52"/>
      <c r="E97" s="43"/>
    </row>
  </sheetData>
  <phoneticPr fontId="0" type="noConversion"/>
  <hyperlinks>
    <hyperlink ref="C4" location="Ocak!A1" display="Ocak" xr:uid="{28C4C211-C63B-4C9A-87D3-7309B8A4DA10}"/>
    <hyperlink ref="D4" location="Şubat!A1" display="Şubat" xr:uid="{C06F0CFC-9B4B-4C25-B284-EC152FA4476D}"/>
    <hyperlink ref="E4" location="Mart!A1" display="Mart" xr:uid="{E71CEC41-5C80-43F0-820F-5BB8D62AC5FD}"/>
    <hyperlink ref="C5" location="Nisan!A1" display="Nisan" xr:uid="{D49D0BA9-B070-487C-BB35-127FB2C14D3A}"/>
    <hyperlink ref="D5" location="Mayıs!A1" display="Mayıs" xr:uid="{DB0C1262-4E61-496C-B1FB-631F7C0B8C96}"/>
    <hyperlink ref="E5" location="Haziran!A1" display="Haziran" xr:uid="{F64736F6-2D69-4086-BB0D-1BCA6D02F2FE}"/>
    <hyperlink ref="C6" location="Temmuz!A1" display="Temmuz" xr:uid="{06C5EEB1-3C31-482C-A3FE-A634083F7002}"/>
    <hyperlink ref="D6" location="Ağustos!A1" display="Ağustos" xr:uid="{57A81D1C-AC62-434D-A72C-CA57F39B4039}"/>
    <hyperlink ref="E6" location="Eylül!A1" display="Eylül" xr:uid="{7C43D592-7DAB-43DE-90C8-44A0AF940BE2}"/>
    <hyperlink ref="C7" location="Ekim!A1" display="Ekim" xr:uid="{BB3D093F-812C-470B-BBFE-94A6E6771161}"/>
    <hyperlink ref="D7" location="Kasım!A1" display="Kasım" xr:uid="{9C9C1723-9D1A-42A6-8DAE-6F77D879B804}"/>
    <hyperlink ref="E7" location="Aralık!A1" display="Aralık" xr:uid="{BBD41EBA-06DE-42CB-8C73-7B0C7CED67F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C0909-AB50-4485-8F9C-8C7423C462CD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5" customWidth="1"/>
    <col min="6" max="16384" width="10.6640625" style="8"/>
  </cols>
  <sheetData>
    <row r="1" spans="2:5" ht="22.5" customHeight="1" thickBot="1" x14ac:dyDescent="0.25"/>
    <row r="2" spans="2:5" s="3" customFormat="1" ht="24.75" customHeight="1" thickBot="1" x14ac:dyDescent="0.3">
      <c r="B2" s="16" t="s">
        <v>108</v>
      </c>
      <c r="C2" s="17"/>
      <c r="D2" s="17"/>
      <c r="E2" s="19"/>
    </row>
    <row r="3" spans="2:5" s="3" customFormat="1" ht="18.75" customHeight="1" x14ac:dyDescent="0.25">
      <c r="B3" s="1"/>
      <c r="C3" s="1"/>
      <c r="D3" s="1"/>
      <c r="E3" s="1"/>
    </row>
    <row r="4" spans="2:5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5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5" s="3" customFormat="1" ht="18.75" customHeight="1" x14ac:dyDescent="0.25">
      <c r="B6" s="1"/>
      <c r="C6" s="20" t="s">
        <v>197</v>
      </c>
      <c r="D6" s="20" t="s">
        <v>200</v>
      </c>
      <c r="E6" s="21" t="s">
        <v>202</v>
      </c>
    </row>
    <row r="7" spans="2:5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5" s="3" customFormat="1" ht="18.75" customHeight="1" x14ac:dyDescent="0.25">
      <c r="B8" s="1"/>
      <c r="C8" s="1"/>
      <c r="D8" s="1"/>
      <c r="E8" s="1"/>
    </row>
    <row r="9" spans="2:5" s="4" customFormat="1" ht="24.75" customHeight="1" x14ac:dyDescent="0.2">
      <c r="B9" s="22" t="s">
        <v>0</v>
      </c>
      <c r="C9" s="23" t="s">
        <v>1</v>
      </c>
      <c r="D9" s="23" t="s">
        <v>2</v>
      </c>
      <c r="E9" s="38" t="s">
        <v>3</v>
      </c>
    </row>
    <row r="10" spans="2:5" s="11" customFormat="1" ht="15.9" customHeight="1" x14ac:dyDescent="0.25">
      <c r="B10" s="39" t="s">
        <v>4</v>
      </c>
      <c r="C10" s="40">
        <v>36188</v>
      </c>
      <c r="D10" s="40">
        <v>4669</v>
      </c>
      <c r="E10" s="41">
        <v>12.902066983530453</v>
      </c>
    </row>
    <row r="11" spans="2:5" s="12" customFormat="1" ht="15.75" customHeight="1" x14ac:dyDescent="0.25">
      <c r="B11" s="39" t="s">
        <v>5</v>
      </c>
      <c r="C11" s="42">
        <v>19299</v>
      </c>
      <c r="D11" s="42">
        <v>3991</v>
      </c>
      <c r="E11" s="43">
        <v>20.67982797036116</v>
      </c>
    </row>
    <row r="12" spans="2:5" s="12" customFormat="1" ht="15.9" hidden="1" customHeight="1" x14ac:dyDescent="0.25">
      <c r="B12" s="39" t="s">
        <v>109</v>
      </c>
      <c r="C12" s="42">
        <v>7053</v>
      </c>
      <c r="D12" s="42">
        <v>1461</v>
      </c>
      <c r="E12" s="43">
        <v>20.714589536367502</v>
      </c>
    </row>
    <row r="13" spans="2:5" s="12" customFormat="1" ht="15.9" hidden="1" customHeight="1" x14ac:dyDescent="0.25">
      <c r="B13" s="39" t="s">
        <v>110</v>
      </c>
      <c r="C13" s="42">
        <v>6301</v>
      </c>
      <c r="D13" s="42">
        <v>1432</v>
      </c>
      <c r="E13" s="43">
        <v>22.726551341056975</v>
      </c>
    </row>
    <row r="14" spans="2:5" s="13" customFormat="1" ht="15.9" hidden="1" customHeight="1" x14ac:dyDescent="0.2">
      <c r="B14" s="44" t="s">
        <v>8</v>
      </c>
      <c r="C14" s="45">
        <v>722</v>
      </c>
      <c r="D14" s="45">
        <v>22</v>
      </c>
      <c r="E14" s="46">
        <v>3.0470914127423825</v>
      </c>
    </row>
    <row r="15" spans="2:5" s="13" customFormat="1" ht="15.9" hidden="1" customHeight="1" x14ac:dyDescent="0.2">
      <c r="B15" s="44" t="s">
        <v>9</v>
      </c>
      <c r="C15" s="45">
        <v>81</v>
      </c>
      <c r="D15" s="45">
        <v>2</v>
      </c>
      <c r="E15" s="46">
        <v>2.4691358024691357</v>
      </c>
    </row>
    <row r="16" spans="2:5" s="13" customFormat="1" ht="15.9" hidden="1" customHeight="1" x14ac:dyDescent="0.2">
      <c r="B16" s="44" t="s">
        <v>10</v>
      </c>
      <c r="C16" s="45">
        <v>5080</v>
      </c>
      <c r="D16" s="45">
        <v>1395</v>
      </c>
      <c r="E16" s="46">
        <v>27.460629921259844</v>
      </c>
    </row>
    <row r="17" spans="2:5" s="13" customFormat="1" ht="15.9" hidden="1" customHeight="1" x14ac:dyDescent="0.2">
      <c r="B17" s="44" t="s">
        <v>11</v>
      </c>
      <c r="C17" s="45">
        <v>418</v>
      </c>
      <c r="D17" s="45">
        <v>13</v>
      </c>
      <c r="E17" s="46">
        <v>3.1100478468899522</v>
      </c>
    </row>
    <row r="18" spans="2:5" s="12" customFormat="1" ht="15.9" hidden="1" customHeight="1" x14ac:dyDescent="0.25">
      <c r="B18" s="39" t="s">
        <v>111</v>
      </c>
      <c r="C18" s="42">
        <v>752</v>
      </c>
      <c r="D18" s="42">
        <v>29</v>
      </c>
      <c r="E18" s="43">
        <v>3.8563829787234041</v>
      </c>
    </row>
    <row r="19" spans="2:5" s="13" customFormat="1" ht="15.9" hidden="1" customHeight="1" x14ac:dyDescent="0.2">
      <c r="B19" s="44" t="s">
        <v>13</v>
      </c>
      <c r="C19" s="45">
        <v>422</v>
      </c>
      <c r="D19" s="45">
        <v>12</v>
      </c>
      <c r="E19" s="46">
        <v>2.8436018957345972</v>
      </c>
    </row>
    <row r="20" spans="2:5" s="13" customFormat="1" ht="15.9" hidden="1" customHeight="1" x14ac:dyDescent="0.2">
      <c r="B20" s="44" t="s">
        <v>14</v>
      </c>
      <c r="C20" s="45">
        <v>33</v>
      </c>
      <c r="D20" s="45">
        <v>0</v>
      </c>
      <c r="E20" s="46">
        <v>0</v>
      </c>
    </row>
    <row r="21" spans="2:5" s="13" customFormat="1" ht="15.9" hidden="1" customHeight="1" x14ac:dyDescent="0.2">
      <c r="B21" s="44" t="s">
        <v>15</v>
      </c>
      <c r="C21" s="45">
        <v>297</v>
      </c>
      <c r="D21" s="45">
        <v>17</v>
      </c>
      <c r="E21" s="46">
        <v>5.7239057239057241</v>
      </c>
    </row>
    <row r="22" spans="2:5" s="11" customFormat="1" ht="15.9" hidden="1" customHeight="1" x14ac:dyDescent="0.25">
      <c r="B22" s="39" t="s">
        <v>112</v>
      </c>
      <c r="C22" s="47"/>
      <c r="D22" s="47"/>
      <c r="E22" s="41"/>
    </row>
    <row r="23" spans="2:5" s="11" customFormat="1" ht="15.9" hidden="1" customHeight="1" x14ac:dyDescent="0.25">
      <c r="B23" s="39" t="s">
        <v>113</v>
      </c>
      <c r="C23" s="48">
        <v>5704</v>
      </c>
      <c r="D23" s="48">
        <v>1002</v>
      </c>
      <c r="E23" s="41">
        <v>17.566619915848527</v>
      </c>
    </row>
    <row r="24" spans="2:5" s="11" customFormat="1" ht="15.9" hidden="1" customHeight="1" x14ac:dyDescent="0.25">
      <c r="B24" s="39" t="s">
        <v>114</v>
      </c>
      <c r="C24" s="47">
        <v>5</v>
      </c>
      <c r="D24" s="47">
        <v>5</v>
      </c>
      <c r="E24" s="41">
        <v>100</v>
      </c>
    </row>
    <row r="25" spans="2:5" s="11" customFormat="1" ht="15.9" hidden="1" customHeight="1" x14ac:dyDescent="0.25">
      <c r="B25" s="39" t="s">
        <v>115</v>
      </c>
      <c r="C25" s="47">
        <v>1</v>
      </c>
      <c r="D25" s="47">
        <v>0</v>
      </c>
      <c r="E25" s="41">
        <v>0</v>
      </c>
    </row>
    <row r="26" spans="2:5" s="11" customFormat="1" ht="15.9" hidden="1" customHeight="1" x14ac:dyDescent="0.25">
      <c r="B26" s="39" t="s">
        <v>116</v>
      </c>
      <c r="C26" s="47">
        <v>122</v>
      </c>
      <c r="D26" s="47">
        <v>65</v>
      </c>
      <c r="E26" s="41">
        <v>53.278688524590166</v>
      </c>
    </row>
    <row r="27" spans="2:5" s="11" customFormat="1" ht="15.9" hidden="1" customHeight="1" x14ac:dyDescent="0.25">
      <c r="B27" s="39" t="s">
        <v>117</v>
      </c>
      <c r="C27" s="47"/>
      <c r="D27" s="47"/>
      <c r="E27" s="41"/>
    </row>
    <row r="28" spans="2:5" s="11" customFormat="1" ht="15.9" hidden="1" customHeight="1" x14ac:dyDescent="0.25">
      <c r="B28" s="39" t="s">
        <v>118</v>
      </c>
      <c r="C28" s="47">
        <v>5576</v>
      </c>
      <c r="D28" s="47">
        <v>932</v>
      </c>
      <c r="E28" s="41">
        <v>16.714490674318508</v>
      </c>
    </row>
    <row r="29" spans="2:5" s="11" customFormat="1" ht="15.9" hidden="1" customHeight="1" x14ac:dyDescent="0.25">
      <c r="B29" s="39" t="s">
        <v>119</v>
      </c>
      <c r="C29" s="47">
        <v>3260</v>
      </c>
      <c r="D29" s="47">
        <v>-172</v>
      </c>
      <c r="E29" s="41">
        <v>-5.2760736196319016</v>
      </c>
    </row>
    <row r="30" spans="2:5" s="11" customFormat="1" ht="15.9" hidden="1" customHeight="1" x14ac:dyDescent="0.25">
      <c r="B30" s="39" t="s">
        <v>120</v>
      </c>
      <c r="C30" s="48">
        <v>2994</v>
      </c>
      <c r="D30" s="48">
        <v>-322</v>
      </c>
      <c r="E30" s="41">
        <v>-10.754843019372078</v>
      </c>
    </row>
    <row r="31" spans="2:5" s="11" customFormat="1" ht="15.9" hidden="1" customHeight="1" x14ac:dyDescent="0.25">
      <c r="B31" s="39" t="s">
        <v>121</v>
      </c>
      <c r="C31" s="47">
        <v>148</v>
      </c>
      <c r="D31" s="47">
        <v>148</v>
      </c>
      <c r="E31" s="41">
        <v>100</v>
      </c>
    </row>
    <row r="32" spans="2:5" s="13" customFormat="1" ht="15.9" hidden="1" customHeight="1" x14ac:dyDescent="0.2">
      <c r="B32" s="44" t="s">
        <v>122</v>
      </c>
      <c r="C32" s="54">
        <v>0</v>
      </c>
      <c r="D32" s="54">
        <v>0</v>
      </c>
      <c r="E32" s="46"/>
    </row>
    <row r="33" spans="2:5" s="13" customFormat="1" ht="15.9" hidden="1" customHeight="1" x14ac:dyDescent="0.2">
      <c r="B33" s="44" t="s">
        <v>123</v>
      </c>
      <c r="C33" s="45">
        <v>148</v>
      </c>
      <c r="D33" s="45">
        <v>148</v>
      </c>
      <c r="E33" s="46">
        <v>100</v>
      </c>
    </row>
    <row r="34" spans="2:5" s="13" customFormat="1" ht="15.9" hidden="1" customHeight="1" x14ac:dyDescent="0.2">
      <c r="B34" s="44" t="s">
        <v>124</v>
      </c>
      <c r="C34" s="45"/>
      <c r="D34" s="45"/>
      <c r="E34" s="46"/>
    </row>
    <row r="35" spans="2:5" s="13" customFormat="1" ht="15.9" hidden="1" customHeight="1" x14ac:dyDescent="0.2">
      <c r="B35" s="44" t="s">
        <v>125</v>
      </c>
      <c r="C35" s="45"/>
      <c r="D35" s="45"/>
      <c r="E35" s="46"/>
    </row>
    <row r="36" spans="2:5" s="13" customFormat="1" ht="15.9" hidden="1" customHeight="1" x14ac:dyDescent="0.2">
      <c r="B36" s="44" t="s">
        <v>126</v>
      </c>
      <c r="C36" s="45"/>
      <c r="D36" s="45"/>
      <c r="E36" s="46"/>
    </row>
    <row r="37" spans="2:5" s="14" customFormat="1" ht="15.9" hidden="1" customHeight="1" x14ac:dyDescent="0.2">
      <c r="B37" s="44" t="s">
        <v>127</v>
      </c>
      <c r="C37" s="45"/>
      <c r="D37" s="45"/>
      <c r="E37" s="49"/>
    </row>
    <row r="38" spans="2:5" s="14" customFormat="1" ht="15.9" hidden="1" customHeight="1" x14ac:dyDescent="0.2">
      <c r="B38" s="44" t="s">
        <v>128</v>
      </c>
      <c r="C38" s="45"/>
      <c r="D38" s="45"/>
      <c r="E38" s="49"/>
    </row>
    <row r="39" spans="2:5" s="11" customFormat="1" ht="15.9" hidden="1" customHeight="1" x14ac:dyDescent="0.25">
      <c r="B39" s="39" t="s">
        <v>129</v>
      </c>
      <c r="C39" s="47"/>
      <c r="D39" s="47"/>
      <c r="E39" s="41"/>
    </row>
    <row r="40" spans="2:5" s="11" customFormat="1" ht="15.9" hidden="1" customHeight="1" x14ac:dyDescent="0.25">
      <c r="B40" s="39" t="s">
        <v>130</v>
      </c>
      <c r="C40" s="47">
        <v>118</v>
      </c>
      <c r="D40" s="47">
        <v>2</v>
      </c>
      <c r="E40" s="41">
        <v>1.6949152542372881</v>
      </c>
    </row>
    <row r="41" spans="2:5" s="11" customFormat="1" ht="15.9" hidden="1" customHeight="1" x14ac:dyDescent="0.25">
      <c r="B41" s="39" t="s">
        <v>131</v>
      </c>
      <c r="C41" s="48">
        <v>1035</v>
      </c>
      <c r="D41" s="48">
        <v>1035</v>
      </c>
      <c r="E41" s="41">
        <v>100</v>
      </c>
    </row>
    <row r="42" spans="2:5" s="11" customFormat="1" ht="15.9" hidden="1" customHeight="1" x14ac:dyDescent="0.25">
      <c r="B42" s="39" t="s">
        <v>132</v>
      </c>
      <c r="C42" s="47">
        <v>653</v>
      </c>
      <c r="D42" s="47">
        <v>653</v>
      </c>
      <c r="E42" s="41">
        <v>100</v>
      </c>
    </row>
    <row r="43" spans="2:5" s="11" customFormat="1" ht="15.9" hidden="1" customHeight="1" x14ac:dyDescent="0.25">
      <c r="B43" s="39" t="s">
        <v>133</v>
      </c>
      <c r="C43" s="47">
        <v>382</v>
      </c>
      <c r="D43" s="47">
        <v>382</v>
      </c>
      <c r="E43" s="41">
        <v>100</v>
      </c>
    </row>
    <row r="44" spans="2:5" s="11" customFormat="1" ht="15.9" hidden="1" customHeight="1" x14ac:dyDescent="0.25">
      <c r="B44" s="39" t="s">
        <v>134</v>
      </c>
      <c r="C44" s="47"/>
      <c r="D44" s="47"/>
      <c r="E44" s="41"/>
    </row>
    <row r="45" spans="2:5" s="11" customFormat="1" ht="15.9" hidden="1" customHeight="1" x14ac:dyDescent="0.25">
      <c r="B45" s="39" t="s">
        <v>135</v>
      </c>
      <c r="C45" s="47"/>
      <c r="D45" s="47"/>
      <c r="E45" s="41"/>
    </row>
    <row r="46" spans="2:5" s="11" customFormat="1" ht="15.9" hidden="1" customHeight="1" x14ac:dyDescent="0.25">
      <c r="B46" s="39" t="s">
        <v>136</v>
      </c>
      <c r="C46" s="47">
        <v>1331</v>
      </c>
      <c r="D46" s="47">
        <v>227</v>
      </c>
      <c r="E46" s="41">
        <v>17.054845980465817</v>
      </c>
    </row>
    <row r="47" spans="2:5" s="11" customFormat="1" ht="15.9" hidden="1" customHeight="1" x14ac:dyDescent="0.25">
      <c r="B47" s="39" t="s">
        <v>137</v>
      </c>
      <c r="C47" s="47">
        <v>1247</v>
      </c>
      <c r="D47" s="47">
        <v>226</v>
      </c>
      <c r="E47" s="41">
        <v>18.123496391339213</v>
      </c>
    </row>
    <row r="48" spans="2:5" s="11" customFormat="1" ht="15.9" customHeight="1" x14ac:dyDescent="0.25">
      <c r="B48" s="39" t="s">
        <v>138</v>
      </c>
      <c r="C48" s="47">
        <v>84</v>
      </c>
      <c r="D48" s="47">
        <v>1</v>
      </c>
      <c r="E48" s="41">
        <v>1.1904761904761905</v>
      </c>
    </row>
    <row r="49" spans="2:5" s="11" customFormat="1" ht="15.9" customHeight="1" x14ac:dyDescent="0.25">
      <c r="B49" s="39" t="s">
        <v>139</v>
      </c>
      <c r="C49" s="48">
        <v>916</v>
      </c>
      <c r="D49" s="48">
        <v>438</v>
      </c>
      <c r="E49" s="41">
        <v>47.816593886462883</v>
      </c>
    </row>
    <row r="50" spans="2:5" s="11" customFormat="1" ht="15.9" customHeight="1" x14ac:dyDescent="0.25">
      <c r="B50" s="39" t="s">
        <v>140</v>
      </c>
      <c r="C50" s="47">
        <v>916</v>
      </c>
      <c r="D50" s="47">
        <v>438</v>
      </c>
      <c r="E50" s="41">
        <v>47.816593886462883</v>
      </c>
    </row>
    <row r="51" spans="2:5" s="11" customFormat="1" ht="15.9" customHeight="1" x14ac:dyDescent="0.25">
      <c r="B51" s="39" t="s">
        <v>40</v>
      </c>
      <c r="C51" s="47">
        <v>16744</v>
      </c>
      <c r="D51" s="47">
        <v>657</v>
      </c>
      <c r="E51" s="41">
        <v>3.9237935977066409</v>
      </c>
    </row>
    <row r="52" spans="2:5" s="11" customFormat="1" ht="15.9" customHeight="1" x14ac:dyDescent="0.25">
      <c r="B52" s="39" t="s">
        <v>141</v>
      </c>
      <c r="C52" s="47">
        <v>81</v>
      </c>
      <c r="D52" s="47">
        <v>81</v>
      </c>
      <c r="E52" s="41">
        <v>100</v>
      </c>
    </row>
    <row r="53" spans="2:5" s="11" customFormat="1" ht="15.9" customHeight="1" x14ac:dyDescent="0.25">
      <c r="B53" s="39" t="s">
        <v>142</v>
      </c>
      <c r="C53" s="48"/>
      <c r="D53" s="48"/>
      <c r="E53" s="41"/>
    </row>
    <row r="54" spans="2:5" s="11" customFormat="1" ht="15.9" customHeight="1" x14ac:dyDescent="0.25">
      <c r="B54" s="39" t="s">
        <v>143</v>
      </c>
      <c r="C54" s="47">
        <v>81</v>
      </c>
      <c r="D54" s="47">
        <v>81</v>
      </c>
      <c r="E54" s="41">
        <v>100</v>
      </c>
    </row>
    <row r="55" spans="2:5" s="11" customFormat="1" ht="15.9" customHeight="1" x14ac:dyDescent="0.25">
      <c r="B55" s="39" t="s">
        <v>144</v>
      </c>
      <c r="C55" s="48"/>
      <c r="D55" s="48"/>
      <c r="E55" s="41"/>
    </row>
    <row r="56" spans="2:5" s="11" customFormat="1" ht="15.9" customHeight="1" x14ac:dyDescent="0.25">
      <c r="B56" s="39" t="s">
        <v>145</v>
      </c>
      <c r="C56" s="47"/>
      <c r="D56" s="47"/>
      <c r="E56" s="41"/>
    </row>
    <row r="57" spans="2:5" s="11" customFormat="1" ht="15.9" customHeight="1" x14ac:dyDescent="0.25">
      <c r="B57" s="39" t="s">
        <v>146</v>
      </c>
      <c r="C57" s="47"/>
      <c r="D57" s="47"/>
      <c r="E57" s="41"/>
    </row>
    <row r="58" spans="2:5" s="11" customFormat="1" ht="15.9" customHeight="1" x14ac:dyDescent="0.25">
      <c r="B58" s="39" t="s">
        <v>147</v>
      </c>
      <c r="C58" s="47">
        <v>0</v>
      </c>
      <c r="D58" s="47">
        <v>0</v>
      </c>
      <c r="E58" s="41"/>
    </row>
    <row r="59" spans="2:5" s="11" customFormat="1" ht="15.9" customHeight="1" x14ac:dyDescent="0.25">
      <c r="B59" s="39" t="s">
        <v>148</v>
      </c>
      <c r="C59" s="47"/>
      <c r="D59" s="47"/>
      <c r="E59" s="41"/>
    </row>
    <row r="60" spans="2:5" s="11" customFormat="1" ht="15.9" customHeight="1" x14ac:dyDescent="0.25">
      <c r="B60" s="39" t="s">
        <v>149</v>
      </c>
      <c r="C60" s="48"/>
      <c r="D60" s="48"/>
      <c r="E60" s="41"/>
    </row>
    <row r="61" spans="2:5" s="11" customFormat="1" ht="15.9" customHeight="1" x14ac:dyDescent="0.25">
      <c r="B61" s="39" t="s">
        <v>150</v>
      </c>
      <c r="C61" s="47"/>
      <c r="D61" s="47"/>
      <c r="E61" s="41"/>
    </row>
    <row r="62" spans="2:5" s="11" customFormat="1" ht="15.9" customHeight="1" x14ac:dyDescent="0.25">
      <c r="B62" s="39" t="s">
        <v>151</v>
      </c>
      <c r="C62" s="47">
        <v>7260</v>
      </c>
      <c r="D62" s="47">
        <v>223</v>
      </c>
      <c r="E62" s="41">
        <v>3.0716253443526171</v>
      </c>
    </row>
    <row r="63" spans="2:5" s="11" customFormat="1" ht="15.9" customHeight="1" x14ac:dyDescent="0.25">
      <c r="B63" s="39" t="s">
        <v>152</v>
      </c>
      <c r="C63" s="47">
        <v>301</v>
      </c>
      <c r="D63" s="47">
        <v>206</v>
      </c>
      <c r="E63" s="41">
        <v>68.438538205980066</v>
      </c>
    </row>
    <row r="64" spans="2:5" s="11" customFormat="1" ht="15.9" customHeight="1" x14ac:dyDescent="0.25">
      <c r="B64" s="39" t="s">
        <v>153</v>
      </c>
      <c r="C64" s="47">
        <v>6959</v>
      </c>
      <c r="D64" s="47">
        <v>17</v>
      </c>
      <c r="E64" s="41">
        <v>0.24428797240982897</v>
      </c>
    </row>
    <row r="65" spans="2:5" s="11" customFormat="1" ht="15.9" customHeight="1" x14ac:dyDescent="0.25">
      <c r="B65" s="39" t="s">
        <v>154</v>
      </c>
      <c r="C65" s="47"/>
      <c r="D65" s="47"/>
      <c r="E65" s="41"/>
    </row>
    <row r="66" spans="2:5" s="11" customFormat="1" ht="15.9" customHeight="1" x14ac:dyDescent="0.25">
      <c r="B66" s="39" t="s">
        <v>155</v>
      </c>
      <c r="C66" s="48">
        <v>9075</v>
      </c>
      <c r="D66" s="48">
        <v>165</v>
      </c>
      <c r="E66" s="41">
        <v>1.8181818181818181</v>
      </c>
    </row>
    <row r="67" spans="2:5" s="11" customFormat="1" ht="15.9" customHeight="1" x14ac:dyDescent="0.25">
      <c r="B67" s="39" t="s">
        <v>156</v>
      </c>
      <c r="C67" s="47">
        <v>9075</v>
      </c>
      <c r="D67" s="47">
        <v>165</v>
      </c>
      <c r="E67" s="41">
        <v>1.8181818181818181</v>
      </c>
    </row>
    <row r="68" spans="2:5" s="11" customFormat="1" ht="15.9" customHeight="1" x14ac:dyDescent="0.25">
      <c r="B68" s="39" t="s">
        <v>157</v>
      </c>
      <c r="C68" s="47">
        <v>261</v>
      </c>
      <c r="D68" s="47">
        <v>134</v>
      </c>
      <c r="E68" s="41">
        <v>51.340996168582379</v>
      </c>
    </row>
    <row r="69" spans="2:5" s="5" customFormat="1" ht="15.9" customHeight="1" x14ac:dyDescent="0.2">
      <c r="B69" s="39" t="s">
        <v>158</v>
      </c>
      <c r="C69" s="47">
        <v>138</v>
      </c>
      <c r="D69" s="47">
        <v>131</v>
      </c>
      <c r="E69" s="41">
        <v>94.927536231884062</v>
      </c>
    </row>
    <row r="70" spans="2:5" s="11" customFormat="1" ht="15.9" customHeight="1" x14ac:dyDescent="0.25">
      <c r="B70" s="39" t="s">
        <v>159</v>
      </c>
      <c r="C70" s="47">
        <v>120</v>
      </c>
      <c r="D70" s="47">
        <v>0</v>
      </c>
      <c r="E70" s="41">
        <v>0</v>
      </c>
    </row>
    <row r="71" spans="2:5" s="11" customFormat="1" ht="15.9" customHeight="1" x14ac:dyDescent="0.25">
      <c r="B71" s="39" t="s">
        <v>160</v>
      </c>
      <c r="C71" s="48">
        <v>3</v>
      </c>
      <c r="D71" s="48">
        <v>3</v>
      </c>
      <c r="E71" s="41">
        <v>100</v>
      </c>
    </row>
    <row r="72" spans="2:5" s="11" customFormat="1" ht="15.9" customHeight="1" x14ac:dyDescent="0.25">
      <c r="B72" s="39" t="s">
        <v>161</v>
      </c>
      <c r="C72" s="47"/>
      <c r="D72" s="47"/>
      <c r="E72" s="41"/>
    </row>
    <row r="73" spans="2:5" s="11" customFormat="1" ht="15.9" customHeight="1" x14ac:dyDescent="0.25">
      <c r="B73" s="39" t="s">
        <v>162</v>
      </c>
      <c r="C73" s="48">
        <v>0</v>
      </c>
      <c r="D73" s="48">
        <v>0</v>
      </c>
      <c r="E73" s="41"/>
    </row>
    <row r="74" spans="2:5" s="11" customFormat="1" ht="15.9" customHeight="1" x14ac:dyDescent="0.25">
      <c r="B74" s="39" t="s">
        <v>163</v>
      </c>
      <c r="C74" s="47">
        <v>0</v>
      </c>
      <c r="D74" s="47">
        <v>0</v>
      </c>
      <c r="E74" s="41"/>
    </row>
    <row r="75" spans="2:5" s="11" customFormat="1" ht="15.9" customHeight="1" x14ac:dyDescent="0.25">
      <c r="B75" s="44" t="s">
        <v>76</v>
      </c>
      <c r="C75" s="47"/>
      <c r="D75" s="47"/>
      <c r="E75" s="49"/>
    </row>
    <row r="76" spans="2:5" s="11" customFormat="1" ht="15.9" customHeight="1" x14ac:dyDescent="0.25">
      <c r="B76" s="44" t="s">
        <v>164</v>
      </c>
      <c r="C76" s="48"/>
      <c r="D76" s="48"/>
      <c r="E76" s="49"/>
    </row>
    <row r="77" spans="2:5" s="11" customFormat="1" ht="15.9" customHeight="1" x14ac:dyDescent="0.25">
      <c r="B77" s="44" t="s">
        <v>165</v>
      </c>
      <c r="C77" s="47"/>
      <c r="D77" s="47"/>
      <c r="E77" s="49"/>
    </row>
    <row r="78" spans="2:5" s="11" customFormat="1" ht="15.9" customHeight="1" x14ac:dyDescent="0.25">
      <c r="B78" s="39" t="s">
        <v>166</v>
      </c>
      <c r="C78" s="47">
        <v>67</v>
      </c>
      <c r="D78" s="47">
        <v>54</v>
      </c>
      <c r="E78" s="41">
        <v>80.597014925373131</v>
      </c>
    </row>
    <row r="79" spans="2:5" s="12" customFormat="1" ht="15.75" customHeight="1" x14ac:dyDescent="0.25">
      <c r="B79" s="39" t="s">
        <v>167</v>
      </c>
      <c r="C79" s="52">
        <v>67</v>
      </c>
      <c r="D79" s="52">
        <v>54</v>
      </c>
      <c r="E79" s="43">
        <v>80.597014925373131</v>
      </c>
    </row>
    <row r="80" spans="2:5" s="12" customFormat="1" ht="15.75" customHeight="1" x14ac:dyDescent="0.25">
      <c r="B80" s="39" t="s">
        <v>89</v>
      </c>
      <c r="C80" s="52">
        <v>145</v>
      </c>
      <c r="D80" s="52">
        <v>21</v>
      </c>
      <c r="E80" s="43">
        <v>14.482758620689657</v>
      </c>
    </row>
    <row r="81" spans="2:5" s="12" customFormat="1" ht="15.75" customHeight="1" x14ac:dyDescent="0.25">
      <c r="B81" s="39" t="s">
        <v>168</v>
      </c>
      <c r="C81" s="52">
        <v>0</v>
      </c>
      <c r="D81" s="52">
        <v>0</v>
      </c>
      <c r="E81" s="43"/>
    </row>
    <row r="82" spans="2:5" s="12" customFormat="1" ht="15.75" customHeight="1" x14ac:dyDescent="0.25">
      <c r="B82" s="39" t="s">
        <v>169</v>
      </c>
      <c r="C82" s="52"/>
      <c r="D82" s="52"/>
      <c r="E82" s="43"/>
    </row>
    <row r="83" spans="2:5" s="12" customFormat="1" ht="15.75" customHeight="1" x14ac:dyDescent="0.25">
      <c r="B83" s="39" t="s">
        <v>170</v>
      </c>
      <c r="C83" s="52"/>
      <c r="D83" s="52"/>
      <c r="E83" s="43"/>
    </row>
    <row r="84" spans="2:5" s="12" customFormat="1" ht="15.75" customHeight="1" x14ac:dyDescent="0.25">
      <c r="B84" s="39" t="s">
        <v>171</v>
      </c>
      <c r="C84" s="52">
        <v>0</v>
      </c>
      <c r="D84" s="52">
        <v>0</v>
      </c>
      <c r="E84" s="43"/>
    </row>
    <row r="85" spans="2:5" s="12" customFormat="1" ht="15.75" customHeight="1" x14ac:dyDescent="0.25">
      <c r="B85" s="39" t="s">
        <v>172</v>
      </c>
      <c r="C85" s="52"/>
      <c r="D85" s="52"/>
      <c r="E85" s="43"/>
    </row>
    <row r="86" spans="2:5" s="12" customFormat="1" ht="15.75" customHeight="1" x14ac:dyDescent="0.25">
      <c r="B86" s="39" t="s">
        <v>173</v>
      </c>
      <c r="C86" s="52">
        <v>145</v>
      </c>
      <c r="D86" s="52">
        <v>21</v>
      </c>
      <c r="E86" s="43">
        <v>14.482758620689657</v>
      </c>
    </row>
    <row r="87" spans="2:5" s="12" customFormat="1" ht="15.75" customHeight="1" x14ac:dyDescent="0.25">
      <c r="B87" s="39" t="s">
        <v>174</v>
      </c>
      <c r="C87" s="52">
        <v>145</v>
      </c>
      <c r="D87" s="52">
        <v>21</v>
      </c>
      <c r="E87" s="43">
        <v>14.482758620689657</v>
      </c>
    </row>
    <row r="88" spans="2:5" s="12" customFormat="1" ht="15.75" customHeight="1" x14ac:dyDescent="0.25">
      <c r="B88" s="39" t="s">
        <v>175</v>
      </c>
      <c r="C88" s="52">
        <v>0</v>
      </c>
      <c r="D88" s="52">
        <v>0</v>
      </c>
      <c r="E88" s="43"/>
    </row>
    <row r="89" spans="2:5" s="13" customFormat="1" ht="15.75" customHeight="1" x14ac:dyDescent="0.2">
      <c r="B89" s="44" t="s">
        <v>176</v>
      </c>
      <c r="C89" s="53"/>
      <c r="D89" s="53"/>
      <c r="E89" s="46"/>
    </row>
    <row r="90" spans="2:5" s="13" customFormat="1" ht="15.75" customHeight="1" x14ac:dyDescent="0.2">
      <c r="B90" s="44" t="s">
        <v>177</v>
      </c>
      <c r="C90" s="53"/>
      <c r="D90" s="53"/>
      <c r="E90" s="46"/>
    </row>
    <row r="91" spans="2:5" s="12" customFormat="1" ht="15.75" customHeight="1" x14ac:dyDescent="0.25">
      <c r="B91" s="39" t="s">
        <v>178</v>
      </c>
      <c r="C91" s="52">
        <v>0</v>
      </c>
      <c r="D91" s="52">
        <v>0</v>
      </c>
      <c r="E91" s="43"/>
    </row>
    <row r="92" spans="2:5" s="12" customFormat="1" ht="15.75" customHeight="1" x14ac:dyDescent="0.25">
      <c r="B92" s="39" t="s">
        <v>179</v>
      </c>
      <c r="C92" s="52">
        <v>0</v>
      </c>
      <c r="D92" s="52">
        <v>0</v>
      </c>
      <c r="E92" s="43"/>
    </row>
    <row r="93" spans="2:5" s="12" customFormat="1" ht="15.75" customHeight="1" x14ac:dyDescent="0.25">
      <c r="B93" s="39" t="s">
        <v>180</v>
      </c>
      <c r="C93" s="52"/>
      <c r="D93" s="52"/>
      <c r="E93" s="43"/>
    </row>
    <row r="94" spans="2:5" s="12" customFormat="1" ht="15.75" customHeight="1" x14ac:dyDescent="0.25">
      <c r="B94" s="39" t="s">
        <v>181</v>
      </c>
      <c r="C94" s="52">
        <v>0</v>
      </c>
      <c r="D94" s="52">
        <v>0</v>
      </c>
      <c r="E94" s="43"/>
    </row>
    <row r="95" spans="2:5" s="12" customFormat="1" ht="15.75" customHeight="1" x14ac:dyDescent="0.25">
      <c r="B95" s="39" t="s">
        <v>180</v>
      </c>
      <c r="C95" s="52"/>
      <c r="D95" s="52"/>
      <c r="E95" s="43"/>
    </row>
    <row r="96" spans="2:5" s="12" customFormat="1" ht="15.75" customHeight="1" x14ac:dyDescent="0.25">
      <c r="B96" s="39" t="s">
        <v>182</v>
      </c>
      <c r="C96" s="52">
        <v>0</v>
      </c>
      <c r="D96" s="52">
        <v>0</v>
      </c>
      <c r="E96" s="43"/>
    </row>
    <row r="97" spans="2:5" s="12" customFormat="1" ht="15.75" customHeight="1" x14ac:dyDescent="0.25">
      <c r="B97" s="39" t="s">
        <v>183</v>
      </c>
      <c r="C97" s="52"/>
      <c r="D97" s="52"/>
      <c r="E97" s="43"/>
    </row>
  </sheetData>
  <phoneticPr fontId="0" type="noConversion"/>
  <hyperlinks>
    <hyperlink ref="C4" location="Ocak!A1" display="Ocak" xr:uid="{6BA6F546-2DE4-4C12-A912-0F52BA65AE94}"/>
    <hyperlink ref="D4" location="Şubat!A1" display="Şubat" xr:uid="{9E91AD0C-E547-4507-9936-693243C1791C}"/>
    <hyperlink ref="E4" location="Mart!A1" display="Mart" xr:uid="{13E163C4-13B7-4587-9A97-CB53B3A253FF}"/>
    <hyperlink ref="C5" location="Nisan!A1" display="Nisan" xr:uid="{EFF4E900-55C1-4FB8-B3FB-E39607DB81EE}"/>
    <hyperlink ref="D5" location="Mayıs!A1" display="Mayıs" xr:uid="{23157B6D-FAC8-4214-B3FE-501B1786AD98}"/>
    <hyperlink ref="E5" location="Haziran!A1" display="Haziran" xr:uid="{27DBE38C-E892-4DAE-973C-87CC986DA313}"/>
    <hyperlink ref="C6" location="Temmuz!A1" display="Temmuz" xr:uid="{D3B9F04A-D8FA-45BF-B57D-75B06FD136C3}"/>
    <hyperlink ref="D6" location="Ağustos!A1" display="Ağustos" xr:uid="{0B4644F6-4A98-4ADE-8237-6DCB7BFDFDC9}"/>
    <hyperlink ref="E6" location="Eylül!A1" display="Eylül" xr:uid="{3126965A-3E03-4467-A157-DCDE1ECDFB76}"/>
    <hyperlink ref="C7" location="Ekim!A1" display="Ekim" xr:uid="{089DBF4A-0F34-412A-BD01-72DCF62FA493}"/>
    <hyperlink ref="D7" location="Kasım!A1" display="Kasım" xr:uid="{C9408980-3D7F-419A-9BA3-04CC43799709}"/>
    <hyperlink ref="E7" location="Aralık!A1" display="Aralık" xr:uid="{7D41B105-DFB3-4CC1-83C8-0864C7B9DFF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F7B2E-6CE8-48D7-975F-342C6916E00D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2.5" customHeight="1" thickBot="1" x14ac:dyDescent="0.25"/>
    <row r="2" spans="2:7" s="3" customFormat="1" ht="24.75" customHeight="1" thickBot="1" x14ac:dyDescent="0.3">
      <c r="B2" s="16" t="s">
        <v>206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202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104854</v>
      </c>
      <c r="D10" s="26">
        <v>72865</v>
      </c>
      <c r="E10" s="27">
        <v>69.491864878783844</v>
      </c>
    </row>
    <row r="11" spans="2:7" s="6" customFormat="1" ht="15.75" customHeight="1" x14ac:dyDescent="0.2">
      <c r="B11" s="25" t="s">
        <v>5</v>
      </c>
      <c r="C11" s="26">
        <v>73531</v>
      </c>
      <c r="D11" s="26">
        <v>58306</v>
      </c>
      <c r="E11" s="28">
        <v>79.294447239939615</v>
      </c>
    </row>
    <row r="12" spans="2:7" s="6" customFormat="1" ht="15.75" customHeight="1" x14ac:dyDescent="0.2">
      <c r="B12" s="25" t="s">
        <v>6</v>
      </c>
      <c r="C12" s="26">
        <v>33135</v>
      </c>
      <c r="D12" s="26">
        <v>25160</v>
      </c>
      <c r="E12" s="28">
        <v>75.931794175343299</v>
      </c>
      <c r="G12" s="7"/>
    </row>
    <row r="13" spans="2:7" s="6" customFormat="1" ht="15.75" customHeight="1" x14ac:dyDescent="0.2">
      <c r="B13" s="25" t="s">
        <v>7</v>
      </c>
      <c r="C13" s="26">
        <v>30450</v>
      </c>
      <c r="D13" s="26">
        <v>23588</v>
      </c>
      <c r="E13" s="28">
        <v>77.464696223316906</v>
      </c>
    </row>
    <row r="14" spans="2:7" ht="15.75" customHeight="1" x14ac:dyDescent="0.2">
      <c r="B14" s="29" t="s">
        <v>8</v>
      </c>
      <c r="C14" s="30">
        <v>2514</v>
      </c>
      <c r="D14" s="30">
        <v>808</v>
      </c>
      <c r="E14" s="31">
        <v>32.140015910898967</v>
      </c>
    </row>
    <row r="15" spans="2:7" ht="15.75" customHeight="1" x14ac:dyDescent="0.2">
      <c r="B15" s="29" t="s">
        <v>9</v>
      </c>
      <c r="C15" s="30">
        <v>443</v>
      </c>
      <c r="D15" s="30">
        <v>323</v>
      </c>
      <c r="E15" s="31">
        <v>72.911963882618508</v>
      </c>
    </row>
    <row r="16" spans="2:7" ht="15.75" customHeight="1" x14ac:dyDescent="0.2">
      <c r="B16" s="29" t="s">
        <v>10</v>
      </c>
      <c r="C16" s="30">
        <v>25719</v>
      </c>
      <c r="D16" s="30">
        <v>21260</v>
      </c>
      <c r="E16" s="31">
        <v>82.662622963567784</v>
      </c>
    </row>
    <row r="17" spans="2:5" ht="15.75" customHeight="1" x14ac:dyDescent="0.2">
      <c r="B17" s="29" t="s">
        <v>11</v>
      </c>
      <c r="C17" s="30">
        <v>1774</v>
      </c>
      <c r="D17" s="30">
        <v>1197</v>
      </c>
      <c r="E17" s="31">
        <v>67.474633596392337</v>
      </c>
    </row>
    <row r="18" spans="2:5" s="6" customFormat="1" ht="15.75" customHeight="1" x14ac:dyDescent="0.2">
      <c r="B18" s="25" t="s">
        <v>12</v>
      </c>
      <c r="C18" s="26">
        <v>2685</v>
      </c>
      <c r="D18" s="26">
        <v>1572</v>
      </c>
      <c r="E18" s="28">
        <v>58.547486033519561</v>
      </c>
    </row>
    <row r="19" spans="2:5" ht="15.75" customHeight="1" x14ac:dyDescent="0.2">
      <c r="B19" s="29" t="s">
        <v>13</v>
      </c>
      <c r="C19" s="30">
        <v>862</v>
      </c>
      <c r="D19" s="30">
        <v>280</v>
      </c>
      <c r="E19" s="31">
        <v>32.482598607888633</v>
      </c>
    </row>
    <row r="20" spans="2:5" ht="15.75" customHeight="1" x14ac:dyDescent="0.2">
      <c r="B20" s="29" t="s">
        <v>14</v>
      </c>
      <c r="C20" s="30">
        <v>75</v>
      </c>
      <c r="D20" s="30">
        <v>1</v>
      </c>
      <c r="E20" s="31">
        <v>1.3333333333333335</v>
      </c>
    </row>
    <row r="21" spans="2:5" ht="15.75" customHeight="1" x14ac:dyDescent="0.2">
      <c r="B21" s="29" t="s">
        <v>15</v>
      </c>
      <c r="C21" s="30">
        <v>1748</v>
      </c>
      <c r="D21" s="30">
        <v>1291</v>
      </c>
      <c r="E21" s="31">
        <v>73.855835240274601</v>
      </c>
    </row>
    <row r="22" spans="2:5" s="5" customFormat="1" ht="15.75" customHeight="1" x14ac:dyDescent="0.2">
      <c r="B22" s="25" t="s">
        <v>16</v>
      </c>
      <c r="C22" s="26">
        <v>6406</v>
      </c>
      <c r="D22" s="26">
        <v>3742</v>
      </c>
      <c r="E22" s="27">
        <v>58.41398688729317</v>
      </c>
    </row>
    <row r="23" spans="2:5" s="9" customFormat="1" ht="15.75" customHeight="1" x14ac:dyDescent="0.2">
      <c r="B23" s="29" t="s">
        <v>17</v>
      </c>
      <c r="C23" s="30">
        <v>3</v>
      </c>
      <c r="D23" s="30">
        <v>2</v>
      </c>
      <c r="E23" s="32">
        <v>66.666666666666657</v>
      </c>
    </row>
    <row r="24" spans="2:5" s="9" customFormat="1" ht="15.75" customHeight="1" x14ac:dyDescent="0.2">
      <c r="B24" s="29" t="s">
        <v>18</v>
      </c>
      <c r="C24" s="30">
        <v>6403</v>
      </c>
      <c r="D24" s="30">
        <v>3740</v>
      </c>
      <c r="E24" s="32">
        <v>58.410120256129936</v>
      </c>
    </row>
    <row r="25" spans="2:5" s="5" customFormat="1" ht="15.75" customHeight="1" x14ac:dyDescent="0.2">
      <c r="B25" s="25" t="s">
        <v>19</v>
      </c>
      <c r="C25" s="26">
        <v>4051</v>
      </c>
      <c r="D25" s="26">
        <v>1446</v>
      </c>
      <c r="E25" s="27">
        <v>35.694890150580108</v>
      </c>
    </row>
    <row r="26" spans="2:5" s="5" customFormat="1" ht="15.75" customHeight="1" x14ac:dyDescent="0.2">
      <c r="B26" s="25" t="s">
        <v>20</v>
      </c>
      <c r="C26" s="26">
        <v>1350</v>
      </c>
      <c r="D26" s="26">
        <v>-1190</v>
      </c>
      <c r="E26" s="27">
        <v>-88.148148148148152</v>
      </c>
    </row>
    <row r="27" spans="2:5" s="9" customFormat="1" ht="15.75" customHeight="1" x14ac:dyDescent="0.2">
      <c r="B27" s="29" t="s">
        <v>21</v>
      </c>
      <c r="C27" s="30">
        <v>121</v>
      </c>
      <c r="D27" s="30">
        <v>-2238</v>
      </c>
      <c r="E27" s="32">
        <v>-1849.586776859504</v>
      </c>
    </row>
    <row r="28" spans="2:5" s="9" customFormat="1" ht="15.75" customHeight="1" x14ac:dyDescent="0.2">
      <c r="B28" s="29" t="s">
        <v>22</v>
      </c>
      <c r="C28" s="30">
        <v>1229</v>
      </c>
      <c r="D28" s="30">
        <v>1048</v>
      </c>
      <c r="E28" s="32">
        <v>85.272579332790883</v>
      </c>
    </row>
    <row r="29" spans="2:5" s="5" customFormat="1" ht="15.75" customHeight="1" x14ac:dyDescent="0.2">
      <c r="B29" s="25" t="s">
        <v>23</v>
      </c>
      <c r="C29" s="26">
        <v>1334</v>
      </c>
      <c r="D29" s="26">
        <v>1336</v>
      </c>
      <c r="E29" s="27">
        <v>100.14992503748125</v>
      </c>
    </row>
    <row r="30" spans="2:5" s="9" customFormat="1" ht="15.75" customHeight="1" x14ac:dyDescent="0.2">
      <c r="B30" s="29" t="s">
        <v>24</v>
      </c>
      <c r="C30" s="30">
        <v>0</v>
      </c>
      <c r="D30" s="30">
        <v>0</v>
      </c>
      <c r="E30" s="32"/>
    </row>
    <row r="31" spans="2:5" s="9" customFormat="1" ht="15.75" customHeight="1" x14ac:dyDescent="0.2">
      <c r="B31" s="29" t="s">
        <v>203</v>
      </c>
      <c r="C31" s="30">
        <v>1332</v>
      </c>
      <c r="D31" s="30">
        <v>1334</v>
      </c>
      <c r="E31" s="32">
        <v>100.15015015015014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>
        <v>2</v>
      </c>
      <c r="D35" s="30">
        <v>2</v>
      </c>
      <c r="E35" s="31">
        <v>100</v>
      </c>
    </row>
    <row r="36" spans="2:5" s="6" customFormat="1" ht="15.75" customHeight="1" x14ac:dyDescent="0.2">
      <c r="B36" s="25" t="s">
        <v>30</v>
      </c>
      <c r="C36" s="26">
        <v>1365</v>
      </c>
      <c r="D36" s="26">
        <v>1298</v>
      </c>
      <c r="E36" s="28">
        <v>95.091575091575081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>
        <v>2</v>
      </c>
      <c r="D38" s="26">
        <v>2</v>
      </c>
      <c r="E38" s="27">
        <v>100</v>
      </c>
    </row>
    <row r="39" spans="2:5" s="5" customFormat="1" ht="15.75" customHeight="1" x14ac:dyDescent="0.2">
      <c r="B39" s="25" t="s">
        <v>33</v>
      </c>
      <c r="C39" s="26">
        <v>18361</v>
      </c>
      <c r="D39" s="26">
        <v>18361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13614</v>
      </c>
      <c r="D40" s="30">
        <v>13614</v>
      </c>
      <c r="E40" s="32">
        <v>100</v>
      </c>
    </row>
    <row r="41" spans="2:5" s="9" customFormat="1" ht="15.75" customHeight="1" x14ac:dyDescent="0.2">
      <c r="B41" s="29" t="s">
        <v>35</v>
      </c>
      <c r="C41" s="30">
        <v>4747</v>
      </c>
      <c r="D41" s="30">
        <v>4747</v>
      </c>
      <c r="E41" s="32">
        <v>100</v>
      </c>
    </row>
    <row r="42" spans="2:5" s="9" customFormat="1" ht="15.75" customHeight="1" x14ac:dyDescent="0.2">
      <c r="B42" s="29" t="s">
        <v>36</v>
      </c>
      <c r="C42" s="30">
        <v>0</v>
      </c>
      <c r="D42" s="30">
        <v>0</v>
      </c>
      <c r="E42" s="32"/>
    </row>
    <row r="43" spans="2:5" s="5" customFormat="1" ht="15.75" customHeight="1" x14ac:dyDescent="0.2">
      <c r="B43" s="25" t="s">
        <v>37</v>
      </c>
      <c r="C43" s="26">
        <v>6309</v>
      </c>
      <c r="D43" s="26">
        <v>4992</v>
      </c>
      <c r="E43" s="27">
        <v>79.125059438896812</v>
      </c>
    </row>
    <row r="44" spans="2:5" s="5" customFormat="1" ht="15.75" customHeight="1" x14ac:dyDescent="0.2">
      <c r="B44" s="25" t="s">
        <v>38</v>
      </c>
      <c r="C44" s="26">
        <v>5082</v>
      </c>
      <c r="D44" s="26">
        <v>4564</v>
      </c>
      <c r="E44" s="27">
        <v>89.807162534435264</v>
      </c>
    </row>
    <row r="45" spans="2:5" s="5" customFormat="1" ht="15.75" customHeight="1" x14ac:dyDescent="0.2">
      <c r="B45" s="25" t="s">
        <v>39</v>
      </c>
      <c r="C45" s="26">
        <v>187</v>
      </c>
      <c r="D45" s="26">
        <v>41</v>
      </c>
      <c r="E45" s="27">
        <v>21.925133689839569</v>
      </c>
    </row>
    <row r="46" spans="2:5" s="5" customFormat="1" ht="15.75" customHeight="1" x14ac:dyDescent="0.2">
      <c r="B46" s="25" t="s">
        <v>40</v>
      </c>
      <c r="C46" s="26">
        <v>31047</v>
      </c>
      <c r="D46" s="26">
        <v>14350</v>
      </c>
      <c r="E46" s="27">
        <v>46.220246722710726</v>
      </c>
    </row>
    <row r="47" spans="2:5" s="5" customFormat="1" ht="15.75" customHeight="1" x14ac:dyDescent="0.2">
      <c r="B47" s="25" t="s">
        <v>41</v>
      </c>
      <c r="C47" s="26">
        <v>4782</v>
      </c>
      <c r="D47" s="26">
        <v>4782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4782</v>
      </c>
      <c r="D48" s="30">
        <v>4782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0</v>
      </c>
      <c r="D50" s="30">
        <v>0</v>
      </c>
      <c r="E50" s="32"/>
    </row>
    <row r="51" spans="2:5" s="5" customFormat="1" ht="15.75" customHeight="1" x14ac:dyDescent="0.2">
      <c r="B51" s="25" t="s">
        <v>45</v>
      </c>
      <c r="C51" s="26">
        <v>0</v>
      </c>
      <c r="D51" s="26">
        <v>0</v>
      </c>
      <c r="E51" s="27"/>
    </row>
    <row r="52" spans="2:5" s="5" customFormat="1" ht="15.75" customHeight="1" x14ac:dyDescent="0.2">
      <c r="B52" s="25" t="s">
        <v>46</v>
      </c>
      <c r="C52" s="26">
        <v>0</v>
      </c>
      <c r="D52" s="26">
        <v>0</v>
      </c>
      <c r="E52" s="27"/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51</v>
      </c>
      <c r="C56" s="30"/>
      <c r="D56" s="30"/>
      <c r="E56" s="32"/>
    </row>
    <row r="57" spans="2:5" s="9" customFormat="1" ht="15.75" customHeight="1" x14ac:dyDescent="0.2">
      <c r="B57" s="29" t="s">
        <v>52</v>
      </c>
      <c r="C57" s="30"/>
      <c r="D57" s="30"/>
      <c r="E57" s="32"/>
    </row>
    <row r="58" spans="2:5" s="9" customFormat="1" ht="15.75" customHeight="1" x14ac:dyDescent="0.2">
      <c r="B58" s="29" t="s">
        <v>53</v>
      </c>
      <c r="C58" s="30"/>
      <c r="D58" s="30"/>
      <c r="E58" s="32"/>
    </row>
    <row r="59" spans="2:5" s="9" customFormat="1" ht="15.75" customHeight="1" x14ac:dyDescent="0.2">
      <c r="B59" s="29" t="s">
        <v>54</v>
      </c>
      <c r="C59" s="30"/>
      <c r="D59" s="30"/>
      <c r="E59" s="32"/>
    </row>
    <row r="60" spans="2:5" s="5" customFormat="1" ht="15.75" customHeight="1" x14ac:dyDescent="0.2">
      <c r="B60" s="25" t="s">
        <v>55</v>
      </c>
      <c r="C60" s="26">
        <v>11136</v>
      </c>
      <c r="D60" s="26">
        <v>2758</v>
      </c>
      <c r="E60" s="27">
        <v>24.766522988505745</v>
      </c>
    </row>
    <row r="61" spans="2:5" s="5" customFormat="1" ht="15.75" customHeight="1" x14ac:dyDescent="0.2">
      <c r="B61" s="25" t="s">
        <v>56</v>
      </c>
      <c r="C61" s="26">
        <v>2775</v>
      </c>
      <c r="D61" s="26">
        <v>2537</v>
      </c>
      <c r="E61" s="27">
        <v>91.423423423423429</v>
      </c>
    </row>
    <row r="62" spans="2:5" s="9" customFormat="1" ht="15.75" customHeight="1" x14ac:dyDescent="0.2">
      <c r="B62" s="29" t="s">
        <v>57</v>
      </c>
      <c r="C62" s="30">
        <v>2392</v>
      </c>
      <c r="D62" s="30">
        <v>2392</v>
      </c>
      <c r="E62" s="32">
        <v>100</v>
      </c>
    </row>
    <row r="63" spans="2:5" s="9" customFormat="1" ht="15.75" customHeight="1" x14ac:dyDescent="0.2">
      <c r="B63" s="29" t="s">
        <v>58</v>
      </c>
      <c r="C63" s="30">
        <v>298</v>
      </c>
      <c r="D63" s="30">
        <v>63</v>
      </c>
      <c r="E63" s="32">
        <v>21.140939597315437</v>
      </c>
    </row>
    <row r="64" spans="2:5" s="9" customFormat="1" ht="15.75" customHeight="1" x14ac:dyDescent="0.2">
      <c r="B64" s="29" t="s">
        <v>59</v>
      </c>
      <c r="C64" s="30">
        <v>85</v>
      </c>
      <c r="D64" s="30">
        <v>82</v>
      </c>
      <c r="E64" s="32">
        <v>96.470588235294116</v>
      </c>
    </row>
    <row r="65" spans="2:5" s="5" customFormat="1" ht="15.75" customHeight="1" x14ac:dyDescent="0.2">
      <c r="B65" s="25" t="s">
        <v>60</v>
      </c>
      <c r="C65" s="26">
        <v>8361</v>
      </c>
      <c r="D65" s="26">
        <v>221</v>
      </c>
      <c r="E65" s="27">
        <v>2.6432244946776704</v>
      </c>
    </row>
    <row r="66" spans="2:5" s="9" customFormat="1" ht="15.75" customHeight="1" x14ac:dyDescent="0.2">
      <c r="B66" s="29" t="s">
        <v>61</v>
      </c>
      <c r="C66" s="30"/>
      <c r="D66" s="30"/>
      <c r="E66" s="32"/>
    </row>
    <row r="67" spans="2:5" s="9" customFormat="1" ht="15.75" customHeight="1" x14ac:dyDescent="0.2">
      <c r="B67" s="29" t="s">
        <v>62</v>
      </c>
      <c r="C67" s="30">
        <v>8130</v>
      </c>
      <c r="D67" s="30">
        <v>188</v>
      </c>
      <c r="E67" s="32">
        <v>2.3124231242312421</v>
      </c>
    </row>
    <row r="68" spans="2:5" s="9" customFormat="1" ht="15.75" customHeight="1" x14ac:dyDescent="0.2">
      <c r="B68" s="29" t="s">
        <v>63</v>
      </c>
      <c r="C68" s="30">
        <v>231</v>
      </c>
      <c r="D68" s="30">
        <v>33</v>
      </c>
      <c r="E68" s="32">
        <v>14.285714285714285</v>
      </c>
    </row>
    <row r="69" spans="2:5" s="5" customFormat="1" ht="15.75" customHeight="1" x14ac:dyDescent="0.2">
      <c r="B69" s="25" t="s">
        <v>64</v>
      </c>
      <c r="C69" s="26"/>
      <c r="D69" s="26"/>
      <c r="E69" s="27"/>
    </row>
    <row r="70" spans="2:5" s="5" customFormat="1" ht="15.75" customHeight="1" x14ac:dyDescent="0.2">
      <c r="B70" s="25" t="s">
        <v>65</v>
      </c>
      <c r="C70" s="26">
        <v>11610</v>
      </c>
      <c r="D70" s="26">
        <v>3432</v>
      </c>
      <c r="E70" s="27">
        <v>29.560723514211883</v>
      </c>
    </row>
    <row r="71" spans="2:5" s="9" customFormat="1" ht="15.75" customHeight="1" x14ac:dyDescent="0.2">
      <c r="B71" s="33" t="s">
        <v>66</v>
      </c>
      <c r="C71" s="34">
        <v>1201</v>
      </c>
      <c r="D71" s="34">
        <v>912</v>
      </c>
      <c r="E71" s="32">
        <v>75.936719400499584</v>
      </c>
    </row>
    <row r="72" spans="2:5" s="9" customFormat="1" ht="15.75" customHeight="1" x14ac:dyDescent="0.2">
      <c r="B72" s="33" t="s">
        <v>67</v>
      </c>
      <c r="C72" s="34">
        <v>6</v>
      </c>
      <c r="D72" s="34">
        <v>-1</v>
      </c>
      <c r="E72" s="32">
        <v>-16.666666666666664</v>
      </c>
    </row>
    <row r="73" spans="2:5" s="9" customFormat="1" ht="15.75" customHeight="1" x14ac:dyDescent="0.2">
      <c r="B73" s="33" t="s">
        <v>68</v>
      </c>
      <c r="C73" s="34">
        <v>941</v>
      </c>
      <c r="D73" s="34">
        <v>325</v>
      </c>
      <c r="E73" s="32">
        <v>34.537725823591927</v>
      </c>
    </row>
    <row r="74" spans="2:5" s="9" customFormat="1" ht="15.75" customHeight="1" x14ac:dyDescent="0.2">
      <c r="B74" s="33" t="s">
        <v>69</v>
      </c>
      <c r="C74" s="34">
        <v>6480</v>
      </c>
      <c r="D74" s="34">
        <v>244</v>
      </c>
      <c r="E74" s="32">
        <v>3.7654320987654324</v>
      </c>
    </row>
    <row r="75" spans="2:5" s="9" customFormat="1" ht="15.75" customHeight="1" x14ac:dyDescent="0.2">
      <c r="B75" s="33" t="s">
        <v>70</v>
      </c>
      <c r="C75" s="34">
        <v>1250</v>
      </c>
      <c r="D75" s="34">
        <v>1174</v>
      </c>
      <c r="E75" s="32">
        <v>93.92</v>
      </c>
    </row>
    <row r="76" spans="2:5" s="9" customFormat="1" ht="15.75" customHeight="1" x14ac:dyDescent="0.2">
      <c r="B76" s="33" t="s">
        <v>71</v>
      </c>
      <c r="C76" s="34">
        <v>1732</v>
      </c>
      <c r="D76" s="34">
        <v>778</v>
      </c>
      <c r="E76" s="32">
        <v>44.919168591224015</v>
      </c>
    </row>
    <row r="77" spans="2:5" s="6" customFormat="1" ht="15.75" customHeight="1" x14ac:dyDescent="0.2">
      <c r="B77" s="25" t="s">
        <v>72</v>
      </c>
      <c r="C77" s="26">
        <v>0</v>
      </c>
      <c r="D77" s="26">
        <v>0</v>
      </c>
      <c r="E77" s="27"/>
    </row>
    <row r="78" spans="2:5" ht="15.75" customHeight="1" x14ac:dyDescent="0.2">
      <c r="B78" s="29" t="s">
        <v>73</v>
      </c>
      <c r="C78" s="30"/>
      <c r="D78" s="30"/>
      <c r="E78" s="32"/>
    </row>
    <row r="79" spans="2:5" ht="15.75" customHeight="1" x14ac:dyDescent="0.2">
      <c r="B79" s="29" t="s">
        <v>74</v>
      </c>
      <c r="C79" s="30"/>
      <c r="D79" s="30"/>
      <c r="E79" s="32"/>
    </row>
    <row r="80" spans="2:5" ht="15.75" customHeight="1" x14ac:dyDescent="0.2">
      <c r="B80" s="29" t="s">
        <v>75</v>
      </c>
      <c r="C80" s="30"/>
      <c r="D80" s="30"/>
      <c r="E80" s="32"/>
    </row>
    <row r="81" spans="2:5" ht="15.75" customHeight="1" x14ac:dyDescent="0.2">
      <c r="B81" s="29" t="s">
        <v>76</v>
      </c>
      <c r="C81" s="30"/>
      <c r="D81" s="30"/>
      <c r="E81" s="32"/>
    </row>
    <row r="82" spans="2:5" ht="15.75" customHeight="1" x14ac:dyDescent="0.2">
      <c r="B82" s="29" t="s">
        <v>77</v>
      </c>
      <c r="C82" s="30"/>
      <c r="D82" s="30"/>
      <c r="E82" s="32"/>
    </row>
    <row r="83" spans="2:5" ht="15.75" customHeight="1" x14ac:dyDescent="0.2">
      <c r="B83" s="29" t="s">
        <v>78</v>
      </c>
      <c r="C83" s="30"/>
      <c r="D83" s="30"/>
      <c r="E83" s="32"/>
    </row>
    <row r="84" spans="2:5" ht="15.75" customHeight="1" x14ac:dyDescent="0.2">
      <c r="B84" s="29" t="s">
        <v>79</v>
      </c>
      <c r="C84" s="30"/>
      <c r="D84" s="30"/>
      <c r="E84" s="32"/>
    </row>
    <row r="85" spans="2:5" ht="15.75" customHeight="1" x14ac:dyDescent="0.2">
      <c r="B85" s="29" t="s">
        <v>80</v>
      </c>
      <c r="C85" s="30"/>
      <c r="D85" s="30"/>
      <c r="E85" s="32"/>
    </row>
    <row r="86" spans="2:5" s="6" customFormat="1" ht="15.75" customHeight="1" x14ac:dyDescent="0.2">
      <c r="B86" s="25" t="s">
        <v>81</v>
      </c>
      <c r="C86" s="26">
        <v>3519</v>
      </c>
      <c r="D86" s="26">
        <v>3378</v>
      </c>
      <c r="E86" s="27">
        <v>95.993179880647915</v>
      </c>
    </row>
    <row r="87" spans="2:5" ht="15.75" customHeight="1" x14ac:dyDescent="0.2">
      <c r="B87" s="35" t="s">
        <v>82</v>
      </c>
      <c r="C87" s="30"/>
      <c r="D87" s="30"/>
      <c r="E87" s="32"/>
    </row>
    <row r="88" spans="2:5" ht="15.75" customHeight="1" x14ac:dyDescent="0.2">
      <c r="B88" s="35" t="s">
        <v>83</v>
      </c>
      <c r="C88" s="30"/>
      <c r="D88" s="30"/>
      <c r="E88" s="32"/>
    </row>
    <row r="89" spans="2:5" ht="15.75" customHeight="1" x14ac:dyDescent="0.2">
      <c r="B89" s="29" t="s">
        <v>84</v>
      </c>
      <c r="C89" s="30">
        <v>61</v>
      </c>
      <c r="D89" s="30">
        <v>61</v>
      </c>
      <c r="E89" s="32">
        <v>100</v>
      </c>
    </row>
    <row r="90" spans="2:5" ht="15.75" customHeight="1" x14ac:dyDescent="0.2">
      <c r="B90" s="29" t="s">
        <v>85</v>
      </c>
      <c r="C90" s="30">
        <v>1258</v>
      </c>
      <c r="D90" s="30">
        <v>1238</v>
      </c>
      <c r="E90" s="32">
        <v>98.410174880763108</v>
      </c>
    </row>
    <row r="91" spans="2:5" ht="15.75" customHeight="1" x14ac:dyDescent="0.2">
      <c r="B91" s="29" t="s">
        <v>86</v>
      </c>
      <c r="C91" s="30">
        <v>176</v>
      </c>
      <c r="D91" s="30">
        <v>176</v>
      </c>
      <c r="E91" s="32">
        <v>100</v>
      </c>
    </row>
    <row r="92" spans="2:5" ht="15.75" customHeight="1" x14ac:dyDescent="0.2">
      <c r="B92" s="29" t="s">
        <v>87</v>
      </c>
      <c r="C92" s="30">
        <v>0</v>
      </c>
      <c r="D92" s="30">
        <v>0</v>
      </c>
      <c r="E92" s="32"/>
    </row>
    <row r="93" spans="2:5" ht="15.75" customHeight="1" x14ac:dyDescent="0.2">
      <c r="B93" s="29" t="s">
        <v>88</v>
      </c>
      <c r="C93" s="30">
        <v>2024</v>
      </c>
      <c r="D93" s="30">
        <v>1903</v>
      </c>
      <c r="E93" s="32">
        <v>94.021739130434781</v>
      </c>
    </row>
    <row r="94" spans="2:5" s="6" customFormat="1" ht="15.75" customHeight="1" x14ac:dyDescent="0.2">
      <c r="B94" s="25" t="s">
        <v>89</v>
      </c>
      <c r="C94" s="26">
        <v>276</v>
      </c>
      <c r="D94" s="26">
        <v>209</v>
      </c>
      <c r="E94" s="36">
        <v>75.724637681159422</v>
      </c>
    </row>
    <row r="95" spans="2:5" s="6" customFormat="1" ht="15.75" customHeight="1" x14ac:dyDescent="0.2">
      <c r="B95" s="25" t="s">
        <v>90</v>
      </c>
      <c r="C95" s="26">
        <v>269</v>
      </c>
      <c r="D95" s="26">
        <v>200</v>
      </c>
      <c r="E95" s="36">
        <v>74.34944237918215</v>
      </c>
    </row>
    <row r="96" spans="2:5" ht="15.75" customHeight="1" x14ac:dyDescent="0.2">
      <c r="B96" s="29" t="s">
        <v>91</v>
      </c>
      <c r="C96" s="30"/>
      <c r="D96" s="30"/>
      <c r="E96" s="37"/>
    </row>
    <row r="97" spans="2:5" ht="15.75" customHeight="1" x14ac:dyDescent="0.2">
      <c r="B97" s="29" t="s">
        <v>92</v>
      </c>
      <c r="C97" s="30"/>
      <c r="D97" s="30"/>
      <c r="E97" s="37"/>
    </row>
    <row r="98" spans="2:5" ht="15.75" customHeight="1" x14ac:dyDescent="0.2">
      <c r="B98" s="29" t="s">
        <v>93</v>
      </c>
      <c r="C98" s="30"/>
      <c r="D98" s="30"/>
      <c r="E98" s="37"/>
    </row>
    <row r="99" spans="2:5" ht="15.75" customHeight="1" x14ac:dyDescent="0.2">
      <c r="B99" s="29" t="s">
        <v>94</v>
      </c>
      <c r="C99" s="30">
        <v>238</v>
      </c>
      <c r="D99" s="30">
        <v>169</v>
      </c>
      <c r="E99" s="37">
        <v>71.008403361344534</v>
      </c>
    </row>
    <row r="100" spans="2:5" ht="15.75" customHeight="1" x14ac:dyDescent="0.2">
      <c r="B100" s="29" t="s">
        <v>95</v>
      </c>
      <c r="C100" s="30">
        <v>31</v>
      </c>
      <c r="D100" s="30">
        <v>31</v>
      </c>
      <c r="E100" s="37">
        <v>100</v>
      </c>
    </row>
    <row r="101" spans="2:5" s="6" customFormat="1" ht="15.75" customHeight="1" x14ac:dyDescent="0.2">
      <c r="B101" s="25" t="s">
        <v>96</v>
      </c>
      <c r="C101" s="26">
        <v>7</v>
      </c>
      <c r="D101" s="26">
        <v>9</v>
      </c>
      <c r="E101" s="36">
        <v>128.57142857142858</v>
      </c>
    </row>
    <row r="102" spans="2:5" s="6" customFormat="1" ht="15.75" customHeight="1" x14ac:dyDescent="0.2">
      <c r="B102" s="25" t="s">
        <v>97</v>
      </c>
      <c r="C102" s="26">
        <v>0</v>
      </c>
      <c r="D102" s="26">
        <v>0</v>
      </c>
      <c r="E102" s="36"/>
    </row>
    <row r="103" spans="2:5" ht="15.75" customHeight="1" x14ac:dyDescent="0.2">
      <c r="B103" s="29" t="s">
        <v>98</v>
      </c>
      <c r="C103" s="30"/>
      <c r="D103" s="30"/>
      <c r="E103" s="37"/>
    </row>
    <row r="104" spans="2:5" ht="15.75" customHeight="1" x14ac:dyDescent="0.2">
      <c r="B104" s="29" t="s">
        <v>99</v>
      </c>
      <c r="C104" s="30"/>
      <c r="D104" s="30"/>
      <c r="E104" s="37"/>
    </row>
    <row r="105" spans="2:5" s="6" customFormat="1" ht="15.75" customHeight="1" x14ac:dyDescent="0.2">
      <c r="B105" s="25" t="s">
        <v>100</v>
      </c>
      <c r="C105" s="26">
        <v>0</v>
      </c>
      <c r="D105" s="26">
        <v>0</v>
      </c>
      <c r="E105" s="36"/>
    </row>
    <row r="106" spans="2:5" s="6" customFormat="1" ht="15.75" customHeight="1" x14ac:dyDescent="0.2">
      <c r="B106" s="25" t="s">
        <v>101</v>
      </c>
      <c r="C106" s="26">
        <v>0</v>
      </c>
      <c r="D106" s="26">
        <v>0</v>
      </c>
      <c r="E106" s="36"/>
    </row>
    <row r="107" spans="2:5" ht="15.75" customHeight="1" x14ac:dyDescent="0.2">
      <c r="B107" s="29" t="s">
        <v>102</v>
      </c>
      <c r="C107" s="30"/>
      <c r="D107" s="30"/>
      <c r="E107" s="37"/>
    </row>
    <row r="108" spans="2:5" ht="15.75" customHeight="1" x14ac:dyDescent="0.2">
      <c r="B108" s="29" t="s">
        <v>103</v>
      </c>
      <c r="C108" s="30"/>
      <c r="D108" s="30"/>
      <c r="E108" s="37"/>
    </row>
    <row r="109" spans="2:5" ht="15.75" customHeight="1" x14ac:dyDescent="0.2">
      <c r="B109" s="29" t="s">
        <v>104</v>
      </c>
      <c r="C109" s="30"/>
      <c r="D109" s="30"/>
      <c r="E109" s="37"/>
    </row>
    <row r="110" spans="2:5" ht="15.75" customHeight="1" x14ac:dyDescent="0.2">
      <c r="B110" s="29" t="s">
        <v>105</v>
      </c>
      <c r="C110" s="30">
        <v>0</v>
      </c>
      <c r="D110" s="30">
        <v>0</v>
      </c>
      <c r="E110" s="37"/>
    </row>
    <row r="111" spans="2:5" s="6" customFormat="1" ht="15.75" customHeight="1" x14ac:dyDescent="0.2">
      <c r="B111" s="25" t="s">
        <v>106</v>
      </c>
      <c r="C111" s="26"/>
      <c r="D111" s="26"/>
      <c r="E111" s="36"/>
    </row>
  </sheetData>
  <phoneticPr fontId="0" type="noConversion"/>
  <hyperlinks>
    <hyperlink ref="C4" location="Ocak!A1" display="Ocak" xr:uid="{38C89196-3641-4CC5-A684-5D48F82FF910}"/>
    <hyperlink ref="D4" location="Şubat!A1" display="Şubat" xr:uid="{50616541-BC1C-4349-8E36-6521B071A5AA}"/>
    <hyperlink ref="E4" location="Mart!A1" display="Mart" xr:uid="{A97B85F7-F2D0-4490-B9C6-3478320AE776}"/>
    <hyperlink ref="C5" location="Nisan!A1" display="Nisan" xr:uid="{11733A8A-1293-4B6F-A93F-F83275B7CF11}"/>
    <hyperlink ref="D5" location="Mayıs!A1" display="Mayıs" xr:uid="{A9977C90-9B3A-4698-9AE8-8883CA75C34E}"/>
    <hyperlink ref="E5" location="Haziran!A1" display="Haziran" xr:uid="{296F1B9D-6F3A-4DC0-95A4-D5ADE0359A76}"/>
    <hyperlink ref="C6" location="Temmuz!A1" display="Temmuz" xr:uid="{E067589E-69D5-4510-BAD0-61FFD664FEFA}"/>
    <hyperlink ref="D6" location="Ağustos!A1" display="Ağustos" xr:uid="{E021A9E9-9F5B-4AA0-9309-262B1FBFA838}"/>
    <hyperlink ref="E6" location="Eylül!A1" display="Eylül" xr:uid="{1F226D0F-7604-43B7-A50A-0F668E081E47}"/>
    <hyperlink ref="C7" location="Ekim!A1" display="Ekim" xr:uid="{963353EF-AFF3-4A42-9925-B749F79569A1}"/>
    <hyperlink ref="D7" location="Kasım!A1" display="Kasım" xr:uid="{83F76032-F496-42C2-8270-1A1ABC7A2D90}"/>
    <hyperlink ref="E7" location="Aralık!A1" display="Aralık" xr:uid="{554CE4F6-5A1D-4B25-8891-244584A881F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5DCD-CEBF-4556-9C1E-7CB0723D9F34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2.5" customHeight="1" thickBot="1" x14ac:dyDescent="0.25"/>
    <row r="2" spans="2:7" s="3" customFormat="1" ht="24.75" customHeight="1" thickBot="1" x14ac:dyDescent="0.3">
      <c r="B2" s="16" t="s">
        <v>204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202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95862</v>
      </c>
      <c r="D10" s="26">
        <v>64548</v>
      </c>
      <c r="E10" s="27">
        <v>67.33429304625399</v>
      </c>
    </row>
    <row r="11" spans="2:7" s="6" customFormat="1" ht="15.75" customHeight="1" x14ac:dyDescent="0.2">
      <c r="B11" s="25" t="s">
        <v>5</v>
      </c>
      <c r="C11" s="26">
        <v>65658</v>
      </c>
      <c r="D11" s="26">
        <v>51133</v>
      </c>
      <c r="E11" s="28">
        <v>77.877790977489411</v>
      </c>
    </row>
    <row r="12" spans="2:7" s="6" customFormat="1" ht="15.75" customHeight="1" x14ac:dyDescent="0.2">
      <c r="B12" s="25" t="s">
        <v>6</v>
      </c>
      <c r="C12" s="26">
        <v>28648</v>
      </c>
      <c r="D12" s="26">
        <v>21343</v>
      </c>
      <c r="E12" s="28">
        <v>74.500837754817098</v>
      </c>
      <c r="G12" s="7"/>
    </row>
    <row r="13" spans="2:7" s="6" customFormat="1" ht="15.75" customHeight="1" x14ac:dyDescent="0.2">
      <c r="B13" s="25" t="s">
        <v>7</v>
      </c>
      <c r="C13" s="26">
        <v>26392</v>
      </c>
      <c r="D13" s="26">
        <v>20009</v>
      </c>
      <c r="E13" s="28">
        <v>75.814640800242501</v>
      </c>
    </row>
    <row r="14" spans="2:7" ht="15.75" customHeight="1" x14ac:dyDescent="0.2">
      <c r="B14" s="29" t="s">
        <v>8</v>
      </c>
      <c r="C14" s="30">
        <v>2099</v>
      </c>
      <c r="D14" s="30">
        <v>559</v>
      </c>
      <c r="E14" s="31">
        <v>26.631729394949978</v>
      </c>
    </row>
    <row r="15" spans="2:7" ht="15.75" customHeight="1" x14ac:dyDescent="0.2">
      <c r="B15" s="29" t="s">
        <v>9</v>
      </c>
      <c r="C15" s="30">
        <v>437</v>
      </c>
      <c r="D15" s="30">
        <v>315</v>
      </c>
      <c r="E15" s="31">
        <v>72.082379862700236</v>
      </c>
    </row>
    <row r="16" spans="2:7" ht="15.75" customHeight="1" x14ac:dyDescent="0.2">
      <c r="B16" s="29" t="s">
        <v>10</v>
      </c>
      <c r="C16" s="30">
        <v>22424</v>
      </c>
      <c r="D16" s="30">
        <v>18159</v>
      </c>
      <c r="E16" s="31">
        <v>80.980199785943626</v>
      </c>
    </row>
    <row r="17" spans="2:5" ht="15.75" customHeight="1" x14ac:dyDescent="0.2">
      <c r="B17" s="29" t="s">
        <v>11</v>
      </c>
      <c r="C17" s="30">
        <v>1432</v>
      </c>
      <c r="D17" s="30">
        <v>976</v>
      </c>
      <c r="E17" s="31">
        <v>68.156424581005581</v>
      </c>
    </row>
    <row r="18" spans="2:5" s="6" customFormat="1" ht="15.75" customHeight="1" x14ac:dyDescent="0.2">
      <c r="B18" s="25" t="s">
        <v>12</v>
      </c>
      <c r="C18" s="26">
        <v>2256</v>
      </c>
      <c r="D18" s="26">
        <v>1334</v>
      </c>
      <c r="E18" s="28">
        <v>59.13120567375887</v>
      </c>
    </row>
    <row r="19" spans="2:5" ht="15.75" customHeight="1" x14ac:dyDescent="0.2">
      <c r="B19" s="29" t="s">
        <v>13</v>
      </c>
      <c r="C19" s="30">
        <v>842</v>
      </c>
      <c r="D19" s="30">
        <v>263</v>
      </c>
      <c r="E19" s="31">
        <v>31.235154394299286</v>
      </c>
    </row>
    <row r="20" spans="2:5" ht="15.75" customHeight="1" x14ac:dyDescent="0.2">
      <c r="B20" s="29" t="s">
        <v>14</v>
      </c>
      <c r="C20" s="30">
        <v>44</v>
      </c>
      <c r="D20" s="30">
        <v>1</v>
      </c>
      <c r="E20" s="31">
        <v>2.2727272727272729</v>
      </c>
    </row>
    <row r="21" spans="2:5" ht="15.75" customHeight="1" x14ac:dyDescent="0.2">
      <c r="B21" s="29" t="s">
        <v>15</v>
      </c>
      <c r="C21" s="30">
        <v>1370</v>
      </c>
      <c r="D21" s="30">
        <v>1070</v>
      </c>
      <c r="E21" s="31">
        <v>78.102189781021906</v>
      </c>
    </row>
    <row r="22" spans="2:5" s="5" customFormat="1" ht="15.75" customHeight="1" x14ac:dyDescent="0.2">
      <c r="B22" s="25" t="s">
        <v>16</v>
      </c>
      <c r="C22" s="26">
        <v>6400</v>
      </c>
      <c r="D22" s="26">
        <v>3608</v>
      </c>
      <c r="E22" s="27">
        <v>56.375</v>
      </c>
    </row>
    <row r="23" spans="2:5" s="9" customFormat="1" ht="15.75" customHeight="1" x14ac:dyDescent="0.2">
      <c r="B23" s="29" t="s">
        <v>17</v>
      </c>
      <c r="C23" s="30">
        <v>3</v>
      </c>
      <c r="D23" s="30">
        <v>2</v>
      </c>
      <c r="E23" s="32">
        <v>66.666666666666657</v>
      </c>
    </row>
    <row r="24" spans="2:5" s="9" customFormat="1" ht="15.75" customHeight="1" x14ac:dyDescent="0.2">
      <c r="B24" s="29" t="s">
        <v>18</v>
      </c>
      <c r="C24" s="30">
        <v>6397</v>
      </c>
      <c r="D24" s="30">
        <v>3606</v>
      </c>
      <c r="E24" s="32">
        <v>56.37017351883695</v>
      </c>
    </row>
    <row r="25" spans="2:5" s="5" customFormat="1" ht="15.75" customHeight="1" x14ac:dyDescent="0.2">
      <c r="B25" s="25" t="s">
        <v>19</v>
      </c>
      <c r="C25" s="26">
        <v>3623</v>
      </c>
      <c r="D25" s="26">
        <v>1060</v>
      </c>
      <c r="E25" s="27">
        <v>29.257521391112341</v>
      </c>
    </row>
    <row r="26" spans="2:5" s="5" customFormat="1" ht="15.75" customHeight="1" x14ac:dyDescent="0.2">
      <c r="B26" s="25" t="s">
        <v>20</v>
      </c>
      <c r="C26" s="26">
        <v>1162</v>
      </c>
      <c r="D26" s="26">
        <v>-1347</v>
      </c>
      <c r="E26" s="27">
        <v>-115.92082616179002</v>
      </c>
    </row>
    <row r="27" spans="2:5" s="9" customFormat="1" ht="15.75" customHeight="1" x14ac:dyDescent="0.2">
      <c r="B27" s="29" t="s">
        <v>21</v>
      </c>
      <c r="C27" s="30">
        <v>44</v>
      </c>
      <c r="D27" s="30">
        <v>-2278</v>
      </c>
      <c r="E27" s="32">
        <v>-5177.272727272727</v>
      </c>
    </row>
    <row r="28" spans="2:5" s="9" customFormat="1" ht="15.75" customHeight="1" x14ac:dyDescent="0.2">
      <c r="B28" s="29" t="s">
        <v>22</v>
      </c>
      <c r="C28" s="30">
        <v>1118</v>
      </c>
      <c r="D28" s="30">
        <v>931</v>
      </c>
      <c r="E28" s="32">
        <v>83.273703041144898</v>
      </c>
    </row>
    <row r="29" spans="2:5" s="5" customFormat="1" ht="15.75" customHeight="1" x14ac:dyDescent="0.2">
      <c r="B29" s="25" t="s">
        <v>23</v>
      </c>
      <c r="C29" s="26">
        <v>1233</v>
      </c>
      <c r="D29" s="26">
        <v>1233</v>
      </c>
      <c r="E29" s="27">
        <v>100</v>
      </c>
    </row>
    <row r="30" spans="2:5" s="9" customFormat="1" ht="15.75" customHeight="1" x14ac:dyDescent="0.2">
      <c r="B30" s="29" t="s">
        <v>24</v>
      </c>
      <c r="C30" s="30">
        <v>0</v>
      </c>
      <c r="D30" s="30">
        <v>0</v>
      </c>
      <c r="E30" s="32"/>
    </row>
    <row r="31" spans="2:5" s="9" customFormat="1" ht="15.75" customHeight="1" x14ac:dyDescent="0.2">
      <c r="B31" s="29" t="s">
        <v>203</v>
      </c>
      <c r="C31" s="30">
        <v>1232</v>
      </c>
      <c r="D31" s="30">
        <v>1232</v>
      </c>
      <c r="E31" s="32">
        <v>100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>
        <v>1</v>
      </c>
      <c r="D35" s="30">
        <v>1</v>
      </c>
      <c r="E35" s="31">
        <v>100</v>
      </c>
    </row>
    <row r="36" spans="2:5" s="6" customFormat="1" ht="15.75" customHeight="1" x14ac:dyDescent="0.2">
      <c r="B36" s="25" t="s">
        <v>30</v>
      </c>
      <c r="C36" s="26">
        <v>1226</v>
      </c>
      <c r="D36" s="26">
        <v>1172</v>
      </c>
      <c r="E36" s="28">
        <v>95.595432300163125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>
        <v>2</v>
      </c>
      <c r="D38" s="26">
        <v>2</v>
      </c>
      <c r="E38" s="27">
        <v>100</v>
      </c>
    </row>
    <row r="39" spans="2:5" s="5" customFormat="1" ht="15.75" customHeight="1" x14ac:dyDescent="0.2">
      <c r="B39" s="25" t="s">
        <v>33</v>
      </c>
      <c r="C39" s="26">
        <v>16513</v>
      </c>
      <c r="D39" s="26">
        <v>16513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12056</v>
      </c>
      <c r="D40" s="30">
        <v>12056</v>
      </c>
      <c r="E40" s="32">
        <v>100</v>
      </c>
    </row>
    <row r="41" spans="2:5" s="9" customFormat="1" ht="15.75" customHeight="1" x14ac:dyDescent="0.2">
      <c r="B41" s="29" t="s">
        <v>35</v>
      </c>
      <c r="C41" s="30">
        <v>4457</v>
      </c>
      <c r="D41" s="30">
        <v>4457</v>
      </c>
      <c r="E41" s="32">
        <v>100</v>
      </c>
    </row>
    <row r="42" spans="2:5" s="9" customFormat="1" ht="15.75" customHeight="1" x14ac:dyDescent="0.2">
      <c r="B42" s="29" t="s">
        <v>36</v>
      </c>
      <c r="C42" s="30">
        <v>0</v>
      </c>
      <c r="D42" s="30">
        <v>0</v>
      </c>
      <c r="E42" s="32"/>
    </row>
    <row r="43" spans="2:5" s="5" customFormat="1" ht="15.75" customHeight="1" x14ac:dyDescent="0.2">
      <c r="B43" s="25" t="s">
        <v>37</v>
      </c>
      <c r="C43" s="26">
        <v>5577</v>
      </c>
      <c r="D43" s="26">
        <v>4398</v>
      </c>
      <c r="E43" s="27">
        <v>78.85960193652501</v>
      </c>
    </row>
    <row r="44" spans="2:5" s="5" customFormat="1" ht="15.75" customHeight="1" x14ac:dyDescent="0.2">
      <c r="B44" s="25" t="s">
        <v>38</v>
      </c>
      <c r="C44" s="26">
        <v>4712</v>
      </c>
      <c r="D44" s="26">
        <v>4173</v>
      </c>
      <c r="E44" s="27">
        <v>88.561120543293711</v>
      </c>
    </row>
    <row r="45" spans="2:5" s="5" customFormat="1" ht="15.75" customHeight="1" x14ac:dyDescent="0.2">
      <c r="B45" s="25" t="s">
        <v>39</v>
      </c>
      <c r="C45" s="26">
        <v>185</v>
      </c>
      <c r="D45" s="26">
        <v>38</v>
      </c>
      <c r="E45" s="27">
        <v>20.54054054054054</v>
      </c>
    </row>
    <row r="46" spans="2:5" s="5" customFormat="1" ht="15.75" customHeight="1" x14ac:dyDescent="0.2">
      <c r="B46" s="25" t="s">
        <v>40</v>
      </c>
      <c r="C46" s="26">
        <v>29943</v>
      </c>
      <c r="D46" s="26">
        <v>13245</v>
      </c>
      <c r="E46" s="27">
        <v>44.234044684901313</v>
      </c>
    </row>
    <row r="47" spans="2:5" s="5" customFormat="1" ht="15.75" customHeight="1" x14ac:dyDescent="0.2">
      <c r="B47" s="25" t="s">
        <v>41</v>
      </c>
      <c r="C47" s="26">
        <v>4717</v>
      </c>
      <c r="D47" s="26">
        <v>4717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4717</v>
      </c>
      <c r="D48" s="30">
        <v>4717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0</v>
      </c>
      <c r="D50" s="30">
        <v>0</v>
      </c>
      <c r="E50" s="32"/>
    </row>
    <row r="51" spans="2:5" s="5" customFormat="1" ht="15.75" customHeight="1" x14ac:dyDescent="0.2">
      <c r="B51" s="25" t="s">
        <v>45</v>
      </c>
      <c r="C51" s="26">
        <v>0</v>
      </c>
      <c r="D51" s="26">
        <v>0</v>
      </c>
      <c r="E51" s="27"/>
    </row>
    <row r="52" spans="2:5" s="5" customFormat="1" ht="15.75" customHeight="1" x14ac:dyDescent="0.2">
      <c r="B52" s="25" t="s">
        <v>46</v>
      </c>
      <c r="C52" s="26">
        <v>0</v>
      </c>
      <c r="D52" s="26">
        <v>0</v>
      </c>
      <c r="E52" s="27"/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51</v>
      </c>
      <c r="C56" s="30"/>
      <c r="D56" s="30"/>
      <c r="E56" s="32"/>
    </row>
    <row r="57" spans="2:5" s="9" customFormat="1" ht="15.75" customHeight="1" x14ac:dyDescent="0.2">
      <c r="B57" s="29" t="s">
        <v>52</v>
      </c>
      <c r="C57" s="30"/>
      <c r="D57" s="30"/>
      <c r="E57" s="32"/>
    </row>
    <row r="58" spans="2:5" s="9" customFormat="1" ht="15.75" customHeight="1" x14ac:dyDescent="0.2">
      <c r="B58" s="29" t="s">
        <v>53</v>
      </c>
      <c r="C58" s="30"/>
      <c r="D58" s="30"/>
      <c r="E58" s="32"/>
    </row>
    <row r="59" spans="2:5" s="9" customFormat="1" ht="15.75" customHeight="1" x14ac:dyDescent="0.2">
      <c r="B59" s="29" t="s">
        <v>54</v>
      </c>
      <c r="C59" s="30"/>
      <c r="D59" s="30"/>
      <c r="E59" s="32"/>
    </row>
    <row r="60" spans="2:5" s="5" customFormat="1" ht="15.75" customHeight="1" x14ac:dyDescent="0.2">
      <c r="B60" s="25" t="s">
        <v>55</v>
      </c>
      <c r="C60" s="26">
        <v>10870</v>
      </c>
      <c r="D60" s="26">
        <v>2468</v>
      </c>
      <c r="E60" s="27">
        <v>22.704691812327507</v>
      </c>
    </row>
    <row r="61" spans="2:5" s="5" customFormat="1" ht="15.75" customHeight="1" x14ac:dyDescent="0.2">
      <c r="B61" s="25" t="s">
        <v>56</v>
      </c>
      <c r="C61" s="26">
        <v>2505</v>
      </c>
      <c r="D61" s="26">
        <v>2299</v>
      </c>
      <c r="E61" s="27">
        <v>91.776447105788435</v>
      </c>
    </row>
    <row r="62" spans="2:5" s="9" customFormat="1" ht="15.75" customHeight="1" x14ac:dyDescent="0.2">
      <c r="B62" s="29" t="s">
        <v>57</v>
      </c>
      <c r="C62" s="30">
        <v>2160</v>
      </c>
      <c r="D62" s="30">
        <v>2160</v>
      </c>
      <c r="E62" s="32">
        <v>100</v>
      </c>
    </row>
    <row r="63" spans="2:5" s="9" customFormat="1" ht="15.75" customHeight="1" x14ac:dyDescent="0.2">
      <c r="B63" s="29" t="s">
        <v>58</v>
      </c>
      <c r="C63" s="30">
        <v>264</v>
      </c>
      <c r="D63" s="30">
        <v>61</v>
      </c>
      <c r="E63" s="32">
        <v>23.106060606060606</v>
      </c>
    </row>
    <row r="64" spans="2:5" s="9" customFormat="1" ht="15.75" customHeight="1" x14ac:dyDescent="0.2">
      <c r="B64" s="29" t="s">
        <v>59</v>
      </c>
      <c r="C64" s="30">
        <v>81</v>
      </c>
      <c r="D64" s="30">
        <v>78</v>
      </c>
      <c r="E64" s="32">
        <v>96.296296296296291</v>
      </c>
    </row>
    <row r="65" spans="2:5" s="5" customFormat="1" ht="15.75" customHeight="1" x14ac:dyDescent="0.2">
      <c r="B65" s="25" t="s">
        <v>60</v>
      </c>
      <c r="C65" s="26">
        <v>8365</v>
      </c>
      <c r="D65" s="26">
        <v>169</v>
      </c>
      <c r="E65" s="27">
        <v>2.0203227734608489</v>
      </c>
    </row>
    <row r="66" spans="2:5" s="9" customFormat="1" ht="15.75" customHeight="1" x14ac:dyDescent="0.2">
      <c r="B66" s="29" t="s">
        <v>61</v>
      </c>
      <c r="C66" s="30"/>
      <c r="D66" s="30"/>
      <c r="E66" s="32"/>
    </row>
    <row r="67" spans="2:5" s="9" customFormat="1" ht="15.75" customHeight="1" x14ac:dyDescent="0.2">
      <c r="B67" s="29" t="s">
        <v>62</v>
      </c>
      <c r="C67" s="30">
        <v>8132</v>
      </c>
      <c r="D67" s="30">
        <v>134</v>
      </c>
      <c r="E67" s="32">
        <v>1.6478111165764882</v>
      </c>
    </row>
    <row r="68" spans="2:5" s="9" customFormat="1" ht="15.75" customHeight="1" x14ac:dyDescent="0.2">
      <c r="B68" s="29" t="s">
        <v>63</v>
      </c>
      <c r="C68" s="30">
        <v>233</v>
      </c>
      <c r="D68" s="30">
        <v>35</v>
      </c>
      <c r="E68" s="32">
        <v>15.021459227467812</v>
      </c>
    </row>
    <row r="69" spans="2:5" s="5" customFormat="1" ht="15.75" customHeight="1" x14ac:dyDescent="0.2">
      <c r="B69" s="25" t="s">
        <v>64</v>
      </c>
      <c r="C69" s="26"/>
      <c r="D69" s="26"/>
      <c r="E69" s="27"/>
    </row>
    <row r="70" spans="2:5" s="5" customFormat="1" ht="15.75" customHeight="1" x14ac:dyDescent="0.2">
      <c r="B70" s="25" t="s">
        <v>65</v>
      </c>
      <c r="C70" s="26">
        <v>11206</v>
      </c>
      <c r="D70" s="26">
        <v>3052</v>
      </c>
      <c r="E70" s="27">
        <v>27.235409601998928</v>
      </c>
    </row>
    <row r="71" spans="2:5" s="9" customFormat="1" ht="15.75" customHeight="1" x14ac:dyDescent="0.2">
      <c r="B71" s="33" t="s">
        <v>66</v>
      </c>
      <c r="C71" s="34">
        <v>1068</v>
      </c>
      <c r="D71" s="34">
        <v>790</v>
      </c>
      <c r="E71" s="32">
        <v>73.970037453183522</v>
      </c>
    </row>
    <row r="72" spans="2:5" s="9" customFormat="1" ht="15.75" customHeight="1" x14ac:dyDescent="0.2">
      <c r="B72" s="33" t="s">
        <v>67</v>
      </c>
      <c r="C72" s="34">
        <v>6</v>
      </c>
      <c r="D72" s="34">
        <v>-1</v>
      </c>
      <c r="E72" s="32">
        <v>-16.666666666666664</v>
      </c>
    </row>
    <row r="73" spans="2:5" s="9" customFormat="1" ht="15.75" customHeight="1" x14ac:dyDescent="0.2">
      <c r="B73" s="33" t="s">
        <v>68</v>
      </c>
      <c r="C73" s="34">
        <v>929</v>
      </c>
      <c r="D73" s="34">
        <v>294</v>
      </c>
      <c r="E73" s="32">
        <v>31.646932185145317</v>
      </c>
    </row>
    <row r="74" spans="2:5" s="9" customFormat="1" ht="15.75" customHeight="1" x14ac:dyDescent="0.2">
      <c r="B74" s="33" t="s">
        <v>69</v>
      </c>
      <c r="C74" s="34">
        <v>6452</v>
      </c>
      <c r="D74" s="34">
        <v>218</v>
      </c>
      <c r="E74" s="32">
        <v>3.3787972721636703</v>
      </c>
    </row>
    <row r="75" spans="2:5" s="9" customFormat="1" ht="15.75" customHeight="1" x14ac:dyDescent="0.2">
      <c r="B75" s="33" t="s">
        <v>70</v>
      </c>
      <c r="C75" s="34">
        <v>1137</v>
      </c>
      <c r="D75" s="34">
        <v>1065</v>
      </c>
      <c r="E75" s="32">
        <v>93.667546174142473</v>
      </c>
    </row>
    <row r="76" spans="2:5" s="9" customFormat="1" ht="15.75" customHeight="1" x14ac:dyDescent="0.2">
      <c r="B76" s="33" t="s">
        <v>71</v>
      </c>
      <c r="C76" s="34">
        <v>1614</v>
      </c>
      <c r="D76" s="34">
        <v>686</v>
      </c>
      <c r="E76" s="32">
        <v>42.503097893432468</v>
      </c>
    </row>
    <row r="77" spans="2:5" s="6" customFormat="1" ht="15.75" customHeight="1" x14ac:dyDescent="0.2">
      <c r="B77" s="25" t="s">
        <v>72</v>
      </c>
      <c r="C77" s="26">
        <v>0</v>
      </c>
      <c r="D77" s="26">
        <v>0</v>
      </c>
      <c r="E77" s="27"/>
    </row>
    <row r="78" spans="2:5" ht="15.75" customHeight="1" x14ac:dyDescent="0.2">
      <c r="B78" s="29" t="s">
        <v>73</v>
      </c>
      <c r="C78" s="30"/>
      <c r="D78" s="30"/>
      <c r="E78" s="32"/>
    </row>
    <row r="79" spans="2:5" ht="15.75" customHeight="1" x14ac:dyDescent="0.2">
      <c r="B79" s="29" t="s">
        <v>74</v>
      </c>
      <c r="C79" s="30"/>
      <c r="D79" s="30"/>
      <c r="E79" s="32"/>
    </row>
    <row r="80" spans="2:5" ht="15.75" customHeight="1" x14ac:dyDescent="0.2">
      <c r="B80" s="29" t="s">
        <v>75</v>
      </c>
      <c r="C80" s="30"/>
      <c r="D80" s="30"/>
      <c r="E80" s="32"/>
    </row>
    <row r="81" spans="2:5" ht="15.75" customHeight="1" x14ac:dyDescent="0.2">
      <c r="B81" s="29" t="s">
        <v>76</v>
      </c>
      <c r="C81" s="30"/>
      <c r="D81" s="30"/>
      <c r="E81" s="32"/>
    </row>
    <row r="82" spans="2:5" ht="15.75" customHeight="1" x14ac:dyDescent="0.2">
      <c r="B82" s="29" t="s">
        <v>77</v>
      </c>
      <c r="C82" s="30"/>
      <c r="D82" s="30"/>
      <c r="E82" s="32"/>
    </row>
    <row r="83" spans="2:5" ht="15.75" customHeight="1" x14ac:dyDescent="0.2">
      <c r="B83" s="29" t="s">
        <v>78</v>
      </c>
      <c r="C83" s="30"/>
      <c r="D83" s="30"/>
      <c r="E83" s="32"/>
    </row>
    <row r="84" spans="2:5" ht="15.75" customHeight="1" x14ac:dyDescent="0.2">
      <c r="B84" s="29" t="s">
        <v>79</v>
      </c>
      <c r="C84" s="30"/>
      <c r="D84" s="30"/>
      <c r="E84" s="32"/>
    </row>
    <row r="85" spans="2:5" ht="15.75" customHeight="1" x14ac:dyDescent="0.2">
      <c r="B85" s="29" t="s">
        <v>80</v>
      </c>
      <c r="C85" s="30"/>
      <c r="D85" s="30"/>
      <c r="E85" s="32"/>
    </row>
    <row r="86" spans="2:5" s="6" customFormat="1" ht="15.75" customHeight="1" x14ac:dyDescent="0.2">
      <c r="B86" s="25" t="s">
        <v>81</v>
      </c>
      <c r="C86" s="26">
        <v>3150</v>
      </c>
      <c r="D86" s="26">
        <v>3008</v>
      </c>
      <c r="E86" s="27">
        <v>95.492063492063494</v>
      </c>
    </row>
    <row r="87" spans="2:5" ht="15.75" customHeight="1" x14ac:dyDescent="0.2">
      <c r="B87" s="35" t="s">
        <v>82</v>
      </c>
      <c r="C87" s="30"/>
      <c r="D87" s="30"/>
      <c r="E87" s="32"/>
    </row>
    <row r="88" spans="2:5" ht="15.75" customHeight="1" x14ac:dyDescent="0.2">
      <c r="B88" s="35" t="s">
        <v>83</v>
      </c>
      <c r="C88" s="30"/>
      <c r="D88" s="30"/>
      <c r="E88" s="32"/>
    </row>
    <row r="89" spans="2:5" ht="15.75" customHeight="1" x14ac:dyDescent="0.2">
      <c r="B89" s="29" t="s">
        <v>84</v>
      </c>
      <c r="C89" s="30">
        <v>56</v>
      </c>
      <c r="D89" s="30">
        <v>56</v>
      </c>
      <c r="E89" s="32">
        <v>100</v>
      </c>
    </row>
    <row r="90" spans="2:5" ht="15.75" customHeight="1" x14ac:dyDescent="0.2">
      <c r="B90" s="29" t="s">
        <v>85</v>
      </c>
      <c r="C90" s="30">
        <v>1132</v>
      </c>
      <c r="D90" s="30">
        <v>1113</v>
      </c>
      <c r="E90" s="32">
        <v>98.321554770318016</v>
      </c>
    </row>
    <row r="91" spans="2:5" ht="15.75" customHeight="1" x14ac:dyDescent="0.2">
      <c r="B91" s="29" t="s">
        <v>86</v>
      </c>
      <c r="C91" s="30">
        <v>161</v>
      </c>
      <c r="D91" s="30">
        <v>161</v>
      </c>
      <c r="E91" s="32">
        <v>100</v>
      </c>
    </row>
    <row r="92" spans="2:5" ht="15.75" customHeight="1" x14ac:dyDescent="0.2">
      <c r="B92" s="29" t="s">
        <v>87</v>
      </c>
      <c r="C92" s="30">
        <v>0</v>
      </c>
      <c r="D92" s="30">
        <v>0</v>
      </c>
      <c r="E92" s="32"/>
    </row>
    <row r="93" spans="2:5" ht="15.75" customHeight="1" x14ac:dyDescent="0.2">
      <c r="B93" s="29" t="s">
        <v>88</v>
      </c>
      <c r="C93" s="30">
        <v>1801</v>
      </c>
      <c r="D93" s="30">
        <v>1678</v>
      </c>
      <c r="E93" s="32">
        <v>93.170460855080506</v>
      </c>
    </row>
    <row r="94" spans="2:5" s="6" customFormat="1" ht="15.75" customHeight="1" x14ac:dyDescent="0.2">
      <c r="B94" s="25" t="s">
        <v>89</v>
      </c>
      <c r="C94" s="26">
        <v>261</v>
      </c>
      <c r="D94" s="26">
        <v>170</v>
      </c>
      <c r="E94" s="36">
        <v>65.134099616858236</v>
      </c>
    </row>
    <row r="95" spans="2:5" s="6" customFormat="1" ht="15.75" customHeight="1" x14ac:dyDescent="0.2">
      <c r="B95" s="25" t="s">
        <v>90</v>
      </c>
      <c r="C95" s="26">
        <v>256</v>
      </c>
      <c r="D95" s="26">
        <v>163</v>
      </c>
      <c r="E95" s="36">
        <v>63.671875</v>
      </c>
    </row>
    <row r="96" spans="2:5" ht="15.75" customHeight="1" x14ac:dyDescent="0.2">
      <c r="B96" s="29" t="s">
        <v>91</v>
      </c>
      <c r="C96" s="30"/>
      <c r="D96" s="30"/>
      <c r="E96" s="37"/>
    </row>
    <row r="97" spans="2:5" ht="15.75" customHeight="1" x14ac:dyDescent="0.2">
      <c r="B97" s="29" t="s">
        <v>92</v>
      </c>
      <c r="C97" s="30"/>
      <c r="D97" s="30"/>
      <c r="E97" s="37"/>
    </row>
    <row r="98" spans="2:5" ht="15.75" customHeight="1" x14ac:dyDescent="0.2">
      <c r="B98" s="29" t="s">
        <v>93</v>
      </c>
      <c r="C98" s="30"/>
      <c r="D98" s="30"/>
      <c r="E98" s="37"/>
    </row>
    <row r="99" spans="2:5" ht="15.75" customHeight="1" x14ac:dyDescent="0.2">
      <c r="B99" s="29" t="s">
        <v>94</v>
      </c>
      <c r="C99" s="30">
        <v>229</v>
      </c>
      <c r="D99" s="30">
        <v>136</v>
      </c>
      <c r="E99" s="37">
        <v>59.388646288209614</v>
      </c>
    </row>
    <row r="100" spans="2:5" ht="15.75" customHeight="1" x14ac:dyDescent="0.2">
      <c r="B100" s="29" t="s">
        <v>95</v>
      </c>
      <c r="C100" s="30">
        <v>27</v>
      </c>
      <c r="D100" s="30">
        <v>27</v>
      </c>
      <c r="E100" s="37">
        <v>100</v>
      </c>
    </row>
    <row r="101" spans="2:5" s="6" customFormat="1" ht="15.75" customHeight="1" x14ac:dyDescent="0.2">
      <c r="B101" s="25" t="s">
        <v>96</v>
      </c>
      <c r="C101" s="26">
        <v>5</v>
      </c>
      <c r="D101" s="26">
        <v>7</v>
      </c>
      <c r="E101" s="36">
        <v>140</v>
      </c>
    </row>
    <row r="102" spans="2:5" s="6" customFormat="1" ht="15.75" customHeight="1" x14ac:dyDescent="0.2">
      <c r="B102" s="25" t="s">
        <v>97</v>
      </c>
      <c r="C102" s="26">
        <v>0</v>
      </c>
      <c r="D102" s="26">
        <v>0</v>
      </c>
      <c r="E102" s="36"/>
    </row>
    <row r="103" spans="2:5" ht="15.75" customHeight="1" x14ac:dyDescent="0.2">
      <c r="B103" s="29" t="s">
        <v>98</v>
      </c>
      <c r="C103" s="30"/>
      <c r="D103" s="30"/>
      <c r="E103" s="37"/>
    </row>
    <row r="104" spans="2:5" ht="15.75" customHeight="1" x14ac:dyDescent="0.2">
      <c r="B104" s="29" t="s">
        <v>99</v>
      </c>
      <c r="C104" s="30"/>
      <c r="D104" s="30"/>
      <c r="E104" s="37"/>
    </row>
    <row r="105" spans="2:5" s="6" customFormat="1" ht="15.75" customHeight="1" x14ac:dyDescent="0.2">
      <c r="B105" s="25" t="s">
        <v>100</v>
      </c>
      <c r="C105" s="26">
        <v>0</v>
      </c>
      <c r="D105" s="26">
        <v>0</v>
      </c>
      <c r="E105" s="36"/>
    </row>
    <row r="106" spans="2:5" s="6" customFormat="1" ht="15.75" customHeight="1" x14ac:dyDescent="0.2">
      <c r="B106" s="25" t="s">
        <v>101</v>
      </c>
      <c r="C106" s="26">
        <v>0</v>
      </c>
      <c r="D106" s="26">
        <v>0</v>
      </c>
      <c r="E106" s="36"/>
    </row>
    <row r="107" spans="2:5" ht="15.75" customHeight="1" x14ac:dyDescent="0.2">
      <c r="B107" s="29" t="s">
        <v>102</v>
      </c>
      <c r="C107" s="30"/>
      <c r="D107" s="30"/>
      <c r="E107" s="37"/>
    </row>
    <row r="108" spans="2:5" ht="15.75" customHeight="1" x14ac:dyDescent="0.2">
      <c r="B108" s="29" t="s">
        <v>103</v>
      </c>
      <c r="C108" s="30"/>
      <c r="D108" s="30"/>
      <c r="E108" s="37"/>
    </row>
    <row r="109" spans="2:5" ht="15.75" customHeight="1" x14ac:dyDescent="0.2">
      <c r="B109" s="29" t="s">
        <v>104</v>
      </c>
      <c r="C109" s="30"/>
      <c r="D109" s="30"/>
      <c r="E109" s="37"/>
    </row>
    <row r="110" spans="2:5" ht="15.75" customHeight="1" x14ac:dyDescent="0.2">
      <c r="B110" s="29" t="s">
        <v>105</v>
      </c>
      <c r="C110" s="30">
        <v>0</v>
      </c>
      <c r="D110" s="30">
        <v>0</v>
      </c>
      <c r="E110" s="37"/>
    </row>
    <row r="111" spans="2:5" s="6" customFormat="1" ht="15.75" customHeight="1" x14ac:dyDescent="0.2">
      <c r="B111" s="25" t="s">
        <v>106</v>
      </c>
      <c r="C111" s="26"/>
      <c r="D111" s="26"/>
      <c r="E111" s="36"/>
    </row>
  </sheetData>
  <phoneticPr fontId="0" type="noConversion"/>
  <hyperlinks>
    <hyperlink ref="C4" location="Ocak!A1" display="Ocak" xr:uid="{B4922E2D-2156-484A-8127-6A0D9EAAAD90}"/>
    <hyperlink ref="D4" location="Şubat!A1" display="Şubat" xr:uid="{C0BAFA45-66AF-4695-8FC2-3C6D866E2124}"/>
    <hyperlink ref="E4" location="Mart!A1" display="Mart" xr:uid="{61516E33-0155-450A-8AC9-46026CBD177B}"/>
    <hyperlink ref="C5" location="Nisan!A1" display="Nisan" xr:uid="{2B0A57EE-B644-4D85-A151-7B0D4CEBC53D}"/>
    <hyperlink ref="D5" location="Mayıs!A1" display="Mayıs" xr:uid="{8B114CC9-939D-4773-99D6-D5B337D4A380}"/>
    <hyperlink ref="E5" location="Haziran!A1" display="Haziran" xr:uid="{515CC8D8-3004-442A-A80B-975E8A624D51}"/>
    <hyperlink ref="C6" location="Temmuz!A1" display="Temmuz" xr:uid="{4C786507-7D5B-4438-9326-58A5F17FB87C}"/>
    <hyperlink ref="D6" location="Ağustos!A1" display="Ağustos" xr:uid="{1182EE4E-A207-4BB2-A38C-6182AD6E2C04}"/>
    <hyperlink ref="E6" location="Eylül!A1" display="Eylül" xr:uid="{DD60F72F-8E11-4508-B4FD-8BF3EB961507}"/>
    <hyperlink ref="C7" location="Ekim!A1" display="Ekim" xr:uid="{47F43F31-4EA5-4A7B-BC34-B815788A49D5}"/>
    <hyperlink ref="D7" location="Kasım!A1" display="Kasım" xr:uid="{83783854-2C71-479A-AB39-1EEFEAD84D21}"/>
    <hyperlink ref="E7" location="Aralık!A1" display="Aralık" xr:uid="{ED4C1C7A-C694-4323-9017-52EFBC05615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62D4-E2FA-48A8-A887-93B68DB59180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2.5" customHeight="1" thickBot="1" x14ac:dyDescent="0.25"/>
    <row r="2" spans="2:7" s="3" customFormat="1" ht="24.75" customHeight="1" thickBot="1" x14ac:dyDescent="0.3">
      <c r="B2" s="16" t="s">
        <v>201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202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87516</v>
      </c>
      <c r="D10" s="26">
        <v>57512</v>
      </c>
      <c r="E10" s="27">
        <v>65.715983363042184</v>
      </c>
    </row>
    <row r="11" spans="2:7" s="6" customFormat="1" ht="15.75" customHeight="1" x14ac:dyDescent="0.2">
      <c r="B11" s="25" t="s">
        <v>5</v>
      </c>
      <c r="C11" s="26">
        <v>58917</v>
      </c>
      <c r="D11" s="26">
        <v>45105</v>
      </c>
      <c r="E11" s="28">
        <v>76.556851163501193</v>
      </c>
    </row>
    <row r="12" spans="2:7" s="6" customFormat="1" ht="15.75" customHeight="1" x14ac:dyDescent="0.2">
      <c r="B12" s="25" t="s">
        <v>6</v>
      </c>
      <c r="C12" s="26">
        <v>25149</v>
      </c>
      <c r="D12" s="26">
        <v>18506</v>
      </c>
      <c r="E12" s="28">
        <v>73.585430832239851</v>
      </c>
      <c r="G12" s="7"/>
    </row>
    <row r="13" spans="2:7" s="6" customFormat="1" ht="15.75" customHeight="1" x14ac:dyDescent="0.2">
      <c r="B13" s="25" t="s">
        <v>7</v>
      </c>
      <c r="C13" s="26">
        <v>22953</v>
      </c>
      <c r="D13" s="26">
        <v>17225</v>
      </c>
      <c r="E13" s="28">
        <v>75.044656471920874</v>
      </c>
    </row>
    <row r="14" spans="2:7" ht="15.75" customHeight="1" x14ac:dyDescent="0.2">
      <c r="B14" s="29" t="s">
        <v>8</v>
      </c>
      <c r="C14" s="30">
        <v>2076</v>
      </c>
      <c r="D14" s="30">
        <v>546</v>
      </c>
      <c r="E14" s="31">
        <v>26.300578034682083</v>
      </c>
    </row>
    <row r="15" spans="2:7" ht="15.75" customHeight="1" x14ac:dyDescent="0.2">
      <c r="B15" s="29" t="s">
        <v>9</v>
      </c>
      <c r="C15" s="30">
        <v>435</v>
      </c>
      <c r="D15" s="30">
        <v>310</v>
      </c>
      <c r="E15" s="31">
        <v>71.264367816091962</v>
      </c>
    </row>
    <row r="16" spans="2:7" ht="15.75" customHeight="1" x14ac:dyDescent="0.2">
      <c r="B16" s="29" t="s">
        <v>10</v>
      </c>
      <c r="C16" s="30">
        <v>19040</v>
      </c>
      <c r="D16" s="30">
        <v>15415</v>
      </c>
      <c r="E16" s="31">
        <v>80.961134453781511</v>
      </c>
    </row>
    <row r="17" spans="2:5" ht="15.75" customHeight="1" x14ac:dyDescent="0.2">
      <c r="B17" s="29" t="s">
        <v>11</v>
      </c>
      <c r="C17" s="30">
        <v>1402</v>
      </c>
      <c r="D17" s="30">
        <v>954</v>
      </c>
      <c r="E17" s="31">
        <v>68.045649072753207</v>
      </c>
    </row>
    <row r="18" spans="2:5" s="6" customFormat="1" ht="15.75" customHeight="1" x14ac:dyDescent="0.2">
      <c r="B18" s="25" t="s">
        <v>12</v>
      </c>
      <c r="C18" s="26">
        <v>2196</v>
      </c>
      <c r="D18" s="26">
        <v>1281</v>
      </c>
      <c r="E18" s="28">
        <v>58.333333333333336</v>
      </c>
    </row>
    <row r="19" spans="2:5" ht="15.75" customHeight="1" x14ac:dyDescent="0.2">
      <c r="B19" s="29" t="s">
        <v>13</v>
      </c>
      <c r="C19" s="30">
        <v>793</v>
      </c>
      <c r="D19" s="30">
        <v>236</v>
      </c>
      <c r="E19" s="31">
        <v>29.760403530895335</v>
      </c>
    </row>
    <row r="20" spans="2:5" ht="15.75" customHeight="1" x14ac:dyDescent="0.2">
      <c r="B20" s="29" t="s">
        <v>14</v>
      </c>
      <c r="C20" s="30">
        <v>44</v>
      </c>
      <c r="D20" s="30">
        <v>1</v>
      </c>
      <c r="E20" s="31">
        <v>2.2727272727272729</v>
      </c>
    </row>
    <row r="21" spans="2:5" ht="15.75" customHeight="1" x14ac:dyDescent="0.2">
      <c r="B21" s="29" t="s">
        <v>15</v>
      </c>
      <c r="C21" s="30">
        <v>1359</v>
      </c>
      <c r="D21" s="30">
        <v>1044</v>
      </c>
      <c r="E21" s="31">
        <v>76.821192052980138</v>
      </c>
    </row>
    <row r="22" spans="2:5" s="5" customFormat="1" ht="15.75" customHeight="1" x14ac:dyDescent="0.2">
      <c r="B22" s="25" t="s">
        <v>16</v>
      </c>
      <c r="C22" s="26">
        <v>6380</v>
      </c>
      <c r="D22" s="26">
        <v>3482</v>
      </c>
      <c r="E22" s="27">
        <v>54.576802507836987</v>
      </c>
    </row>
    <row r="23" spans="2:5" s="9" customFormat="1" ht="15.75" customHeight="1" x14ac:dyDescent="0.2">
      <c r="B23" s="29" t="s">
        <v>17</v>
      </c>
      <c r="C23" s="30">
        <v>3</v>
      </c>
      <c r="D23" s="30">
        <v>2</v>
      </c>
      <c r="E23" s="32">
        <v>66.666666666666657</v>
      </c>
    </row>
    <row r="24" spans="2:5" s="9" customFormat="1" ht="15.75" customHeight="1" x14ac:dyDescent="0.2">
      <c r="B24" s="29" t="s">
        <v>18</v>
      </c>
      <c r="C24" s="30">
        <v>6377</v>
      </c>
      <c r="D24" s="30">
        <v>3480</v>
      </c>
      <c r="E24" s="32">
        <v>54.571114944331192</v>
      </c>
    </row>
    <row r="25" spans="2:5" s="5" customFormat="1" ht="15.75" customHeight="1" x14ac:dyDescent="0.2">
      <c r="B25" s="25" t="s">
        <v>19</v>
      </c>
      <c r="C25" s="26">
        <v>3878</v>
      </c>
      <c r="D25" s="26">
        <v>1430</v>
      </c>
      <c r="E25" s="27">
        <v>36.874677668901498</v>
      </c>
    </row>
    <row r="26" spans="2:5" s="5" customFormat="1" ht="15.75" customHeight="1" x14ac:dyDescent="0.2">
      <c r="B26" s="25" t="s">
        <v>20</v>
      </c>
      <c r="C26" s="26">
        <v>1615</v>
      </c>
      <c r="D26" s="26">
        <v>-789</v>
      </c>
      <c r="E26" s="27">
        <v>-48.854489164086687</v>
      </c>
    </row>
    <row r="27" spans="2:5" s="9" customFormat="1" ht="15.75" customHeight="1" x14ac:dyDescent="0.2">
      <c r="B27" s="29" t="s">
        <v>21</v>
      </c>
      <c r="C27" s="30">
        <v>642</v>
      </c>
      <c r="D27" s="30">
        <v>-1582</v>
      </c>
      <c r="E27" s="32">
        <v>-246.41744548286604</v>
      </c>
    </row>
    <row r="28" spans="2:5" s="9" customFormat="1" ht="15.75" customHeight="1" x14ac:dyDescent="0.2">
      <c r="B28" s="29" t="s">
        <v>22</v>
      </c>
      <c r="C28" s="30">
        <v>973</v>
      </c>
      <c r="D28" s="30">
        <v>793</v>
      </c>
      <c r="E28" s="32">
        <v>81.500513874614583</v>
      </c>
    </row>
    <row r="29" spans="2:5" s="5" customFormat="1" ht="15.75" customHeight="1" x14ac:dyDescent="0.2">
      <c r="B29" s="25" t="s">
        <v>23</v>
      </c>
      <c r="C29" s="26">
        <v>1188</v>
      </c>
      <c r="D29" s="26">
        <v>1188</v>
      </c>
      <c r="E29" s="27">
        <v>100</v>
      </c>
    </row>
    <row r="30" spans="2:5" s="9" customFormat="1" ht="15.75" customHeight="1" x14ac:dyDescent="0.2">
      <c r="B30" s="29" t="s">
        <v>24</v>
      </c>
      <c r="C30" s="30">
        <v>0</v>
      </c>
      <c r="D30" s="30">
        <v>0</v>
      </c>
      <c r="E30" s="32"/>
    </row>
    <row r="31" spans="2:5" s="9" customFormat="1" ht="15.75" customHeight="1" x14ac:dyDescent="0.2">
      <c r="B31" s="29" t="s">
        <v>203</v>
      </c>
      <c r="C31" s="30">
        <v>1187</v>
      </c>
      <c r="D31" s="30">
        <v>1187</v>
      </c>
      <c r="E31" s="32">
        <v>100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>
        <v>1</v>
      </c>
      <c r="D35" s="30">
        <v>1</v>
      </c>
      <c r="E35" s="31">
        <v>100</v>
      </c>
    </row>
    <row r="36" spans="2:5" s="6" customFormat="1" ht="15.75" customHeight="1" x14ac:dyDescent="0.2">
      <c r="B36" s="25" t="s">
        <v>30</v>
      </c>
      <c r="C36" s="26">
        <v>1073</v>
      </c>
      <c r="D36" s="26">
        <v>1029</v>
      </c>
      <c r="E36" s="28">
        <v>95.899347623485554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>
        <v>2</v>
      </c>
      <c r="D38" s="26">
        <v>2</v>
      </c>
      <c r="E38" s="27">
        <v>100</v>
      </c>
    </row>
    <row r="39" spans="2:5" s="5" customFormat="1" ht="15.75" customHeight="1" x14ac:dyDescent="0.2">
      <c r="B39" s="25" t="s">
        <v>33</v>
      </c>
      <c r="C39" s="26">
        <v>13962</v>
      </c>
      <c r="D39" s="26">
        <v>13962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9882</v>
      </c>
      <c r="D40" s="30">
        <v>9882</v>
      </c>
      <c r="E40" s="32">
        <v>100</v>
      </c>
    </row>
    <row r="41" spans="2:5" s="9" customFormat="1" ht="15.75" customHeight="1" x14ac:dyDescent="0.2">
      <c r="B41" s="29" t="s">
        <v>35</v>
      </c>
      <c r="C41" s="30">
        <v>4080</v>
      </c>
      <c r="D41" s="30">
        <v>4080</v>
      </c>
      <c r="E41" s="32">
        <v>100</v>
      </c>
    </row>
    <row r="42" spans="2:5" s="9" customFormat="1" ht="15.75" customHeight="1" x14ac:dyDescent="0.2">
      <c r="B42" s="29" t="s">
        <v>36</v>
      </c>
      <c r="C42" s="30">
        <v>0</v>
      </c>
      <c r="D42" s="30">
        <v>0</v>
      </c>
      <c r="E42" s="32"/>
    </row>
    <row r="43" spans="2:5" s="5" customFormat="1" ht="15.75" customHeight="1" x14ac:dyDescent="0.2">
      <c r="B43" s="25" t="s">
        <v>37</v>
      </c>
      <c r="C43" s="26">
        <v>5078</v>
      </c>
      <c r="D43" s="26">
        <v>3904</v>
      </c>
      <c r="E43" s="27">
        <v>76.880661677825913</v>
      </c>
    </row>
    <row r="44" spans="2:5" s="5" customFormat="1" ht="15.75" customHeight="1" x14ac:dyDescent="0.2">
      <c r="B44" s="25" t="s">
        <v>38</v>
      </c>
      <c r="C44" s="26">
        <v>4286</v>
      </c>
      <c r="D44" s="26">
        <v>3785</v>
      </c>
      <c r="E44" s="27">
        <v>88.310779281381244</v>
      </c>
    </row>
    <row r="45" spans="2:5" s="5" customFormat="1" ht="15.75" customHeight="1" x14ac:dyDescent="0.2">
      <c r="B45" s="25" t="s">
        <v>39</v>
      </c>
      <c r="C45" s="26">
        <v>184</v>
      </c>
      <c r="D45" s="26">
        <v>36</v>
      </c>
      <c r="E45" s="27">
        <v>19.565217391304348</v>
      </c>
    </row>
    <row r="46" spans="2:5" s="5" customFormat="1" ht="15.75" customHeight="1" x14ac:dyDescent="0.2">
      <c r="B46" s="25" t="s">
        <v>40</v>
      </c>
      <c r="C46" s="26">
        <v>28342</v>
      </c>
      <c r="D46" s="26">
        <v>12247</v>
      </c>
      <c r="E46" s="27">
        <v>43.211488250652742</v>
      </c>
    </row>
    <row r="47" spans="2:5" s="5" customFormat="1" ht="15.75" customHeight="1" x14ac:dyDescent="0.2">
      <c r="B47" s="25" t="s">
        <v>41</v>
      </c>
      <c r="C47" s="26">
        <v>4713</v>
      </c>
      <c r="D47" s="26">
        <v>4713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4713</v>
      </c>
      <c r="D48" s="30">
        <v>4713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0</v>
      </c>
      <c r="D50" s="30">
        <v>0</v>
      </c>
      <c r="E50" s="32"/>
    </row>
    <row r="51" spans="2:5" s="5" customFormat="1" ht="15.75" customHeight="1" x14ac:dyDescent="0.2">
      <c r="B51" s="25" t="s">
        <v>45</v>
      </c>
      <c r="C51" s="26">
        <v>0</v>
      </c>
      <c r="D51" s="26">
        <v>0</v>
      </c>
      <c r="E51" s="27"/>
    </row>
    <row r="52" spans="2:5" s="5" customFormat="1" ht="15.75" customHeight="1" x14ac:dyDescent="0.2">
      <c r="B52" s="25" t="s">
        <v>46</v>
      </c>
      <c r="C52" s="26">
        <v>0</v>
      </c>
      <c r="D52" s="26">
        <v>0</v>
      </c>
      <c r="E52" s="27"/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51</v>
      </c>
      <c r="C56" s="30"/>
      <c r="D56" s="30"/>
      <c r="E56" s="32"/>
    </row>
    <row r="57" spans="2:5" s="9" customFormat="1" ht="15.75" customHeight="1" x14ac:dyDescent="0.2">
      <c r="B57" s="29" t="s">
        <v>52</v>
      </c>
      <c r="C57" s="30"/>
      <c r="D57" s="30"/>
      <c r="E57" s="32"/>
    </row>
    <row r="58" spans="2:5" s="9" customFormat="1" ht="15.75" customHeight="1" x14ac:dyDescent="0.2">
      <c r="B58" s="29" t="s">
        <v>53</v>
      </c>
      <c r="C58" s="30"/>
      <c r="D58" s="30"/>
      <c r="E58" s="32"/>
    </row>
    <row r="59" spans="2:5" s="9" customFormat="1" ht="15.75" customHeight="1" x14ac:dyDescent="0.2">
      <c r="B59" s="29" t="s">
        <v>54</v>
      </c>
      <c r="C59" s="30"/>
      <c r="D59" s="30"/>
      <c r="E59" s="32"/>
    </row>
    <row r="60" spans="2:5" s="5" customFormat="1" ht="15.75" customHeight="1" x14ac:dyDescent="0.2">
      <c r="B60" s="25" t="s">
        <v>55</v>
      </c>
      <c r="C60" s="26">
        <v>10494</v>
      </c>
      <c r="D60" s="26">
        <v>2200</v>
      </c>
      <c r="E60" s="27">
        <v>20.964360587002094</v>
      </c>
    </row>
    <row r="61" spans="2:5" s="5" customFormat="1" ht="15.75" customHeight="1" x14ac:dyDescent="0.2">
      <c r="B61" s="25" t="s">
        <v>56</v>
      </c>
      <c r="C61" s="26">
        <v>2258</v>
      </c>
      <c r="D61" s="26">
        <v>2052</v>
      </c>
      <c r="E61" s="27">
        <v>90.876882196634185</v>
      </c>
    </row>
    <row r="62" spans="2:5" s="9" customFormat="1" ht="15.75" customHeight="1" x14ac:dyDescent="0.2">
      <c r="B62" s="29" t="s">
        <v>57</v>
      </c>
      <c r="C62" s="30">
        <v>1932</v>
      </c>
      <c r="D62" s="30">
        <v>1932</v>
      </c>
      <c r="E62" s="32">
        <v>100</v>
      </c>
    </row>
    <row r="63" spans="2:5" s="9" customFormat="1" ht="15.75" customHeight="1" x14ac:dyDescent="0.2">
      <c r="B63" s="29" t="s">
        <v>58</v>
      </c>
      <c r="C63" s="30">
        <v>262</v>
      </c>
      <c r="D63" s="30">
        <v>59</v>
      </c>
      <c r="E63" s="32">
        <v>22.519083969465647</v>
      </c>
    </row>
    <row r="64" spans="2:5" s="9" customFormat="1" ht="15.75" customHeight="1" x14ac:dyDescent="0.2">
      <c r="B64" s="29" t="s">
        <v>59</v>
      </c>
      <c r="C64" s="30">
        <v>64</v>
      </c>
      <c r="D64" s="30">
        <v>61</v>
      </c>
      <c r="E64" s="32">
        <v>95.3125</v>
      </c>
    </row>
    <row r="65" spans="2:5" s="5" customFormat="1" ht="15.75" customHeight="1" x14ac:dyDescent="0.2">
      <c r="B65" s="25" t="s">
        <v>60</v>
      </c>
      <c r="C65" s="26">
        <v>8236</v>
      </c>
      <c r="D65" s="26">
        <v>148</v>
      </c>
      <c r="E65" s="27">
        <v>1.7969888295288974</v>
      </c>
    </row>
    <row r="66" spans="2:5" s="9" customFormat="1" ht="15.75" customHeight="1" x14ac:dyDescent="0.2">
      <c r="B66" s="29" t="s">
        <v>61</v>
      </c>
      <c r="C66" s="30"/>
      <c r="D66" s="30"/>
      <c r="E66" s="32"/>
    </row>
    <row r="67" spans="2:5" s="9" customFormat="1" ht="15.75" customHeight="1" x14ac:dyDescent="0.2">
      <c r="B67" s="29" t="s">
        <v>62</v>
      </c>
      <c r="C67" s="30">
        <v>7976</v>
      </c>
      <c r="D67" s="30">
        <v>119</v>
      </c>
      <c r="E67" s="32">
        <v>1.49197592778335</v>
      </c>
    </row>
    <row r="68" spans="2:5" s="9" customFormat="1" ht="15.75" customHeight="1" x14ac:dyDescent="0.2">
      <c r="B68" s="29" t="s">
        <v>63</v>
      </c>
      <c r="C68" s="30">
        <v>260</v>
      </c>
      <c r="D68" s="30">
        <v>29</v>
      </c>
      <c r="E68" s="32">
        <v>11.153846153846155</v>
      </c>
    </row>
    <row r="69" spans="2:5" s="5" customFormat="1" ht="15.75" customHeight="1" x14ac:dyDescent="0.2">
      <c r="B69" s="25" t="s">
        <v>64</v>
      </c>
      <c r="C69" s="26"/>
      <c r="D69" s="26"/>
      <c r="E69" s="27"/>
    </row>
    <row r="70" spans="2:5" s="5" customFormat="1" ht="15.75" customHeight="1" x14ac:dyDescent="0.2">
      <c r="B70" s="25" t="s">
        <v>65</v>
      </c>
      <c r="C70" s="26">
        <v>10317</v>
      </c>
      <c r="D70" s="26">
        <v>2643</v>
      </c>
      <c r="E70" s="27">
        <v>25.617912183774354</v>
      </c>
    </row>
    <row r="71" spans="2:5" s="9" customFormat="1" ht="15.75" customHeight="1" x14ac:dyDescent="0.2">
      <c r="B71" s="33" t="s">
        <v>66</v>
      </c>
      <c r="C71" s="34">
        <v>976</v>
      </c>
      <c r="D71" s="34">
        <v>733</v>
      </c>
      <c r="E71" s="32">
        <v>75.102459016393439</v>
      </c>
    </row>
    <row r="72" spans="2:5" s="9" customFormat="1" ht="15.75" customHeight="1" x14ac:dyDescent="0.2">
      <c r="B72" s="33" t="s">
        <v>67</v>
      </c>
      <c r="C72" s="34">
        <v>4</v>
      </c>
      <c r="D72" s="34">
        <v>-1</v>
      </c>
      <c r="E72" s="32">
        <v>-25</v>
      </c>
    </row>
    <row r="73" spans="2:5" s="9" customFormat="1" ht="15.75" customHeight="1" x14ac:dyDescent="0.2">
      <c r="B73" s="33" t="s">
        <v>68</v>
      </c>
      <c r="C73" s="34">
        <v>888</v>
      </c>
      <c r="D73" s="34">
        <v>272</v>
      </c>
      <c r="E73" s="32">
        <v>30.630630630630627</v>
      </c>
    </row>
    <row r="74" spans="2:5" s="9" customFormat="1" ht="15.75" customHeight="1" x14ac:dyDescent="0.2">
      <c r="B74" s="33" t="s">
        <v>69</v>
      </c>
      <c r="C74" s="34">
        <v>6262</v>
      </c>
      <c r="D74" s="34">
        <v>198</v>
      </c>
      <c r="E74" s="32">
        <v>3.1619290961354198</v>
      </c>
    </row>
    <row r="75" spans="2:5" s="9" customFormat="1" ht="15.75" customHeight="1" x14ac:dyDescent="0.2">
      <c r="B75" s="33" t="s">
        <v>70</v>
      </c>
      <c r="C75" s="34">
        <v>890</v>
      </c>
      <c r="D75" s="34">
        <v>817</v>
      </c>
      <c r="E75" s="32">
        <v>91.797752808988761</v>
      </c>
    </row>
    <row r="76" spans="2:5" s="9" customFormat="1" ht="15.75" customHeight="1" x14ac:dyDescent="0.2">
      <c r="B76" s="33" t="s">
        <v>71</v>
      </c>
      <c r="C76" s="34">
        <v>1297</v>
      </c>
      <c r="D76" s="34">
        <v>624</v>
      </c>
      <c r="E76" s="32">
        <v>48.11102544333076</v>
      </c>
    </row>
    <row r="77" spans="2:5" s="6" customFormat="1" ht="15.75" customHeight="1" x14ac:dyDescent="0.2">
      <c r="B77" s="25" t="s">
        <v>72</v>
      </c>
      <c r="C77" s="26">
        <v>0</v>
      </c>
      <c r="D77" s="26">
        <v>0</v>
      </c>
      <c r="E77" s="27"/>
    </row>
    <row r="78" spans="2:5" ht="15.75" customHeight="1" x14ac:dyDescent="0.2">
      <c r="B78" s="29" t="s">
        <v>73</v>
      </c>
      <c r="C78" s="30"/>
      <c r="D78" s="30"/>
      <c r="E78" s="32"/>
    </row>
    <row r="79" spans="2:5" ht="15.75" customHeight="1" x14ac:dyDescent="0.2">
      <c r="B79" s="29" t="s">
        <v>74</v>
      </c>
      <c r="C79" s="30"/>
      <c r="D79" s="30"/>
      <c r="E79" s="32"/>
    </row>
    <row r="80" spans="2:5" ht="15.75" customHeight="1" x14ac:dyDescent="0.2">
      <c r="B80" s="29" t="s">
        <v>75</v>
      </c>
      <c r="C80" s="30"/>
      <c r="D80" s="30"/>
      <c r="E80" s="32"/>
    </row>
    <row r="81" spans="2:5" ht="15.75" customHeight="1" x14ac:dyDescent="0.2">
      <c r="B81" s="29" t="s">
        <v>76</v>
      </c>
      <c r="C81" s="30"/>
      <c r="D81" s="30"/>
      <c r="E81" s="32"/>
    </row>
    <row r="82" spans="2:5" ht="15.75" customHeight="1" x14ac:dyDescent="0.2">
      <c r="B82" s="29" t="s">
        <v>77</v>
      </c>
      <c r="C82" s="30"/>
      <c r="D82" s="30"/>
      <c r="E82" s="32"/>
    </row>
    <row r="83" spans="2:5" ht="15.75" customHeight="1" x14ac:dyDescent="0.2">
      <c r="B83" s="29" t="s">
        <v>78</v>
      </c>
      <c r="C83" s="30"/>
      <c r="D83" s="30"/>
      <c r="E83" s="32"/>
    </row>
    <row r="84" spans="2:5" ht="15.75" customHeight="1" x14ac:dyDescent="0.2">
      <c r="B84" s="29" t="s">
        <v>79</v>
      </c>
      <c r="C84" s="30"/>
      <c r="D84" s="30"/>
      <c r="E84" s="32"/>
    </row>
    <row r="85" spans="2:5" ht="15.75" customHeight="1" x14ac:dyDescent="0.2">
      <c r="B85" s="29" t="s">
        <v>80</v>
      </c>
      <c r="C85" s="30"/>
      <c r="D85" s="30"/>
      <c r="E85" s="32"/>
    </row>
    <row r="86" spans="2:5" s="6" customFormat="1" ht="15.75" customHeight="1" x14ac:dyDescent="0.2">
      <c r="B86" s="25" t="s">
        <v>81</v>
      </c>
      <c r="C86" s="26">
        <v>2818</v>
      </c>
      <c r="D86" s="26">
        <v>2691</v>
      </c>
      <c r="E86" s="27">
        <v>95.493257629524493</v>
      </c>
    </row>
    <row r="87" spans="2:5" ht="15.75" customHeight="1" x14ac:dyDescent="0.2">
      <c r="B87" s="35" t="s">
        <v>82</v>
      </c>
      <c r="C87" s="30"/>
      <c r="D87" s="30"/>
      <c r="E87" s="32"/>
    </row>
    <row r="88" spans="2:5" ht="15.75" customHeight="1" x14ac:dyDescent="0.2">
      <c r="B88" s="35" t="s">
        <v>83</v>
      </c>
      <c r="C88" s="30"/>
      <c r="D88" s="30"/>
      <c r="E88" s="32"/>
    </row>
    <row r="89" spans="2:5" ht="15.75" customHeight="1" x14ac:dyDescent="0.2">
      <c r="B89" s="29" t="s">
        <v>84</v>
      </c>
      <c r="C89" s="30">
        <v>48</v>
      </c>
      <c r="D89" s="30">
        <v>48</v>
      </c>
      <c r="E89" s="32">
        <v>100</v>
      </c>
    </row>
    <row r="90" spans="2:5" ht="15.75" customHeight="1" x14ac:dyDescent="0.2">
      <c r="B90" s="29" t="s">
        <v>85</v>
      </c>
      <c r="C90" s="30">
        <v>1032</v>
      </c>
      <c r="D90" s="30">
        <v>997</v>
      </c>
      <c r="E90" s="32">
        <v>96.608527131782949</v>
      </c>
    </row>
    <row r="91" spans="2:5" ht="15.75" customHeight="1" x14ac:dyDescent="0.2">
      <c r="B91" s="29" t="s">
        <v>86</v>
      </c>
      <c r="C91" s="30">
        <v>151</v>
      </c>
      <c r="D91" s="30">
        <v>151</v>
      </c>
      <c r="E91" s="32">
        <v>100</v>
      </c>
    </row>
    <row r="92" spans="2:5" ht="15.75" customHeight="1" x14ac:dyDescent="0.2">
      <c r="B92" s="29" t="s">
        <v>87</v>
      </c>
      <c r="C92" s="30">
        <v>0</v>
      </c>
      <c r="D92" s="30">
        <v>0</v>
      </c>
      <c r="E92" s="32"/>
    </row>
    <row r="93" spans="2:5" ht="15.75" customHeight="1" x14ac:dyDescent="0.2">
      <c r="B93" s="29" t="s">
        <v>88</v>
      </c>
      <c r="C93" s="30">
        <v>1587</v>
      </c>
      <c r="D93" s="30">
        <v>1495</v>
      </c>
      <c r="E93" s="32">
        <v>94.20289855072464</v>
      </c>
    </row>
    <row r="94" spans="2:5" s="6" customFormat="1" ht="15.75" customHeight="1" x14ac:dyDescent="0.2">
      <c r="B94" s="25" t="s">
        <v>89</v>
      </c>
      <c r="C94" s="26">
        <v>257</v>
      </c>
      <c r="D94" s="26">
        <v>160</v>
      </c>
      <c r="E94" s="36">
        <v>62.2568093385214</v>
      </c>
    </row>
    <row r="95" spans="2:5" s="6" customFormat="1" ht="15.75" customHeight="1" x14ac:dyDescent="0.2">
      <c r="B95" s="25" t="s">
        <v>90</v>
      </c>
      <c r="C95" s="26">
        <v>252</v>
      </c>
      <c r="D95" s="26">
        <v>153</v>
      </c>
      <c r="E95" s="36">
        <v>60.714285714285708</v>
      </c>
    </row>
    <row r="96" spans="2:5" ht="15.75" customHeight="1" x14ac:dyDescent="0.2">
      <c r="B96" s="29" t="s">
        <v>91</v>
      </c>
      <c r="C96" s="30"/>
      <c r="D96" s="30"/>
      <c r="E96" s="37"/>
    </row>
    <row r="97" spans="2:5" ht="15.75" customHeight="1" x14ac:dyDescent="0.2">
      <c r="B97" s="29" t="s">
        <v>92</v>
      </c>
      <c r="C97" s="30"/>
      <c r="D97" s="30"/>
      <c r="E97" s="37"/>
    </row>
    <row r="98" spans="2:5" ht="15.75" customHeight="1" x14ac:dyDescent="0.2">
      <c r="B98" s="29" t="s">
        <v>93</v>
      </c>
      <c r="C98" s="30"/>
      <c r="D98" s="30"/>
      <c r="E98" s="37"/>
    </row>
    <row r="99" spans="2:5" ht="15.75" customHeight="1" x14ac:dyDescent="0.2">
      <c r="B99" s="29" t="s">
        <v>94</v>
      </c>
      <c r="C99" s="30">
        <v>225</v>
      </c>
      <c r="D99" s="30">
        <v>126</v>
      </c>
      <c r="E99" s="37">
        <v>56</v>
      </c>
    </row>
    <row r="100" spans="2:5" ht="15.75" customHeight="1" x14ac:dyDescent="0.2">
      <c r="B100" s="29" t="s">
        <v>95</v>
      </c>
      <c r="C100" s="30">
        <v>27</v>
      </c>
      <c r="D100" s="30">
        <v>27</v>
      </c>
      <c r="E100" s="37">
        <v>100</v>
      </c>
    </row>
    <row r="101" spans="2:5" s="6" customFormat="1" ht="15.75" customHeight="1" x14ac:dyDescent="0.2">
      <c r="B101" s="25" t="s">
        <v>96</v>
      </c>
      <c r="C101" s="26">
        <v>5</v>
      </c>
      <c r="D101" s="26">
        <v>7</v>
      </c>
      <c r="E101" s="36">
        <v>140</v>
      </c>
    </row>
    <row r="102" spans="2:5" s="6" customFormat="1" ht="15.75" customHeight="1" x14ac:dyDescent="0.2">
      <c r="B102" s="25" t="s">
        <v>97</v>
      </c>
      <c r="C102" s="26">
        <v>0</v>
      </c>
      <c r="D102" s="26">
        <v>0</v>
      </c>
      <c r="E102" s="36"/>
    </row>
    <row r="103" spans="2:5" ht="15.75" customHeight="1" x14ac:dyDescent="0.2">
      <c r="B103" s="29" t="s">
        <v>98</v>
      </c>
      <c r="C103" s="30"/>
      <c r="D103" s="30"/>
      <c r="E103" s="37"/>
    </row>
    <row r="104" spans="2:5" ht="15.75" customHeight="1" x14ac:dyDescent="0.2">
      <c r="B104" s="29" t="s">
        <v>99</v>
      </c>
      <c r="C104" s="30"/>
      <c r="D104" s="30"/>
      <c r="E104" s="37"/>
    </row>
    <row r="105" spans="2:5" s="6" customFormat="1" ht="15.75" customHeight="1" x14ac:dyDescent="0.2">
      <c r="B105" s="25" t="s">
        <v>100</v>
      </c>
      <c r="C105" s="26">
        <v>0</v>
      </c>
      <c r="D105" s="26">
        <v>0</v>
      </c>
      <c r="E105" s="36"/>
    </row>
    <row r="106" spans="2:5" s="6" customFormat="1" ht="15.75" customHeight="1" x14ac:dyDescent="0.2">
      <c r="B106" s="25" t="s">
        <v>101</v>
      </c>
      <c r="C106" s="26">
        <v>0</v>
      </c>
      <c r="D106" s="26">
        <v>0</v>
      </c>
      <c r="E106" s="36"/>
    </row>
    <row r="107" spans="2:5" ht="15.75" customHeight="1" x14ac:dyDescent="0.2">
      <c r="B107" s="29" t="s">
        <v>102</v>
      </c>
      <c r="C107" s="30"/>
      <c r="D107" s="30"/>
      <c r="E107" s="37"/>
    </row>
    <row r="108" spans="2:5" ht="15.75" customHeight="1" x14ac:dyDescent="0.2">
      <c r="B108" s="29" t="s">
        <v>103</v>
      </c>
      <c r="C108" s="30"/>
      <c r="D108" s="30"/>
      <c r="E108" s="37"/>
    </row>
    <row r="109" spans="2:5" ht="15.75" customHeight="1" x14ac:dyDescent="0.2">
      <c r="B109" s="29" t="s">
        <v>104</v>
      </c>
      <c r="C109" s="30"/>
      <c r="D109" s="30"/>
      <c r="E109" s="37"/>
    </row>
    <row r="110" spans="2:5" ht="15.75" customHeight="1" x14ac:dyDescent="0.2">
      <c r="B110" s="29" t="s">
        <v>105</v>
      </c>
      <c r="C110" s="30">
        <v>0</v>
      </c>
      <c r="D110" s="30">
        <v>0</v>
      </c>
      <c r="E110" s="37"/>
    </row>
    <row r="111" spans="2:5" s="6" customFormat="1" ht="15.75" customHeight="1" x14ac:dyDescent="0.2">
      <c r="B111" s="25" t="s">
        <v>106</v>
      </c>
      <c r="C111" s="26"/>
      <c r="D111" s="26"/>
      <c r="E111" s="36"/>
    </row>
  </sheetData>
  <phoneticPr fontId="0" type="noConversion"/>
  <hyperlinks>
    <hyperlink ref="C4" location="Ocak!A1" display="Ocak" xr:uid="{5B9C0C2B-7156-413F-B817-7DD62FE268CB}"/>
    <hyperlink ref="D4" location="Şubat!A1" display="Şubat" xr:uid="{9B70848B-0FA4-49EC-A1F8-1387FA634CDD}"/>
    <hyperlink ref="E4" location="Mart!A1" display="Mart" xr:uid="{51272E91-030C-42CB-BF02-C1D92F7CB9F9}"/>
    <hyperlink ref="C5" location="Nisan!A1" display="Nisan" xr:uid="{274B22AC-6E47-4CFD-8F79-AE50B1126AF7}"/>
    <hyperlink ref="D5" location="Mayıs!A1" display="Mayıs" xr:uid="{36D623BB-A39A-4174-8128-1EED4781E32E}"/>
    <hyperlink ref="E5" location="Haziran!A1" display="Haziran" xr:uid="{B23D5C86-B63E-48EB-B74E-85BECDDB9667}"/>
    <hyperlink ref="C6" location="Temmuz!A1" display="Temmuz" xr:uid="{75E64ECC-1E83-43BD-A2C2-3128FD056326}"/>
    <hyperlink ref="D6" location="Ağustos!A1" display="Ağustos" xr:uid="{115A6D9F-D7DD-446D-9208-B691AB07C111}"/>
    <hyperlink ref="E6" location="Eylül!A1" display="Eylül" xr:uid="{FD70347B-30A6-4C74-9F7A-BC6995EA5FDD}"/>
    <hyperlink ref="C7" location="Ekim!A1" display="Ekim" xr:uid="{9B5ABCF8-3389-4931-95D5-294E64D8AEF6}"/>
    <hyperlink ref="D7" location="Kasım!A1" display="Kasım" xr:uid="{B19D1A5C-680F-4932-B191-72BC37A40DE2}"/>
    <hyperlink ref="E7" location="Aralık!A1" display="Aralık" xr:uid="{01798284-DA41-4981-9FB8-181BE7DB9BB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665F-25FE-48EA-8183-23A940FCD14A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2.5" customHeight="1" thickBot="1" x14ac:dyDescent="0.25"/>
    <row r="2" spans="2:7" s="3" customFormat="1" ht="24.75" customHeight="1" thickBot="1" x14ac:dyDescent="0.3">
      <c r="B2" s="16" t="s">
        <v>199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202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f>+C11+C46+C95+C106</f>
        <v>78794</v>
      </c>
      <c r="D10" s="26">
        <f>+D11+D46+D95+D106</f>
        <v>48632</v>
      </c>
      <c r="E10" s="27">
        <f t="shared" ref="E10:E72" si="0">+D10/C10*100</f>
        <v>61.720435566159857</v>
      </c>
    </row>
    <row r="11" spans="2:7" s="6" customFormat="1" ht="15.75" customHeight="1" x14ac:dyDescent="0.2">
      <c r="B11" s="25" t="s">
        <v>5</v>
      </c>
      <c r="C11" s="26">
        <f>+C12+C22+C25+C39+C43+C44+C45</f>
        <v>52301</v>
      </c>
      <c r="D11" s="26">
        <f>+D12+D22+D25+D39+D43+D44+D45</f>
        <v>37305</v>
      </c>
      <c r="E11" s="28">
        <f t="shared" si="0"/>
        <v>71.327508078239418</v>
      </c>
    </row>
    <row r="12" spans="2:7" s="6" customFormat="1" ht="15.75" customHeight="1" x14ac:dyDescent="0.2">
      <c r="B12" s="25" t="s">
        <v>6</v>
      </c>
      <c r="C12" s="26">
        <f>+C13+C18</f>
        <v>22511</v>
      </c>
      <c r="D12" s="26">
        <f>+D13+D18</f>
        <v>15619</v>
      </c>
      <c r="E12" s="28">
        <f t="shared" si="0"/>
        <v>69.383856781129225</v>
      </c>
      <c r="G12" s="7"/>
    </row>
    <row r="13" spans="2:7" s="6" customFormat="1" ht="15.75" customHeight="1" x14ac:dyDescent="0.2">
      <c r="B13" s="25" t="s">
        <v>7</v>
      </c>
      <c r="C13" s="26">
        <f>SUM(C14:C17)</f>
        <v>20334</v>
      </c>
      <c r="D13" s="26">
        <f>SUM(D14:D17)</f>
        <v>14411</v>
      </c>
      <c r="E13" s="28">
        <f t="shared" si="0"/>
        <v>70.871446837808591</v>
      </c>
    </row>
    <row r="14" spans="2:7" ht="15.75" customHeight="1" x14ac:dyDescent="0.2">
      <c r="B14" s="29" t="s">
        <v>8</v>
      </c>
      <c r="C14" s="30">
        <v>2039</v>
      </c>
      <c r="D14" s="30">
        <v>503</v>
      </c>
      <c r="E14" s="31">
        <f t="shared" si="0"/>
        <v>24.668955370279548</v>
      </c>
    </row>
    <row r="15" spans="2:7" ht="15.75" customHeight="1" x14ac:dyDescent="0.2">
      <c r="B15" s="29" t="s">
        <v>9</v>
      </c>
      <c r="C15" s="30">
        <v>417</v>
      </c>
      <c r="D15" s="30">
        <v>297</v>
      </c>
      <c r="E15" s="31">
        <f t="shared" si="0"/>
        <v>71.223021582733821</v>
      </c>
    </row>
    <row r="16" spans="2:7" ht="15.75" customHeight="1" x14ac:dyDescent="0.2">
      <c r="B16" s="29" t="s">
        <v>10</v>
      </c>
      <c r="C16" s="30">
        <v>16484</v>
      </c>
      <c r="D16" s="30">
        <v>12687</v>
      </c>
      <c r="E16" s="31">
        <f t="shared" si="0"/>
        <v>76.965542344091247</v>
      </c>
    </row>
    <row r="17" spans="2:5" ht="15.75" customHeight="1" x14ac:dyDescent="0.2">
      <c r="B17" s="29" t="s">
        <v>11</v>
      </c>
      <c r="C17" s="30">
        <v>1394</v>
      </c>
      <c r="D17" s="30">
        <v>924</v>
      </c>
      <c r="E17" s="31">
        <f t="shared" si="0"/>
        <v>66.284074605451934</v>
      </c>
    </row>
    <row r="18" spans="2:5" s="6" customFormat="1" ht="15.75" customHeight="1" x14ac:dyDescent="0.2">
      <c r="B18" s="25" t="s">
        <v>12</v>
      </c>
      <c r="C18" s="26">
        <f>SUM(C19:C21)</f>
        <v>2177</v>
      </c>
      <c r="D18" s="26">
        <f>SUM(D19:D21)</f>
        <v>1208</v>
      </c>
      <c r="E18" s="28">
        <f t="shared" si="0"/>
        <v>55.48920532843362</v>
      </c>
    </row>
    <row r="19" spans="2:5" ht="15.75" customHeight="1" x14ac:dyDescent="0.2">
      <c r="B19" s="29" t="s">
        <v>13</v>
      </c>
      <c r="C19" s="30">
        <v>807</v>
      </c>
      <c r="D19" s="30">
        <v>215</v>
      </c>
      <c r="E19" s="31">
        <f t="shared" si="0"/>
        <v>26.641883519206939</v>
      </c>
    </row>
    <row r="20" spans="2:5" ht="15.75" customHeight="1" x14ac:dyDescent="0.2">
      <c r="B20" s="29" t="s">
        <v>14</v>
      </c>
      <c r="C20" s="30">
        <v>33</v>
      </c>
      <c r="D20" s="30">
        <v>1</v>
      </c>
      <c r="E20" s="31">
        <f t="shared" si="0"/>
        <v>3.0303030303030303</v>
      </c>
    </row>
    <row r="21" spans="2:5" ht="15.75" customHeight="1" x14ac:dyDescent="0.2">
      <c r="B21" s="29" t="s">
        <v>15</v>
      </c>
      <c r="C21" s="30">
        <v>1337</v>
      </c>
      <c r="D21" s="30">
        <v>992</v>
      </c>
      <c r="E21" s="31">
        <f t="shared" si="0"/>
        <v>74.195961106955878</v>
      </c>
    </row>
    <row r="22" spans="2:5" s="5" customFormat="1" ht="15.75" customHeight="1" x14ac:dyDescent="0.2">
      <c r="B22" s="25" t="s">
        <v>16</v>
      </c>
      <c r="C22" s="26">
        <f>SUM(C23:C24)</f>
        <v>6459</v>
      </c>
      <c r="D22" s="26">
        <f>SUM(D23:D24)</f>
        <v>3321</v>
      </c>
      <c r="E22" s="27">
        <f t="shared" si="0"/>
        <v>51.41662796098467</v>
      </c>
    </row>
    <row r="23" spans="2:5" s="9" customFormat="1" ht="15.75" customHeight="1" x14ac:dyDescent="0.2">
      <c r="B23" s="29" t="s">
        <v>17</v>
      </c>
      <c r="C23" s="30">
        <v>3</v>
      </c>
      <c r="D23" s="30">
        <v>2</v>
      </c>
      <c r="E23" s="32">
        <f t="shared" si="0"/>
        <v>66.666666666666657</v>
      </c>
    </row>
    <row r="24" spans="2:5" s="9" customFormat="1" ht="15.75" customHeight="1" x14ac:dyDescent="0.2">
      <c r="B24" s="29" t="s">
        <v>18</v>
      </c>
      <c r="C24" s="30">
        <v>6456</v>
      </c>
      <c r="D24" s="30">
        <v>3319</v>
      </c>
      <c r="E24" s="32">
        <f t="shared" si="0"/>
        <v>51.409541511771991</v>
      </c>
    </row>
    <row r="25" spans="2:5" s="5" customFormat="1" ht="15.75" customHeight="1" x14ac:dyDescent="0.2">
      <c r="B25" s="25" t="s">
        <v>19</v>
      </c>
      <c r="C25" s="26">
        <f>+C26+C29+C36+C37+C38</f>
        <v>4383</v>
      </c>
      <c r="D25" s="26">
        <f>+D26+D29+D36+D37+D38</f>
        <v>1145</v>
      </c>
      <c r="E25" s="27">
        <f t="shared" si="0"/>
        <v>26.123659593885467</v>
      </c>
    </row>
    <row r="26" spans="2:5" s="5" customFormat="1" ht="15.75" customHeight="1" x14ac:dyDescent="0.2">
      <c r="B26" s="25" t="s">
        <v>20</v>
      </c>
      <c r="C26" s="26">
        <f>SUM(C27:C28)</f>
        <v>2328</v>
      </c>
      <c r="D26" s="26">
        <f>SUM(D27:D28)</f>
        <v>-868</v>
      </c>
      <c r="E26" s="27">
        <f t="shared" si="0"/>
        <v>-37.285223367697597</v>
      </c>
    </row>
    <row r="27" spans="2:5" s="9" customFormat="1" ht="15.75" customHeight="1" x14ac:dyDescent="0.2">
      <c r="B27" s="29" t="s">
        <v>21</v>
      </c>
      <c r="C27" s="30">
        <v>1411</v>
      </c>
      <c r="D27" s="30">
        <v>-1593</v>
      </c>
      <c r="E27" s="32">
        <f t="shared" si="0"/>
        <v>-112.89865343727851</v>
      </c>
    </row>
    <row r="28" spans="2:5" s="9" customFormat="1" ht="15.75" customHeight="1" x14ac:dyDescent="0.2">
      <c r="B28" s="29" t="s">
        <v>22</v>
      </c>
      <c r="C28" s="30">
        <v>917</v>
      </c>
      <c r="D28" s="30">
        <v>725</v>
      </c>
      <c r="E28" s="32">
        <f t="shared" si="0"/>
        <v>79.06215921483097</v>
      </c>
    </row>
    <row r="29" spans="2:5" s="5" customFormat="1" ht="15.75" customHeight="1" x14ac:dyDescent="0.2">
      <c r="B29" s="25" t="s">
        <v>23</v>
      </c>
      <c r="C29" s="26">
        <f>SUM(C30:C35)</f>
        <v>1125</v>
      </c>
      <c r="D29" s="26">
        <f>SUM(D30:D35)</f>
        <v>1125</v>
      </c>
      <c r="E29" s="27">
        <f t="shared" si="0"/>
        <v>100</v>
      </c>
    </row>
    <row r="30" spans="2:5" s="9" customFormat="1" ht="15.75" customHeight="1" x14ac:dyDescent="0.2">
      <c r="B30" s="29" t="s">
        <v>24</v>
      </c>
      <c r="C30" s="30">
        <v>0</v>
      </c>
      <c r="D30" s="30">
        <v>0</v>
      </c>
      <c r="E30" s="32"/>
    </row>
    <row r="31" spans="2:5" s="9" customFormat="1" ht="15.75" customHeight="1" x14ac:dyDescent="0.2">
      <c r="B31" s="29" t="s">
        <v>25</v>
      </c>
      <c r="C31" s="30">
        <v>1124</v>
      </c>
      <c r="D31" s="30">
        <v>1124</v>
      </c>
      <c r="E31" s="32">
        <f t="shared" si="0"/>
        <v>100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>
        <v>1</v>
      </c>
      <c r="D35" s="30">
        <v>1</v>
      </c>
      <c r="E35" s="31">
        <f t="shared" si="0"/>
        <v>100</v>
      </c>
    </row>
    <row r="36" spans="2:5" s="6" customFormat="1" ht="15.75" customHeight="1" x14ac:dyDescent="0.2">
      <c r="B36" s="25" t="s">
        <v>30</v>
      </c>
      <c r="C36" s="26">
        <v>928</v>
      </c>
      <c r="D36" s="26">
        <v>886</v>
      </c>
      <c r="E36" s="28">
        <f t="shared" si="0"/>
        <v>95.474137931034491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>
        <v>2</v>
      </c>
      <c r="D38" s="26">
        <v>2</v>
      </c>
      <c r="E38" s="27">
        <f t="shared" si="0"/>
        <v>100</v>
      </c>
    </row>
    <row r="39" spans="2:5" s="5" customFormat="1" ht="15.75" customHeight="1" x14ac:dyDescent="0.2">
      <c r="B39" s="25" t="s">
        <v>33</v>
      </c>
      <c r="C39" s="26">
        <f>SUM(C40:C42)</f>
        <v>10332</v>
      </c>
      <c r="D39" s="26">
        <f>SUM(D40:D42)</f>
        <v>10332</v>
      </c>
      <c r="E39" s="27">
        <f t="shared" si="0"/>
        <v>100</v>
      </c>
    </row>
    <row r="40" spans="2:5" s="9" customFormat="1" ht="15.75" customHeight="1" x14ac:dyDescent="0.2">
      <c r="B40" s="29" t="s">
        <v>34</v>
      </c>
      <c r="C40" s="30">
        <v>6903</v>
      </c>
      <c r="D40" s="30">
        <v>6903</v>
      </c>
      <c r="E40" s="32">
        <f t="shared" si="0"/>
        <v>100</v>
      </c>
    </row>
    <row r="41" spans="2:5" s="9" customFormat="1" ht="15.75" customHeight="1" x14ac:dyDescent="0.2">
      <c r="B41" s="29" t="s">
        <v>35</v>
      </c>
      <c r="C41" s="30">
        <v>3429</v>
      </c>
      <c r="D41" s="30">
        <v>3429</v>
      </c>
      <c r="E41" s="32">
        <f t="shared" si="0"/>
        <v>100</v>
      </c>
    </row>
    <row r="42" spans="2:5" s="9" customFormat="1" ht="15.75" customHeight="1" x14ac:dyDescent="0.2">
      <c r="B42" s="29" t="s">
        <v>36</v>
      </c>
      <c r="C42" s="30">
        <v>0</v>
      </c>
      <c r="D42" s="30">
        <v>0</v>
      </c>
      <c r="E42" s="32"/>
    </row>
    <row r="43" spans="2:5" s="5" customFormat="1" ht="15.75" customHeight="1" x14ac:dyDescent="0.2">
      <c r="B43" s="25" t="s">
        <v>37</v>
      </c>
      <c r="C43" s="26">
        <v>4581</v>
      </c>
      <c r="D43" s="26">
        <v>3480</v>
      </c>
      <c r="E43" s="27">
        <f t="shared" si="0"/>
        <v>75.965946299934515</v>
      </c>
    </row>
    <row r="44" spans="2:5" s="5" customFormat="1" ht="15.75" customHeight="1" x14ac:dyDescent="0.2">
      <c r="B44" s="25" t="s">
        <v>38</v>
      </c>
      <c r="C44" s="26">
        <v>3847</v>
      </c>
      <c r="D44" s="26">
        <v>3375</v>
      </c>
      <c r="E44" s="27">
        <f t="shared" si="0"/>
        <v>87.730699246165841</v>
      </c>
    </row>
    <row r="45" spans="2:5" s="5" customFormat="1" ht="15.75" customHeight="1" x14ac:dyDescent="0.2">
      <c r="B45" s="25" t="s">
        <v>39</v>
      </c>
      <c r="C45" s="26">
        <v>188</v>
      </c>
      <c r="D45" s="26">
        <v>33</v>
      </c>
      <c r="E45" s="27">
        <f t="shared" si="0"/>
        <v>17.553191489361701</v>
      </c>
    </row>
    <row r="46" spans="2:5" s="5" customFormat="1" ht="15.75" customHeight="1" x14ac:dyDescent="0.2">
      <c r="B46" s="25" t="s">
        <v>40</v>
      </c>
      <c r="C46" s="26">
        <f>+C47+C51+C61+C71+C78+C87</f>
        <v>26262</v>
      </c>
      <c r="D46" s="26">
        <f>+D47+D51+D61+D71+D78+D87</f>
        <v>11195</v>
      </c>
      <c r="E46" s="27">
        <f t="shared" si="0"/>
        <v>42.628131901606885</v>
      </c>
    </row>
    <row r="47" spans="2:5" s="5" customFormat="1" ht="15.75" customHeight="1" x14ac:dyDescent="0.2">
      <c r="B47" s="25" t="s">
        <v>41</v>
      </c>
      <c r="C47" s="26">
        <f>SUM(C48:C50)</f>
        <v>4582</v>
      </c>
      <c r="D47" s="26">
        <f>SUM(D48:D50)</f>
        <v>4582</v>
      </c>
      <c r="E47" s="27">
        <f t="shared" si="0"/>
        <v>100</v>
      </c>
    </row>
    <row r="48" spans="2:5" s="9" customFormat="1" ht="15.75" customHeight="1" x14ac:dyDescent="0.2">
      <c r="B48" s="29" t="s">
        <v>42</v>
      </c>
      <c r="C48" s="30">
        <v>4582</v>
      </c>
      <c r="D48" s="30">
        <v>4582</v>
      </c>
      <c r="E48" s="32">
        <f t="shared" si="0"/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0</v>
      </c>
      <c r="D50" s="30">
        <v>0</v>
      </c>
      <c r="E50" s="32"/>
    </row>
    <row r="51" spans="2:5" s="5" customFormat="1" ht="15.75" customHeight="1" x14ac:dyDescent="0.2">
      <c r="B51" s="25" t="s">
        <v>45</v>
      </c>
      <c r="C51" s="26">
        <f>+C52+C53+C54</f>
        <v>0</v>
      </c>
      <c r="D51" s="26">
        <f>+D52+D53+D54</f>
        <v>0</v>
      </c>
      <c r="E51" s="27"/>
    </row>
    <row r="52" spans="2:5" s="5" customFormat="1" ht="15.75" customHeight="1" x14ac:dyDescent="0.2">
      <c r="B52" s="25" t="s">
        <v>46</v>
      </c>
      <c r="C52" s="26">
        <v>0</v>
      </c>
      <c r="D52" s="26">
        <v>0</v>
      </c>
      <c r="E52" s="27"/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f>SUM(C55:C60)</f>
        <v>0</v>
      </c>
      <c r="D54" s="26">
        <f>SUM(D55:D60)</f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/>
      <c r="D56" s="30"/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f>+C62+C66+C70</f>
        <v>9320</v>
      </c>
      <c r="D61" s="26">
        <f>+D62+D66+D70</f>
        <v>1915</v>
      </c>
      <c r="E61" s="27">
        <f t="shared" si="0"/>
        <v>20.547210300429182</v>
      </c>
    </row>
    <row r="62" spans="2:5" s="5" customFormat="1" ht="15.75" customHeight="1" x14ac:dyDescent="0.2">
      <c r="B62" s="25" t="s">
        <v>56</v>
      </c>
      <c r="C62" s="26">
        <f>SUM(C63:C65)</f>
        <v>2023</v>
      </c>
      <c r="D62" s="26">
        <f>SUM(D63:D65)</f>
        <v>1809</v>
      </c>
      <c r="E62" s="27">
        <f t="shared" si="0"/>
        <v>89.421651013346519</v>
      </c>
    </row>
    <row r="63" spans="2:5" s="9" customFormat="1" ht="15.75" customHeight="1" x14ac:dyDescent="0.2">
      <c r="B63" s="29" t="s">
        <v>57</v>
      </c>
      <c r="C63" s="30">
        <v>1710</v>
      </c>
      <c r="D63" s="30">
        <v>1710</v>
      </c>
      <c r="E63" s="32">
        <f t="shared" si="0"/>
        <v>100</v>
      </c>
    </row>
    <row r="64" spans="2:5" s="9" customFormat="1" ht="15.75" customHeight="1" x14ac:dyDescent="0.2">
      <c r="B64" s="29" t="s">
        <v>58</v>
      </c>
      <c r="C64" s="30">
        <v>262</v>
      </c>
      <c r="D64" s="30">
        <v>51</v>
      </c>
      <c r="E64" s="32">
        <f t="shared" si="0"/>
        <v>19.465648854961831</v>
      </c>
    </row>
    <row r="65" spans="2:5" s="9" customFormat="1" ht="15.75" customHeight="1" x14ac:dyDescent="0.2">
      <c r="B65" s="29" t="s">
        <v>59</v>
      </c>
      <c r="C65" s="30">
        <v>51</v>
      </c>
      <c r="D65" s="30">
        <v>48</v>
      </c>
      <c r="E65" s="32">
        <f t="shared" si="0"/>
        <v>94.117647058823522</v>
      </c>
    </row>
    <row r="66" spans="2:5" s="5" customFormat="1" ht="15.75" customHeight="1" x14ac:dyDescent="0.2">
      <c r="B66" s="25" t="s">
        <v>60</v>
      </c>
      <c r="C66" s="26">
        <f>SUM(C67:C69)</f>
        <v>7297</v>
      </c>
      <c r="D66" s="26">
        <f>SUM(D67:D69)</f>
        <v>106</v>
      </c>
      <c r="E66" s="27">
        <f t="shared" si="0"/>
        <v>1.4526517747019323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7038</v>
      </c>
      <c r="D68" s="30">
        <v>86</v>
      </c>
      <c r="E68" s="32">
        <f t="shared" si="0"/>
        <v>1.2219380505825519</v>
      </c>
    </row>
    <row r="69" spans="2:5" s="9" customFormat="1" ht="15.75" customHeight="1" x14ac:dyDescent="0.2">
      <c r="B69" s="29" t="s">
        <v>63</v>
      </c>
      <c r="C69" s="30">
        <v>259</v>
      </c>
      <c r="D69" s="30">
        <v>20</v>
      </c>
      <c r="E69" s="32">
        <f t="shared" si="0"/>
        <v>7.7220077220077217</v>
      </c>
    </row>
    <row r="70" spans="2:5" s="5" customFormat="1" ht="15.75" customHeight="1" x14ac:dyDescent="0.2">
      <c r="B70" s="25" t="s">
        <v>64</v>
      </c>
      <c r="C70" s="26"/>
      <c r="D70" s="26"/>
      <c r="E70" s="27"/>
    </row>
    <row r="71" spans="2:5" s="5" customFormat="1" ht="15.75" customHeight="1" x14ac:dyDescent="0.2">
      <c r="B71" s="25" t="s">
        <v>65</v>
      </c>
      <c r="C71" s="26">
        <f>SUM(C72:C77)</f>
        <v>9885</v>
      </c>
      <c r="D71" s="26">
        <f>SUM(D72:D77)</f>
        <v>2356</v>
      </c>
      <c r="E71" s="27">
        <f t="shared" si="0"/>
        <v>23.834092058674759</v>
      </c>
    </row>
    <row r="72" spans="2:5" s="9" customFormat="1" ht="15.75" customHeight="1" x14ac:dyDescent="0.2">
      <c r="B72" s="33" t="s">
        <v>66</v>
      </c>
      <c r="C72" s="34">
        <v>852</v>
      </c>
      <c r="D72" s="34">
        <v>624</v>
      </c>
      <c r="E72" s="32">
        <f t="shared" si="0"/>
        <v>73.239436619718319</v>
      </c>
    </row>
    <row r="73" spans="2:5" s="9" customFormat="1" ht="15.75" customHeight="1" x14ac:dyDescent="0.2">
      <c r="B73" s="33" t="s">
        <v>67</v>
      </c>
      <c r="C73" s="34">
        <v>4</v>
      </c>
      <c r="D73" s="34">
        <v>-1</v>
      </c>
      <c r="E73" s="32">
        <f>+D73/C73*100</f>
        <v>-25</v>
      </c>
    </row>
    <row r="74" spans="2:5" s="9" customFormat="1" ht="15.75" customHeight="1" x14ac:dyDescent="0.2">
      <c r="B74" s="33" t="s">
        <v>68</v>
      </c>
      <c r="C74" s="34">
        <v>828</v>
      </c>
      <c r="D74" s="34">
        <v>249</v>
      </c>
      <c r="E74" s="32">
        <f>+D74/C74*100</f>
        <v>30.072463768115941</v>
      </c>
    </row>
    <row r="75" spans="2:5" s="9" customFormat="1" ht="15.75" customHeight="1" x14ac:dyDescent="0.2">
      <c r="B75" s="33" t="s">
        <v>69</v>
      </c>
      <c r="C75" s="34">
        <v>6177</v>
      </c>
      <c r="D75" s="34">
        <v>169</v>
      </c>
      <c r="E75" s="32">
        <f>+D75/C75*100</f>
        <v>2.7359559656791319</v>
      </c>
    </row>
    <row r="76" spans="2:5" s="9" customFormat="1" ht="15.75" customHeight="1" x14ac:dyDescent="0.2">
      <c r="B76" s="33" t="s">
        <v>70</v>
      </c>
      <c r="C76" s="34">
        <v>832</v>
      </c>
      <c r="D76" s="34">
        <v>759</v>
      </c>
      <c r="E76" s="32">
        <f>+D76/C76*100</f>
        <v>91.225961538461547</v>
      </c>
    </row>
    <row r="77" spans="2:5" s="9" customFormat="1" ht="15.75" customHeight="1" x14ac:dyDescent="0.2">
      <c r="B77" s="33" t="s">
        <v>71</v>
      </c>
      <c r="C77" s="34">
        <v>1192</v>
      </c>
      <c r="D77" s="34">
        <v>556</v>
      </c>
      <c r="E77" s="32">
        <f>+D77/C77*100</f>
        <v>46.644295302013425</v>
      </c>
    </row>
    <row r="78" spans="2:5" s="6" customFormat="1" ht="15.75" customHeight="1" x14ac:dyDescent="0.2">
      <c r="B78" s="25" t="s">
        <v>72</v>
      </c>
      <c r="C78" s="26">
        <f>SUM(C79:C86)</f>
        <v>0</v>
      </c>
      <c r="D78" s="26">
        <f>SUM(D79:D86)</f>
        <v>0</v>
      </c>
      <c r="E78" s="27"/>
    </row>
    <row r="79" spans="2:5" ht="15.75" customHeight="1" x14ac:dyDescent="0.2">
      <c r="B79" s="29" t="s">
        <v>73</v>
      </c>
      <c r="C79" s="30"/>
      <c r="D79" s="30"/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/>
      <c r="D81" s="30"/>
      <c r="E81" s="32"/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/>
      <c r="D84" s="30"/>
      <c r="E84" s="32"/>
    </row>
    <row r="85" spans="2:5" ht="15.75" customHeight="1" x14ac:dyDescent="0.2">
      <c r="B85" s="29" t="s">
        <v>79</v>
      </c>
      <c r="C85" s="30"/>
      <c r="D85" s="30"/>
      <c r="E85" s="32"/>
    </row>
    <row r="86" spans="2:5" ht="15.75" customHeight="1" x14ac:dyDescent="0.2">
      <c r="B86" s="29" t="s">
        <v>80</v>
      </c>
      <c r="C86" s="30"/>
      <c r="D86" s="30"/>
      <c r="E86" s="32"/>
    </row>
    <row r="87" spans="2:5" s="6" customFormat="1" ht="15.75" customHeight="1" x14ac:dyDescent="0.2">
      <c r="B87" s="25" t="s">
        <v>81</v>
      </c>
      <c r="C87" s="26">
        <f>SUM(C88:C94)</f>
        <v>2475</v>
      </c>
      <c r="D87" s="26">
        <f>SUM(D88:D94)</f>
        <v>2342</v>
      </c>
      <c r="E87" s="27">
        <f>+D87/C87*100</f>
        <v>94.62626262626263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/>
      <c r="D89" s="30"/>
      <c r="E89" s="32"/>
    </row>
    <row r="90" spans="2:5" ht="15.75" customHeight="1" x14ac:dyDescent="0.2">
      <c r="B90" s="29" t="s">
        <v>84</v>
      </c>
      <c r="C90" s="30">
        <v>41</v>
      </c>
      <c r="D90" s="30">
        <v>41</v>
      </c>
      <c r="E90" s="32">
        <f>+D90/C90*100</f>
        <v>100</v>
      </c>
    </row>
    <row r="91" spans="2:5" ht="15.75" customHeight="1" x14ac:dyDescent="0.2">
      <c r="B91" s="29" t="s">
        <v>85</v>
      </c>
      <c r="C91" s="30">
        <v>877</v>
      </c>
      <c r="D91" s="30">
        <v>861</v>
      </c>
      <c r="E91" s="32">
        <f>+D91/C91*100</f>
        <v>98.175598631698975</v>
      </c>
    </row>
    <row r="92" spans="2:5" ht="15.75" customHeight="1" x14ac:dyDescent="0.2">
      <c r="B92" s="29" t="s">
        <v>86</v>
      </c>
      <c r="C92" s="30">
        <v>132</v>
      </c>
      <c r="D92" s="30">
        <v>132</v>
      </c>
      <c r="E92" s="32">
        <f>+D92/C92*100</f>
        <v>100</v>
      </c>
    </row>
    <row r="93" spans="2:5" ht="15.75" customHeight="1" x14ac:dyDescent="0.2">
      <c r="B93" s="29" t="s">
        <v>87</v>
      </c>
      <c r="C93" s="30">
        <v>0</v>
      </c>
      <c r="D93" s="30">
        <v>0</v>
      </c>
      <c r="E93" s="32"/>
    </row>
    <row r="94" spans="2:5" ht="15.75" customHeight="1" x14ac:dyDescent="0.2">
      <c r="B94" s="29" t="s">
        <v>88</v>
      </c>
      <c r="C94" s="30">
        <v>1425</v>
      </c>
      <c r="D94" s="30">
        <v>1308</v>
      </c>
      <c r="E94" s="32">
        <f>+D94/C94*100</f>
        <v>91.78947368421052</v>
      </c>
    </row>
    <row r="95" spans="2:5" s="6" customFormat="1" ht="15.75" customHeight="1" x14ac:dyDescent="0.2">
      <c r="B95" s="25" t="s">
        <v>89</v>
      </c>
      <c r="C95" s="26">
        <f>+C96+C102+C103</f>
        <v>231</v>
      </c>
      <c r="D95" s="26">
        <f>+D96+D102+D103</f>
        <v>132</v>
      </c>
      <c r="E95" s="36">
        <f>+D95/C95*100</f>
        <v>57.142857142857139</v>
      </c>
    </row>
    <row r="96" spans="2:5" s="6" customFormat="1" ht="15.75" customHeight="1" x14ac:dyDescent="0.2">
      <c r="B96" s="25" t="s">
        <v>90</v>
      </c>
      <c r="C96" s="26">
        <f>SUM(C97:C101)</f>
        <v>226</v>
      </c>
      <c r="D96" s="26">
        <f>SUM(D97:D101)</f>
        <v>126</v>
      </c>
      <c r="E96" s="36">
        <f>+D96/C96*100</f>
        <v>55.752212389380531</v>
      </c>
    </row>
    <row r="97" spans="2:5" ht="15.75" customHeight="1" x14ac:dyDescent="0.2">
      <c r="B97" s="29" t="s">
        <v>91</v>
      </c>
      <c r="C97" s="30"/>
      <c r="D97" s="30"/>
      <c r="E97" s="37"/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/>
      <c r="D99" s="30"/>
      <c r="E99" s="37"/>
    </row>
    <row r="100" spans="2:5" ht="15.75" customHeight="1" x14ac:dyDescent="0.2">
      <c r="B100" s="29" t="s">
        <v>94</v>
      </c>
      <c r="C100" s="30">
        <v>199</v>
      </c>
      <c r="D100" s="30">
        <v>99</v>
      </c>
      <c r="E100" s="37">
        <f>+D100/C100*100</f>
        <v>49.748743718592962</v>
      </c>
    </row>
    <row r="101" spans="2:5" ht="15.75" customHeight="1" x14ac:dyDescent="0.2">
      <c r="B101" s="29" t="s">
        <v>95</v>
      </c>
      <c r="C101" s="30">
        <v>27</v>
      </c>
      <c r="D101" s="30">
        <v>27</v>
      </c>
      <c r="E101" s="37">
        <f>+D101/C101*100</f>
        <v>100</v>
      </c>
    </row>
    <row r="102" spans="2:5" s="6" customFormat="1" ht="15.75" customHeight="1" x14ac:dyDescent="0.2">
      <c r="B102" s="25" t="s">
        <v>96</v>
      </c>
      <c r="C102" s="26">
        <v>5</v>
      </c>
      <c r="D102" s="26">
        <v>6</v>
      </c>
      <c r="E102" s="36">
        <f>+D102/C102*100</f>
        <v>120</v>
      </c>
    </row>
    <row r="103" spans="2:5" s="6" customFormat="1" ht="15.75" customHeight="1" x14ac:dyDescent="0.2">
      <c r="B103" s="25" t="s">
        <v>97</v>
      </c>
      <c r="C103" s="26">
        <f>SUM(C104:C105)</f>
        <v>0</v>
      </c>
      <c r="D103" s="26">
        <f>SUM(D104:D105)</f>
        <v>0</v>
      </c>
      <c r="E103" s="36"/>
    </row>
    <row r="104" spans="2:5" ht="15.75" customHeight="1" x14ac:dyDescent="0.2">
      <c r="B104" s="29" t="s">
        <v>98</v>
      </c>
      <c r="C104" s="30"/>
      <c r="D104" s="30"/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f>+C107+C112</f>
        <v>0</v>
      </c>
      <c r="D106" s="26">
        <f>+D107+D112</f>
        <v>0</v>
      </c>
      <c r="E106" s="36"/>
    </row>
    <row r="107" spans="2:5" s="6" customFormat="1" ht="15.75" customHeight="1" x14ac:dyDescent="0.2">
      <c r="B107" s="25" t="s">
        <v>101</v>
      </c>
      <c r="C107" s="26">
        <f>SUM(C108:C111)</f>
        <v>0</v>
      </c>
      <c r="D107" s="26">
        <f>SUM(D108:D111)</f>
        <v>0</v>
      </c>
      <c r="E107" s="36"/>
    </row>
    <row r="108" spans="2:5" ht="15.75" customHeight="1" x14ac:dyDescent="0.2">
      <c r="B108" s="29" t="s">
        <v>102</v>
      </c>
      <c r="C108" s="30"/>
      <c r="D108" s="30"/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>
        <v>0</v>
      </c>
      <c r="D111" s="30">
        <v>0</v>
      </c>
      <c r="E111" s="37"/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335AE32F-59EC-4F9D-892C-615137B9ED4A}"/>
    <hyperlink ref="D4" location="Şubat!A1" display="Şubat" xr:uid="{F6126736-0F81-4825-88B1-DEEC736AA7F5}"/>
    <hyperlink ref="E4" location="Mart!A1" display="Mart" xr:uid="{73B9AE3D-B222-4B2B-B87B-71A6A9B590FC}"/>
    <hyperlink ref="C5" location="Nisan!A1" display="Nisan" xr:uid="{E3255A78-9B7B-4ABF-95EC-DAC9D0EB0DB6}"/>
    <hyperlink ref="D5" location="Mayıs!A1" display="Mayıs" xr:uid="{EA5263AF-ED3D-4E12-9FB3-F9B82257D797}"/>
    <hyperlink ref="E5" location="Haziran!A1" display="Haziran" xr:uid="{BD348CEC-BE4F-454A-8F5C-F78985F665EF}"/>
    <hyperlink ref="C6" location="Temmuz!A1" display="Temmuz" xr:uid="{05D22820-F2E1-4C4D-AD7C-FC2B2908B0F5}"/>
    <hyperlink ref="D6" location="Ağustos!A1" display="Ağustos" xr:uid="{FE702061-F656-445C-864F-0084799D05D0}"/>
    <hyperlink ref="E6" location="Eylül!A1" display="Eylül" xr:uid="{2DECE78F-7A10-4F28-8964-447958345287}"/>
    <hyperlink ref="C7" location="Ekim!A1" display="Ekim" xr:uid="{10B64CF6-5EFA-4373-9DA7-74C0BBD635B4}"/>
    <hyperlink ref="D7" location="Kasım!A1" display="Kasım" xr:uid="{38DEDB67-8F43-44D2-92AC-2846C12D432C}"/>
    <hyperlink ref="E7" location="Aralık!A1" display="Aralık" xr:uid="{C26BFECC-37C5-4263-A77A-BF8D7F93E18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DA3E-8350-4144-9DA4-40B36F4F685F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2.5" customHeight="1" thickBot="1" x14ac:dyDescent="0.25"/>
    <row r="2" spans="2:7" s="3" customFormat="1" ht="24.75" customHeight="1" thickBot="1" x14ac:dyDescent="0.3">
      <c r="B2" s="16" t="s">
        <v>198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202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71467</v>
      </c>
      <c r="D10" s="26">
        <v>41404</v>
      </c>
      <c r="E10" s="27">
        <v>57.93443127597353</v>
      </c>
    </row>
    <row r="11" spans="2:7" s="6" customFormat="1" ht="15.75" customHeight="1" x14ac:dyDescent="0.2">
      <c r="B11" s="25" t="s">
        <v>5</v>
      </c>
      <c r="C11" s="26">
        <v>47398</v>
      </c>
      <c r="D11" s="26">
        <v>32013</v>
      </c>
      <c r="E11" s="28">
        <v>67.540824507363183</v>
      </c>
    </row>
    <row r="12" spans="2:7" s="6" customFormat="1" ht="15.75" customHeight="1" x14ac:dyDescent="0.2">
      <c r="B12" s="25" t="s">
        <v>6</v>
      </c>
      <c r="C12" s="26">
        <v>19694</v>
      </c>
      <c r="D12" s="26">
        <v>12893</v>
      </c>
      <c r="E12" s="28">
        <v>65.466639585660602</v>
      </c>
      <c r="G12" s="7"/>
    </row>
    <row r="13" spans="2:7" s="6" customFormat="1" ht="15.75" customHeight="1" x14ac:dyDescent="0.2">
      <c r="B13" s="25" t="s">
        <v>7</v>
      </c>
      <c r="C13" s="26">
        <v>17770</v>
      </c>
      <c r="D13" s="26">
        <v>11849</v>
      </c>
      <c r="E13" s="28">
        <v>66.679797411367474</v>
      </c>
    </row>
    <row r="14" spans="2:7" ht="15.75" customHeight="1" x14ac:dyDescent="0.2">
      <c r="B14" s="29" t="s">
        <v>8</v>
      </c>
      <c r="C14" s="30">
        <v>2005</v>
      </c>
      <c r="D14" s="30">
        <v>449</v>
      </c>
      <c r="E14" s="31">
        <v>22.394014962593516</v>
      </c>
    </row>
    <row r="15" spans="2:7" ht="15.75" customHeight="1" x14ac:dyDescent="0.2">
      <c r="B15" s="29" t="s">
        <v>9</v>
      </c>
      <c r="C15" s="30">
        <v>416</v>
      </c>
      <c r="D15" s="30">
        <v>287</v>
      </c>
      <c r="E15" s="31">
        <v>68.990384615384613</v>
      </c>
    </row>
    <row r="16" spans="2:7" ht="15.75" customHeight="1" x14ac:dyDescent="0.2">
      <c r="B16" s="29" t="s">
        <v>10</v>
      </c>
      <c r="C16" s="30">
        <v>14209</v>
      </c>
      <c r="D16" s="30">
        <v>10383</v>
      </c>
      <c r="E16" s="31">
        <v>73.073404180449003</v>
      </c>
    </row>
    <row r="17" spans="2:5" ht="15.75" customHeight="1" x14ac:dyDescent="0.2">
      <c r="B17" s="29" t="s">
        <v>11</v>
      </c>
      <c r="C17" s="30">
        <v>1140</v>
      </c>
      <c r="D17" s="30">
        <v>730</v>
      </c>
      <c r="E17" s="31">
        <v>64.035087719298247</v>
      </c>
    </row>
    <row r="18" spans="2:5" s="6" customFormat="1" ht="15.75" customHeight="1" x14ac:dyDescent="0.2">
      <c r="B18" s="25" t="s">
        <v>12</v>
      </c>
      <c r="C18" s="26">
        <v>1924</v>
      </c>
      <c r="D18" s="26">
        <v>1044</v>
      </c>
      <c r="E18" s="28">
        <v>54.261954261954259</v>
      </c>
    </row>
    <row r="19" spans="2:5" ht="15.75" customHeight="1" x14ac:dyDescent="0.2">
      <c r="B19" s="29" t="s">
        <v>13</v>
      </c>
      <c r="C19" s="30">
        <v>788</v>
      </c>
      <c r="D19" s="30">
        <v>192</v>
      </c>
      <c r="E19" s="31">
        <v>24.36548223350254</v>
      </c>
    </row>
    <row r="20" spans="2:5" ht="15.75" customHeight="1" x14ac:dyDescent="0.2">
      <c r="B20" s="29" t="s">
        <v>14</v>
      </c>
      <c r="C20" s="30">
        <v>33</v>
      </c>
      <c r="D20" s="30">
        <v>1</v>
      </c>
      <c r="E20" s="31">
        <v>3.0303030303030303</v>
      </c>
    </row>
    <row r="21" spans="2:5" ht="15.75" customHeight="1" x14ac:dyDescent="0.2">
      <c r="B21" s="29" t="s">
        <v>15</v>
      </c>
      <c r="C21" s="30">
        <v>1103</v>
      </c>
      <c r="D21" s="30">
        <v>851</v>
      </c>
      <c r="E21" s="31">
        <v>77.153218495013604</v>
      </c>
    </row>
    <row r="22" spans="2:5" s="5" customFormat="1" ht="15.75" customHeight="1" x14ac:dyDescent="0.2">
      <c r="B22" s="25" t="s">
        <v>16</v>
      </c>
      <c r="C22" s="26">
        <v>6420</v>
      </c>
      <c r="D22" s="26">
        <v>2865</v>
      </c>
      <c r="E22" s="27">
        <v>44.626168224299064</v>
      </c>
    </row>
    <row r="23" spans="2:5" s="9" customFormat="1" ht="15.75" customHeight="1" x14ac:dyDescent="0.2">
      <c r="B23" s="29" t="s">
        <v>17</v>
      </c>
      <c r="C23" s="30">
        <v>3</v>
      </c>
      <c r="D23" s="30">
        <v>2</v>
      </c>
      <c r="E23" s="32">
        <v>66.666666666666657</v>
      </c>
    </row>
    <row r="24" spans="2:5" s="9" customFormat="1" ht="15.75" customHeight="1" x14ac:dyDescent="0.2">
      <c r="B24" s="29" t="s">
        <v>18</v>
      </c>
      <c r="C24" s="30">
        <v>6417</v>
      </c>
      <c r="D24" s="30">
        <v>2863</v>
      </c>
      <c r="E24" s="32">
        <v>44.615864110955279</v>
      </c>
    </row>
    <row r="25" spans="2:5" s="5" customFormat="1" ht="15.75" customHeight="1" x14ac:dyDescent="0.2">
      <c r="B25" s="25" t="s">
        <v>19</v>
      </c>
      <c r="C25" s="26">
        <v>4174</v>
      </c>
      <c r="D25" s="26">
        <v>1148</v>
      </c>
      <c r="E25" s="27">
        <v>27.503593675131764</v>
      </c>
    </row>
    <row r="26" spans="2:5" s="5" customFormat="1" ht="15.75" customHeight="1" x14ac:dyDescent="0.2">
      <c r="B26" s="25" t="s">
        <v>20</v>
      </c>
      <c r="C26" s="26">
        <v>2299</v>
      </c>
      <c r="D26" s="26">
        <v>-673</v>
      </c>
      <c r="E26" s="27">
        <v>-29.273597216180946</v>
      </c>
    </row>
    <row r="27" spans="2:5" s="9" customFormat="1" ht="15.75" customHeight="1" x14ac:dyDescent="0.2">
      <c r="B27" s="29" t="s">
        <v>21</v>
      </c>
      <c r="C27" s="30">
        <v>1444</v>
      </c>
      <c r="D27" s="30">
        <v>-1343</v>
      </c>
      <c r="E27" s="32">
        <v>-93.00554016620498</v>
      </c>
    </row>
    <row r="28" spans="2:5" s="9" customFormat="1" ht="15.75" customHeight="1" x14ac:dyDescent="0.2">
      <c r="B28" s="29" t="s">
        <v>22</v>
      </c>
      <c r="C28" s="30">
        <v>855</v>
      </c>
      <c r="D28" s="30">
        <v>670</v>
      </c>
      <c r="E28" s="32">
        <v>78.362573099415201</v>
      </c>
    </row>
    <row r="29" spans="2:5" s="5" customFormat="1" ht="15.75" customHeight="1" x14ac:dyDescent="0.2">
      <c r="B29" s="25" t="s">
        <v>23</v>
      </c>
      <c r="C29" s="26">
        <v>1069</v>
      </c>
      <c r="D29" s="26">
        <v>1069</v>
      </c>
      <c r="E29" s="27">
        <v>100</v>
      </c>
    </row>
    <row r="30" spans="2:5" s="9" customFormat="1" ht="15.75" customHeight="1" x14ac:dyDescent="0.2">
      <c r="B30" s="29" t="s">
        <v>24</v>
      </c>
      <c r="C30" s="30">
        <v>0</v>
      </c>
      <c r="D30" s="30">
        <v>0</v>
      </c>
      <c r="E30" s="32"/>
    </row>
    <row r="31" spans="2:5" s="9" customFormat="1" ht="15.75" customHeight="1" x14ac:dyDescent="0.2">
      <c r="B31" s="29" t="s">
        <v>25</v>
      </c>
      <c r="C31" s="30">
        <v>1068</v>
      </c>
      <c r="D31" s="30">
        <v>1068</v>
      </c>
      <c r="E31" s="32">
        <v>100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>
        <v>1</v>
      </c>
      <c r="D35" s="30">
        <v>1</v>
      </c>
      <c r="E35" s="31">
        <v>100</v>
      </c>
    </row>
    <row r="36" spans="2:5" s="6" customFormat="1" ht="15.75" customHeight="1" x14ac:dyDescent="0.2">
      <c r="B36" s="25" t="s">
        <v>30</v>
      </c>
      <c r="C36" s="26">
        <v>804</v>
      </c>
      <c r="D36" s="26">
        <v>750</v>
      </c>
      <c r="E36" s="28">
        <v>93.28358208955224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>
        <v>2</v>
      </c>
      <c r="D38" s="26">
        <v>2</v>
      </c>
      <c r="E38" s="27"/>
    </row>
    <row r="39" spans="2:5" s="5" customFormat="1" ht="15.75" customHeight="1" x14ac:dyDescent="0.2">
      <c r="B39" s="25" t="s">
        <v>33</v>
      </c>
      <c r="C39" s="26">
        <v>9317</v>
      </c>
      <c r="D39" s="26">
        <v>9317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6143</v>
      </c>
      <c r="D40" s="30">
        <v>6143</v>
      </c>
      <c r="E40" s="32">
        <v>100</v>
      </c>
    </row>
    <row r="41" spans="2:5" s="9" customFormat="1" ht="15.75" customHeight="1" x14ac:dyDescent="0.2">
      <c r="B41" s="29" t="s">
        <v>35</v>
      </c>
      <c r="C41" s="30">
        <v>3174</v>
      </c>
      <c r="D41" s="30">
        <v>3174</v>
      </c>
      <c r="E41" s="32">
        <v>100</v>
      </c>
    </row>
    <row r="42" spans="2:5" s="9" customFormat="1" ht="15.75" customHeight="1" x14ac:dyDescent="0.2">
      <c r="B42" s="29" t="s">
        <v>36</v>
      </c>
      <c r="C42" s="30">
        <v>0</v>
      </c>
      <c r="D42" s="30">
        <v>0</v>
      </c>
      <c r="E42" s="32"/>
    </row>
    <row r="43" spans="2:5" s="5" customFormat="1" ht="15.75" customHeight="1" x14ac:dyDescent="0.2">
      <c r="B43" s="25" t="s">
        <v>37</v>
      </c>
      <c r="C43" s="26">
        <v>4175</v>
      </c>
      <c r="D43" s="26">
        <v>2821</v>
      </c>
      <c r="E43" s="27">
        <v>67.568862275449106</v>
      </c>
    </row>
    <row r="44" spans="2:5" s="5" customFormat="1" ht="15.75" customHeight="1" x14ac:dyDescent="0.2">
      <c r="B44" s="25" t="s">
        <v>38</v>
      </c>
      <c r="C44" s="26">
        <v>3419</v>
      </c>
      <c r="D44" s="26">
        <v>2938</v>
      </c>
      <c r="E44" s="27">
        <v>85.931558935361224</v>
      </c>
    </row>
    <row r="45" spans="2:5" s="5" customFormat="1" ht="15.75" customHeight="1" x14ac:dyDescent="0.2">
      <c r="B45" s="25" t="s">
        <v>39</v>
      </c>
      <c r="C45" s="26">
        <v>199</v>
      </c>
      <c r="D45" s="26">
        <v>31</v>
      </c>
      <c r="E45" s="27">
        <v>15.577889447236181</v>
      </c>
    </row>
    <row r="46" spans="2:5" s="5" customFormat="1" ht="15.75" customHeight="1" x14ac:dyDescent="0.2">
      <c r="B46" s="25" t="s">
        <v>40</v>
      </c>
      <c r="C46" s="26">
        <v>23843</v>
      </c>
      <c r="D46" s="26">
        <v>9265</v>
      </c>
      <c r="E46" s="27">
        <v>38.858365138615106</v>
      </c>
    </row>
    <row r="47" spans="2:5" s="5" customFormat="1" ht="15.75" customHeight="1" x14ac:dyDescent="0.2">
      <c r="B47" s="25" t="s">
        <v>41</v>
      </c>
      <c r="C47" s="26">
        <v>3473</v>
      </c>
      <c r="D47" s="26">
        <v>3473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3473</v>
      </c>
      <c r="D48" s="30">
        <v>3473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0</v>
      </c>
      <c r="D50" s="30">
        <v>0</v>
      </c>
      <c r="E50" s="32"/>
    </row>
    <row r="51" spans="2:5" s="5" customFormat="1" ht="15.75" customHeight="1" x14ac:dyDescent="0.2">
      <c r="B51" s="25" t="s">
        <v>45</v>
      </c>
      <c r="C51" s="26">
        <v>0</v>
      </c>
      <c r="D51" s="26">
        <v>0</v>
      </c>
      <c r="E51" s="27"/>
    </row>
    <row r="52" spans="2:5" s="5" customFormat="1" ht="15.75" customHeight="1" x14ac:dyDescent="0.2">
      <c r="B52" s="25" t="s">
        <v>46</v>
      </c>
      <c r="C52" s="26">
        <v>0</v>
      </c>
      <c r="D52" s="26">
        <v>0</v>
      </c>
      <c r="E52" s="27"/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/>
      <c r="D56" s="30"/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v>8693</v>
      </c>
      <c r="D61" s="26">
        <v>1679</v>
      </c>
      <c r="E61" s="27">
        <v>19.314390889221212</v>
      </c>
    </row>
    <row r="62" spans="2:5" s="5" customFormat="1" ht="15.75" customHeight="1" x14ac:dyDescent="0.2">
      <c r="B62" s="25" t="s">
        <v>56</v>
      </c>
      <c r="C62" s="26">
        <v>1801</v>
      </c>
      <c r="D62" s="26">
        <v>1587</v>
      </c>
      <c r="E62" s="27">
        <v>88.117712382009998</v>
      </c>
    </row>
    <row r="63" spans="2:5" s="9" customFormat="1" ht="15.75" customHeight="1" x14ac:dyDescent="0.2">
      <c r="B63" s="29" t="s">
        <v>57</v>
      </c>
      <c r="C63" s="30">
        <v>1496</v>
      </c>
      <c r="D63" s="30">
        <v>1496</v>
      </c>
      <c r="E63" s="32">
        <v>100</v>
      </c>
    </row>
    <row r="64" spans="2:5" s="9" customFormat="1" ht="15.75" customHeight="1" x14ac:dyDescent="0.2">
      <c r="B64" s="29" t="s">
        <v>58</v>
      </c>
      <c r="C64" s="30">
        <v>255</v>
      </c>
      <c r="D64" s="30">
        <v>44</v>
      </c>
      <c r="E64" s="32">
        <v>17.254901960784313</v>
      </c>
    </row>
    <row r="65" spans="2:5" s="9" customFormat="1" ht="15.75" customHeight="1" x14ac:dyDescent="0.2">
      <c r="B65" s="29" t="s">
        <v>59</v>
      </c>
      <c r="C65" s="30">
        <v>50</v>
      </c>
      <c r="D65" s="30">
        <v>47</v>
      </c>
      <c r="E65" s="32">
        <v>94</v>
      </c>
    </row>
    <row r="66" spans="2:5" s="5" customFormat="1" ht="15.75" customHeight="1" x14ac:dyDescent="0.2">
      <c r="B66" s="25" t="s">
        <v>60</v>
      </c>
      <c r="C66" s="26">
        <v>6892</v>
      </c>
      <c r="D66" s="26">
        <v>92</v>
      </c>
      <c r="E66" s="27">
        <v>1.3348810214741729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6634</v>
      </c>
      <c r="D68" s="30">
        <v>73</v>
      </c>
      <c r="E68" s="32">
        <v>1.100391920410009</v>
      </c>
    </row>
    <row r="69" spans="2:5" s="9" customFormat="1" ht="15.75" customHeight="1" x14ac:dyDescent="0.2">
      <c r="B69" s="29" t="s">
        <v>63</v>
      </c>
      <c r="C69" s="30">
        <v>258</v>
      </c>
      <c r="D69" s="30">
        <v>19</v>
      </c>
      <c r="E69" s="32">
        <v>7.3643410852713185</v>
      </c>
    </row>
    <row r="70" spans="2:5" s="5" customFormat="1" ht="15.75" customHeight="1" x14ac:dyDescent="0.2">
      <c r="B70" s="25" t="s">
        <v>64</v>
      </c>
      <c r="C70" s="26"/>
      <c r="D70" s="26"/>
      <c r="E70" s="27"/>
    </row>
    <row r="71" spans="2:5" s="5" customFormat="1" ht="15.75" customHeight="1" x14ac:dyDescent="0.2">
      <c r="B71" s="25" t="s">
        <v>65</v>
      </c>
      <c r="C71" s="26">
        <v>9568</v>
      </c>
      <c r="D71" s="26">
        <v>2143</v>
      </c>
      <c r="E71" s="27">
        <v>22.39757525083612</v>
      </c>
    </row>
    <row r="72" spans="2:5" s="9" customFormat="1" ht="15.75" customHeight="1" x14ac:dyDescent="0.2">
      <c r="B72" s="33" t="s">
        <v>66</v>
      </c>
      <c r="C72" s="34">
        <v>799</v>
      </c>
      <c r="D72" s="34">
        <v>571</v>
      </c>
      <c r="E72" s="32">
        <v>71.46433041301627</v>
      </c>
    </row>
    <row r="73" spans="2:5" s="9" customFormat="1" ht="15.75" customHeight="1" x14ac:dyDescent="0.2">
      <c r="B73" s="33" t="s">
        <v>67</v>
      </c>
      <c r="C73" s="34">
        <v>292</v>
      </c>
      <c r="D73" s="34">
        <v>33</v>
      </c>
      <c r="E73" s="32">
        <v>11.301369863013697</v>
      </c>
    </row>
    <row r="74" spans="2:5" s="9" customFormat="1" ht="15.75" customHeight="1" x14ac:dyDescent="0.2">
      <c r="B74" s="33" t="s">
        <v>68</v>
      </c>
      <c r="C74" s="34">
        <v>819</v>
      </c>
      <c r="D74" s="34">
        <v>227</v>
      </c>
      <c r="E74" s="32">
        <v>27.716727716727718</v>
      </c>
    </row>
    <row r="75" spans="2:5" s="9" customFormat="1" ht="15.75" customHeight="1" x14ac:dyDescent="0.2">
      <c r="B75" s="33" t="s">
        <v>69</v>
      </c>
      <c r="C75" s="34">
        <v>6047</v>
      </c>
      <c r="D75" s="34">
        <v>141</v>
      </c>
      <c r="E75" s="32">
        <v>2.3317347445014054</v>
      </c>
    </row>
    <row r="76" spans="2:5" s="9" customFormat="1" ht="15.75" customHeight="1" x14ac:dyDescent="0.2">
      <c r="B76" s="33" t="s">
        <v>70</v>
      </c>
      <c r="C76" s="34">
        <v>766</v>
      </c>
      <c r="D76" s="34">
        <v>691</v>
      </c>
      <c r="E76" s="32">
        <v>90.208877284595303</v>
      </c>
    </row>
    <row r="77" spans="2:5" s="9" customFormat="1" ht="15.75" customHeight="1" x14ac:dyDescent="0.2">
      <c r="B77" s="33" t="s">
        <v>71</v>
      </c>
      <c r="C77" s="34">
        <v>845</v>
      </c>
      <c r="D77" s="34">
        <v>480</v>
      </c>
      <c r="E77" s="32">
        <v>56.80473372781065</v>
      </c>
    </row>
    <row r="78" spans="2:5" s="6" customFormat="1" ht="15.75" customHeight="1" x14ac:dyDescent="0.2">
      <c r="B78" s="25" t="s">
        <v>72</v>
      </c>
      <c r="C78" s="26">
        <v>0</v>
      </c>
      <c r="D78" s="26">
        <v>0</v>
      </c>
      <c r="E78" s="27"/>
    </row>
    <row r="79" spans="2:5" ht="15.75" customHeight="1" x14ac:dyDescent="0.2">
      <c r="B79" s="29" t="s">
        <v>73</v>
      </c>
      <c r="C79" s="30"/>
      <c r="D79" s="30"/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/>
      <c r="D81" s="30"/>
      <c r="E81" s="32"/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/>
      <c r="D84" s="30"/>
      <c r="E84" s="32"/>
    </row>
    <row r="85" spans="2:5" ht="15.75" customHeight="1" x14ac:dyDescent="0.2">
      <c r="B85" s="29" t="s">
        <v>79</v>
      </c>
      <c r="C85" s="30"/>
      <c r="D85" s="30"/>
      <c r="E85" s="32"/>
    </row>
    <row r="86" spans="2:5" ht="15.75" customHeight="1" x14ac:dyDescent="0.2">
      <c r="B86" s="29" t="s">
        <v>80</v>
      </c>
      <c r="C86" s="30"/>
      <c r="D86" s="30"/>
      <c r="E86" s="32"/>
    </row>
    <row r="87" spans="2:5" s="6" customFormat="1" ht="15.75" customHeight="1" x14ac:dyDescent="0.2">
      <c r="B87" s="25" t="s">
        <v>81</v>
      </c>
      <c r="C87" s="26">
        <v>2109</v>
      </c>
      <c r="D87" s="26">
        <v>1970</v>
      </c>
      <c r="E87" s="27">
        <v>93.409198672356567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/>
      <c r="D89" s="30"/>
      <c r="E89" s="32"/>
    </row>
    <row r="90" spans="2:5" ht="15.75" customHeight="1" x14ac:dyDescent="0.2">
      <c r="B90" s="29" t="s">
        <v>84</v>
      </c>
      <c r="C90" s="30">
        <v>33</v>
      </c>
      <c r="D90" s="30">
        <v>33</v>
      </c>
      <c r="E90" s="32">
        <v>100</v>
      </c>
    </row>
    <row r="91" spans="2:5" ht="15.75" customHeight="1" x14ac:dyDescent="0.2">
      <c r="B91" s="29" t="s">
        <v>85</v>
      </c>
      <c r="C91" s="30">
        <v>766</v>
      </c>
      <c r="D91" s="30">
        <v>745</v>
      </c>
      <c r="E91" s="32">
        <v>97.258485639686683</v>
      </c>
    </row>
    <row r="92" spans="2:5" ht="15.75" customHeight="1" x14ac:dyDescent="0.2">
      <c r="B92" s="29" t="s">
        <v>86</v>
      </c>
      <c r="C92" s="30">
        <v>113</v>
      </c>
      <c r="D92" s="30">
        <v>113</v>
      </c>
      <c r="E92" s="32">
        <v>100</v>
      </c>
    </row>
    <row r="93" spans="2:5" ht="15.75" customHeight="1" x14ac:dyDescent="0.2">
      <c r="B93" s="29" t="s">
        <v>87</v>
      </c>
      <c r="C93" s="30">
        <v>0</v>
      </c>
      <c r="D93" s="30">
        <v>0</v>
      </c>
      <c r="E93" s="32"/>
    </row>
    <row r="94" spans="2:5" ht="15.75" customHeight="1" x14ac:dyDescent="0.2">
      <c r="B94" s="29" t="s">
        <v>88</v>
      </c>
      <c r="C94" s="30">
        <v>1197</v>
      </c>
      <c r="D94" s="30">
        <v>1079</v>
      </c>
      <c r="E94" s="32">
        <v>90.142021720969083</v>
      </c>
    </row>
    <row r="95" spans="2:5" s="6" customFormat="1" ht="15.75" customHeight="1" x14ac:dyDescent="0.2">
      <c r="B95" s="25" t="s">
        <v>89</v>
      </c>
      <c r="C95" s="26">
        <v>226</v>
      </c>
      <c r="D95" s="26">
        <v>126</v>
      </c>
      <c r="E95" s="36">
        <v>55.752212389380531</v>
      </c>
    </row>
    <row r="96" spans="2:5" s="6" customFormat="1" ht="15.75" customHeight="1" x14ac:dyDescent="0.2">
      <c r="B96" s="25" t="s">
        <v>90</v>
      </c>
      <c r="C96" s="26">
        <v>221</v>
      </c>
      <c r="D96" s="26">
        <v>121</v>
      </c>
      <c r="E96" s="36">
        <v>54.751131221719461</v>
      </c>
    </row>
    <row r="97" spans="2:5" ht="15.75" customHeight="1" x14ac:dyDescent="0.2">
      <c r="B97" s="29" t="s">
        <v>91</v>
      </c>
      <c r="C97" s="30"/>
      <c r="D97" s="30"/>
      <c r="E97" s="37"/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/>
      <c r="D99" s="30"/>
      <c r="E99" s="37"/>
    </row>
    <row r="100" spans="2:5" ht="15.75" customHeight="1" x14ac:dyDescent="0.2">
      <c r="B100" s="29" t="s">
        <v>94</v>
      </c>
      <c r="C100" s="30">
        <v>197</v>
      </c>
      <c r="D100" s="30">
        <v>97</v>
      </c>
      <c r="E100" s="37">
        <v>49.238578680203041</v>
      </c>
    </row>
    <row r="101" spans="2:5" ht="15.75" customHeight="1" x14ac:dyDescent="0.2">
      <c r="B101" s="29" t="s">
        <v>95</v>
      </c>
      <c r="C101" s="30">
        <v>24</v>
      </c>
      <c r="D101" s="30">
        <v>24</v>
      </c>
      <c r="E101" s="37">
        <v>100</v>
      </c>
    </row>
    <row r="102" spans="2:5" s="6" customFormat="1" ht="15.75" customHeight="1" x14ac:dyDescent="0.2">
      <c r="B102" s="25" t="s">
        <v>96</v>
      </c>
      <c r="C102" s="26">
        <v>5</v>
      </c>
      <c r="D102" s="26">
        <v>5</v>
      </c>
      <c r="E102" s="36">
        <v>100</v>
      </c>
    </row>
    <row r="103" spans="2:5" s="6" customFormat="1" ht="15.75" customHeight="1" x14ac:dyDescent="0.2">
      <c r="B103" s="25" t="s">
        <v>97</v>
      </c>
      <c r="C103" s="26">
        <v>0</v>
      </c>
      <c r="D103" s="26">
        <v>0</v>
      </c>
      <c r="E103" s="36"/>
    </row>
    <row r="104" spans="2:5" ht="15.75" customHeight="1" x14ac:dyDescent="0.2">
      <c r="B104" s="29" t="s">
        <v>98</v>
      </c>
      <c r="C104" s="30"/>
      <c r="D104" s="30"/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v>0</v>
      </c>
      <c r="D106" s="26">
        <v>0</v>
      </c>
      <c r="E106" s="36"/>
    </row>
    <row r="107" spans="2:5" s="6" customFormat="1" ht="15.75" customHeight="1" x14ac:dyDescent="0.2">
      <c r="B107" s="25" t="s">
        <v>101</v>
      </c>
      <c r="C107" s="26">
        <v>0</v>
      </c>
      <c r="D107" s="26">
        <v>0</v>
      </c>
      <c r="E107" s="36"/>
    </row>
    <row r="108" spans="2:5" ht="15.75" customHeight="1" x14ac:dyDescent="0.2">
      <c r="B108" s="29" t="s">
        <v>102</v>
      </c>
      <c r="C108" s="30"/>
      <c r="D108" s="30"/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>
        <v>0</v>
      </c>
      <c r="D111" s="30">
        <v>0</v>
      </c>
      <c r="E111" s="37"/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91C45779-179A-4E2F-9892-9CD273424094}"/>
    <hyperlink ref="D4" location="Şubat!A1" display="Şubat" xr:uid="{B3663E66-30BD-4AE8-8E57-A25FA6A56794}"/>
    <hyperlink ref="E4" location="Mart!A1" display="Mart" xr:uid="{9A5DEF0D-A780-44BA-BAE1-24DE4BE541AC}"/>
    <hyperlink ref="C5" location="Nisan!A1" display="Nisan" xr:uid="{D857696E-F8A4-4BAD-946D-5755D77F34CF}"/>
    <hyperlink ref="D5" location="Mayıs!A1" display="Mayıs" xr:uid="{6BB61C56-4227-4333-A575-0EA0EFECBC2C}"/>
    <hyperlink ref="E5" location="Haziran!A1" display="Haziran" xr:uid="{2063828A-0F8F-4A3E-BBC3-BD22874EBFB4}"/>
    <hyperlink ref="C6" location="Temmuz!A1" display="Temmuz" xr:uid="{4F47F716-16B7-481A-9C86-EE873ED95849}"/>
    <hyperlink ref="D6" location="Ağustos!A1" display="Ağustos" xr:uid="{3B7A8C8B-057A-4E08-8796-48F06E554398}"/>
    <hyperlink ref="E6" location="Eylül!A1" display="Eylül" xr:uid="{79DCB879-9612-4DA4-812F-208F0BDE3679}"/>
    <hyperlink ref="C7" location="Ekim!A1" display="Ekim" xr:uid="{1D066CD2-FD16-4CA3-BEAE-B2F97ADB539E}"/>
    <hyperlink ref="D7" location="Kasım!A1" display="Kasım" xr:uid="{1FD54765-5511-40ED-8CEF-A2FA36B89E0C}"/>
    <hyperlink ref="E7" location="Aralık!A1" display="Aralık" xr:uid="{629334E8-EB85-4DB8-AAC1-BB7430A1C7E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59622-262F-4A0E-8A76-5CC47DAF82FA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2.5" customHeight="1" thickBot="1" x14ac:dyDescent="0.25"/>
    <row r="2" spans="2:7" s="3" customFormat="1" ht="24.75" customHeight="1" thickBot="1" x14ac:dyDescent="0.3">
      <c r="B2" s="16" t="s">
        <v>107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202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65294</v>
      </c>
      <c r="D10" s="26">
        <v>34764</v>
      </c>
      <c r="E10" s="27">
        <v>53.242258094158721</v>
      </c>
    </row>
    <row r="11" spans="2:7" s="6" customFormat="1" ht="15.75" customHeight="1" x14ac:dyDescent="0.2">
      <c r="B11" s="25" t="s">
        <v>5</v>
      </c>
      <c r="C11" s="26">
        <v>42522</v>
      </c>
      <c r="D11" s="26">
        <v>26500</v>
      </c>
      <c r="E11" s="28">
        <v>62.320681059216412</v>
      </c>
    </row>
    <row r="12" spans="2:7" s="6" customFormat="1" ht="15.75" customHeight="1" x14ac:dyDescent="0.2">
      <c r="B12" s="25" t="s">
        <v>6</v>
      </c>
      <c r="C12" s="26">
        <v>17058</v>
      </c>
      <c r="D12" s="26">
        <v>10219</v>
      </c>
      <c r="E12" s="28">
        <v>59.907374838785323</v>
      </c>
      <c r="G12" s="7"/>
    </row>
    <row r="13" spans="2:7" s="6" customFormat="1" ht="15.75" customHeight="1" x14ac:dyDescent="0.2">
      <c r="B13" s="25" t="s">
        <v>7</v>
      </c>
      <c r="C13" s="26">
        <v>15110</v>
      </c>
      <c r="D13" s="26">
        <v>9208</v>
      </c>
      <c r="E13" s="28">
        <v>60.939774983454662</v>
      </c>
    </row>
    <row r="14" spans="2:7" ht="15.75" customHeight="1" x14ac:dyDescent="0.2">
      <c r="B14" s="29" t="s">
        <v>8</v>
      </c>
      <c r="C14" s="30">
        <v>1996</v>
      </c>
      <c r="D14" s="30">
        <v>380</v>
      </c>
      <c r="E14" s="31">
        <v>19.038076152304608</v>
      </c>
    </row>
    <row r="15" spans="2:7" ht="15.75" customHeight="1" x14ac:dyDescent="0.2">
      <c r="B15" s="29" t="s">
        <v>9</v>
      </c>
      <c r="C15" s="30">
        <v>407</v>
      </c>
      <c r="D15" s="30">
        <v>277</v>
      </c>
      <c r="E15" s="31">
        <v>68.058968058968063</v>
      </c>
    </row>
    <row r="16" spans="2:7" ht="15.75" customHeight="1" x14ac:dyDescent="0.2">
      <c r="B16" s="29" t="s">
        <v>10</v>
      </c>
      <c r="C16" s="30">
        <v>11544</v>
      </c>
      <c r="D16" s="30">
        <v>7849</v>
      </c>
      <c r="E16" s="31">
        <v>67.992030492030494</v>
      </c>
    </row>
    <row r="17" spans="2:5" ht="15.75" customHeight="1" x14ac:dyDescent="0.2">
      <c r="B17" s="29" t="s">
        <v>11</v>
      </c>
      <c r="C17" s="30">
        <v>1163</v>
      </c>
      <c r="D17" s="30">
        <v>702</v>
      </c>
      <c r="E17" s="31">
        <v>60.361134995700773</v>
      </c>
    </row>
    <row r="18" spans="2:5" s="6" customFormat="1" ht="15.75" customHeight="1" x14ac:dyDescent="0.2">
      <c r="B18" s="25" t="s">
        <v>12</v>
      </c>
      <c r="C18" s="26">
        <v>1948</v>
      </c>
      <c r="D18" s="26">
        <v>1011</v>
      </c>
      <c r="E18" s="28">
        <v>51.899383983572903</v>
      </c>
    </row>
    <row r="19" spans="2:5" ht="15.75" customHeight="1" x14ac:dyDescent="0.2">
      <c r="B19" s="29" t="s">
        <v>13</v>
      </c>
      <c r="C19" s="30">
        <v>783</v>
      </c>
      <c r="D19" s="30">
        <v>176</v>
      </c>
      <c r="E19" s="31">
        <v>22.477650063856959</v>
      </c>
    </row>
    <row r="20" spans="2:5" ht="15.75" customHeight="1" x14ac:dyDescent="0.2">
      <c r="B20" s="29" t="s">
        <v>14</v>
      </c>
      <c r="C20" s="30">
        <v>34</v>
      </c>
      <c r="D20" s="30">
        <v>1</v>
      </c>
      <c r="E20" s="31">
        <v>2.9411764705882351</v>
      </c>
    </row>
    <row r="21" spans="2:5" ht="15.75" customHeight="1" x14ac:dyDescent="0.2">
      <c r="B21" s="29" t="s">
        <v>15</v>
      </c>
      <c r="C21" s="30">
        <v>1131</v>
      </c>
      <c r="D21" s="30">
        <v>834</v>
      </c>
      <c r="E21" s="31">
        <v>73.740053050397876</v>
      </c>
    </row>
    <row r="22" spans="2:5" s="5" customFormat="1" ht="15.75" customHeight="1" x14ac:dyDescent="0.2">
      <c r="B22" s="25" t="s">
        <v>16</v>
      </c>
      <c r="C22" s="26">
        <v>6241</v>
      </c>
      <c r="D22" s="26">
        <v>1956</v>
      </c>
      <c r="E22" s="27">
        <v>31.341131228969715</v>
      </c>
    </row>
    <row r="23" spans="2:5" s="9" customFormat="1" ht="15.75" customHeight="1" x14ac:dyDescent="0.2">
      <c r="B23" s="29" t="s">
        <v>17</v>
      </c>
      <c r="C23" s="30">
        <v>3</v>
      </c>
      <c r="D23" s="30">
        <v>2</v>
      </c>
      <c r="E23" s="32">
        <v>66.666666666666657</v>
      </c>
    </row>
    <row r="24" spans="2:5" s="9" customFormat="1" ht="15.75" customHeight="1" x14ac:dyDescent="0.2">
      <c r="B24" s="29" t="s">
        <v>18</v>
      </c>
      <c r="C24" s="30">
        <v>6238</v>
      </c>
      <c r="D24" s="30">
        <v>1954</v>
      </c>
      <c r="E24" s="32">
        <v>31.324142353318372</v>
      </c>
    </row>
    <row r="25" spans="2:5" s="5" customFormat="1" ht="15.75" customHeight="1" x14ac:dyDescent="0.2">
      <c r="B25" s="25" t="s">
        <v>19</v>
      </c>
      <c r="C25" s="26">
        <v>4166</v>
      </c>
      <c r="D25" s="26">
        <v>1094</v>
      </c>
      <c r="E25" s="27">
        <v>26.260201632261161</v>
      </c>
    </row>
    <row r="26" spans="2:5" s="5" customFormat="1" ht="15.75" customHeight="1" x14ac:dyDescent="0.2">
      <c r="B26" s="25" t="s">
        <v>20</v>
      </c>
      <c r="C26" s="26">
        <v>2489</v>
      </c>
      <c r="D26" s="26">
        <v>-524</v>
      </c>
      <c r="E26" s="27">
        <v>-21.052631578947366</v>
      </c>
    </row>
    <row r="27" spans="2:5" s="9" customFormat="1" ht="15.75" customHeight="1" x14ac:dyDescent="0.2">
      <c r="B27" s="29" t="s">
        <v>21</v>
      </c>
      <c r="C27" s="30">
        <v>1790</v>
      </c>
      <c r="D27" s="30">
        <v>-1038</v>
      </c>
      <c r="E27" s="32">
        <v>-57.988826815642454</v>
      </c>
    </row>
    <row r="28" spans="2:5" s="9" customFormat="1" ht="15.75" customHeight="1" x14ac:dyDescent="0.2">
      <c r="B28" s="29" t="s">
        <v>22</v>
      </c>
      <c r="C28" s="30">
        <v>699</v>
      </c>
      <c r="D28" s="30">
        <v>514</v>
      </c>
      <c r="E28" s="32">
        <v>73.533619456366239</v>
      </c>
    </row>
    <row r="29" spans="2:5" s="5" customFormat="1" ht="15.75" customHeight="1" x14ac:dyDescent="0.2">
      <c r="B29" s="25" t="s">
        <v>23</v>
      </c>
      <c r="C29" s="26">
        <v>1010</v>
      </c>
      <c r="D29" s="26">
        <v>1010</v>
      </c>
      <c r="E29" s="27">
        <v>100</v>
      </c>
    </row>
    <row r="30" spans="2:5" s="9" customFormat="1" ht="15.75" customHeight="1" x14ac:dyDescent="0.2">
      <c r="B30" s="29" t="s">
        <v>24</v>
      </c>
      <c r="C30" s="30">
        <v>0</v>
      </c>
      <c r="D30" s="30">
        <v>0</v>
      </c>
      <c r="E30" s="32"/>
    </row>
    <row r="31" spans="2:5" s="9" customFormat="1" ht="15.75" customHeight="1" x14ac:dyDescent="0.2">
      <c r="B31" s="29" t="s">
        <v>25</v>
      </c>
      <c r="C31" s="30">
        <v>1009</v>
      </c>
      <c r="D31" s="30">
        <v>1009</v>
      </c>
      <c r="E31" s="32">
        <v>100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>
        <v>1</v>
      </c>
      <c r="D35" s="30">
        <v>1</v>
      </c>
      <c r="E35" s="31">
        <v>100</v>
      </c>
    </row>
    <row r="36" spans="2:5" s="6" customFormat="1" ht="15.75" customHeight="1" x14ac:dyDescent="0.2">
      <c r="B36" s="25" t="s">
        <v>30</v>
      </c>
      <c r="C36" s="26">
        <v>667</v>
      </c>
      <c r="D36" s="26">
        <v>608</v>
      </c>
      <c r="E36" s="28">
        <v>91.1544227886057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/>
      <c r="D38" s="26"/>
      <c r="E38" s="27"/>
    </row>
    <row r="39" spans="2:5" s="5" customFormat="1" ht="15.75" customHeight="1" x14ac:dyDescent="0.2">
      <c r="B39" s="25" t="s">
        <v>33</v>
      </c>
      <c r="C39" s="26">
        <v>8433</v>
      </c>
      <c r="D39" s="26">
        <v>8433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5561</v>
      </c>
      <c r="D40" s="30">
        <v>5561</v>
      </c>
      <c r="E40" s="32">
        <v>100</v>
      </c>
    </row>
    <row r="41" spans="2:5" s="9" customFormat="1" ht="15.75" customHeight="1" x14ac:dyDescent="0.2">
      <c r="B41" s="29" t="s">
        <v>35</v>
      </c>
      <c r="C41" s="30">
        <v>2872</v>
      </c>
      <c r="D41" s="30">
        <v>2872</v>
      </c>
      <c r="E41" s="32">
        <v>100</v>
      </c>
    </row>
    <row r="42" spans="2:5" s="9" customFormat="1" ht="15.75" customHeight="1" x14ac:dyDescent="0.2">
      <c r="B42" s="29" t="s">
        <v>36</v>
      </c>
      <c r="C42" s="30"/>
      <c r="D42" s="30"/>
      <c r="E42" s="32"/>
    </row>
    <row r="43" spans="2:5" s="5" customFormat="1" ht="15.75" customHeight="1" x14ac:dyDescent="0.2">
      <c r="B43" s="25" t="s">
        <v>37</v>
      </c>
      <c r="C43" s="26">
        <v>3430</v>
      </c>
      <c r="D43" s="26">
        <v>2249</v>
      </c>
      <c r="E43" s="27">
        <v>65.56851311953352</v>
      </c>
    </row>
    <row r="44" spans="2:5" s="5" customFormat="1" ht="15.75" customHeight="1" x14ac:dyDescent="0.2">
      <c r="B44" s="25" t="s">
        <v>38</v>
      </c>
      <c r="C44" s="26">
        <v>2996</v>
      </c>
      <c r="D44" s="26">
        <v>2518</v>
      </c>
      <c r="E44" s="27">
        <v>84.045393858477965</v>
      </c>
    </row>
    <row r="45" spans="2:5" s="5" customFormat="1" ht="15.75" customHeight="1" x14ac:dyDescent="0.2">
      <c r="B45" s="25" t="s">
        <v>39</v>
      </c>
      <c r="C45" s="26">
        <v>198</v>
      </c>
      <c r="D45" s="26">
        <v>31</v>
      </c>
      <c r="E45" s="27">
        <v>15.656565656565657</v>
      </c>
    </row>
    <row r="46" spans="2:5" s="5" customFormat="1" ht="15.75" customHeight="1" x14ac:dyDescent="0.2">
      <c r="B46" s="25" t="s">
        <v>40</v>
      </c>
      <c r="C46" s="26">
        <v>22568</v>
      </c>
      <c r="D46" s="26">
        <v>8163</v>
      </c>
      <c r="E46" s="27">
        <v>36.170684154555119</v>
      </c>
    </row>
    <row r="47" spans="2:5" s="5" customFormat="1" ht="15.75" customHeight="1" x14ac:dyDescent="0.2">
      <c r="B47" s="25" t="s">
        <v>41</v>
      </c>
      <c r="C47" s="26">
        <v>3234</v>
      </c>
      <c r="D47" s="26">
        <v>3234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3234</v>
      </c>
      <c r="D48" s="30">
        <v>3234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0</v>
      </c>
      <c r="D50" s="30">
        <v>0</v>
      </c>
      <c r="E50" s="32"/>
    </row>
    <row r="51" spans="2:5" s="5" customFormat="1" ht="15.75" customHeight="1" x14ac:dyDescent="0.2">
      <c r="B51" s="25" t="s">
        <v>45</v>
      </c>
      <c r="C51" s="26">
        <v>0</v>
      </c>
      <c r="D51" s="26">
        <v>0</v>
      </c>
      <c r="E51" s="27"/>
    </row>
    <row r="52" spans="2:5" s="5" customFormat="1" ht="15.75" customHeight="1" x14ac:dyDescent="0.2">
      <c r="B52" s="25" t="s">
        <v>46</v>
      </c>
      <c r="C52" s="26">
        <v>0</v>
      </c>
      <c r="D52" s="26">
        <v>0</v>
      </c>
      <c r="E52" s="27"/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/>
      <c r="D56" s="30"/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v>8433</v>
      </c>
      <c r="D61" s="26">
        <v>1462</v>
      </c>
      <c r="E61" s="27">
        <v>17.336653622672831</v>
      </c>
    </row>
    <row r="62" spans="2:5" s="5" customFormat="1" ht="15.75" customHeight="1" x14ac:dyDescent="0.2">
      <c r="B62" s="25" t="s">
        <v>56</v>
      </c>
      <c r="C62" s="26">
        <v>1556</v>
      </c>
      <c r="D62" s="26">
        <v>1377</v>
      </c>
      <c r="E62" s="27">
        <v>88.496143958868885</v>
      </c>
    </row>
    <row r="63" spans="2:5" s="9" customFormat="1" ht="15.75" customHeight="1" x14ac:dyDescent="0.2">
      <c r="B63" s="29" t="s">
        <v>57</v>
      </c>
      <c r="C63" s="30">
        <v>1296</v>
      </c>
      <c r="D63" s="30">
        <v>1296</v>
      </c>
      <c r="E63" s="32">
        <v>100</v>
      </c>
    </row>
    <row r="64" spans="2:5" s="9" customFormat="1" ht="15.75" customHeight="1" x14ac:dyDescent="0.2">
      <c r="B64" s="29" t="s">
        <v>58</v>
      </c>
      <c r="C64" s="30">
        <v>219</v>
      </c>
      <c r="D64" s="30">
        <v>43</v>
      </c>
      <c r="E64" s="32">
        <v>19.634703196347029</v>
      </c>
    </row>
    <row r="65" spans="2:5" s="9" customFormat="1" ht="15.75" customHeight="1" x14ac:dyDescent="0.2">
      <c r="B65" s="29" t="s">
        <v>59</v>
      </c>
      <c r="C65" s="30">
        <v>41</v>
      </c>
      <c r="D65" s="30">
        <v>38</v>
      </c>
      <c r="E65" s="32">
        <v>92.682926829268297</v>
      </c>
    </row>
    <row r="66" spans="2:5" s="5" customFormat="1" ht="15.75" customHeight="1" x14ac:dyDescent="0.2">
      <c r="B66" s="25" t="s">
        <v>60</v>
      </c>
      <c r="C66" s="26">
        <v>6877</v>
      </c>
      <c r="D66" s="26">
        <v>85</v>
      </c>
      <c r="E66" s="27">
        <v>1.2360040715428238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6620</v>
      </c>
      <c r="D68" s="30">
        <v>67</v>
      </c>
      <c r="E68" s="32">
        <v>1.012084592145015</v>
      </c>
    </row>
    <row r="69" spans="2:5" s="9" customFormat="1" ht="15.75" customHeight="1" x14ac:dyDescent="0.2">
      <c r="B69" s="29" t="s">
        <v>63</v>
      </c>
      <c r="C69" s="30">
        <v>257</v>
      </c>
      <c r="D69" s="30">
        <v>18</v>
      </c>
      <c r="E69" s="32">
        <v>7.0038910505836576</v>
      </c>
    </row>
    <row r="70" spans="2:5" s="5" customFormat="1" ht="15.75" customHeight="1" x14ac:dyDescent="0.2">
      <c r="B70" s="25" t="s">
        <v>64</v>
      </c>
      <c r="C70" s="26"/>
      <c r="D70" s="26"/>
      <c r="E70" s="27"/>
    </row>
    <row r="71" spans="2:5" s="5" customFormat="1" ht="15.75" customHeight="1" x14ac:dyDescent="0.2">
      <c r="B71" s="25" t="s">
        <v>65</v>
      </c>
      <c r="C71" s="26">
        <v>9140</v>
      </c>
      <c r="D71" s="26">
        <v>1879</v>
      </c>
      <c r="E71" s="27">
        <v>20.557986870897153</v>
      </c>
    </row>
    <row r="72" spans="2:5" s="9" customFormat="1" ht="15.75" customHeight="1" x14ac:dyDescent="0.2">
      <c r="B72" s="33" t="s">
        <v>66</v>
      </c>
      <c r="C72" s="34">
        <v>694</v>
      </c>
      <c r="D72" s="34">
        <v>475</v>
      </c>
      <c r="E72" s="32">
        <v>68.443804034582129</v>
      </c>
    </row>
    <row r="73" spans="2:5" s="9" customFormat="1" ht="15.75" customHeight="1" x14ac:dyDescent="0.2">
      <c r="B73" s="33" t="s">
        <v>67</v>
      </c>
      <c r="C73" s="34">
        <v>597</v>
      </c>
      <c r="D73" s="34">
        <v>307</v>
      </c>
      <c r="E73" s="32">
        <v>51.423785594639867</v>
      </c>
    </row>
    <row r="74" spans="2:5" s="9" customFormat="1" ht="15.75" customHeight="1" x14ac:dyDescent="0.2">
      <c r="B74" s="33" t="s">
        <v>68</v>
      </c>
      <c r="C74" s="34">
        <v>770</v>
      </c>
      <c r="D74" s="34">
        <v>209</v>
      </c>
      <c r="E74" s="32">
        <v>27.142857142857142</v>
      </c>
    </row>
    <row r="75" spans="2:5" s="9" customFormat="1" ht="15.75" customHeight="1" x14ac:dyDescent="0.2">
      <c r="B75" s="33" t="s">
        <v>69</v>
      </c>
      <c r="C75" s="34">
        <v>6014</v>
      </c>
      <c r="D75" s="34">
        <v>128</v>
      </c>
      <c r="E75" s="32">
        <v>2.1283671433322247</v>
      </c>
    </row>
    <row r="76" spans="2:5" s="9" customFormat="1" ht="15.75" customHeight="1" x14ac:dyDescent="0.2">
      <c r="B76" s="33" t="s">
        <v>70</v>
      </c>
      <c r="C76" s="34">
        <v>690</v>
      </c>
      <c r="D76" s="34">
        <v>629</v>
      </c>
      <c r="E76" s="32">
        <v>91.159420289855078</v>
      </c>
    </row>
    <row r="77" spans="2:5" s="9" customFormat="1" ht="15.75" customHeight="1" x14ac:dyDescent="0.2">
      <c r="B77" s="33" t="s">
        <v>71</v>
      </c>
      <c r="C77" s="34">
        <v>375</v>
      </c>
      <c r="D77" s="34">
        <v>131</v>
      </c>
      <c r="E77" s="32">
        <v>34.93333333333333</v>
      </c>
    </row>
    <row r="78" spans="2:5" s="6" customFormat="1" ht="15.75" customHeight="1" x14ac:dyDescent="0.2">
      <c r="B78" s="25" t="s">
        <v>72</v>
      </c>
      <c r="C78" s="26">
        <v>0</v>
      </c>
      <c r="D78" s="26">
        <v>0</v>
      </c>
      <c r="E78" s="27"/>
    </row>
    <row r="79" spans="2:5" ht="15.75" customHeight="1" x14ac:dyDescent="0.2">
      <c r="B79" s="29" t="s">
        <v>73</v>
      </c>
      <c r="C79" s="30"/>
      <c r="D79" s="30"/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/>
      <c r="D81" s="30"/>
      <c r="E81" s="32"/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/>
      <c r="D84" s="30"/>
      <c r="E84" s="32"/>
    </row>
    <row r="85" spans="2:5" ht="15.75" customHeight="1" x14ac:dyDescent="0.2">
      <c r="B85" s="29" t="s">
        <v>79</v>
      </c>
      <c r="C85" s="30"/>
      <c r="D85" s="30"/>
      <c r="E85" s="32"/>
    </row>
    <row r="86" spans="2:5" ht="15.75" customHeight="1" x14ac:dyDescent="0.2">
      <c r="B86" s="29" t="s">
        <v>80</v>
      </c>
      <c r="C86" s="30"/>
      <c r="D86" s="30"/>
      <c r="E86" s="32"/>
    </row>
    <row r="87" spans="2:5" s="6" customFormat="1" ht="15.75" customHeight="1" x14ac:dyDescent="0.2">
      <c r="B87" s="25" t="s">
        <v>81</v>
      </c>
      <c r="C87" s="26">
        <v>1761</v>
      </c>
      <c r="D87" s="26">
        <v>1588</v>
      </c>
      <c r="E87" s="27">
        <v>90.176036342986947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/>
      <c r="D89" s="30"/>
      <c r="E89" s="32"/>
    </row>
    <row r="90" spans="2:5" ht="15.75" customHeight="1" x14ac:dyDescent="0.2">
      <c r="B90" s="29" t="s">
        <v>84</v>
      </c>
      <c r="C90" s="30">
        <v>26</v>
      </c>
      <c r="D90" s="30">
        <v>26</v>
      </c>
      <c r="E90" s="32">
        <v>100</v>
      </c>
    </row>
    <row r="91" spans="2:5" ht="15.75" customHeight="1" x14ac:dyDescent="0.2">
      <c r="B91" s="29" t="s">
        <v>85</v>
      </c>
      <c r="C91" s="30">
        <v>663</v>
      </c>
      <c r="D91" s="30">
        <v>610</v>
      </c>
      <c r="E91" s="32">
        <v>92.006033182503771</v>
      </c>
    </row>
    <row r="92" spans="2:5" ht="15.75" customHeight="1" x14ac:dyDescent="0.2">
      <c r="B92" s="29" t="s">
        <v>86</v>
      </c>
      <c r="C92" s="30">
        <v>92</v>
      </c>
      <c r="D92" s="30">
        <v>92</v>
      </c>
      <c r="E92" s="32">
        <v>100</v>
      </c>
    </row>
    <row r="93" spans="2:5" ht="15.75" customHeight="1" x14ac:dyDescent="0.2">
      <c r="B93" s="29" t="s">
        <v>87</v>
      </c>
      <c r="C93" s="30">
        <v>0</v>
      </c>
      <c r="D93" s="30">
        <v>0</v>
      </c>
      <c r="E93" s="32"/>
    </row>
    <row r="94" spans="2:5" ht="15.75" customHeight="1" x14ac:dyDescent="0.2">
      <c r="B94" s="29" t="s">
        <v>88</v>
      </c>
      <c r="C94" s="30">
        <v>980</v>
      </c>
      <c r="D94" s="30">
        <v>860</v>
      </c>
      <c r="E94" s="32">
        <v>87.755102040816325</v>
      </c>
    </row>
    <row r="95" spans="2:5" s="6" customFormat="1" ht="15.75" customHeight="1" x14ac:dyDescent="0.2">
      <c r="B95" s="25" t="s">
        <v>89</v>
      </c>
      <c r="C95" s="26">
        <v>204</v>
      </c>
      <c r="D95" s="26">
        <v>101</v>
      </c>
      <c r="E95" s="36">
        <v>49.509803921568633</v>
      </c>
    </row>
    <row r="96" spans="2:5" s="6" customFormat="1" ht="15.75" customHeight="1" x14ac:dyDescent="0.2">
      <c r="B96" s="25" t="s">
        <v>90</v>
      </c>
      <c r="C96" s="26">
        <v>199</v>
      </c>
      <c r="D96" s="26">
        <v>96</v>
      </c>
      <c r="E96" s="36">
        <v>48.241206030150749</v>
      </c>
    </row>
    <row r="97" spans="2:5" ht="15.75" customHeight="1" x14ac:dyDescent="0.2">
      <c r="B97" s="29" t="s">
        <v>91</v>
      </c>
      <c r="C97" s="30"/>
      <c r="D97" s="30"/>
      <c r="E97" s="37"/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/>
      <c r="D99" s="30"/>
      <c r="E99" s="37"/>
    </row>
    <row r="100" spans="2:5" ht="15.75" customHeight="1" x14ac:dyDescent="0.2">
      <c r="B100" s="29" t="s">
        <v>94</v>
      </c>
      <c r="C100" s="30">
        <v>191</v>
      </c>
      <c r="D100" s="30">
        <v>88</v>
      </c>
      <c r="E100" s="37">
        <v>46.073298429319372</v>
      </c>
    </row>
    <row r="101" spans="2:5" ht="15.75" customHeight="1" x14ac:dyDescent="0.2">
      <c r="B101" s="29" t="s">
        <v>95</v>
      </c>
      <c r="C101" s="30">
        <v>8</v>
      </c>
      <c r="D101" s="30">
        <v>8</v>
      </c>
      <c r="E101" s="37">
        <v>100</v>
      </c>
    </row>
    <row r="102" spans="2:5" s="6" customFormat="1" ht="15.75" customHeight="1" x14ac:dyDescent="0.2">
      <c r="B102" s="25" t="s">
        <v>96</v>
      </c>
      <c r="C102" s="26">
        <v>5</v>
      </c>
      <c r="D102" s="26">
        <v>5</v>
      </c>
      <c r="E102" s="36">
        <v>100</v>
      </c>
    </row>
    <row r="103" spans="2:5" s="6" customFormat="1" ht="15.75" customHeight="1" x14ac:dyDescent="0.2">
      <c r="B103" s="25" t="s">
        <v>97</v>
      </c>
      <c r="C103" s="26">
        <v>0</v>
      </c>
      <c r="D103" s="26">
        <v>0</v>
      </c>
      <c r="E103" s="36"/>
    </row>
    <row r="104" spans="2:5" ht="15.75" customHeight="1" x14ac:dyDescent="0.2">
      <c r="B104" s="29" t="s">
        <v>98</v>
      </c>
      <c r="C104" s="30"/>
      <c r="D104" s="30"/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v>0</v>
      </c>
      <c r="D106" s="26">
        <v>0</v>
      </c>
      <c r="E106" s="36"/>
    </row>
    <row r="107" spans="2:5" s="6" customFormat="1" ht="15.75" customHeight="1" x14ac:dyDescent="0.2">
      <c r="B107" s="25" t="s">
        <v>101</v>
      </c>
      <c r="C107" s="26">
        <v>0</v>
      </c>
      <c r="D107" s="26">
        <v>0</v>
      </c>
      <c r="E107" s="36"/>
    </row>
    <row r="108" spans="2:5" ht="15.75" customHeight="1" x14ac:dyDescent="0.2">
      <c r="B108" s="29" t="s">
        <v>102</v>
      </c>
      <c r="C108" s="30"/>
      <c r="D108" s="30"/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>
        <v>0</v>
      </c>
      <c r="D111" s="30">
        <v>0</v>
      </c>
      <c r="E111" s="37"/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ABD3A14B-6538-4E8C-A1B3-2900A1B4114E}"/>
    <hyperlink ref="D4" location="Şubat!A1" display="Şubat" xr:uid="{ED292649-0D97-40D8-AF7F-566F16044F59}"/>
    <hyperlink ref="E4" location="Mart!A1" display="Mart" xr:uid="{12D0FA14-D25B-4E02-B7D7-BFAF44C96BE7}"/>
    <hyperlink ref="C5" location="Nisan!A1" display="Nisan" xr:uid="{39742213-9546-48CD-AAA3-0A3DD3F5CF9A}"/>
    <hyperlink ref="D5" location="Mayıs!A1" display="Mayıs" xr:uid="{A103381D-CDD8-43B5-B339-7AB0FD0C7A95}"/>
    <hyperlink ref="E5" location="Haziran!A1" display="Haziran" xr:uid="{AE3E2AB4-761D-47A1-BFC8-3C979B22F963}"/>
    <hyperlink ref="C6" location="Temmuz!A1" display="Temmuz" xr:uid="{6B2C2D88-D38D-48D6-BAA5-B75C1592A2A9}"/>
    <hyperlink ref="D6" location="Ağustos!A1" display="Ağustos" xr:uid="{4865798D-4CD4-42F5-8EDF-53D17D464BCA}"/>
    <hyperlink ref="E6" location="Eylül!A1" display="Eylül" xr:uid="{4375835D-E4C7-4018-BD74-B6BC51151A12}"/>
    <hyperlink ref="C7" location="Ekim!A1" display="Ekim" xr:uid="{D1E40A52-968A-4D1F-9983-586EFCFAC5F0}"/>
    <hyperlink ref="D7" location="Kasım!A1" display="Kasım" xr:uid="{B28B05AC-F37F-4501-BFFC-B09320BACBB9}"/>
    <hyperlink ref="E7" location="Aralık!A1" display="Aralık" xr:uid="{BB15C8D0-BC12-4A96-A58F-BCE90C5743B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A98BF-7F51-46F2-A986-D93EC445760F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2.5" customHeight="1" thickBot="1" x14ac:dyDescent="0.25"/>
    <row r="2" spans="2:7" s="3" customFormat="1" ht="24.75" customHeight="1" thickBot="1" x14ac:dyDescent="0.3">
      <c r="B2" s="16" t="s">
        <v>190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202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59685</v>
      </c>
      <c r="D10" s="26">
        <v>29682</v>
      </c>
      <c r="E10" s="27">
        <v>49.731088213118873</v>
      </c>
    </row>
    <row r="11" spans="2:7" s="6" customFormat="1" ht="15.75" customHeight="1" x14ac:dyDescent="0.2">
      <c r="B11" s="25" t="s">
        <v>5</v>
      </c>
      <c r="C11" s="26">
        <v>38668</v>
      </c>
      <c r="D11" s="26">
        <v>22919</v>
      </c>
      <c r="E11" s="28">
        <v>59.271232026481847</v>
      </c>
    </row>
    <row r="12" spans="2:7" s="6" customFormat="1" ht="15.75" customHeight="1" x14ac:dyDescent="0.2">
      <c r="B12" s="25" t="s">
        <v>6</v>
      </c>
      <c r="C12" s="26">
        <v>15258</v>
      </c>
      <c r="D12" s="26">
        <v>8742</v>
      </c>
      <c r="E12" s="28">
        <v>57.294534014942975</v>
      </c>
      <c r="G12" s="7"/>
    </row>
    <row r="13" spans="2:7" s="6" customFormat="1" ht="15.75" customHeight="1" x14ac:dyDescent="0.2">
      <c r="B13" s="25" t="s">
        <v>7</v>
      </c>
      <c r="C13" s="26">
        <v>13343</v>
      </c>
      <c r="D13" s="26">
        <v>7806</v>
      </c>
      <c r="E13" s="28">
        <v>58.502585625421567</v>
      </c>
    </row>
    <row r="14" spans="2:7" ht="15.75" customHeight="1" x14ac:dyDescent="0.2">
      <c r="B14" s="29" t="s">
        <v>8</v>
      </c>
      <c r="C14" s="30">
        <v>1968</v>
      </c>
      <c r="D14" s="30">
        <v>330</v>
      </c>
      <c r="E14" s="31">
        <v>16.76829268292683</v>
      </c>
    </row>
    <row r="15" spans="2:7" ht="15.75" customHeight="1" x14ac:dyDescent="0.2">
      <c r="B15" s="29" t="s">
        <v>9</v>
      </c>
      <c r="C15" s="30">
        <v>400</v>
      </c>
      <c r="D15" s="30">
        <v>257</v>
      </c>
      <c r="E15" s="31">
        <v>64.25</v>
      </c>
    </row>
    <row r="16" spans="2:7" ht="15.75" customHeight="1" x14ac:dyDescent="0.2">
      <c r="B16" s="29" t="s">
        <v>10</v>
      </c>
      <c r="C16" s="30">
        <v>9790</v>
      </c>
      <c r="D16" s="30">
        <v>6544</v>
      </c>
      <c r="E16" s="31">
        <v>66.843718079673124</v>
      </c>
    </row>
    <row r="17" spans="2:5" ht="15.75" customHeight="1" x14ac:dyDescent="0.2">
      <c r="B17" s="29" t="s">
        <v>11</v>
      </c>
      <c r="C17" s="30">
        <v>1185</v>
      </c>
      <c r="D17" s="30">
        <v>675</v>
      </c>
      <c r="E17" s="31">
        <v>56.962025316455701</v>
      </c>
    </row>
    <row r="18" spans="2:5" s="6" customFormat="1" ht="15.75" customHeight="1" x14ac:dyDescent="0.2">
      <c r="B18" s="25" t="s">
        <v>12</v>
      </c>
      <c r="C18" s="26">
        <v>1915</v>
      </c>
      <c r="D18" s="26">
        <v>936</v>
      </c>
      <c r="E18" s="28">
        <v>48.87728459530026</v>
      </c>
    </row>
    <row r="19" spans="2:5" ht="15.75" customHeight="1" x14ac:dyDescent="0.2">
      <c r="B19" s="29" t="s">
        <v>13</v>
      </c>
      <c r="C19" s="30">
        <v>765</v>
      </c>
      <c r="D19" s="30">
        <v>152</v>
      </c>
      <c r="E19" s="31">
        <v>19.869281045751634</v>
      </c>
    </row>
    <row r="20" spans="2:5" ht="15.75" customHeight="1" x14ac:dyDescent="0.2">
      <c r="B20" s="29" t="s">
        <v>14</v>
      </c>
      <c r="C20" s="30">
        <v>34</v>
      </c>
      <c r="D20" s="30">
        <v>0</v>
      </c>
      <c r="E20" s="31">
        <v>0</v>
      </c>
    </row>
    <row r="21" spans="2:5" ht="15.75" customHeight="1" x14ac:dyDescent="0.2">
      <c r="B21" s="29" t="s">
        <v>15</v>
      </c>
      <c r="C21" s="30">
        <v>1116</v>
      </c>
      <c r="D21" s="30">
        <v>784</v>
      </c>
      <c r="E21" s="31">
        <v>70.25089605734766</v>
      </c>
    </row>
    <row r="22" spans="2:5" s="5" customFormat="1" ht="15.75" customHeight="1" x14ac:dyDescent="0.2">
      <c r="B22" s="25" t="s">
        <v>16</v>
      </c>
      <c r="C22" s="26">
        <v>6230</v>
      </c>
      <c r="D22" s="26">
        <v>1843</v>
      </c>
      <c r="E22" s="27">
        <v>29.582664526484752</v>
      </c>
    </row>
    <row r="23" spans="2:5" s="9" customFormat="1" ht="15.75" customHeight="1" x14ac:dyDescent="0.2">
      <c r="B23" s="29" t="s">
        <v>17</v>
      </c>
      <c r="C23" s="30">
        <v>3</v>
      </c>
      <c r="D23" s="30">
        <v>2</v>
      </c>
      <c r="E23" s="32">
        <v>66.666666666666657</v>
      </c>
    </row>
    <row r="24" spans="2:5" s="9" customFormat="1" ht="15.75" customHeight="1" x14ac:dyDescent="0.2">
      <c r="B24" s="29" t="s">
        <v>18</v>
      </c>
      <c r="C24" s="30">
        <v>6227</v>
      </c>
      <c r="D24" s="30">
        <v>1841</v>
      </c>
      <c r="E24" s="32">
        <v>29.564798458326642</v>
      </c>
    </row>
    <row r="25" spans="2:5" s="5" customFormat="1" ht="15.75" customHeight="1" x14ac:dyDescent="0.2">
      <c r="B25" s="25" t="s">
        <v>19</v>
      </c>
      <c r="C25" s="26">
        <v>3906</v>
      </c>
      <c r="D25" s="26">
        <v>846</v>
      </c>
      <c r="E25" s="27">
        <v>21.658986175115206</v>
      </c>
    </row>
    <row r="26" spans="2:5" s="5" customFormat="1" ht="15.75" customHeight="1" x14ac:dyDescent="0.2">
      <c r="B26" s="25" t="s">
        <v>20</v>
      </c>
      <c r="C26" s="26">
        <v>2500</v>
      </c>
      <c r="D26" s="26">
        <v>-516</v>
      </c>
      <c r="E26" s="27">
        <v>-20.64</v>
      </c>
    </row>
    <row r="27" spans="2:5" s="9" customFormat="1" ht="15.75" customHeight="1" x14ac:dyDescent="0.2">
      <c r="B27" s="29" t="s">
        <v>21</v>
      </c>
      <c r="C27" s="30">
        <v>1882</v>
      </c>
      <c r="D27" s="30">
        <v>-919</v>
      </c>
      <c r="E27" s="32">
        <v>-48.831030818278428</v>
      </c>
    </row>
    <row r="28" spans="2:5" s="9" customFormat="1" ht="15.75" customHeight="1" x14ac:dyDescent="0.2">
      <c r="B28" s="29" t="s">
        <v>22</v>
      </c>
      <c r="C28" s="30">
        <v>618</v>
      </c>
      <c r="D28" s="30">
        <v>403</v>
      </c>
      <c r="E28" s="32">
        <v>65.21035598705501</v>
      </c>
    </row>
    <row r="29" spans="2:5" s="5" customFormat="1" ht="15.75" customHeight="1" x14ac:dyDescent="0.2">
      <c r="B29" s="25" t="s">
        <v>23</v>
      </c>
      <c r="C29" s="26">
        <v>866</v>
      </c>
      <c r="D29" s="26">
        <v>866</v>
      </c>
      <c r="E29" s="27">
        <v>100</v>
      </c>
    </row>
    <row r="30" spans="2:5" s="9" customFormat="1" ht="15.75" customHeight="1" x14ac:dyDescent="0.2">
      <c r="B30" s="29" t="s">
        <v>24</v>
      </c>
      <c r="C30" s="30">
        <v>0</v>
      </c>
      <c r="D30" s="30">
        <v>0</v>
      </c>
      <c r="E30" s="32"/>
    </row>
    <row r="31" spans="2:5" s="9" customFormat="1" ht="15.75" customHeight="1" x14ac:dyDescent="0.2">
      <c r="B31" s="29" t="s">
        <v>25</v>
      </c>
      <c r="C31" s="30">
        <v>865</v>
      </c>
      <c r="D31" s="30">
        <v>865</v>
      </c>
      <c r="E31" s="32">
        <v>100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>
        <v>1</v>
      </c>
      <c r="D35" s="30">
        <v>1</v>
      </c>
      <c r="E35" s="31">
        <v>100</v>
      </c>
    </row>
    <row r="36" spans="2:5" s="6" customFormat="1" ht="15.75" customHeight="1" x14ac:dyDescent="0.2">
      <c r="B36" s="25" t="s">
        <v>30</v>
      </c>
      <c r="C36" s="26">
        <v>540</v>
      </c>
      <c r="D36" s="26">
        <v>496</v>
      </c>
      <c r="E36" s="28">
        <v>91.851851851851848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/>
      <c r="D38" s="26"/>
      <c r="E38" s="27"/>
    </row>
    <row r="39" spans="2:5" s="5" customFormat="1" ht="15.75" customHeight="1" x14ac:dyDescent="0.2">
      <c r="B39" s="25" t="s">
        <v>33</v>
      </c>
      <c r="C39" s="26">
        <v>7499</v>
      </c>
      <c r="D39" s="26">
        <v>7499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4962</v>
      </c>
      <c r="D40" s="30">
        <v>4962</v>
      </c>
      <c r="E40" s="32">
        <v>100</v>
      </c>
    </row>
    <row r="41" spans="2:5" s="9" customFormat="1" ht="15.75" customHeight="1" x14ac:dyDescent="0.2">
      <c r="B41" s="29" t="s">
        <v>35</v>
      </c>
      <c r="C41" s="30">
        <v>2537</v>
      </c>
      <c r="D41" s="30">
        <v>2537</v>
      </c>
      <c r="E41" s="32">
        <v>100</v>
      </c>
    </row>
    <row r="42" spans="2:5" s="9" customFormat="1" ht="15.75" customHeight="1" x14ac:dyDescent="0.2">
      <c r="B42" s="29" t="s">
        <v>36</v>
      </c>
      <c r="C42" s="30"/>
      <c r="D42" s="30"/>
      <c r="E42" s="32"/>
    </row>
    <row r="43" spans="2:5" s="5" customFormat="1" ht="15.75" customHeight="1" x14ac:dyDescent="0.2">
      <c r="B43" s="25" t="s">
        <v>37</v>
      </c>
      <c r="C43" s="26">
        <v>3013</v>
      </c>
      <c r="D43" s="26">
        <v>1892</v>
      </c>
      <c r="E43" s="27">
        <v>62.794556920013278</v>
      </c>
    </row>
    <row r="44" spans="2:5" s="5" customFormat="1" ht="15.75" customHeight="1" x14ac:dyDescent="0.2">
      <c r="B44" s="25" t="s">
        <v>38</v>
      </c>
      <c r="C44" s="26">
        <v>2539</v>
      </c>
      <c r="D44" s="26">
        <v>2071</v>
      </c>
      <c r="E44" s="27">
        <v>81.567546278062224</v>
      </c>
    </row>
    <row r="45" spans="2:5" s="5" customFormat="1" ht="15.75" customHeight="1" x14ac:dyDescent="0.2">
      <c r="B45" s="25" t="s">
        <v>39</v>
      </c>
      <c r="C45" s="26">
        <v>223</v>
      </c>
      <c r="D45" s="26">
        <v>26</v>
      </c>
      <c r="E45" s="27">
        <v>11.659192825112108</v>
      </c>
    </row>
    <row r="46" spans="2:5" s="5" customFormat="1" ht="15.75" customHeight="1" x14ac:dyDescent="0.2">
      <c r="B46" s="25" t="s">
        <v>40</v>
      </c>
      <c r="C46" s="26">
        <v>20827</v>
      </c>
      <c r="D46" s="26">
        <v>6670</v>
      </c>
      <c r="E46" s="27">
        <v>32.025735823690404</v>
      </c>
    </row>
    <row r="47" spans="2:5" s="5" customFormat="1" ht="15.75" customHeight="1" x14ac:dyDescent="0.2">
      <c r="B47" s="25" t="s">
        <v>41</v>
      </c>
      <c r="C47" s="26">
        <v>2737</v>
      </c>
      <c r="D47" s="26">
        <v>2737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2737</v>
      </c>
      <c r="D48" s="30">
        <v>2737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0</v>
      </c>
      <c r="D50" s="30">
        <v>0</v>
      </c>
      <c r="E50" s="32"/>
    </row>
    <row r="51" spans="2:5" s="5" customFormat="1" ht="15.75" customHeight="1" x14ac:dyDescent="0.2">
      <c r="B51" s="25" t="s">
        <v>45</v>
      </c>
      <c r="C51" s="26">
        <v>0</v>
      </c>
      <c r="D51" s="26">
        <v>0</v>
      </c>
      <c r="E51" s="27"/>
    </row>
    <row r="52" spans="2:5" s="5" customFormat="1" ht="15.75" customHeight="1" x14ac:dyDescent="0.2">
      <c r="B52" s="25" t="s">
        <v>46</v>
      </c>
      <c r="C52" s="26">
        <v>0</v>
      </c>
      <c r="D52" s="26">
        <v>0</v>
      </c>
      <c r="E52" s="27"/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/>
      <c r="D56" s="30"/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v>8134</v>
      </c>
      <c r="D61" s="26">
        <v>1179</v>
      </c>
      <c r="E61" s="27">
        <v>14.494713548069829</v>
      </c>
    </row>
    <row r="62" spans="2:5" s="5" customFormat="1" ht="15.75" customHeight="1" x14ac:dyDescent="0.2">
      <c r="B62" s="25" t="s">
        <v>56</v>
      </c>
      <c r="C62" s="26">
        <v>1300</v>
      </c>
      <c r="D62" s="26">
        <v>1121</v>
      </c>
      <c r="E62" s="27">
        <v>86.230769230769226</v>
      </c>
    </row>
    <row r="63" spans="2:5" s="9" customFormat="1" ht="15.75" customHeight="1" x14ac:dyDescent="0.2">
      <c r="B63" s="29" t="s">
        <v>57</v>
      </c>
      <c r="C63" s="30">
        <v>1067</v>
      </c>
      <c r="D63" s="30">
        <v>1067</v>
      </c>
      <c r="E63" s="32">
        <v>100</v>
      </c>
    </row>
    <row r="64" spans="2:5" s="9" customFormat="1" ht="15.75" customHeight="1" x14ac:dyDescent="0.2">
      <c r="B64" s="29" t="s">
        <v>58</v>
      </c>
      <c r="C64" s="30">
        <v>215</v>
      </c>
      <c r="D64" s="30">
        <v>38</v>
      </c>
      <c r="E64" s="32">
        <v>17.674418604651162</v>
      </c>
    </row>
    <row r="65" spans="2:5" s="9" customFormat="1" ht="15.75" customHeight="1" x14ac:dyDescent="0.2">
      <c r="B65" s="29" t="s">
        <v>59</v>
      </c>
      <c r="C65" s="30">
        <v>18</v>
      </c>
      <c r="D65" s="30">
        <v>16</v>
      </c>
      <c r="E65" s="32">
        <v>88.888888888888886</v>
      </c>
    </row>
    <row r="66" spans="2:5" s="5" customFormat="1" ht="15.75" customHeight="1" x14ac:dyDescent="0.2">
      <c r="B66" s="25" t="s">
        <v>60</v>
      </c>
      <c r="C66" s="26">
        <v>6834</v>
      </c>
      <c r="D66" s="26">
        <v>58</v>
      </c>
      <c r="E66" s="27">
        <v>0.8486976880304361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6582</v>
      </c>
      <c r="D68" s="30">
        <v>45</v>
      </c>
      <c r="E68" s="32">
        <v>0.68368277119416598</v>
      </c>
    </row>
    <row r="69" spans="2:5" s="9" customFormat="1" ht="15.75" customHeight="1" x14ac:dyDescent="0.2">
      <c r="B69" s="29" t="s">
        <v>63</v>
      </c>
      <c r="C69" s="30">
        <v>252</v>
      </c>
      <c r="D69" s="30">
        <v>13</v>
      </c>
      <c r="E69" s="32">
        <v>5.1587301587301582</v>
      </c>
    </row>
    <row r="70" spans="2:5" s="5" customFormat="1" ht="15.75" customHeight="1" x14ac:dyDescent="0.2">
      <c r="B70" s="25" t="s">
        <v>64</v>
      </c>
      <c r="C70" s="26"/>
      <c r="D70" s="26"/>
      <c r="E70" s="27"/>
    </row>
    <row r="71" spans="2:5" s="5" customFormat="1" ht="15.75" customHeight="1" x14ac:dyDescent="0.2">
      <c r="B71" s="25" t="s">
        <v>65</v>
      </c>
      <c r="C71" s="26">
        <v>8520</v>
      </c>
      <c r="D71" s="26">
        <v>1434</v>
      </c>
      <c r="E71" s="27">
        <v>16.830985915492956</v>
      </c>
    </row>
    <row r="72" spans="2:5" s="9" customFormat="1" ht="15.75" customHeight="1" x14ac:dyDescent="0.2">
      <c r="B72" s="33" t="s">
        <v>66</v>
      </c>
      <c r="C72" s="34">
        <v>537</v>
      </c>
      <c r="D72" s="34">
        <v>360</v>
      </c>
      <c r="E72" s="32">
        <v>67.039106145251395</v>
      </c>
    </row>
    <row r="73" spans="2:5" s="9" customFormat="1" ht="15.75" customHeight="1" x14ac:dyDescent="0.2">
      <c r="B73" s="33" t="s">
        <v>67</v>
      </c>
      <c r="C73" s="34">
        <v>548</v>
      </c>
      <c r="D73" s="34">
        <v>257</v>
      </c>
      <c r="E73" s="32">
        <v>46.897810218978101</v>
      </c>
    </row>
    <row r="74" spans="2:5" s="9" customFormat="1" ht="15.75" customHeight="1" x14ac:dyDescent="0.2">
      <c r="B74" s="33" t="s">
        <v>68</v>
      </c>
      <c r="C74" s="34">
        <v>718</v>
      </c>
      <c r="D74" s="34">
        <v>191</v>
      </c>
      <c r="E74" s="32">
        <v>26.601671309192199</v>
      </c>
    </row>
    <row r="75" spans="2:5" s="9" customFormat="1" ht="15.75" customHeight="1" x14ac:dyDescent="0.2">
      <c r="B75" s="33" t="s">
        <v>69</v>
      </c>
      <c r="C75" s="34">
        <v>5967</v>
      </c>
      <c r="D75" s="34">
        <v>102</v>
      </c>
      <c r="E75" s="32">
        <v>1.7094017094017095</v>
      </c>
    </row>
    <row r="76" spans="2:5" s="9" customFormat="1" ht="15.75" customHeight="1" x14ac:dyDescent="0.2">
      <c r="B76" s="33" t="s">
        <v>70</v>
      </c>
      <c r="C76" s="34">
        <v>492</v>
      </c>
      <c r="D76" s="34">
        <v>426</v>
      </c>
      <c r="E76" s="32">
        <v>86.58536585365853</v>
      </c>
    </row>
    <row r="77" spans="2:5" s="9" customFormat="1" ht="15.75" customHeight="1" x14ac:dyDescent="0.2">
      <c r="B77" s="33" t="s">
        <v>71</v>
      </c>
      <c r="C77" s="34">
        <v>258</v>
      </c>
      <c r="D77" s="34">
        <v>98</v>
      </c>
      <c r="E77" s="32">
        <v>37.984496124031011</v>
      </c>
    </row>
    <row r="78" spans="2:5" s="6" customFormat="1" ht="15.75" customHeight="1" x14ac:dyDescent="0.2">
      <c r="B78" s="25" t="s">
        <v>72</v>
      </c>
      <c r="C78" s="26">
        <v>0</v>
      </c>
      <c r="D78" s="26">
        <v>0</v>
      </c>
      <c r="E78" s="27"/>
    </row>
    <row r="79" spans="2:5" ht="15.75" customHeight="1" x14ac:dyDescent="0.2">
      <c r="B79" s="29" t="s">
        <v>73</v>
      </c>
      <c r="C79" s="30"/>
      <c r="D79" s="30"/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/>
      <c r="D81" s="30"/>
      <c r="E81" s="32"/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/>
      <c r="D84" s="30"/>
      <c r="E84" s="32"/>
    </row>
    <row r="85" spans="2:5" ht="15.75" customHeight="1" x14ac:dyDescent="0.2">
      <c r="B85" s="29" t="s">
        <v>79</v>
      </c>
      <c r="C85" s="30"/>
      <c r="D85" s="30"/>
      <c r="E85" s="32"/>
    </row>
    <row r="86" spans="2:5" ht="15.75" customHeight="1" x14ac:dyDescent="0.2">
      <c r="B86" s="29" t="s">
        <v>80</v>
      </c>
      <c r="C86" s="30"/>
      <c r="D86" s="30"/>
      <c r="E86" s="32"/>
    </row>
    <row r="87" spans="2:5" s="6" customFormat="1" ht="15.75" customHeight="1" x14ac:dyDescent="0.2">
      <c r="B87" s="25" t="s">
        <v>81</v>
      </c>
      <c r="C87" s="26">
        <v>1436</v>
      </c>
      <c r="D87" s="26">
        <v>1320</v>
      </c>
      <c r="E87" s="27">
        <v>91.922005571030638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/>
      <c r="D89" s="30"/>
      <c r="E89" s="32"/>
    </row>
    <row r="90" spans="2:5" ht="15.75" customHeight="1" x14ac:dyDescent="0.2">
      <c r="B90" s="29" t="s">
        <v>84</v>
      </c>
      <c r="C90" s="30">
        <v>22</v>
      </c>
      <c r="D90" s="30">
        <v>22</v>
      </c>
      <c r="E90" s="32">
        <v>100</v>
      </c>
    </row>
    <row r="91" spans="2:5" ht="15.75" customHeight="1" x14ac:dyDescent="0.2">
      <c r="B91" s="29" t="s">
        <v>85</v>
      </c>
      <c r="C91" s="30">
        <v>534</v>
      </c>
      <c r="D91" s="30">
        <v>513</v>
      </c>
      <c r="E91" s="32">
        <v>96.067415730337075</v>
      </c>
    </row>
    <row r="92" spans="2:5" ht="15.75" customHeight="1" x14ac:dyDescent="0.2">
      <c r="B92" s="29" t="s">
        <v>86</v>
      </c>
      <c r="C92" s="30">
        <v>82</v>
      </c>
      <c r="D92" s="30">
        <v>82</v>
      </c>
      <c r="E92" s="32">
        <v>100</v>
      </c>
    </row>
    <row r="93" spans="2:5" ht="15.75" customHeight="1" x14ac:dyDescent="0.2">
      <c r="B93" s="29" t="s">
        <v>87</v>
      </c>
      <c r="C93" s="30">
        <v>0</v>
      </c>
      <c r="D93" s="30">
        <v>0</v>
      </c>
      <c r="E93" s="32"/>
    </row>
    <row r="94" spans="2:5" ht="15.75" customHeight="1" x14ac:dyDescent="0.2">
      <c r="B94" s="29" t="s">
        <v>88</v>
      </c>
      <c r="C94" s="30">
        <v>798</v>
      </c>
      <c r="D94" s="30">
        <v>703</v>
      </c>
      <c r="E94" s="32">
        <v>88.095238095238088</v>
      </c>
    </row>
    <row r="95" spans="2:5" s="6" customFormat="1" ht="15.75" customHeight="1" x14ac:dyDescent="0.2">
      <c r="B95" s="25" t="s">
        <v>89</v>
      </c>
      <c r="C95" s="26">
        <v>190</v>
      </c>
      <c r="D95" s="26">
        <v>93</v>
      </c>
      <c r="E95" s="36">
        <v>48.947368421052637</v>
      </c>
    </row>
    <row r="96" spans="2:5" s="6" customFormat="1" ht="15.75" customHeight="1" x14ac:dyDescent="0.2">
      <c r="B96" s="25" t="s">
        <v>90</v>
      </c>
      <c r="C96" s="26">
        <v>189</v>
      </c>
      <c r="D96" s="26">
        <v>87</v>
      </c>
      <c r="E96" s="36">
        <v>46.031746031746032</v>
      </c>
    </row>
    <row r="97" spans="2:5" ht="15.75" customHeight="1" x14ac:dyDescent="0.2">
      <c r="B97" s="29" t="s">
        <v>91</v>
      </c>
      <c r="C97" s="30"/>
      <c r="D97" s="30"/>
      <c r="E97" s="37"/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/>
      <c r="D99" s="30"/>
      <c r="E99" s="37"/>
    </row>
    <row r="100" spans="2:5" ht="15.75" customHeight="1" x14ac:dyDescent="0.2">
      <c r="B100" s="29" t="s">
        <v>94</v>
      </c>
      <c r="C100" s="30">
        <v>181</v>
      </c>
      <c r="D100" s="30">
        <v>79</v>
      </c>
      <c r="E100" s="37">
        <v>43.646408839779006</v>
      </c>
    </row>
    <row r="101" spans="2:5" ht="15.75" customHeight="1" x14ac:dyDescent="0.2">
      <c r="B101" s="29" t="s">
        <v>95</v>
      </c>
      <c r="C101" s="30">
        <v>8</v>
      </c>
      <c r="D101" s="30">
        <v>8</v>
      </c>
      <c r="E101" s="37"/>
    </row>
    <row r="102" spans="2:5" s="6" customFormat="1" ht="15.75" customHeight="1" x14ac:dyDescent="0.2">
      <c r="B102" s="25" t="s">
        <v>96</v>
      </c>
      <c r="C102" s="26">
        <v>1</v>
      </c>
      <c r="D102" s="26">
        <v>6</v>
      </c>
      <c r="E102" s="36"/>
    </row>
    <row r="103" spans="2:5" s="6" customFormat="1" ht="15.75" customHeight="1" x14ac:dyDescent="0.2">
      <c r="B103" s="25" t="s">
        <v>97</v>
      </c>
      <c r="C103" s="26">
        <v>0</v>
      </c>
      <c r="D103" s="26">
        <v>0</v>
      </c>
      <c r="E103" s="36"/>
    </row>
    <row r="104" spans="2:5" ht="15.75" customHeight="1" x14ac:dyDescent="0.2">
      <c r="B104" s="29" t="s">
        <v>98</v>
      </c>
      <c r="C104" s="30"/>
      <c r="D104" s="30"/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v>0</v>
      </c>
      <c r="D106" s="26">
        <v>0</v>
      </c>
      <c r="E106" s="36"/>
    </row>
    <row r="107" spans="2:5" s="6" customFormat="1" ht="15.75" customHeight="1" x14ac:dyDescent="0.2">
      <c r="B107" s="25" t="s">
        <v>101</v>
      </c>
      <c r="C107" s="26">
        <v>0</v>
      </c>
      <c r="D107" s="26">
        <v>0</v>
      </c>
      <c r="E107" s="36"/>
    </row>
    <row r="108" spans="2:5" ht="15.75" customHeight="1" x14ac:dyDescent="0.2">
      <c r="B108" s="29" t="s">
        <v>102</v>
      </c>
      <c r="C108" s="30"/>
      <c r="D108" s="30"/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>
        <v>0</v>
      </c>
      <c r="D111" s="30">
        <v>0</v>
      </c>
      <c r="E111" s="37"/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CA16E5D4-4F23-4303-A97B-BC534516CEE5}"/>
    <hyperlink ref="D4" location="Şubat!A1" display="Şubat" xr:uid="{D5CDAB96-A99B-4C50-8274-F47CAA99F7A5}"/>
    <hyperlink ref="E4" location="Mart!A1" display="Mart" xr:uid="{9F2D4574-8B61-41E5-84A2-5358FB3D0BB7}"/>
    <hyperlink ref="C5" location="Nisan!A1" display="Nisan" xr:uid="{D77E9098-EF03-4D9D-A5E7-F8B93E9108E9}"/>
    <hyperlink ref="D5" location="Mayıs!A1" display="Mayıs" xr:uid="{5C099C5F-13C2-421E-8EFE-4DFCEA3FEF8C}"/>
    <hyperlink ref="E5" location="Haziran!A1" display="Haziran" xr:uid="{822737A0-0E80-404E-99FF-BA367A79D3C0}"/>
    <hyperlink ref="C6" location="Temmuz!A1" display="Temmuz" xr:uid="{C12DF9C7-EEAA-421A-A071-011405F87135}"/>
    <hyperlink ref="D6" location="Ağustos!A1" display="Ağustos" xr:uid="{927CDE05-1FA5-4220-BCF5-5E0B32080908}"/>
    <hyperlink ref="E6" location="Eylül!A1" display="Eylül" xr:uid="{2618DAA5-11E8-4EF7-88AD-090859E9CAB4}"/>
    <hyperlink ref="C7" location="Ekim!A1" display="Ekim" xr:uid="{11A8ACD4-1E00-4FD1-B16F-D269C4A982B3}"/>
    <hyperlink ref="D7" location="Kasım!A1" display="Kasım" xr:uid="{D4358C29-9D49-4CEF-BCCC-B18A3EA8117C}"/>
    <hyperlink ref="E7" location="Aralık!A1" display="Aralık" xr:uid="{4C315CBC-2103-4AFA-A138-1092A9673B4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F5DF-5E74-4655-952C-6027A6824223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8" customWidth="1"/>
    <col min="2" max="2" width="60.44140625" style="8" bestFit="1" customWidth="1"/>
    <col min="3" max="4" width="12.77734375" style="8" customWidth="1"/>
    <col min="5" max="5" width="12.77734375" style="10" customWidth="1"/>
    <col min="6" max="16384" width="10.6640625" style="8"/>
  </cols>
  <sheetData>
    <row r="1" spans="2:7" ht="22.5" customHeight="1" thickBot="1" x14ac:dyDescent="0.25"/>
    <row r="2" spans="2:7" s="3" customFormat="1" ht="24.75" customHeight="1" thickBot="1" x14ac:dyDescent="0.3">
      <c r="B2" s="16" t="s">
        <v>189</v>
      </c>
      <c r="C2" s="17"/>
      <c r="D2" s="17"/>
      <c r="E2" s="18"/>
    </row>
    <row r="3" spans="2:7" s="3" customFormat="1" ht="18.75" customHeight="1" x14ac:dyDescent="0.25">
      <c r="B3" s="1"/>
      <c r="C3" s="1"/>
      <c r="D3" s="1"/>
      <c r="E3" s="2"/>
    </row>
    <row r="4" spans="2:7" s="3" customFormat="1" ht="18.75" customHeight="1" x14ac:dyDescent="0.25">
      <c r="B4" s="1"/>
      <c r="C4" s="20" t="s">
        <v>191</v>
      </c>
      <c r="D4" s="20" t="s">
        <v>192</v>
      </c>
      <c r="E4" s="21" t="s">
        <v>193</v>
      </c>
    </row>
    <row r="5" spans="2:7" s="3" customFormat="1" ht="18.75" customHeight="1" x14ac:dyDescent="0.25">
      <c r="B5" s="1"/>
      <c r="C5" s="20" t="s">
        <v>194</v>
      </c>
      <c r="D5" s="20" t="s">
        <v>195</v>
      </c>
      <c r="E5" s="21" t="s">
        <v>196</v>
      </c>
    </row>
    <row r="6" spans="2:7" s="3" customFormat="1" ht="18.75" customHeight="1" x14ac:dyDescent="0.25">
      <c r="B6" s="1"/>
      <c r="C6" s="20" t="s">
        <v>197</v>
      </c>
      <c r="D6" s="20" t="s">
        <v>200</v>
      </c>
      <c r="E6" s="21" t="s">
        <v>202</v>
      </c>
    </row>
    <row r="7" spans="2:7" s="3" customFormat="1" ht="18.75" customHeight="1" x14ac:dyDescent="0.25">
      <c r="B7" s="1"/>
      <c r="C7" s="20" t="s">
        <v>205</v>
      </c>
      <c r="D7" s="20" t="s">
        <v>207</v>
      </c>
      <c r="E7" s="21" t="s">
        <v>209</v>
      </c>
    </row>
    <row r="8" spans="2:7" s="3" customFormat="1" ht="18.75" customHeight="1" x14ac:dyDescent="0.25">
      <c r="B8" s="1"/>
      <c r="C8" s="1"/>
      <c r="D8" s="1"/>
      <c r="E8" s="2"/>
    </row>
    <row r="9" spans="2:7" s="4" customFormat="1" ht="24.75" customHeight="1" x14ac:dyDescent="0.2">
      <c r="B9" s="22" t="s">
        <v>0</v>
      </c>
      <c r="C9" s="23" t="s">
        <v>1</v>
      </c>
      <c r="D9" s="23" t="s">
        <v>2</v>
      </c>
      <c r="E9" s="24" t="s">
        <v>3</v>
      </c>
    </row>
    <row r="10" spans="2:7" s="5" customFormat="1" ht="15.75" customHeight="1" x14ac:dyDescent="0.2">
      <c r="B10" s="25" t="s">
        <v>4</v>
      </c>
      <c r="C10" s="26">
        <v>54590</v>
      </c>
      <c r="D10" s="26">
        <v>22406</v>
      </c>
      <c r="E10" s="27">
        <v>41.044147279721557</v>
      </c>
    </row>
    <row r="11" spans="2:7" s="6" customFormat="1" ht="15.75" customHeight="1" x14ac:dyDescent="0.2">
      <c r="B11" s="25" t="s">
        <v>5</v>
      </c>
      <c r="C11" s="26">
        <v>33700</v>
      </c>
      <c r="D11" s="26">
        <v>17924</v>
      </c>
      <c r="E11" s="28">
        <v>53.186943620178042</v>
      </c>
    </row>
    <row r="12" spans="2:7" s="6" customFormat="1" ht="15.75" customHeight="1" x14ac:dyDescent="0.2">
      <c r="B12" s="25" t="s">
        <v>6</v>
      </c>
      <c r="C12" s="26">
        <v>13562</v>
      </c>
      <c r="D12" s="26">
        <v>6926</v>
      </c>
      <c r="E12" s="28">
        <v>51.06916384014157</v>
      </c>
      <c r="G12" s="7"/>
    </row>
    <row r="13" spans="2:7" s="6" customFormat="1" ht="15.75" customHeight="1" x14ac:dyDescent="0.2">
      <c r="B13" s="25" t="s">
        <v>7</v>
      </c>
      <c r="C13" s="26">
        <v>11800</v>
      </c>
      <c r="D13" s="26">
        <v>6226</v>
      </c>
      <c r="E13" s="28">
        <v>52.762711864406775</v>
      </c>
    </row>
    <row r="14" spans="2:7" ht="15.75" customHeight="1" x14ac:dyDescent="0.2">
      <c r="B14" s="29" t="s">
        <v>8</v>
      </c>
      <c r="C14" s="30">
        <v>1929</v>
      </c>
      <c r="D14" s="30">
        <v>290</v>
      </c>
      <c r="E14" s="31">
        <v>15.033696215655782</v>
      </c>
    </row>
    <row r="15" spans="2:7" ht="15.75" customHeight="1" x14ac:dyDescent="0.2">
      <c r="B15" s="29" t="s">
        <v>9</v>
      </c>
      <c r="C15" s="30">
        <v>391</v>
      </c>
      <c r="D15" s="30">
        <v>247</v>
      </c>
      <c r="E15" s="31">
        <v>63.171355498721226</v>
      </c>
    </row>
    <row r="16" spans="2:7" ht="15.75" customHeight="1" x14ac:dyDescent="0.2">
      <c r="B16" s="29" t="s">
        <v>10</v>
      </c>
      <c r="C16" s="30">
        <v>8467</v>
      </c>
      <c r="D16" s="30">
        <v>5162</v>
      </c>
      <c r="E16" s="31">
        <v>60.966103696704856</v>
      </c>
    </row>
    <row r="17" spans="2:5" ht="15.75" customHeight="1" x14ac:dyDescent="0.2">
      <c r="B17" s="29" t="s">
        <v>11</v>
      </c>
      <c r="C17" s="30">
        <v>1013</v>
      </c>
      <c r="D17" s="30">
        <v>527</v>
      </c>
      <c r="E17" s="31">
        <v>52.023692003948661</v>
      </c>
    </row>
    <row r="18" spans="2:5" s="6" customFormat="1" ht="15.75" customHeight="1" x14ac:dyDescent="0.2">
      <c r="B18" s="25" t="s">
        <v>12</v>
      </c>
      <c r="C18" s="26">
        <v>1762</v>
      </c>
      <c r="D18" s="26">
        <v>700</v>
      </c>
      <c r="E18" s="28">
        <v>39.727582292849036</v>
      </c>
    </row>
    <row r="19" spans="2:5" ht="15.75" customHeight="1" x14ac:dyDescent="0.2">
      <c r="B19" s="29" t="s">
        <v>13</v>
      </c>
      <c r="C19" s="30">
        <v>711</v>
      </c>
      <c r="D19" s="30">
        <v>52</v>
      </c>
      <c r="E19" s="31">
        <v>7.3136427566807312</v>
      </c>
    </row>
    <row r="20" spans="2:5" ht="15.75" customHeight="1" x14ac:dyDescent="0.2">
      <c r="B20" s="29" t="s">
        <v>14</v>
      </c>
      <c r="C20" s="30">
        <v>33</v>
      </c>
      <c r="D20" s="30">
        <v>0</v>
      </c>
      <c r="E20" s="31">
        <v>0</v>
      </c>
    </row>
    <row r="21" spans="2:5" ht="15.75" customHeight="1" x14ac:dyDescent="0.2">
      <c r="B21" s="29" t="s">
        <v>15</v>
      </c>
      <c r="C21" s="30">
        <v>1018</v>
      </c>
      <c r="D21" s="30">
        <v>648</v>
      </c>
      <c r="E21" s="31">
        <v>63.654223968565816</v>
      </c>
    </row>
    <row r="22" spans="2:5" s="5" customFormat="1" ht="15.75" customHeight="1" x14ac:dyDescent="0.2">
      <c r="B22" s="25" t="s">
        <v>16</v>
      </c>
      <c r="C22" s="26">
        <v>6191</v>
      </c>
      <c r="D22" s="26">
        <v>1737</v>
      </c>
      <c r="E22" s="27">
        <v>28.056856727507672</v>
      </c>
    </row>
    <row r="23" spans="2:5" s="9" customFormat="1" ht="15.75" customHeight="1" x14ac:dyDescent="0.2">
      <c r="B23" s="29" t="s">
        <v>17</v>
      </c>
      <c r="C23" s="30">
        <v>3</v>
      </c>
      <c r="D23" s="30">
        <v>2</v>
      </c>
      <c r="E23" s="32">
        <v>66.666666666666657</v>
      </c>
    </row>
    <row r="24" spans="2:5" s="9" customFormat="1" ht="15.75" customHeight="1" x14ac:dyDescent="0.2">
      <c r="B24" s="29" t="s">
        <v>18</v>
      </c>
      <c r="C24" s="30">
        <v>6188</v>
      </c>
      <c r="D24" s="30">
        <v>1735</v>
      </c>
      <c r="E24" s="32">
        <v>28.038138332255979</v>
      </c>
    </row>
    <row r="25" spans="2:5" s="5" customFormat="1" ht="15.75" customHeight="1" x14ac:dyDescent="0.2">
      <c r="B25" s="25" t="s">
        <v>19</v>
      </c>
      <c r="C25" s="26">
        <v>3554</v>
      </c>
      <c r="D25" s="26">
        <v>594</v>
      </c>
      <c r="E25" s="27">
        <v>16.713562183455259</v>
      </c>
    </row>
    <row r="26" spans="2:5" s="5" customFormat="1" ht="15.75" customHeight="1" x14ac:dyDescent="0.2">
      <c r="B26" s="25" t="s">
        <v>20</v>
      </c>
      <c r="C26" s="26">
        <v>2406</v>
      </c>
      <c r="D26" s="26">
        <v>-509</v>
      </c>
      <c r="E26" s="27">
        <v>-21.155444721529509</v>
      </c>
    </row>
    <row r="27" spans="2:5" s="9" customFormat="1" ht="15.75" customHeight="1" x14ac:dyDescent="0.2">
      <c r="B27" s="29" t="s">
        <v>21</v>
      </c>
      <c r="C27" s="30">
        <v>1892</v>
      </c>
      <c r="D27" s="30">
        <v>-877</v>
      </c>
      <c r="E27" s="32">
        <v>-46.353065539112052</v>
      </c>
    </row>
    <row r="28" spans="2:5" s="9" customFormat="1" ht="15.75" customHeight="1" x14ac:dyDescent="0.2">
      <c r="B28" s="29" t="s">
        <v>22</v>
      </c>
      <c r="C28" s="30">
        <v>514</v>
      </c>
      <c r="D28" s="30">
        <v>368</v>
      </c>
      <c r="E28" s="32">
        <v>71.595330739299612</v>
      </c>
    </row>
    <row r="29" spans="2:5" s="5" customFormat="1" ht="15.75" customHeight="1" x14ac:dyDescent="0.2">
      <c r="B29" s="25" t="s">
        <v>23</v>
      </c>
      <c r="C29" s="26">
        <v>728</v>
      </c>
      <c r="D29" s="26">
        <v>728</v>
      </c>
      <c r="E29" s="27">
        <v>100</v>
      </c>
    </row>
    <row r="30" spans="2:5" s="9" customFormat="1" ht="15.75" customHeight="1" x14ac:dyDescent="0.2">
      <c r="B30" s="29" t="s">
        <v>24</v>
      </c>
      <c r="C30" s="30">
        <v>0</v>
      </c>
      <c r="D30" s="30">
        <v>0</v>
      </c>
      <c r="E30" s="32"/>
    </row>
    <row r="31" spans="2:5" s="9" customFormat="1" ht="15.75" customHeight="1" x14ac:dyDescent="0.2">
      <c r="B31" s="29" t="s">
        <v>25</v>
      </c>
      <c r="C31" s="30">
        <v>727</v>
      </c>
      <c r="D31" s="30">
        <v>727</v>
      </c>
      <c r="E31" s="32">
        <v>100</v>
      </c>
    </row>
    <row r="32" spans="2:5" s="9" customFormat="1" ht="15.75" customHeight="1" x14ac:dyDescent="0.2">
      <c r="B32" s="29" t="s">
        <v>26</v>
      </c>
      <c r="C32" s="30"/>
      <c r="D32" s="30"/>
      <c r="E32" s="32"/>
    </row>
    <row r="33" spans="2:5" ht="15.75" customHeight="1" x14ac:dyDescent="0.2">
      <c r="B33" s="29" t="s">
        <v>27</v>
      </c>
      <c r="C33" s="30"/>
      <c r="D33" s="30"/>
      <c r="E33" s="31"/>
    </row>
    <row r="34" spans="2:5" ht="15.75" customHeight="1" x14ac:dyDescent="0.2">
      <c r="B34" s="29" t="s">
        <v>28</v>
      </c>
      <c r="C34" s="30"/>
      <c r="D34" s="30"/>
      <c r="E34" s="31"/>
    </row>
    <row r="35" spans="2:5" ht="15.75" customHeight="1" x14ac:dyDescent="0.2">
      <c r="B35" s="29" t="s">
        <v>29</v>
      </c>
      <c r="C35" s="30">
        <v>1</v>
      </c>
      <c r="D35" s="30">
        <v>1</v>
      </c>
      <c r="E35" s="31">
        <v>100</v>
      </c>
    </row>
    <row r="36" spans="2:5" s="6" customFormat="1" ht="15.75" customHeight="1" x14ac:dyDescent="0.2">
      <c r="B36" s="25" t="s">
        <v>30</v>
      </c>
      <c r="C36" s="26">
        <v>420</v>
      </c>
      <c r="D36" s="26">
        <v>375</v>
      </c>
      <c r="E36" s="28">
        <v>89.285714285714292</v>
      </c>
    </row>
    <row r="37" spans="2:5" s="6" customFormat="1" ht="15.75" customHeight="1" x14ac:dyDescent="0.2">
      <c r="B37" s="25" t="s">
        <v>31</v>
      </c>
      <c r="C37" s="26"/>
      <c r="D37" s="26"/>
      <c r="E37" s="28"/>
    </row>
    <row r="38" spans="2:5" s="5" customFormat="1" ht="15.75" customHeight="1" x14ac:dyDescent="0.2">
      <c r="B38" s="25" t="s">
        <v>32</v>
      </c>
      <c r="C38" s="26"/>
      <c r="D38" s="26"/>
      <c r="E38" s="27"/>
    </row>
    <row r="39" spans="2:5" s="5" customFormat="1" ht="15.75" customHeight="1" x14ac:dyDescent="0.2">
      <c r="B39" s="25" t="s">
        <v>33</v>
      </c>
      <c r="C39" s="26">
        <v>5529</v>
      </c>
      <c r="D39" s="26">
        <v>5529</v>
      </c>
      <c r="E39" s="27">
        <v>100</v>
      </c>
    </row>
    <row r="40" spans="2:5" s="9" customFormat="1" ht="15.75" customHeight="1" x14ac:dyDescent="0.2">
      <c r="B40" s="29" t="s">
        <v>34</v>
      </c>
      <c r="C40" s="30">
        <v>3702</v>
      </c>
      <c r="D40" s="30">
        <v>3702</v>
      </c>
      <c r="E40" s="32">
        <v>100</v>
      </c>
    </row>
    <row r="41" spans="2:5" s="9" customFormat="1" ht="15.75" customHeight="1" x14ac:dyDescent="0.2">
      <c r="B41" s="29" t="s">
        <v>35</v>
      </c>
      <c r="C41" s="30">
        <v>1827</v>
      </c>
      <c r="D41" s="30">
        <v>1827</v>
      </c>
      <c r="E41" s="32">
        <v>100</v>
      </c>
    </row>
    <row r="42" spans="2:5" s="9" customFormat="1" ht="15.75" customHeight="1" x14ac:dyDescent="0.2">
      <c r="B42" s="29" t="s">
        <v>36</v>
      </c>
      <c r="C42" s="30"/>
      <c r="D42" s="30"/>
      <c r="E42" s="32"/>
    </row>
    <row r="43" spans="2:5" s="5" customFormat="1" ht="15.75" customHeight="1" x14ac:dyDescent="0.2">
      <c r="B43" s="25" t="s">
        <v>37</v>
      </c>
      <c r="C43" s="26">
        <v>2539</v>
      </c>
      <c r="D43" s="26">
        <v>1479</v>
      </c>
      <c r="E43" s="27">
        <v>58.251280031508465</v>
      </c>
    </row>
    <row r="44" spans="2:5" s="5" customFormat="1" ht="15.75" customHeight="1" x14ac:dyDescent="0.2">
      <c r="B44" s="25" t="s">
        <v>38</v>
      </c>
      <c r="C44" s="26">
        <v>2102</v>
      </c>
      <c r="D44" s="26">
        <v>1635</v>
      </c>
      <c r="E44" s="27">
        <v>77.783063748810662</v>
      </c>
    </row>
    <row r="45" spans="2:5" s="5" customFormat="1" ht="15.75" customHeight="1" x14ac:dyDescent="0.2">
      <c r="B45" s="25" t="s">
        <v>39</v>
      </c>
      <c r="C45" s="26">
        <v>223</v>
      </c>
      <c r="D45" s="26">
        <v>24</v>
      </c>
      <c r="E45" s="27">
        <v>10.762331838565023</v>
      </c>
    </row>
    <row r="46" spans="2:5" s="5" customFormat="1" ht="15.75" customHeight="1" x14ac:dyDescent="0.2">
      <c r="B46" s="25" t="s">
        <v>40</v>
      </c>
      <c r="C46" s="26">
        <v>20719</v>
      </c>
      <c r="D46" s="26">
        <v>4417</v>
      </c>
      <c r="E46" s="27">
        <v>21.31859645735798</v>
      </c>
    </row>
    <row r="47" spans="2:5" s="5" customFormat="1" ht="15.75" customHeight="1" x14ac:dyDescent="0.2">
      <c r="B47" s="25" t="s">
        <v>41</v>
      </c>
      <c r="C47" s="26">
        <v>1288</v>
      </c>
      <c r="D47" s="26">
        <v>1288</v>
      </c>
      <c r="E47" s="27">
        <v>100</v>
      </c>
    </row>
    <row r="48" spans="2:5" s="9" customFormat="1" ht="15.75" customHeight="1" x14ac:dyDescent="0.2">
      <c r="B48" s="29" t="s">
        <v>42</v>
      </c>
      <c r="C48" s="30">
        <v>1288</v>
      </c>
      <c r="D48" s="30">
        <v>1288</v>
      </c>
      <c r="E48" s="32">
        <v>100</v>
      </c>
    </row>
    <row r="49" spans="2:5" s="9" customFormat="1" ht="15.75" customHeight="1" x14ac:dyDescent="0.2">
      <c r="B49" s="29" t="s">
        <v>43</v>
      </c>
      <c r="C49" s="30"/>
      <c r="D49" s="30"/>
      <c r="E49" s="32"/>
    </row>
    <row r="50" spans="2:5" s="9" customFormat="1" ht="15.75" customHeight="1" x14ac:dyDescent="0.2">
      <c r="B50" s="29" t="s">
        <v>44</v>
      </c>
      <c r="C50" s="30">
        <v>0</v>
      </c>
      <c r="D50" s="30">
        <v>0</v>
      </c>
      <c r="E50" s="32"/>
    </row>
    <row r="51" spans="2:5" s="5" customFormat="1" ht="15.75" customHeight="1" x14ac:dyDescent="0.2">
      <c r="B51" s="25" t="s">
        <v>45</v>
      </c>
      <c r="C51" s="26">
        <v>0</v>
      </c>
      <c r="D51" s="26">
        <v>0</v>
      </c>
      <c r="E51" s="27"/>
    </row>
    <row r="52" spans="2:5" s="5" customFormat="1" ht="15.75" customHeight="1" x14ac:dyDescent="0.2">
      <c r="B52" s="25" t="s">
        <v>46</v>
      </c>
      <c r="C52" s="26"/>
      <c r="D52" s="26"/>
      <c r="E52" s="27"/>
    </row>
    <row r="53" spans="2:5" s="5" customFormat="1" ht="15.75" customHeight="1" x14ac:dyDescent="0.2">
      <c r="B53" s="25" t="s">
        <v>47</v>
      </c>
      <c r="C53" s="26"/>
      <c r="D53" s="26"/>
      <c r="E53" s="27"/>
    </row>
    <row r="54" spans="2:5" s="5" customFormat="1" ht="15.75" customHeight="1" x14ac:dyDescent="0.2">
      <c r="B54" s="25" t="s">
        <v>48</v>
      </c>
      <c r="C54" s="26">
        <v>0</v>
      </c>
      <c r="D54" s="26">
        <v>0</v>
      </c>
      <c r="E54" s="27"/>
    </row>
    <row r="55" spans="2:5" s="9" customFormat="1" ht="15.75" customHeight="1" x14ac:dyDescent="0.2">
      <c r="B55" s="29" t="s">
        <v>49</v>
      </c>
      <c r="C55" s="30"/>
      <c r="D55" s="30"/>
      <c r="E55" s="32"/>
    </row>
    <row r="56" spans="2:5" s="9" customFormat="1" ht="15.75" customHeight="1" x14ac:dyDescent="0.2">
      <c r="B56" s="29" t="s">
        <v>50</v>
      </c>
      <c r="C56" s="30"/>
      <c r="D56" s="30"/>
      <c r="E56" s="32"/>
    </row>
    <row r="57" spans="2:5" s="9" customFormat="1" ht="15.75" customHeight="1" x14ac:dyDescent="0.2">
      <c r="B57" s="29" t="s">
        <v>51</v>
      </c>
      <c r="C57" s="30"/>
      <c r="D57" s="30"/>
      <c r="E57" s="32"/>
    </row>
    <row r="58" spans="2:5" s="9" customFormat="1" ht="15.75" customHeight="1" x14ac:dyDescent="0.2">
      <c r="B58" s="29" t="s">
        <v>52</v>
      </c>
      <c r="C58" s="30"/>
      <c r="D58" s="30"/>
      <c r="E58" s="32"/>
    </row>
    <row r="59" spans="2:5" s="9" customFormat="1" ht="15.75" customHeight="1" x14ac:dyDescent="0.2">
      <c r="B59" s="29" t="s">
        <v>53</v>
      </c>
      <c r="C59" s="30"/>
      <c r="D59" s="30"/>
      <c r="E59" s="32"/>
    </row>
    <row r="60" spans="2:5" s="9" customFormat="1" ht="15.75" customHeight="1" x14ac:dyDescent="0.2">
      <c r="B60" s="29" t="s">
        <v>54</v>
      </c>
      <c r="C60" s="30"/>
      <c r="D60" s="30"/>
      <c r="E60" s="32"/>
    </row>
    <row r="61" spans="2:5" s="5" customFormat="1" ht="15.75" customHeight="1" x14ac:dyDescent="0.2">
      <c r="B61" s="25" t="s">
        <v>55</v>
      </c>
      <c r="C61" s="26">
        <v>8101</v>
      </c>
      <c r="D61" s="26">
        <v>927</v>
      </c>
      <c r="E61" s="27">
        <v>11.443031724478461</v>
      </c>
    </row>
    <row r="62" spans="2:5" s="5" customFormat="1" ht="15.75" customHeight="1" x14ac:dyDescent="0.2">
      <c r="B62" s="25" t="s">
        <v>56</v>
      </c>
      <c r="C62" s="26">
        <v>1060</v>
      </c>
      <c r="D62" s="26">
        <v>883</v>
      </c>
      <c r="E62" s="27">
        <v>83.301886792452834</v>
      </c>
    </row>
    <row r="63" spans="2:5" s="9" customFormat="1" ht="15.75" customHeight="1" x14ac:dyDescent="0.2">
      <c r="B63" s="29" t="s">
        <v>57</v>
      </c>
      <c r="C63" s="30">
        <v>852</v>
      </c>
      <c r="D63" s="30">
        <v>852</v>
      </c>
      <c r="E63" s="32">
        <v>100</v>
      </c>
    </row>
    <row r="64" spans="2:5" s="9" customFormat="1" ht="15.75" customHeight="1" x14ac:dyDescent="0.2">
      <c r="B64" s="29" t="s">
        <v>58</v>
      </c>
      <c r="C64" s="30">
        <v>192</v>
      </c>
      <c r="D64" s="30">
        <v>17</v>
      </c>
      <c r="E64" s="32">
        <v>8.8541666666666679</v>
      </c>
    </row>
    <row r="65" spans="2:5" s="9" customFormat="1" ht="15.75" customHeight="1" x14ac:dyDescent="0.2">
      <c r="B65" s="29" t="s">
        <v>59</v>
      </c>
      <c r="C65" s="30">
        <v>16</v>
      </c>
      <c r="D65" s="30">
        <v>14</v>
      </c>
      <c r="E65" s="32">
        <v>87.5</v>
      </c>
    </row>
    <row r="66" spans="2:5" s="5" customFormat="1" ht="15.75" customHeight="1" x14ac:dyDescent="0.2">
      <c r="B66" s="25" t="s">
        <v>60</v>
      </c>
      <c r="C66" s="26">
        <v>7041</v>
      </c>
      <c r="D66" s="26">
        <v>44</v>
      </c>
      <c r="E66" s="27">
        <v>0.62491123419968753</v>
      </c>
    </row>
    <row r="67" spans="2:5" s="9" customFormat="1" ht="15.75" customHeight="1" x14ac:dyDescent="0.2">
      <c r="B67" s="29" t="s">
        <v>61</v>
      </c>
      <c r="C67" s="30"/>
      <c r="D67" s="30"/>
      <c r="E67" s="32"/>
    </row>
    <row r="68" spans="2:5" s="9" customFormat="1" ht="15.75" customHeight="1" x14ac:dyDescent="0.2">
      <c r="B68" s="29" t="s">
        <v>62</v>
      </c>
      <c r="C68" s="30">
        <v>6791</v>
      </c>
      <c r="D68" s="30">
        <v>35</v>
      </c>
      <c r="E68" s="32">
        <v>0.51538801354734209</v>
      </c>
    </row>
    <row r="69" spans="2:5" s="9" customFormat="1" ht="15.75" customHeight="1" x14ac:dyDescent="0.2">
      <c r="B69" s="29" t="s">
        <v>63</v>
      </c>
      <c r="C69" s="30">
        <v>250</v>
      </c>
      <c r="D69" s="30">
        <v>9</v>
      </c>
      <c r="E69" s="32">
        <v>3.6</v>
      </c>
    </row>
    <row r="70" spans="2:5" s="5" customFormat="1" ht="15.75" customHeight="1" x14ac:dyDescent="0.2">
      <c r="B70" s="25" t="s">
        <v>64</v>
      </c>
      <c r="C70" s="26"/>
      <c r="D70" s="26"/>
      <c r="E70" s="27"/>
    </row>
    <row r="71" spans="2:5" s="5" customFormat="1" ht="15.75" customHeight="1" x14ac:dyDescent="0.2">
      <c r="B71" s="25" t="s">
        <v>65</v>
      </c>
      <c r="C71" s="26">
        <v>10159</v>
      </c>
      <c r="D71" s="26">
        <v>1141</v>
      </c>
      <c r="E71" s="27">
        <v>11.231420415395215</v>
      </c>
    </row>
    <row r="72" spans="2:5" s="9" customFormat="1" ht="15.75" customHeight="1" x14ac:dyDescent="0.2">
      <c r="B72" s="33" t="s">
        <v>66</v>
      </c>
      <c r="C72" s="34">
        <v>479</v>
      </c>
      <c r="D72" s="34">
        <v>297</v>
      </c>
      <c r="E72" s="32">
        <v>62.004175365344473</v>
      </c>
    </row>
    <row r="73" spans="2:5" s="9" customFormat="1" ht="15.75" customHeight="1" x14ac:dyDescent="0.2">
      <c r="B73" s="33" t="s">
        <v>67</v>
      </c>
      <c r="C73" s="34">
        <v>491</v>
      </c>
      <c r="D73" s="34">
        <v>193</v>
      </c>
      <c r="E73" s="32">
        <v>39.307535641547865</v>
      </c>
    </row>
    <row r="74" spans="2:5" s="9" customFormat="1" ht="15.75" customHeight="1" x14ac:dyDescent="0.2">
      <c r="B74" s="33" t="s">
        <v>68</v>
      </c>
      <c r="C74" s="34">
        <v>677</v>
      </c>
      <c r="D74" s="34">
        <v>168</v>
      </c>
      <c r="E74" s="32">
        <v>24.815361890694241</v>
      </c>
    </row>
    <row r="75" spans="2:5" s="9" customFormat="1" ht="15.75" customHeight="1" x14ac:dyDescent="0.2">
      <c r="B75" s="33" t="s">
        <v>69</v>
      </c>
      <c r="C75" s="34">
        <v>7936</v>
      </c>
      <c r="D75" s="34">
        <v>79</v>
      </c>
      <c r="E75" s="32">
        <v>0.99546370967741937</v>
      </c>
    </row>
    <row r="76" spans="2:5" s="9" customFormat="1" ht="15.75" customHeight="1" x14ac:dyDescent="0.2">
      <c r="B76" s="33" t="s">
        <v>70</v>
      </c>
      <c r="C76" s="34">
        <v>387</v>
      </c>
      <c r="D76" s="34">
        <v>337</v>
      </c>
      <c r="E76" s="32">
        <v>87.080103359173123</v>
      </c>
    </row>
    <row r="77" spans="2:5" s="9" customFormat="1" ht="15.75" customHeight="1" x14ac:dyDescent="0.2">
      <c r="B77" s="33" t="s">
        <v>71</v>
      </c>
      <c r="C77" s="34">
        <v>189</v>
      </c>
      <c r="D77" s="34">
        <v>67</v>
      </c>
      <c r="E77" s="32">
        <v>35.449735449735449</v>
      </c>
    </row>
    <row r="78" spans="2:5" s="6" customFormat="1" ht="15.75" customHeight="1" x14ac:dyDescent="0.2">
      <c r="B78" s="25" t="s">
        <v>72</v>
      </c>
      <c r="C78" s="26">
        <v>0</v>
      </c>
      <c r="D78" s="26">
        <v>0</v>
      </c>
      <c r="E78" s="27"/>
    </row>
    <row r="79" spans="2:5" ht="15.75" customHeight="1" x14ac:dyDescent="0.2">
      <c r="B79" s="29" t="s">
        <v>73</v>
      </c>
      <c r="C79" s="30"/>
      <c r="D79" s="30"/>
      <c r="E79" s="32"/>
    </row>
    <row r="80" spans="2:5" ht="15.75" customHeight="1" x14ac:dyDescent="0.2">
      <c r="B80" s="29" t="s">
        <v>74</v>
      </c>
      <c r="C80" s="30"/>
      <c r="D80" s="30"/>
      <c r="E80" s="32"/>
    </row>
    <row r="81" spans="2:5" ht="15.75" customHeight="1" x14ac:dyDescent="0.2">
      <c r="B81" s="29" t="s">
        <v>75</v>
      </c>
      <c r="C81" s="30"/>
      <c r="D81" s="30"/>
      <c r="E81" s="32"/>
    </row>
    <row r="82" spans="2:5" ht="15.75" customHeight="1" x14ac:dyDescent="0.2">
      <c r="B82" s="29" t="s">
        <v>76</v>
      </c>
      <c r="C82" s="30"/>
      <c r="D82" s="30"/>
      <c r="E82" s="32"/>
    </row>
    <row r="83" spans="2:5" ht="15.75" customHeight="1" x14ac:dyDescent="0.2">
      <c r="B83" s="29" t="s">
        <v>77</v>
      </c>
      <c r="C83" s="30"/>
      <c r="D83" s="30"/>
      <c r="E83" s="32"/>
    </row>
    <row r="84" spans="2:5" ht="15.75" customHeight="1" x14ac:dyDescent="0.2">
      <c r="B84" s="29" t="s">
        <v>78</v>
      </c>
      <c r="C84" s="30"/>
      <c r="D84" s="30"/>
      <c r="E84" s="32"/>
    </row>
    <row r="85" spans="2:5" ht="15.75" customHeight="1" x14ac:dyDescent="0.2">
      <c r="B85" s="29" t="s">
        <v>79</v>
      </c>
      <c r="C85" s="30"/>
      <c r="D85" s="30"/>
      <c r="E85" s="32"/>
    </row>
    <row r="86" spans="2:5" ht="15.75" customHeight="1" x14ac:dyDescent="0.2">
      <c r="B86" s="29" t="s">
        <v>80</v>
      </c>
      <c r="C86" s="30"/>
      <c r="D86" s="30"/>
      <c r="E86" s="32"/>
    </row>
    <row r="87" spans="2:5" s="6" customFormat="1" ht="15.75" customHeight="1" x14ac:dyDescent="0.2">
      <c r="B87" s="25" t="s">
        <v>81</v>
      </c>
      <c r="C87" s="26">
        <v>1171</v>
      </c>
      <c r="D87" s="26">
        <v>1061</v>
      </c>
      <c r="E87" s="27">
        <v>90.606319385140907</v>
      </c>
    </row>
    <row r="88" spans="2:5" ht="15.75" customHeight="1" x14ac:dyDescent="0.2">
      <c r="B88" s="35" t="s">
        <v>82</v>
      </c>
      <c r="C88" s="30"/>
      <c r="D88" s="30"/>
      <c r="E88" s="32"/>
    </row>
    <row r="89" spans="2:5" ht="15.75" customHeight="1" x14ac:dyDescent="0.2">
      <c r="B89" s="35" t="s">
        <v>83</v>
      </c>
      <c r="C89" s="30"/>
      <c r="D89" s="30"/>
      <c r="E89" s="32"/>
    </row>
    <row r="90" spans="2:5" ht="15.75" customHeight="1" x14ac:dyDescent="0.2">
      <c r="B90" s="29" t="s">
        <v>84</v>
      </c>
      <c r="C90" s="30">
        <v>17</v>
      </c>
      <c r="D90" s="30">
        <v>17</v>
      </c>
      <c r="E90" s="32">
        <v>100</v>
      </c>
    </row>
    <row r="91" spans="2:5" ht="15.75" customHeight="1" x14ac:dyDescent="0.2">
      <c r="B91" s="29" t="s">
        <v>85</v>
      </c>
      <c r="C91" s="30">
        <v>422</v>
      </c>
      <c r="D91" s="30">
        <v>404</v>
      </c>
      <c r="E91" s="32">
        <v>95.73459715639811</v>
      </c>
    </row>
    <row r="92" spans="2:5" ht="15.75" customHeight="1" x14ac:dyDescent="0.2">
      <c r="B92" s="29" t="s">
        <v>86</v>
      </c>
      <c r="C92" s="30">
        <v>76</v>
      </c>
      <c r="D92" s="30">
        <v>76</v>
      </c>
      <c r="E92" s="32">
        <v>100</v>
      </c>
    </row>
    <row r="93" spans="2:5" ht="15.75" customHeight="1" x14ac:dyDescent="0.2">
      <c r="B93" s="29" t="s">
        <v>87</v>
      </c>
      <c r="C93" s="30">
        <v>0</v>
      </c>
      <c r="D93" s="30">
        <v>0</v>
      </c>
      <c r="E93" s="32"/>
    </row>
    <row r="94" spans="2:5" ht="15.75" customHeight="1" x14ac:dyDescent="0.2">
      <c r="B94" s="29" t="s">
        <v>88</v>
      </c>
      <c r="C94" s="30">
        <v>656</v>
      </c>
      <c r="D94" s="30">
        <v>564</v>
      </c>
      <c r="E94" s="32">
        <v>85.975609756097555</v>
      </c>
    </row>
    <row r="95" spans="2:5" s="6" customFormat="1" ht="15.75" customHeight="1" x14ac:dyDescent="0.2">
      <c r="B95" s="25" t="s">
        <v>89</v>
      </c>
      <c r="C95" s="26">
        <v>171</v>
      </c>
      <c r="D95" s="26">
        <v>65</v>
      </c>
      <c r="E95" s="36">
        <v>38.011695906432749</v>
      </c>
    </row>
    <row r="96" spans="2:5" s="6" customFormat="1" ht="15.75" customHeight="1" x14ac:dyDescent="0.2">
      <c r="B96" s="25" t="s">
        <v>90</v>
      </c>
      <c r="C96" s="26">
        <v>170</v>
      </c>
      <c r="D96" s="26">
        <v>59</v>
      </c>
      <c r="E96" s="36">
        <v>34.705882352941174</v>
      </c>
    </row>
    <row r="97" spans="2:5" ht="15.75" customHeight="1" x14ac:dyDescent="0.2">
      <c r="B97" s="29" t="s">
        <v>91</v>
      </c>
      <c r="C97" s="30"/>
      <c r="D97" s="30"/>
      <c r="E97" s="37"/>
    </row>
    <row r="98" spans="2:5" ht="15.75" customHeight="1" x14ac:dyDescent="0.2">
      <c r="B98" s="29" t="s">
        <v>92</v>
      </c>
      <c r="C98" s="30"/>
      <c r="D98" s="30"/>
      <c r="E98" s="37"/>
    </row>
    <row r="99" spans="2:5" ht="15.75" customHeight="1" x14ac:dyDescent="0.2">
      <c r="B99" s="29" t="s">
        <v>93</v>
      </c>
      <c r="C99" s="30"/>
      <c r="D99" s="30"/>
      <c r="E99" s="37"/>
    </row>
    <row r="100" spans="2:5" ht="15.75" customHeight="1" x14ac:dyDescent="0.2">
      <c r="B100" s="29" t="s">
        <v>94</v>
      </c>
      <c r="C100" s="30">
        <v>170</v>
      </c>
      <c r="D100" s="30">
        <v>59</v>
      </c>
      <c r="E100" s="37">
        <v>34.705882352941174</v>
      </c>
    </row>
    <row r="101" spans="2:5" ht="15.75" customHeight="1" x14ac:dyDescent="0.2">
      <c r="B101" s="29" t="s">
        <v>95</v>
      </c>
      <c r="C101" s="30">
        <v>0</v>
      </c>
      <c r="D101" s="30">
        <v>0</v>
      </c>
      <c r="E101" s="37"/>
    </row>
    <row r="102" spans="2:5" s="6" customFormat="1" ht="15.75" customHeight="1" x14ac:dyDescent="0.2">
      <c r="B102" s="25" t="s">
        <v>96</v>
      </c>
      <c r="C102" s="26">
        <v>1</v>
      </c>
      <c r="D102" s="26">
        <v>6</v>
      </c>
      <c r="E102" s="36"/>
    </row>
    <row r="103" spans="2:5" s="6" customFormat="1" ht="15.75" customHeight="1" x14ac:dyDescent="0.2">
      <c r="B103" s="25" t="s">
        <v>97</v>
      </c>
      <c r="C103" s="26">
        <v>0</v>
      </c>
      <c r="D103" s="26">
        <v>0</v>
      </c>
      <c r="E103" s="36"/>
    </row>
    <row r="104" spans="2:5" ht="15.75" customHeight="1" x14ac:dyDescent="0.2">
      <c r="B104" s="29" t="s">
        <v>98</v>
      </c>
      <c r="C104" s="30"/>
      <c r="D104" s="30"/>
      <c r="E104" s="37"/>
    </row>
    <row r="105" spans="2:5" ht="15.75" customHeight="1" x14ac:dyDescent="0.2">
      <c r="B105" s="29" t="s">
        <v>99</v>
      </c>
      <c r="C105" s="30"/>
      <c r="D105" s="30"/>
      <c r="E105" s="37"/>
    </row>
    <row r="106" spans="2:5" s="6" customFormat="1" ht="15.75" customHeight="1" x14ac:dyDescent="0.2">
      <c r="B106" s="25" t="s">
        <v>100</v>
      </c>
      <c r="C106" s="26">
        <v>0</v>
      </c>
      <c r="D106" s="26">
        <v>0</v>
      </c>
      <c r="E106" s="36"/>
    </row>
    <row r="107" spans="2:5" s="6" customFormat="1" ht="15.75" customHeight="1" x14ac:dyDescent="0.2">
      <c r="B107" s="25" t="s">
        <v>101</v>
      </c>
      <c r="C107" s="26">
        <v>0</v>
      </c>
      <c r="D107" s="26">
        <v>0</v>
      </c>
      <c r="E107" s="36"/>
    </row>
    <row r="108" spans="2:5" ht="15.75" customHeight="1" x14ac:dyDescent="0.2">
      <c r="B108" s="29" t="s">
        <v>102</v>
      </c>
      <c r="C108" s="30"/>
      <c r="D108" s="30"/>
      <c r="E108" s="37"/>
    </row>
    <row r="109" spans="2:5" ht="15.75" customHeight="1" x14ac:dyDescent="0.2">
      <c r="B109" s="29" t="s">
        <v>103</v>
      </c>
      <c r="C109" s="30"/>
      <c r="D109" s="30"/>
      <c r="E109" s="37"/>
    </row>
    <row r="110" spans="2:5" ht="15.75" customHeight="1" x14ac:dyDescent="0.2">
      <c r="B110" s="29" t="s">
        <v>104</v>
      </c>
      <c r="C110" s="30"/>
      <c r="D110" s="30"/>
      <c r="E110" s="37"/>
    </row>
    <row r="111" spans="2:5" ht="15.75" customHeight="1" x14ac:dyDescent="0.2">
      <c r="B111" s="29" t="s">
        <v>105</v>
      </c>
      <c r="C111" s="30">
        <v>0</v>
      </c>
      <c r="D111" s="30">
        <v>0</v>
      </c>
      <c r="E111" s="37"/>
    </row>
    <row r="112" spans="2:5" s="6" customFormat="1" ht="15.75" customHeight="1" x14ac:dyDescent="0.2">
      <c r="B112" s="25" t="s">
        <v>106</v>
      </c>
      <c r="C112" s="26"/>
      <c r="D112" s="26"/>
      <c r="E112" s="36"/>
    </row>
  </sheetData>
  <phoneticPr fontId="0" type="noConversion"/>
  <hyperlinks>
    <hyperlink ref="C4" location="Ocak!A1" display="Ocak" xr:uid="{7C4B70F8-8352-4B9D-876D-1810E2F6F77A}"/>
    <hyperlink ref="D4" location="Şubat!A1" display="Şubat" xr:uid="{A47533AE-E342-4092-ABB1-32B116026F5F}"/>
    <hyperlink ref="E4" location="Mart!A1" display="Mart" xr:uid="{AC52BBE4-28F8-4666-8990-F084C1ED74FB}"/>
    <hyperlink ref="C5" location="Nisan!A1" display="Nisan" xr:uid="{21891267-649D-451C-80AB-90C074E2858D}"/>
    <hyperlink ref="D5" location="Mayıs!A1" display="Mayıs" xr:uid="{4052D6EA-1172-42EA-9538-96E412BC1E6D}"/>
    <hyperlink ref="E5" location="Haziran!A1" display="Haziran" xr:uid="{33B76D92-93B0-4DAD-AA30-C58415996336}"/>
    <hyperlink ref="C6" location="Temmuz!A1" display="Temmuz" xr:uid="{54D688D2-5E22-43AE-845E-DB9C7E5FC1A5}"/>
    <hyperlink ref="D6" location="Ağustos!A1" display="Ağustos" xr:uid="{74338ABB-F298-4788-8493-D0868F0E842A}"/>
    <hyperlink ref="E6" location="Eylül!A1" display="Eylül" xr:uid="{1FDAF3AD-C9FF-4498-BE30-0DEBA92D4C6D}"/>
    <hyperlink ref="C7" location="Ekim!A1" display="Ekim" xr:uid="{CD7B8E7D-7892-4C08-B53D-28AD2930F0F4}"/>
    <hyperlink ref="D7" location="Kasım!A1" display="Kasım" xr:uid="{A68C4DF0-6349-49DE-95CB-F69BB04E2F20}"/>
    <hyperlink ref="E7" location="Aralık!A1" display="Aralık" xr:uid="{FFA607FD-151C-4EEE-A043-461134407D1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2006-04-20T13:05:05Z</dcterms:created>
  <dcterms:modified xsi:type="dcterms:W3CDTF">2025-07-29T13:13:58Z</dcterms:modified>
</cp:coreProperties>
</file>