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C2D72753-3428-4A65-A934-84CEA23ECC07}" xr6:coauthVersionLast="47" xr6:coauthVersionMax="47" xr10:uidLastSave="{00000000-0000-0000-0000-000000000000}"/>
  <bookViews>
    <workbookView xWindow="-108" yWindow="-108" windowWidth="23256" windowHeight="12456" xr2:uid="{DE685C83-D2CF-48C3-8559-EE45575E70B6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{"'48  Muğla'!$B$3:$D$105"}</definedName>
    <definedName name="HTML_Control" localSheetId="0" hidden="1">{"'48  Muğla'!$B$3:$D$105"}</definedName>
    <definedName name="HTML_Control" localSheetId="2" hidden="1">{"'48  Muğla'!$B$3:$D$105"}</definedName>
    <definedName name="HTML_Control" localSheetId="3" hidden="1">{"'48  Muğla'!$B$3:$D$105"}</definedName>
    <definedName name="HTML_Control" localSheetId="6" hidden="1">{"'48  Muğla'!$B$3:$D$105"}</definedName>
    <definedName name="HTML_Control" localSheetId="1" hidden="1">{"'48  Muğla'!$B$3:$D$105"}</definedName>
    <definedName name="HTML_Control" localSheetId="9" hidden="1">{"'48  Muğla'!$B$3:$D$105"}</definedName>
    <definedName name="HTML_Control" localSheetId="7" hidden="1">{"'48  Muğla'!$B$3:$D$105"}</definedName>
    <definedName name="HTML_Control" localSheetId="8" hidden="1">{"'48  Muğla'!$B$3:$D$105"}</definedName>
    <definedName name="HTML_Control" localSheetId="11" hidden="1">{"'48  Muğla'!$B$3:$D$90"}</definedName>
    <definedName name="HTML_Control" localSheetId="10" hidden="1">{"'48  Muğla'!$B$3:$D$90"}</definedName>
    <definedName name="HTML_Control" localSheetId="5" hidden="1">{"'48  Muğla'!$B$3:$D$105"}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Settings\hersan.MUHASEBAT\Desktop\htm\48.htm"</definedName>
    <definedName name="HTML_PathFile" localSheetId="0" hidden="1">"C:\Documents and Settings\hersan.MUHASEBAT\Desktop\htm\48.htm"</definedName>
    <definedName name="HTML_PathFile" localSheetId="2" hidden="1">"C:\Documents and Settings\hersan.MUHASEBAT\Desktop\htm\48.htm"</definedName>
    <definedName name="HTML_PathFile" localSheetId="3" hidden="1">"C:\Documents and Settings\hersan.MUHASEBAT\Desktop\htm\48.htm"</definedName>
    <definedName name="HTML_PathFile" localSheetId="6" hidden="1">"C:\Documents and Settings\hersan.MUHASEBAT\Desktop\htm\48.htm"</definedName>
    <definedName name="HTML_PathFile" localSheetId="1" hidden="1">"C:\Documents and Settings\hersan.MUHASEBAT\Desktop\htm\48.htm"</definedName>
    <definedName name="HTML_PathFile" localSheetId="9" hidden="1">"\\M-pc-00000-20\il_2005_2006hazırlık\docs\48.htm"</definedName>
    <definedName name="HTML_PathFile" localSheetId="7" hidden="1">"C:\Documents and Settings\eakgonullu\Belgelerim\internet\docs\il_81\htm\48.htm"</definedName>
    <definedName name="HTML_PathFile" localSheetId="8" hidden="1">"C:\Documents and Settings\hersan\Belgelerim\int-hazırlık\htm\48.htm"</definedName>
    <definedName name="HTML_PathFile" localSheetId="11" hidden="1">"C:\Documents and Settings\hersan\Belgelerim\int-hazırlık\htm\48.htm"</definedName>
    <definedName name="HTML_PathFile" localSheetId="10" hidden="1">"\\M-pc-00000-20\il_2005_2006hazırlık\docs\htm\48.htm"</definedName>
    <definedName name="HTML_PathFile" localSheetId="5" hidden="1">"C:\Documents and Settings\hersan.MUHASEBAT\Desktop\htm\48.htm"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E85" i="8"/>
  <c r="E86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D46" i="8" l="1"/>
  <c r="C46" i="8"/>
  <c r="E12" i="8"/>
  <c r="D11" i="8"/>
  <c r="C11" i="8"/>
  <c r="C10" i="8" s="1"/>
  <c r="D10" i="8" l="1"/>
  <c r="E10" i="8" s="1"/>
  <c r="E11" i="8"/>
  <c r="E46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<sst xmlns="http://schemas.openxmlformats.org/spreadsheetml/2006/main" count="1411" uniqueCount="211">
  <si>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</si>
  <si>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</si>
  <si>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</si>
  <si>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</si>
  <si>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</si>
  <si>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</si>
  <si>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</si>
  <si>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</si>
  <si>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</si>
  <si>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</si>
  <si>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</si>
  <si>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</si>
  <si>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</si>
  <si>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</si>
  <si>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</si>
  <si>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</si>
  <si>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</si>
  <si>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</si>
  <si>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</si>
  <si>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</si>
  <si>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</si>
  <si>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</si>
  <si>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</si>
  <si>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</si>
  <si>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</si>
  <si>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</si>
  <si>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</si>
  <si>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</si>
  <si>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</si>
  <si>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</si>
  <si>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</si>
  <si>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</si>
  <si>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</si>
  <si>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</si>
  <si>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</si>
  <si>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</si>
  <si>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</si>
  <si>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</si>
  <si>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</si>
  <si>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</si>
  <si>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</si>
  <si>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</si>
  <si>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</si>
  <si>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</si>
  <si>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</si>
  <si>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</si>
  <si>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</si>
  <si>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</si>
  <si>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</si>
  <si>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</si>
  <si>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</si>
  <si>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</si>
  <si>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</si>
  <si>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</si>
  <si>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</si>
  <si>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</si>
  <si>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</si>
  <si>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</si>
  <si>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</si>
  <si>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</si>
  <si>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</si>
  <si>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</si>
  <si>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</si>
  <si>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</si>
  <si>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</si>
  <si>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</si>
  <si>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</si>
  <si>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</si>
  <si>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</si>
  <si>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</si>
  <si>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</si>
  <si>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</si>
  <si>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</si>
  <si>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</si>
  <si>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</si>
  <si>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</si>
  <si>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</si>
  <si>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</si>
  <si>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</si>
  <si>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</si>
  <si>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</si>
  <si>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</si>
  <si>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</si>
  <si>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</si>
  <si>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</si>
  <si>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</si>
  <si>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</si>
  <si>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</si>
  <si>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</si>
  <si>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</si>
  <si>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</si>
  <si>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</si>
  <si>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</si>
  <si>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</si>
  <si>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</si>
  <si>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</si>
  <si>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</si>
  <si>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</si>
  <si>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</si>
  <si>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</si>
  <si>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</si>
  <si>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</si>
  <si>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</si>
  <si>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</si>
  <si>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</si>
  <si>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</si>
  <si>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</si>
  <si>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MUĞLA İLİ GENEL  BÜTÇE GELİRLERİNİN TAHSİLATI, TAHAKKUKU VE TAHSİLATIN TAHAKKUKA  ORANI (KÜMÜLATİF) HAZİRAN 2006</t>
  </si>
  <si>
    <t>MUĞLA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</si>
  <si>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</si>
  <si>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</si>
  <si>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</si>
  <si>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</si>
  <si>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</si>
  <si>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</si>
  <si>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</si>
  <si>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</si>
  <si>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</si>
  <si>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</si>
  <si>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</si>
  <si>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</si>
  <si>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</si>
  <si>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</si>
  <si>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</si>
  <si>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</si>
  <si>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</si>
  <si>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</si>
  <si>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</si>
  <si>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</si>
  <si>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</si>
  <si>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</si>
  <si>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</si>
  <si>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</si>
  <si>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</si>
  <si>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</si>
  <si>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</si>
  <si>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</si>
  <si>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</si>
  <si>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</si>
  <si>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</si>
  <si>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</si>
  <si>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</si>
  <si>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</si>
  <si>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</si>
  <si>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</si>
  <si>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</si>
  <si>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</si>
  <si>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</si>
  <si>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</si>
  <si>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</si>
  <si>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</si>
  <si>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</si>
  <si>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</si>
  <si>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</si>
  <si>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</si>
  <si>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</si>
  <si>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</si>
  <si>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</si>
  <si>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</si>
  <si>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</si>
  <si>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</si>
  <si>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</si>
  <si>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</si>
  <si>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</si>
  <si>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</si>
  <si>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</si>
  <si>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</si>
  <si>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</si>
  <si>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</si>
  <si>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</si>
  <si>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</si>
  <si>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</si>
  <si>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</si>
  <si>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</si>
  <si>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</si>
  <si>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</si>
  <si>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</si>
  <si>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</si>
  <si>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</si>
  <si>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</si>
  <si>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</si>
  <si>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</si>
  <si>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</si>
  <si>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</si>
  <si>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MUĞLA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</si>
  <si>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</si>
  <si>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</si>
  <si>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</si>
  <si>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MUĞLA İLİ GENEL  BÜTÇE GELİRLERİNİN TAHSİLATI, TAHAKKUKU VE TAHSİLATIN TAHAKKUKA  ORANI (KÜMÜLATİF) MART 2006</t>
  </si>
  <si>
    <t>MUĞLA İLİ GENEL  BÜTÇE GELİRLERİNİN TAHSİLATI, TAHAKKUKU VE TAHSİLATIN TAHAKKUKA  ORANI (KÜMÜLATİF) NİSAN 2006</t>
  </si>
  <si>
    <t>MUĞLA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</si>
  <si>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</si>
  <si>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</si>
  <si>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</si>
  <si>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</si>
  <si>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</si>
  <si>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</si>
  <si>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MUĞLA İLİ GENEL  BÜTÇE GELİRLERİNİN TAHSİLATI, TAHAKKUKU VE TAHSİLATIN TAHAKKUKA  ORANI (KÜMÜLATİF) TEMMUZ 2006</t>
  </si>
  <si>
    <t>Temmuz</t>
  </si>
  <si>
    <t>MUĞLA İLİ GENEL  BÜTÇE GELİRLERİNİN TAHSİLATI, TAHAKKUKU VE TAHSİLATIN TAHAKKUKA  ORANI (KÜMÜLATİF) AĞUSTOS 2006</t>
  </si>
  <si>
    <t>Ağustos</t>
  </si>
  <si>
    <t>MUĞLA İLİ GENEL  BÜTÇE GELİRLERİNİN TAHSİLATI, TAHAKKUKU VE TAHSİLATIN TAHAKKUKA  ORANI (KÜMÜLATİF) EYLÜL 2006</t>
  </si>
  <si>
    <t>Eylül</t>
  </si>
  <si>
    <t xml:space="preserve">        Motorlu Taşıtlar (II)</t>
  </si>
  <si>
    <t>MUĞLA İLİ GENEL  BÜTÇE GELİRLERİNİN TAHSİLATI, TAHAKKUKU VE TAHSİLATIN TAHAKKUKA  ORANI (KÜMÜLATİF) EKİM 2006</t>
  </si>
  <si>
    <t>Ekim</t>
  </si>
  <si>
    <t>MUĞLA İLİ GENEL  BÜTÇE GELİRLERİNİN TAHSİLATI, TAHAKKUKU VE TAHSİLATIN TAHAKKUKA  ORANI (KÜMÜLATİF) KASIM 2006</t>
  </si>
  <si>
    <t>Kasım</t>
  </si>
  <si>
    <t>MUĞLA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</si>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</sst>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E12E2070-F8E0-44F0-B24F-F907706105D6}"/>
    <cellStyle name="Normal_genelgelirtahk_tahs" xfId="3" xr:uid="{67E95AD2-EEEC-405B-81AC-4CBBB41F49C1}"/>
    <cellStyle name="Virgül [0]_29dan32ye" xfId="4" xr:uid="{6D1D94BC-4CDC-42AA-9EB3-7D4C7A57DC9D}"/>
    <cellStyle name="Virgül_29dan32ye" xfId="5" xr:uid="{418451E8-7C06-4B3D-BB13-FC666EB770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6B3-C52F-4550-8CF9-83A5AB624F79}">
  <dimension ref="B1:G112"/>
  <sheetViews>
    <sheetView showGridLines="0" tabSelected="1" topLeftCell="A91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1174562</v>
      </c>
      <c r="D10" s="27">
        <v>895308</v>
      </c>
      <c r="E10" s="28">
        <v>76.22483955721367</v>
      </c>
    </row>
    <row r="11" spans="2:7" s="5" customFormat="1" ht="15.75" customHeight="1" x14ac:dyDescent="0.2">
      <c r="B11" s="26" t="s">
        <v>5</v>
      </c>
      <c r="C11" s="27">
        <v>939234</v>
      </c>
      <c r="D11" s="27">
        <v>742939</v>
      </c>
      <c r="E11" s="29">
        <v>79.100522340545595</v>
      </c>
    </row>
    <row r="12" spans="2:7" s="5" customFormat="1" ht="15.75" customHeight="1" x14ac:dyDescent="0.2">
      <c r="B12" s="26" t="s">
        <v>6</v>
      </c>
      <c r="C12" s="27">
        <v>447752</v>
      </c>
      <c r="D12" s="27">
        <v>331589</v>
      </c>
      <c r="E12" s="29">
        <v>74.056397291357712</v>
      </c>
      <c r="G12" s="6"/>
    </row>
    <row r="13" spans="2:7" s="5" customFormat="1" ht="15.75" customHeight="1" x14ac:dyDescent="0.2">
      <c r="B13" s="26" t="s">
        <v>7</v>
      </c>
      <c r="C13" s="27">
        <v>356180</v>
      </c>
      <c r="D13" s="27">
        <v>267006</v>
      </c>
      <c r="E13" s="29">
        <v>74.963782357235104</v>
      </c>
    </row>
    <row r="14" spans="2:7" ht="15.75" customHeight="1" x14ac:dyDescent="0.2">
      <c r="B14" s="30" t="s">
        <v>8</v>
      </c>
      <c r="C14" s="31">
        <v>40809</v>
      </c>
      <c r="D14" s="31">
        <v>19692</v>
      </c>
      <c r="E14" s="32">
        <v>48.254061604057931</v>
      </c>
    </row>
    <row r="15" spans="2:7" ht="15.75" customHeight="1" x14ac:dyDescent="0.2">
      <c r="B15" s="30" t="s">
        <v>9</v>
      </c>
      <c r="C15" s="31">
        <v>6688</v>
      </c>
      <c r="D15" s="31">
        <v>4354</v>
      </c>
      <c r="E15" s="32">
        <v>65.101674641148321</v>
      </c>
    </row>
    <row r="16" spans="2:7" ht="15.75" customHeight="1" x14ac:dyDescent="0.2">
      <c r="B16" s="30" t="s">
        <v>10</v>
      </c>
      <c r="C16" s="31">
        <v>282344</v>
      </c>
      <c r="D16" s="31">
        <v>225409</v>
      </c>
      <c r="E16" s="32">
        <v>79.834882271271923</v>
      </c>
    </row>
    <row r="17" spans="2:5" ht="15.75" customHeight="1" x14ac:dyDescent="0.2">
      <c r="B17" s="30" t="s">
        <v>11</v>
      </c>
      <c r="C17" s="31">
        <v>26339</v>
      </c>
      <c r="D17" s="31">
        <v>17551</v>
      </c>
      <c r="E17" s="32">
        <v>66.635027905387446</v>
      </c>
    </row>
    <row r="18" spans="2:5" s="5" customFormat="1" ht="15.75" customHeight="1" x14ac:dyDescent="0.2">
      <c r="B18" s="26" t="s">
        <v>12</v>
      </c>
      <c r="C18" s="27">
        <v>91572</v>
      </c>
      <c r="D18" s="27">
        <v>64583</v>
      </c>
      <c r="E18" s="29">
        <v>70.52701699209365</v>
      </c>
    </row>
    <row r="19" spans="2:5" ht="15.75" customHeight="1" x14ac:dyDescent="0.2">
      <c r="B19" s="30" t="s">
        <v>13</v>
      </c>
      <c r="C19" s="31">
        <v>25485</v>
      </c>
      <c r="D19" s="31">
        <v>11703</v>
      </c>
      <c r="E19" s="32">
        <v>45.921130076515595</v>
      </c>
    </row>
    <row r="20" spans="2:5" ht="15.75" customHeight="1" x14ac:dyDescent="0.2">
      <c r="B20" s="30" t="s">
        <v>14</v>
      </c>
      <c r="C20" s="31">
        <v>49</v>
      </c>
      <c r="D20" s="31">
        <v>8</v>
      </c>
      <c r="E20" s="32">
        <v>16.326530612244898</v>
      </c>
    </row>
    <row r="21" spans="2:5" ht="15.75" customHeight="1" x14ac:dyDescent="0.2">
      <c r="B21" s="30" t="s">
        <v>15</v>
      </c>
      <c r="C21" s="31">
        <v>66038</v>
      </c>
      <c r="D21" s="31">
        <v>52872</v>
      </c>
      <c r="E21" s="32">
        <v>80.06299403373815</v>
      </c>
    </row>
    <row r="22" spans="2:5" s="4" customFormat="1" ht="15.75" customHeight="1" x14ac:dyDescent="0.2">
      <c r="B22" s="26" t="s">
        <v>16</v>
      </c>
      <c r="C22" s="27">
        <v>61272</v>
      </c>
      <c r="D22" s="27">
        <v>45139</v>
      </c>
      <c r="E22" s="28">
        <v>73.669865517691605</v>
      </c>
    </row>
    <row r="23" spans="2:5" s="8" customFormat="1" ht="15.75" customHeight="1" x14ac:dyDescent="0.2">
      <c r="B23" s="30" t="s">
        <v>17</v>
      </c>
      <c r="C23" s="31">
        <v>1126</v>
      </c>
      <c r="D23" s="31">
        <v>507</v>
      </c>
      <c r="E23" s="33">
        <v>45.02664298401421</v>
      </c>
    </row>
    <row r="24" spans="2:5" s="8" customFormat="1" ht="15.75" customHeight="1" x14ac:dyDescent="0.2">
      <c r="B24" s="30" t="s">
        <v>18</v>
      </c>
      <c r="C24" s="31">
        <v>60146</v>
      </c>
      <c r="D24" s="31">
        <v>44632</v>
      </c>
      <c r="E24" s="33">
        <v>74.206098493665422</v>
      </c>
    </row>
    <row r="25" spans="2:5" s="4" customFormat="1" ht="15.75" customHeight="1" x14ac:dyDescent="0.2">
      <c r="B25" s="26" t="s">
        <v>19</v>
      </c>
      <c r="C25" s="27">
        <v>241388</v>
      </c>
      <c r="D25" s="27">
        <v>195686</v>
      </c>
      <c r="E25" s="28">
        <v>81.066995873862822</v>
      </c>
    </row>
    <row r="26" spans="2:5" s="4" customFormat="1" ht="15.75" customHeight="1" x14ac:dyDescent="0.2">
      <c r="B26" s="26" t="s">
        <v>20</v>
      </c>
      <c r="C26" s="27">
        <v>178575</v>
      </c>
      <c r="D26" s="27">
        <v>134854</v>
      </c>
      <c r="E26" s="28">
        <v>75.516729665406686</v>
      </c>
    </row>
    <row r="27" spans="2:5" s="8" customFormat="1" ht="15.75" customHeight="1" x14ac:dyDescent="0.2">
      <c r="B27" s="30" t="s">
        <v>21</v>
      </c>
      <c r="C27" s="31">
        <v>168446</v>
      </c>
      <c r="D27" s="31">
        <v>126435</v>
      </c>
      <c r="E27" s="33">
        <v>75.059663037412577</v>
      </c>
    </row>
    <row r="28" spans="2:5" s="8" customFormat="1" ht="15.75" customHeight="1" x14ac:dyDescent="0.2">
      <c r="B28" s="30" t="s">
        <v>22</v>
      </c>
      <c r="C28" s="31">
        <v>10129</v>
      </c>
      <c r="D28" s="31">
        <v>8419</v>
      </c>
      <c r="E28" s="33">
        <v>83.117780629874616</v>
      </c>
    </row>
    <row r="29" spans="2:5" s="4" customFormat="1" ht="15.75" customHeight="1" x14ac:dyDescent="0.2">
      <c r="B29" s="26" t="s">
        <v>23</v>
      </c>
      <c r="C29" s="27">
        <v>41377</v>
      </c>
      <c r="D29" s="27">
        <v>41022</v>
      </c>
      <c r="E29" s="28">
        <v>99.142035430311523</v>
      </c>
    </row>
    <row r="30" spans="2:5" s="8" customFormat="1" ht="15.75" customHeight="1" x14ac:dyDescent="0.2">
      <c r="B30" s="30" t="s">
        <v>24</v>
      </c>
      <c r="C30" s="31">
        <v>15</v>
      </c>
      <c r="D30" s="31">
        <v>13</v>
      </c>
      <c r="E30" s="33">
        <v>86.666666666666671</v>
      </c>
    </row>
    <row r="31" spans="2:5" s="8" customFormat="1" ht="15.75" customHeight="1" x14ac:dyDescent="0.2">
      <c r="B31" s="30" t="s">
        <v>203</v>
      </c>
      <c r="C31" s="31">
        <v>39749</v>
      </c>
      <c r="D31" s="31">
        <v>39397</v>
      </c>
      <c r="E31" s="33">
        <v>99.114443130644787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6</v>
      </c>
      <c r="D33" s="31">
        <v>6</v>
      </c>
      <c r="E33" s="32">
        <v>100</v>
      </c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>
        <v>1605</v>
      </c>
      <c r="D35" s="31">
        <v>1604</v>
      </c>
      <c r="E35" s="32">
        <v>99.937694704049846</v>
      </c>
    </row>
    <row r="36" spans="2:5" s="5" customFormat="1" ht="15.75" customHeight="1" x14ac:dyDescent="0.2">
      <c r="B36" s="26" t="s">
        <v>30</v>
      </c>
      <c r="C36" s="27">
        <v>21435</v>
      </c>
      <c r="D36" s="27">
        <v>19810</v>
      </c>
      <c r="E36" s="29">
        <v>92.418940984371361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5357</v>
      </c>
      <c r="D39" s="27">
        <v>5357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286</v>
      </c>
      <c r="D40" s="31">
        <v>286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5071</v>
      </c>
      <c r="D41" s="31">
        <v>5071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 t="e">
        <v>#DIV/0!</v>
      </c>
    </row>
    <row r="43" spans="2:5" s="4" customFormat="1" ht="15.75" customHeight="1" x14ac:dyDescent="0.2">
      <c r="B43" s="26" t="s">
        <v>37</v>
      </c>
      <c r="C43" s="27">
        <v>44310</v>
      </c>
      <c r="D43" s="27">
        <v>34576</v>
      </c>
      <c r="E43" s="28">
        <v>78.032046941999539</v>
      </c>
    </row>
    <row r="44" spans="2:5" s="4" customFormat="1" ht="15.75" customHeight="1" x14ac:dyDescent="0.2">
      <c r="B44" s="26" t="s">
        <v>38</v>
      </c>
      <c r="C44" s="27">
        <v>136941</v>
      </c>
      <c r="D44" s="27">
        <v>130423</v>
      </c>
      <c r="E44" s="28">
        <v>95.24028596256781</v>
      </c>
    </row>
    <row r="45" spans="2:5" s="4" customFormat="1" ht="15.75" customHeight="1" x14ac:dyDescent="0.2">
      <c r="B45" s="26" t="s">
        <v>39</v>
      </c>
      <c r="C45" s="27">
        <v>2214</v>
      </c>
      <c r="D45" s="27">
        <v>169</v>
      </c>
      <c r="E45" s="28">
        <v>7.6332429990966579</v>
      </c>
    </row>
    <row r="46" spans="2:5" s="4" customFormat="1" ht="15.75" customHeight="1" x14ac:dyDescent="0.2">
      <c r="B46" s="26" t="s">
        <v>40</v>
      </c>
      <c r="C46" s="27">
        <v>220959</v>
      </c>
      <c r="D46" s="27">
        <v>142147</v>
      </c>
      <c r="E46" s="28">
        <v>64.33184436931738</v>
      </c>
    </row>
    <row r="47" spans="2:5" s="4" customFormat="1" ht="15.75" customHeight="1" x14ac:dyDescent="0.2">
      <c r="B47" s="26" t="s">
        <v>41</v>
      </c>
      <c r="C47" s="27">
        <v>10652</v>
      </c>
      <c r="D47" s="27">
        <v>10652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10659</v>
      </c>
      <c r="D48" s="31">
        <v>10659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-7</v>
      </c>
      <c r="D50" s="31">
        <v>-7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2107</v>
      </c>
      <c r="D51" s="27">
        <v>2105</v>
      </c>
      <c r="E51" s="28">
        <v>99.905078310393918</v>
      </c>
    </row>
    <row r="52" spans="2:5" s="4" customFormat="1" ht="15.75" customHeight="1" x14ac:dyDescent="0.2">
      <c r="B52" s="26" t="s">
        <v>46</v>
      </c>
      <c r="C52" s="27">
        <v>2107</v>
      </c>
      <c r="D52" s="27">
        <v>2105</v>
      </c>
      <c r="E52" s="28">
        <v>99.905078310393918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71674</v>
      </c>
      <c r="D60" s="27">
        <v>45113</v>
      </c>
      <c r="E60" s="28">
        <v>62.941931523285987</v>
      </c>
    </row>
    <row r="61" spans="2:5" s="4" customFormat="1" ht="15.75" customHeight="1" x14ac:dyDescent="0.2">
      <c r="B61" s="26" t="s">
        <v>56</v>
      </c>
      <c r="C61" s="27">
        <v>38200</v>
      </c>
      <c r="D61" s="27">
        <v>33253</v>
      </c>
      <c r="E61" s="28">
        <v>87.049738219895289</v>
      </c>
    </row>
    <row r="62" spans="2:5" s="8" customFormat="1" ht="15.75" customHeight="1" x14ac:dyDescent="0.2">
      <c r="B62" s="30" t="s">
        <v>57</v>
      </c>
      <c r="C62" s="31">
        <v>4264</v>
      </c>
      <c r="D62" s="31">
        <v>4264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8698</v>
      </c>
      <c r="D63" s="31">
        <v>3819</v>
      </c>
      <c r="E63" s="33">
        <v>43.906645205794433</v>
      </c>
    </row>
    <row r="64" spans="2:5" s="8" customFormat="1" ht="15.75" customHeight="1" x14ac:dyDescent="0.2">
      <c r="B64" s="30" t="s">
        <v>59</v>
      </c>
      <c r="C64" s="31">
        <v>25238</v>
      </c>
      <c r="D64" s="31">
        <v>25170</v>
      </c>
      <c r="E64" s="33">
        <v>99.730565021000089</v>
      </c>
    </row>
    <row r="65" spans="2:5" s="4" customFormat="1" ht="15.75" customHeight="1" x14ac:dyDescent="0.2">
      <c r="B65" s="26" t="s">
        <v>60</v>
      </c>
      <c r="C65" s="27">
        <v>33474</v>
      </c>
      <c r="D65" s="27">
        <v>11860</v>
      </c>
      <c r="E65" s="28">
        <v>35.430483360219874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32606</v>
      </c>
      <c r="D67" s="31">
        <v>11027</v>
      </c>
      <c r="E67" s="33">
        <v>33.818929031466602</v>
      </c>
    </row>
    <row r="68" spans="2:5" s="8" customFormat="1" ht="15.75" customHeight="1" x14ac:dyDescent="0.2">
      <c r="B68" s="30" t="s">
        <v>63</v>
      </c>
      <c r="C68" s="31">
        <v>868</v>
      </c>
      <c r="D68" s="31">
        <v>833</v>
      </c>
      <c r="E68" s="33">
        <v>95.967741935483872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106731</v>
      </c>
      <c r="D70" s="27">
        <v>58540</v>
      </c>
      <c r="E70" s="28">
        <v>54.848169697651109</v>
      </c>
    </row>
    <row r="71" spans="2:5" s="8" customFormat="1" ht="15.75" customHeight="1" x14ac:dyDescent="0.2">
      <c r="B71" s="34" t="s">
        <v>66</v>
      </c>
      <c r="C71" s="35">
        <v>3306</v>
      </c>
      <c r="D71" s="35">
        <v>2881</v>
      </c>
      <c r="E71" s="33">
        <v>87.144585601935873</v>
      </c>
    </row>
    <row r="72" spans="2:5" s="8" customFormat="1" ht="15.75" customHeight="1" x14ac:dyDescent="0.2">
      <c r="B72" s="34" t="s">
        <v>67</v>
      </c>
      <c r="C72" s="35">
        <v>10410</v>
      </c>
      <c r="D72" s="35">
        <v>3103</v>
      </c>
      <c r="E72" s="33"/>
    </row>
    <row r="73" spans="2:5" s="8" customFormat="1" ht="15.75" customHeight="1" x14ac:dyDescent="0.2">
      <c r="B73" s="34" t="s">
        <v>68</v>
      </c>
      <c r="C73" s="35">
        <v>11667</v>
      </c>
      <c r="D73" s="35">
        <v>3326</v>
      </c>
      <c r="E73" s="33">
        <v>28.507756921230822</v>
      </c>
    </row>
    <row r="74" spans="2:5" s="8" customFormat="1" ht="15.75" customHeight="1" x14ac:dyDescent="0.2">
      <c r="B74" s="34" t="s">
        <v>69</v>
      </c>
      <c r="C74" s="35">
        <v>48595</v>
      </c>
      <c r="D74" s="35">
        <v>23273</v>
      </c>
      <c r="E74" s="33">
        <v>47.891758411359191</v>
      </c>
    </row>
    <row r="75" spans="2:5" s="8" customFormat="1" ht="15.75" customHeight="1" x14ac:dyDescent="0.2">
      <c r="B75" s="34" t="s">
        <v>70</v>
      </c>
      <c r="C75" s="35">
        <v>26216</v>
      </c>
      <c r="D75" s="35">
        <v>21861</v>
      </c>
      <c r="E75" s="33">
        <v>83.388007323771745</v>
      </c>
    </row>
    <row r="76" spans="2:5" s="8" customFormat="1" ht="15.75" customHeight="1" x14ac:dyDescent="0.2">
      <c r="B76" s="34" t="s">
        <v>71</v>
      </c>
      <c r="C76" s="35">
        <v>6537</v>
      </c>
      <c r="D76" s="35">
        <v>4096</v>
      </c>
      <c r="E76" s="33">
        <v>62.658711947376474</v>
      </c>
    </row>
    <row r="77" spans="2:5" s="5" customFormat="1" ht="15.75" customHeight="1" x14ac:dyDescent="0.2">
      <c r="B77" s="26" t="s">
        <v>72</v>
      </c>
      <c r="C77" s="27">
        <v>434</v>
      </c>
      <c r="D77" s="27">
        <v>10</v>
      </c>
      <c r="E77" s="28">
        <v>2.3041474654377883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386</v>
      </c>
      <c r="D80" s="31">
        <v>9</v>
      </c>
      <c r="E80" s="33">
        <v>2.3316062176165802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29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19</v>
      </c>
      <c r="D85" s="31">
        <v>1</v>
      </c>
      <c r="E85" s="33">
        <v>5.2631578947368416</v>
      </c>
    </row>
    <row r="86" spans="2:5" s="5" customFormat="1" ht="15.75" customHeight="1" x14ac:dyDescent="0.2">
      <c r="B86" s="26" t="s">
        <v>81</v>
      </c>
      <c r="C86" s="27">
        <v>29361</v>
      </c>
      <c r="D86" s="27">
        <v>25727</v>
      </c>
      <c r="E86" s="28">
        <v>87.623037362487651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1097</v>
      </c>
      <c r="D89" s="31">
        <v>1097</v>
      </c>
      <c r="E89" s="33">
        <v>100</v>
      </c>
    </row>
    <row r="90" spans="2:5" ht="15.75" customHeight="1" x14ac:dyDescent="0.2">
      <c r="B90" s="30" t="s">
        <v>85</v>
      </c>
      <c r="C90" s="31">
        <v>9612</v>
      </c>
      <c r="D90" s="31">
        <v>8828</v>
      </c>
      <c r="E90" s="33">
        <v>91.84352892218061</v>
      </c>
    </row>
    <row r="91" spans="2:5" ht="15.75" customHeight="1" x14ac:dyDescent="0.2">
      <c r="B91" s="30" t="s">
        <v>86</v>
      </c>
      <c r="C91" s="31">
        <v>581</v>
      </c>
      <c r="D91" s="31">
        <v>450</v>
      </c>
      <c r="E91" s="33">
        <v>77.452667814113596</v>
      </c>
    </row>
    <row r="92" spans="2:5" ht="15.75" customHeight="1" x14ac:dyDescent="0.2">
      <c r="B92" s="30" t="s">
        <v>87</v>
      </c>
      <c r="C92" s="31">
        <v>8184</v>
      </c>
      <c r="D92" s="31">
        <v>8184</v>
      </c>
      <c r="E92" s="33">
        <v>100</v>
      </c>
    </row>
    <row r="93" spans="2:5" ht="15.75" customHeight="1" x14ac:dyDescent="0.2">
      <c r="B93" s="30" t="s">
        <v>88</v>
      </c>
      <c r="C93" s="31">
        <v>9887</v>
      </c>
      <c r="D93" s="31">
        <v>7168</v>
      </c>
      <c r="E93" s="33">
        <v>72.499241428137964</v>
      </c>
    </row>
    <row r="94" spans="2:5" s="5" customFormat="1" ht="15.75" customHeight="1" x14ac:dyDescent="0.2">
      <c r="B94" s="26" t="s">
        <v>89</v>
      </c>
      <c r="C94" s="27">
        <v>14369</v>
      </c>
      <c r="D94" s="27">
        <v>10222</v>
      </c>
      <c r="E94" s="37">
        <v>71.139258125130482</v>
      </c>
    </row>
    <row r="95" spans="2:5" s="5" customFormat="1" ht="15.75" customHeight="1" x14ac:dyDescent="0.2">
      <c r="B95" s="26" t="s">
        <v>90</v>
      </c>
      <c r="C95" s="27">
        <v>14202</v>
      </c>
      <c r="D95" s="27">
        <v>10139</v>
      </c>
      <c r="E95" s="37">
        <v>71.391353330516822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13540</v>
      </c>
      <c r="D99" s="31">
        <v>9500</v>
      </c>
      <c r="E99" s="38">
        <v>70.162481536189063</v>
      </c>
    </row>
    <row r="100" spans="2:5" ht="15.75" customHeight="1" x14ac:dyDescent="0.2">
      <c r="B100" s="30" t="s">
        <v>95</v>
      </c>
      <c r="C100" s="31">
        <v>662</v>
      </c>
      <c r="D100" s="31">
        <v>639</v>
      </c>
      <c r="E100" s="38">
        <v>96.525679758308158</v>
      </c>
    </row>
    <row r="101" spans="2:5" s="5" customFormat="1" ht="15.75" customHeight="1" x14ac:dyDescent="0.2">
      <c r="B101" s="26" t="s">
        <v>96</v>
      </c>
      <c r="C101" s="27">
        <v>167</v>
      </c>
      <c r="D101" s="27">
        <v>83</v>
      </c>
      <c r="E101" s="37">
        <v>49.700598802395206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1B469CAF-154F-4193-8923-C70CB1AC4DAA}"/>
    <hyperlink ref="D4" location="Şubat!A1" display="Şubat" xr:uid="{336FC38B-84E6-41DB-9E7C-7F6E4D14D782}"/>
    <hyperlink ref="E4" location="Mart!A1" display="Mart" xr:uid="{35428E66-1DA2-4B98-89DE-6B6B2E6A0872}"/>
    <hyperlink ref="C5" location="Nisan!A1" display="Nisan" xr:uid="{5EF401E3-E5C2-44DD-9DFB-F34315910647}"/>
    <hyperlink ref="D5" location="Mayıs!A1" display="Mayıs" xr:uid="{FA47217A-A4DE-4C46-8967-C518F6D85DE8}"/>
    <hyperlink ref="E5" location="Haziran!A1" display="Haziran" xr:uid="{2FBB4EB1-ADF1-454F-8836-E3C7419B3117}"/>
    <hyperlink ref="C6" location="Temmuz!A1" display="Temmuz" xr:uid="{8760635A-0052-407C-8971-2F23988557AE}"/>
    <hyperlink ref="D6" location="Ağustos!A1" display="Ağustos" xr:uid="{1A84AFA9-05D2-49D6-8D04-FD72FE634A23}"/>
    <hyperlink ref="E6" location="Eylül!A1" display="Eylül" xr:uid="{EB4B62BF-0B18-40BA-A021-47132041D4AD}"/>
    <hyperlink ref="C7" location="Ekim!A1" display="Ekim" xr:uid="{57C0141A-471E-4BC5-B410-5BC28FE57714}"/>
    <hyperlink ref="D7" location="Kasım!A1" display="Kasım" xr:uid="{2F0C567F-A01E-47FB-A6E8-74614DE8D2ED}"/>
    <hyperlink ref="E7" location="Aralık!A1" display="Aralık" xr:uid="{7D8073FA-A829-452D-9ABD-A230493A79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BF33-EF88-4411-8AE1-9B8F35E66F5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512178</v>
      </c>
      <c r="D10" s="27">
        <v>184659</v>
      </c>
      <c r="E10" s="28">
        <v>36.053676651476636</v>
      </c>
    </row>
    <row r="11" spans="2:7" s="5" customFormat="1" ht="15.75" customHeight="1" x14ac:dyDescent="0.2">
      <c r="B11" s="26" t="s">
        <v>5</v>
      </c>
      <c r="C11" s="27">
        <v>385509</v>
      </c>
      <c r="D11" s="27">
        <v>161103</v>
      </c>
      <c r="E11" s="29">
        <v>41.789685843910256</v>
      </c>
    </row>
    <row r="12" spans="2:7" s="5" customFormat="1" ht="15.75" customHeight="1" x14ac:dyDescent="0.2">
      <c r="B12" s="26" t="s">
        <v>6</v>
      </c>
      <c r="C12" s="27">
        <v>193628</v>
      </c>
      <c r="D12" s="27">
        <v>72540</v>
      </c>
      <c r="E12" s="29">
        <v>37.463589976656273</v>
      </c>
      <c r="G12" s="6"/>
    </row>
    <row r="13" spans="2:7" s="5" customFormat="1" ht="15.75" customHeight="1" x14ac:dyDescent="0.2">
      <c r="B13" s="26" t="s">
        <v>7</v>
      </c>
      <c r="C13" s="27">
        <v>150599</v>
      </c>
      <c r="D13" s="27">
        <v>51734</v>
      </c>
      <c r="E13" s="29">
        <v>34.352153732760513</v>
      </c>
    </row>
    <row r="14" spans="2:7" ht="15.75" customHeight="1" x14ac:dyDescent="0.2">
      <c r="B14" s="30" t="s">
        <v>8</v>
      </c>
      <c r="C14" s="31">
        <v>39590</v>
      </c>
      <c r="D14" s="31">
        <v>3495</v>
      </c>
      <c r="E14" s="32">
        <v>8.8279868653700433</v>
      </c>
    </row>
    <row r="15" spans="2:7" ht="15.75" customHeight="1" x14ac:dyDescent="0.2">
      <c r="B15" s="30" t="s">
        <v>9</v>
      </c>
      <c r="C15" s="31">
        <v>6039</v>
      </c>
      <c r="D15" s="31">
        <v>1851</v>
      </c>
      <c r="E15" s="32">
        <v>30.650769995032292</v>
      </c>
    </row>
    <row r="16" spans="2:7" ht="15.75" customHeight="1" x14ac:dyDescent="0.2">
      <c r="B16" s="30" t="s">
        <v>10</v>
      </c>
      <c r="C16" s="31">
        <v>89350</v>
      </c>
      <c r="D16" s="31">
        <v>41331</v>
      </c>
      <c r="E16" s="32">
        <v>46.257414661443761</v>
      </c>
    </row>
    <row r="17" spans="2:5" ht="15.75" customHeight="1" x14ac:dyDescent="0.2">
      <c r="B17" s="30" t="s">
        <v>11</v>
      </c>
      <c r="C17" s="31">
        <v>15620</v>
      </c>
      <c r="D17" s="31">
        <v>5057</v>
      </c>
      <c r="E17" s="32">
        <v>32.37516005121639</v>
      </c>
    </row>
    <row r="18" spans="2:5" s="5" customFormat="1" ht="15.75" customHeight="1" x14ac:dyDescent="0.2">
      <c r="B18" s="26" t="s">
        <v>12</v>
      </c>
      <c r="C18" s="27">
        <v>43029</v>
      </c>
      <c r="D18" s="27">
        <v>20806</v>
      </c>
      <c r="E18" s="29">
        <v>48.353436054753772</v>
      </c>
    </row>
    <row r="19" spans="2:5" ht="15.75" customHeight="1" x14ac:dyDescent="0.2">
      <c r="B19" s="30" t="s">
        <v>13</v>
      </c>
      <c r="C19" s="31">
        <v>13383</v>
      </c>
      <c r="D19" s="31">
        <v>5291</v>
      </c>
      <c r="E19" s="32">
        <v>39.535231263543302</v>
      </c>
    </row>
    <row r="20" spans="2:5" ht="15.75" customHeight="1" x14ac:dyDescent="0.2">
      <c r="B20" s="30" t="s">
        <v>14</v>
      </c>
      <c r="C20" s="31">
        <v>41</v>
      </c>
      <c r="D20" s="31">
        <v>1</v>
      </c>
      <c r="E20" s="32">
        <v>2.4390243902439024</v>
      </c>
    </row>
    <row r="21" spans="2:5" ht="15.75" customHeight="1" x14ac:dyDescent="0.2">
      <c r="B21" s="30" t="s">
        <v>15</v>
      </c>
      <c r="C21" s="31">
        <v>29605</v>
      </c>
      <c r="D21" s="31">
        <v>15514</v>
      </c>
      <c r="E21" s="32">
        <v>52.403310251646687</v>
      </c>
    </row>
    <row r="22" spans="2:5" s="4" customFormat="1" ht="15.75" customHeight="1" x14ac:dyDescent="0.2">
      <c r="B22" s="26" t="s">
        <v>16</v>
      </c>
      <c r="C22" s="27">
        <v>56231</v>
      </c>
      <c r="D22" s="27">
        <v>17612</v>
      </c>
      <c r="E22" s="28">
        <v>31.32080169301631</v>
      </c>
    </row>
    <row r="23" spans="2:5" s="8" customFormat="1" ht="15.75" customHeight="1" x14ac:dyDescent="0.2">
      <c r="B23" s="30" t="s">
        <v>17</v>
      </c>
      <c r="C23" s="31">
        <v>600</v>
      </c>
      <c r="D23" s="31">
        <v>51</v>
      </c>
      <c r="E23" s="33">
        <v>8.5</v>
      </c>
    </row>
    <row r="24" spans="2:5" s="8" customFormat="1" ht="15.75" customHeight="1" x14ac:dyDescent="0.2">
      <c r="B24" s="30" t="s">
        <v>18</v>
      </c>
      <c r="C24" s="31">
        <v>55631</v>
      </c>
      <c r="D24" s="31">
        <v>17561</v>
      </c>
      <c r="E24" s="33">
        <v>31.566932106199779</v>
      </c>
    </row>
    <row r="25" spans="2:5" s="4" customFormat="1" ht="15.75" customHeight="1" x14ac:dyDescent="0.2">
      <c r="B25" s="26" t="s">
        <v>19</v>
      </c>
      <c r="C25" s="27">
        <v>92451</v>
      </c>
      <c r="D25" s="27">
        <v>44062</v>
      </c>
      <c r="E25" s="28">
        <v>47.65984142951401</v>
      </c>
    </row>
    <row r="26" spans="2:5" s="4" customFormat="1" ht="15.75" customHeight="1" x14ac:dyDescent="0.2">
      <c r="B26" s="26" t="s">
        <v>20</v>
      </c>
      <c r="C26" s="27">
        <v>79533</v>
      </c>
      <c r="D26" s="27">
        <v>32085</v>
      </c>
      <c r="E26" s="28">
        <v>40.341744936064281</v>
      </c>
    </row>
    <row r="27" spans="2:5" s="8" customFormat="1" ht="15.75" customHeight="1" x14ac:dyDescent="0.2">
      <c r="B27" s="30" t="s">
        <v>21</v>
      </c>
      <c r="C27" s="31">
        <v>75507</v>
      </c>
      <c r="D27" s="31">
        <v>29634</v>
      </c>
      <c r="E27" s="33">
        <v>39.246692359648769</v>
      </c>
    </row>
    <row r="28" spans="2:5" s="8" customFormat="1" ht="15.75" customHeight="1" x14ac:dyDescent="0.2">
      <c r="B28" s="30" t="s">
        <v>22</v>
      </c>
      <c r="C28" s="31">
        <v>4026</v>
      </c>
      <c r="D28" s="31">
        <v>2451</v>
      </c>
      <c r="E28" s="33">
        <v>60.879284649776451</v>
      </c>
    </row>
    <row r="29" spans="2:5" s="4" customFormat="1" ht="15.75" customHeight="1" x14ac:dyDescent="0.2">
      <c r="B29" s="26" t="s">
        <v>23</v>
      </c>
      <c r="C29" s="27">
        <v>8352</v>
      </c>
      <c r="D29" s="27">
        <v>8053</v>
      </c>
      <c r="E29" s="28">
        <v>96.42001915708812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8317</v>
      </c>
      <c r="D31" s="31">
        <v>8019</v>
      </c>
      <c r="E31" s="33">
        <v>96.416977275459899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34</v>
      </c>
      <c r="D35" s="31">
        <v>33</v>
      </c>
      <c r="E35" s="32">
        <v>97.058823529411768</v>
      </c>
    </row>
    <row r="36" spans="2:5" s="5" customFormat="1" ht="15.75" customHeight="1" x14ac:dyDescent="0.2">
      <c r="B36" s="26" t="s">
        <v>30</v>
      </c>
      <c r="C36" s="27">
        <v>4566</v>
      </c>
      <c r="D36" s="27">
        <v>3924</v>
      </c>
      <c r="E36" s="29">
        <v>85.939553219448101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202</v>
      </c>
      <c r="D39" s="27">
        <v>202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</v>
      </c>
      <c r="D40" s="31">
        <v>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536</v>
      </c>
      <c r="D41" s="31">
        <v>536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-336</v>
      </c>
      <c r="D42" s="31">
        <v>-336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15444</v>
      </c>
      <c r="D43" s="27">
        <v>7192</v>
      </c>
      <c r="E43" s="28">
        <v>46.568246568246572</v>
      </c>
    </row>
    <row r="44" spans="2:5" s="4" customFormat="1" ht="15.75" customHeight="1" x14ac:dyDescent="0.2">
      <c r="B44" s="26" t="s">
        <v>38</v>
      </c>
      <c r="C44" s="27">
        <v>25339</v>
      </c>
      <c r="D44" s="27">
        <v>19469</v>
      </c>
      <c r="E44" s="28">
        <v>76.834129207940322</v>
      </c>
    </row>
    <row r="45" spans="2:5" s="4" customFormat="1" ht="15.75" customHeight="1" x14ac:dyDescent="0.2">
      <c r="B45" s="26" t="s">
        <v>39</v>
      </c>
      <c r="C45" s="27">
        <v>2214</v>
      </c>
      <c r="D45" s="27">
        <v>26</v>
      </c>
      <c r="E45" s="28">
        <v>1.1743450767841013</v>
      </c>
    </row>
    <row r="46" spans="2:5" s="4" customFormat="1" ht="15.75" customHeight="1" x14ac:dyDescent="0.2">
      <c r="B46" s="26" t="s">
        <v>40</v>
      </c>
      <c r="C46" s="27">
        <v>116327</v>
      </c>
      <c r="D46" s="27">
        <v>21046</v>
      </c>
      <c r="E46" s="28">
        <v>18.092102435376137</v>
      </c>
    </row>
    <row r="47" spans="2:5" s="4" customFormat="1" ht="15.75" customHeight="1" x14ac:dyDescent="0.2">
      <c r="B47" s="26" t="s">
        <v>41</v>
      </c>
      <c r="C47" s="27">
        <v>3078</v>
      </c>
      <c r="D47" s="27">
        <v>3078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3078</v>
      </c>
      <c r="D48" s="31">
        <v>3078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59</v>
      </c>
      <c r="D51" s="27">
        <v>1</v>
      </c>
      <c r="E51" s="28">
        <v>1.6949152542372881</v>
      </c>
    </row>
    <row r="52" spans="2:5" s="4" customFormat="1" ht="15.75" customHeight="1" x14ac:dyDescent="0.2">
      <c r="B52" s="26" t="s">
        <v>46</v>
      </c>
      <c r="C52" s="27">
        <v>59</v>
      </c>
      <c r="D52" s="27">
        <v>1</v>
      </c>
      <c r="E52" s="28">
        <v>1.6949152542372881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41186</v>
      </c>
      <c r="D61" s="27">
        <v>5594</v>
      </c>
      <c r="E61" s="28">
        <v>13.58228524255815</v>
      </c>
    </row>
    <row r="62" spans="2:5" s="4" customFormat="1" ht="15.75" customHeight="1" x14ac:dyDescent="0.2">
      <c r="B62" s="26" t="s">
        <v>56</v>
      </c>
      <c r="C62" s="27">
        <v>14874</v>
      </c>
      <c r="D62" s="27">
        <v>4941</v>
      </c>
      <c r="E62" s="28">
        <v>33.219039935457843</v>
      </c>
    </row>
    <row r="63" spans="2:5" s="8" customFormat="1" ht="15.75" customHeight="1" x14ac:dyDescent="0.2">
      <c r="B63" s="30" t="s">
        <v>57</v>
      </c>
      <c r="C63" s="31">
        <v>1044</v>
      </c>
      <c r="D63" s="31">
        <v>1044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10731</v>
      </c>
      <c r="D64" s="31">
        <v>839</v>
      </c>
      <c r="E64" s="33">
        <v>7.8184698536949027</v>
      </c>
    </row>
    <row r="65" spans="2:5" s="8" customFormat="1" ht="15.75" customHeight="1" x14ac:dyDescent="0.2">
      <c r="B65" s="30" t="s">
        <v>59</v>
      </c>
      <c r="C65" s="31">
        <v>3099</v>
      </c>
      <c r="D65" s="31">
        <v>3058</v>
      </c>
      <c r="E65" s="33">
        <v>98.676992578251046</v>
      </c>
    </row>
    <row r="66" spans="2:5" s="4" customFormat="1" ht="15.75" customHeight="1" x14ac:dyDescent="0.2">
      <c r="B66" s="26" t="s">
        <v>60</v>
      </c>
      <c r="C66" s="27">
        <v>26312</v>
      </c>
      <c r="D66" s="27">
        <v>653</v>
      </c>
      <c r="E66" s="28">
        <v>2.4817573730617206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26151</v>
      </c>
      <c r="D68" s="31">
        <v>492</v>
      </c>
      <c r="E68" s="33">
        <v>1.8813812091315818</v>
      </c>
    </row>
    <row r="69" spans="2:5" s="8" customFormat="1" ht="15.75" customHeight="1" x14ac:dyDescent="0.2">
      <c r="B69" s="30" t="s">
        <v>63</v>
      </c>
      <c r="C69" s="31">
        <v>161</v>
      </c>
      <c r="D69" s="31">
        <v>161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61683</v>
      </c>
      <c r="D71" s="27">
        <v>6294</v>
      </c>
      <c r="E71" s="28">
        <v>10.203783862652594</v>
      </c>
    </row>
    <row r="72" spans="2:5" s="8" customFormat="1" ht="15.75" customHeight="1" x14ac:dyDescent="0.2">
      <c r="B72" s="34" t="s">
        <v>66</v>
      </c>
      <c r="C72" s="35">
        <v>567</v>
      </c>
      <c r="D72" s="35">
        <v>448</v>
      </c>
      <c r="E72" s="33">
        <v>79.012345679012341</v>
      </c>
    </row>
    <row r="73" spans="2:5" s="8" customFormat="1" ht="15.75" customHeight="1" x14ac:dyDescent="0.2">
      <c r="B73" s="34" t="s">
        <v>67</v>
      </c>
      <c r="C73" s="35">
        <v>2922</v>
      </c>
      <c r="D73" s="35">
        <v>155</v>
      </c>
      <c r="E73" s="33">
        <v>5.3045859000684459</v>
      </c>
    </row>
    <row r="74" spans="2:5" s="8" customFormat="1" ht="15.75" customHeight="1" x14ac:dyDescent="0.2">
      <c r="B74" s="34" t="s">
        <v>68</v>
      </c>
      <c r="C74" s="35">
        <v>9995</v>
      </c>
      <c r="D74" s="35">
        <v>1085</v>
      </c>
      <c r="E74" s="33">
        <v>10.855427713856928</v>
      </c>
    </row>
    <row r="75" spans="2:5" s="8" customFormat="1" ht="15.75" customHeight="1" x14ac:dyDescent="0.2">
      <c r="B75" s="34" t="s">
        <v>69</v>
      </c>
      <c r="C75" s="35">
        <v>40398</v>
      </c>
      <c r="D75" s="35">
        <v>532</v>
      </c>
      <c r="E75" s="33">
        <v>1.3168968760829745</v>
      </c>
    </row>
    <row r="76" spans="2:5" s="8" customFormat="1" ht="15.75" customHeight="1" x14ac:dyDescent="0.2">
      <c r="B76" s="34" t="s">
        <v>70</v>
      </c>
      <c r="C76" s="35">
        <v>5168</v>
      </c>
      <c r="D76" s="35">
        <v>3262</v>
      </c>
      <c r="E76" s="33">
        <v>63.119195046439621</v>
      </c>
    </row>
    <row r="77" spans="2:5" s="8" customFormat="1" ht="15.75" customHeight="1" x14ac:dyDescent="0.2">
      <c r="B77" s="34" t="s">
        <v>71</v>
      </c>
      <c r="C77" s="35">
        <v>2633</v>
      </c>
      <c r="D77" s="35">
        <v>812</v>
      </c>
      <c r="E77" s="33">
        <v>30.83934675275351</v>
      </c>
    </row>
    <row r="78" spans="2:5" s="5" customFormat="1" ht="15.75" customHeight="1" x14ac:dyDescent="0.2">
      <c r="B78" s="26" t="s">
        <v>72</v>
      </c>
      <c r="C78" s="27">
        <v>405</v>
      </c>
      <c r="D78" s="27">
        <v>1</v>
      </c>
      <c r="E78" s="28">
        <v>0.24691358024691357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376</v>
      </c>
      <c r="D81" s="31">
        <v>1</v>
      </c>
      <c r="E81" s="33">
        <v>0.26595744680851063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29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9916</v>
      </c>
      <c r="D87" s="27">
        <v>6078</v>
      </c>
      <c r="E87" s="28">
        <v>61.29487696651875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232</v>
      </c>
      <c r="D90" s="31">
        <v>232</v>
      </c>
      <c r="E90" s="33">
        <v>100</v>
      </c>
    </row>
    <row r="91" spans="2:5" ht="15.75" customHeight="1" x14ac:dyDescent="0.2">
      <c r="B91" s="30" t="s">
        <v>85</v>
      </c>
      <c r="C91" s="31">
        <v>2436</v>
      </c>
      <c r="D91" s="31">
        <v>1724</v>
      </c>
      <c r="E91" s="33">
        <v>70.771756978653528</v>
      </c>
    </row>
    <row r="92" spans="2:5" ht="15.75" customHeight="1" x14ac:dyDescent="0.2">
      <c r="B92" s="30" t="s">
        <v>86</v>
      </c>
      <c r="C92" s="31">
        <v>54</v>
      </c>
      <c r="D92" s="31">
        <v>54</v>
      </c>
      <c r="E92" s="33">
        <v>100</v>
      </c>
    </row>
    <row r="93" spans="2:5" ht="15.75" customHeight="1" x14ac:dyDescent="0.2">
      <c r="B93" s="30" t="s">
        <v>87</v>
      </c>
      <c r="C93" s="31">
        <v>1797</v>
      </c>
      <c r="D93" s="31">
        <v>1797</v>
      </c>
      <c r="E93" s="33">
        <v>100</v>
      </c>
    </row>
    <row r="94" spans="2:5" ht="15.75" customHeight="1" x14ac:dyDescent="0.2">
      <c r="B94" s="30" t="s">
        <v>88</v>
      </c>
      <c r="C94" s="31">
        <v>5397</v>
      </c>
      <c r="D94" s="31">
        <v>2271</v>
      </c>
      <c r="E94" s="33">
        <v>42.078932740411339</v>
      </c>
    </row>
    <row r="95" spans="2:5" s="5" customFormat="1" ht="15.75" customHeight="1" x14ac:dyDescent="0.2">
      <c r="B95" s="26" t="s">
        <v>89</v>
      </c>
      <c r="C95" s="27">
        <v>10342</v>
      </c>
      <c r="D95" s="27">
        <v>2510</v>
      </c>
      <c r="E95" s="37">
        <v>24.269967124347321</v>
      </c>
    </row>
    <row r="96" spans="2:5" s="5" customFormat="1" ht="15.75" customHeight="1" x14ac:dyDescent="0.2">
      <c r="B96" s="26" t="s">
        <v>90</v>
      </c>
      <c r="C96" s="27">
        <v>10243</v>
      </c>
      <c r="D96" s="27">
        <v>2495</v>
      </c>
      <c r="E96" s="37">
        <v>24.358098213414038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10019</v>
      </c>
      <c r="D100" s="31">
        <v>2309</v>
      </c>
      <c r="E100" s="38">
        <v>23.04621219682603</v>
      </c>
    </row>
    <row r="101" spans="2:5" ht="15.75" customHeight="1" x14ac:dyDescent="0.2">
      <c r="B101" s="30" t="s">
        <v>95</v>
      </c>
      <c r="C101" s="31">
        <v>224</v>
      </c>
      <c r="D101" s="31">
        <v>186</v>
      </c>
      <c r="E101" s="38">
        <v>83.035714285714292</v>
      </c>
    </row>
    <row r="102" spans="2:5" s="5" customFormat="1" ht="15.75" customHeight="1" x14ac:dyDescent="0.2">
      <c r="B102" s="26" t="s">
        <v>96</v>
      </c>
      <c r="C102" s="27">
        <v>99</v>
      </c>
      <c r="D102" s="27">
        <v>15</v>
      </c>
      <c r="E102" s="37">
        <v>15.151515151515152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3CB98E7-8FD2-4B95-9455-113E653B1F4A}"/>
    <hyperlink ref="D4" location="Şubat!A1" display="Şubat" xr:uid="{6714997C-1FF9-43E3-B215-703FC721E664}"/>
    <hyperlink ref="E4" location="Mart!A1" display="Mart" xr:uid="{B8338EC0-55C6-468E-A2DB-B834FEED6ECB}"/>
    <hyperlink ref="C5" location="Nisan!A1" display="Nisan" xr:uid="{360C85BD-B420-467E-BF92-CF49CCC05943}"/>
    <hyperlink ref="D5" location="Mayıs!A1" display="Mayıs" xr:uid="{14CEF863-B82A-436B-BE83-5E07E2FD4535}"/>
    <hyperlink ref="E5" location="Haziran!A1" display="Haziran" xr:uid="{F0D7B0BC-23A7-4AB3-BA5F-C551322F49EB}"/>
    <hyperlink ref="C6" location="Temmuz!A1" display="Temmuz" xr:uid="{38471E56-9053-4B6E-B29C-3C0EF6A70D7B}"/>
    <hyperlink ref="D6" location="Ağustos!A1" display="Ağustos" xr:uid="{1F8184A4-4E29-4F42-81C6-5B91E13CA547}"/>
    <hyperlink ref="E6" location="Eylül!A1" display="Eylül" xr:uid="{78315711-8D0E-4032-A03F-5FE2F47E9AA7}"/>
    <hyperlink ref="C7" location="Ekim!A1" display="Ekim" xr:uid="{3EED5CD8-439B-4F59-80AF-D21D1565EBF4}"/>
    <hyperlink ref="D7" location="Kasım!A1" display="Kasım" xr:uid="{153A3DE5-814C-4F04-B45A-097667A57324}"/>
    <hyperlink ref="E7" location="Aralık!A1" display="Aralık" xr:uid="{6912F5B8-ED29-4AA7-B18D-EBF5993D6C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EF6B-5D05-49DD-96A0-BB19520D054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435300</v>
      </c>
      <c r="D10" s="41">
        <v>118556</v>
      </c>
      <c r="E10" s="42">
        <v>27.23546979094877</v>
      </c>
    </row>
    <row r="11" spans="2:5" s="11" customFormat="1" ht="15.75" customHeight="1" x14ac:dyDescent="0.25">
      <c r="B11" s="40" t="s">
        <v>5</v>
      </c>
      <c r="C11" s="43">
        <v>326365</v>
      </c>
      <c r="D11" s="43">
        <v>104973</v>
      </c>
      <c r="E11" s="44">
        <v>32.164294578156358</v>
      </c>
    </row>
    <row r="12" spans="2:5" s="11" customFormat="1" ht="15.9" customHeight="1" x14ac:dyDescent="0.25">
      <c r="B12" s="40" t="s">
        <v>109</v>
      </c>
      <c r="C12" s="43">
        <v>160850</v>
      </c>
      <c r="D12" s="43">
        <v>52773</v>
      </c>
      <c r="E12" s="44">
        <v>32.808828100714955</v>
      </c>
    </row>
    <row r="13" spans="2:5" s="11" customFormat="1" ht="15.9" customHeight="1" x14ac:dyDescent="0.25">
      <c r="B13" s="40" t="s">
        <v>110</v>
      </c>
      <c r="C13" s="43">
        <v>117566</v>
      </c>
      <c r="D13" s="43">
        <v>32745</v>
      </c>
      <c r="E13" s="44">
        <v>27.85244033138833</v>
      </c>
    </row>
    <row r="14" spans="2:5" s="12" customFormat="1" ht="15.9" customHeight="1" x14ac:dyDescent="0.2">
      <c r="B14" s="45" t="s">
        <v>8</v>
      </c>
      <c r="C14" s="46">
        <v>13721</v>
      </c>
      <c r="D14" s="46">
        <v>299</v>
      </c>
      <c r="E14" s="47">
        <v>2.179141461992566</v>
      </c>
    </row>
    <row r="15" spans="2:5" s="12" customFormat="1" ht="15.9" customHeight="1" x14ac:dyDescent="0.2">
      <c r="B15" s="45" t="s">
        <v>9</v>
      </c>
      <c r="C15" s="46">
        <v>5688</v>
      </c>
      <c r="D15" s="46">
        <v>1292</v>
      </c>
      <c r="E15" s="47">
        <v>22.71448663853727</v>
      </c>
    </row>
    <row r="16" spans="2:5" s="12" customFormat="1" ht="15.9" customHeight="1" x14ac:dyDescent="0.2">
      <c r="B16" s="45" t="s">
        <v>10</v>
      </c>
      <c r="C16" s="46">
        <v>82253</v>
      </c>
      <c r="D16" s="46">
        <v>26663</v>
      </c>
      <c r="E16" s="47">
        <v>32.415838935965866</v>
      </c>
    </row>
    <row r="17" spans="2:5" s="12" customFormat="1" ht="15.9" customHeight="1" x14ac:dyDescent="0.2">
      <c r="B17" s="45" t="s">
        <v>11</v>
      </c>
      <c r="C17" s="46">
        <v>15904</v>
      </c>
      <c r="D17" s="46">
        <v>4491</v>
      </c>
      <c r="E17" s="47">
        <v>28.238179074446677</v>
      </c>
    </row>
    <row r="18" spans="2:5" s="11" customFormat="1" ht="15.9" customHeight="1" x14ac:dyDescent="0.25">
      <c r="B18" s="40" t="s">
        <v>111</v>
      </c>
      <c r="C18" s="43">
        <v>43284</v>
      </c>
      <c r="D18" s="43">
        <v>20028</v>
      </c>
      <c r="E18" s="44">
        <v>46.27113945106737</v>
      </c>
    </row>
    <row r="19" spans="2:5" s="12" customFormat="1" ht="15.9" customHeight="1" x14ac:dyDescent="0.2">
      <c r="B19" s="45" t="s">
        <v>13</v>
      </c>
      <c r="C19" s="46">
        <v>13376</v>
      </c>
      <c r="D19" s="46">
        <v>5266</v>
      </c>
      <c r="E19" s="47">
        <v>39.369019138755981</v>
      </c>
    </row>
    <row r="20" spans="2:5" s="12" customFormat="1" ht="15.9" customHeight="1" x14ac:dyDescent="0.2">
      <c r="B20" s="45" t="s">
        <v>14</v>
      </c>
      <c r="C20" s="46">
        <v>41</v>
      </c>
      <c r="D20" s="46">
        <v>1</v>
      </c>
      <c r="E20" s="47">
        <v>2.4390243902439024</v>
      </c>
    </row>
    <row r="21" spans="2:5" s="12" customFormat="1" ht="15.9" customHeight="1" x14ac:dyDescent="0.2">
      <c r="B21" s="45" t="s">
        <v>15</v>
      </c>
      <c r="C21" s="46">
        <v>29867</v>
      </c>
      <c r="D21" s="46">
        <v>14761</v>
      </c>
      <c r="E21" s="47">
        <v>49.422439481702213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59041</v>
      </c>
      <c r="D23" s="49">
        <v>18329</v>
      </c>
      <c r="E23" s="42">
        <v>31.044528378584374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479</v>
      </c>
      <c r="D25" s="48">
        <v>35</v>
      </c>
      <c r="E25" s="42">
        <v>7.3068893528183718</v>
      </c>
    </row>
    <row r="26" spans="2:5" s="10" customFormat="1" ht="15.9" customHeight="1" x14ac:dyDescent="0.25">
      <c r="B26" s="40" t="s">
        <v>116</v>
      </c>
      <c r="C26" s="48">
        <v>3405</v>
      </c>
      <c r="D26" s="48">
        <v>2672</v>
      </c>
      <c r="E26" s="42"/>
    </row>
    <row r="27" spans="2:5" s="13" customFormat="1" ht="15.9" customHeight="1" x14ac:dyDescent="0.2">
      <c r="B27" s="45" t="s">
        <v>185</v>
      </c>
      <c r="C27" s="46">
        <v>3405</v>
      </c>
      <c r="D27" s="46">
        <v>2672</v>
      </c>
      <c r="E27" s="50">
        <v>78.472834067547723</v>
      </c>
    </row>
    <row r="28" spans="2:5" s="10" customFormat="1" ht="15.9" customHeight="1" x14ac:dyDescent="0.25">
      <c r="B28" s="40" t="s">
        <v>118</v>
      </c>
      <c r="C28" s="48">
        <v>55157</v>
      </c>
      <c r="D28" s="48">
        <v>15622</v>
      </c>
      <c r="E28" s="42"/>
    </row>
    <row r="29" spans="2:5" s="13" customFormat="1" ht="15.9" customHeight="1" x14ac:dyDescent="0.2">
      <c r="B29" s="45" t="s">
        <v>186</v>
      </c>
      <c r="C29" s="46">
        <v>55157</v>
      </c>
      <c r="D29" s="46">
        <v>15622</v>
      </c>
      <c r="E29" s="50">
        <v>28.322787678807764</v>
      </c>
    </row>
    <row r="30" spans="2:5" s="10" customFormat="1" ht="15.9" customHeight="1" x14ac:dyDescent="0.25">
      <c r="B30" s="40" t="s">
        <v>119</v>
      </c>
      <c r="C30" s="48">
        <v>75608</v>
      </c>
      <c r="D30" s="48">
        <v>18556</v>
      </c>
      <c r="E30" s="42">
        <v>24.542376468098613</v>
      </c>
    </row>
    <row r="31" spans="2:5" s="10" customFormat="1" ht="15.9" customHeight="1" x14ac:dyDescent="0.25">
      <c r="B31" s="40" t="s">
        <v>120</v>
      </c>
      <c r="C31" s="49">
        <v>69949</v>
      </c>
      <c r="D31" s="49">
        <v>13859</v>
      </c>
      <c r="E31" s="42">
        <v>19.813006619108204</v>
      </c>
    </row>
    <row r="32" spans="2:5" s="10" customFormat="1" ht="15.9" customHeight="1" x14ac:dyDescent="0.25">
      <c r="B32" s="40" t="s">
        <v>121</v>
      </c>
      <c r="C32" s="48">
        <v>4980</v>
      </c>
      <c r="D32" s="48">
        <v>4689</v>
      </c>
      <c r="E32" s="42">
        <v>94.156626506024097</v>
      </c>
    </row>
    <row r="33" spans="2:5" s="12" customFormat="1" ht="15.9" customHeight="1" x14ac:dyDescent="0.2">
      <c r="B33" s="45" t="s">
        <v>122</v>
      </c>
      <c r="C33" s="51">
        <v>1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4977</v>
      </c>
      <c r="D34" s="46">
        <v>4688</v>
      </c>
      <c r="E34" s="47">
        <v>94.193289129997993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2</v>
      </c>
      <c r="D36" s="46">
        <v>1</v>
      </c>
      <c r="E36" s="47">
        <v>50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16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663</v>
      </c>
      <c r="D41" s="48">
        <v>8</v>
      </c>
      <c r="E41" s="42">
        <v>1.206636500754148</v>
      </c>
    </row>
    <row r="42" spans="2:5" s="10" customFormat="1" ht="15.9" customHeight="1" x14ac:dyDescent="0.25">
      <c r="B42" s="40" t="s">
        <v>131</v>
      </c>
      <c r="C42" s="49">
        <v>163</v>
      </c>
      <c r="D42" s="49">
        <v>163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</v>
      </c>
      <c r="D43" s="48">
        <v>1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201</v>
      </c>
      <c r="D44" s="48">
        <v>201</v>
      </c>
      <c r="E44" s="42">
        <v>100</v>
      </c>
    </row>
    <row r="45" spans="2:5" s="10" customFormat="1" ht="15.9" customHeight="1" x14ac:dyDescent="0.25">
      <c r="B45" s="40" t="s">
        <v>134</v>
      </c>
      <c r="C45" s="48">
        <v>-39</v>
      </c>
      <c r="D45" s="48">
        <v>-39</v>
      </c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13778</v>
      </c>
      <c r="D47" s="48">
        <v>3928</v>
      </c>
      <c r="E47" s="42">
        <v>28.509217593264623</v>
      </c>
    </row>
    <row r="48" spans="2:5" s="10" customFormat="1" ht="15.9" customHeight="1" x14ac:dyDescent="0.25">
      <c r="B48" s="40" t="s">
        <v>137</v>
      </c>
      <c r="C48" s="48">
        <v>12242</v>
      </c>
      <c r="D48" s="48">
        <v>3920</v>
      </c>
      <c r="E48" s="42">
        <v>32.020911615749057</v>
      </c>
    </row>
    <row r="49" spans="2:5" s="10" customFormat="1" ht="15.9" customHeight="1" x14ac:dyDescent="0.25">
      <c r="B49" s="40" t="s">
        <v>138</v>
      </c>
      <c r="C49" s="48">
        <v>1536</v>
      </c>
      <c r="D49" s="48">
        <v>8</v>
      </c>
      <c r="E49" s="42">
        <v>0.52083333333333326</v>
      </c>
    </row>
    <row r="50" spans="2:5" s="10" customFormat="1" ht="15.9" customHeight="1" x14ac:dyDescent="0.25">
      <c r="B50" s="40" t="s">
        <v>139</v>
      </c>
      <c r="C50" s="49">
        <v>16925</v>
      </c>
      <c r="D50" s="49">
        <v>11224</v>
      </c>
      <c r="E50" s="42">
        <v>66.316100443131461</v>
      </c>
    </row>
    <row r="51" spans="2:5" s="10" customFormat="1" ht="15.9" customHeight="1" x14ac:dyDescent="0.25">
      <c r="B51" s="40" t="s">
        <v>140</v>
      </c>
      <c r="C51" s="48">
        <v>16925</v>
      </c>
      <c r="D51" s="48">
        <v>11224</v>
      </c>
      <c r="E51" s="42">
        <v>66.316100443131461</v>
      </c>
    </row>
    <row r="52" spans="2:5" s="10" customFormat="1" ht="15.9" customHeight="1" x14ac:dyDescent="0.25">
      <c r="B52" s="40" t="s">
        <v>40</v>
      </c>
      <c r="C52" s="48">
        <v>99834</v>
      </c>
      <c r="D52" s="48">
        <v>12802</v>
      </c>
      <c r="E52" s="42">
        <v>12.823286655848708</v>
      </c>
    </row>
    <row r="53" spans="2:5" s="10" customFormat="1" ht="15.9" customHeight="1" x14ac:dyDescent="0.25">
      <c r="B53" s="40" t="s">
        <v>141</v>
      </c>
      <c r="C53" s="48">
        <v>1815</v>
      </c>
      <c r="D53" s="48">
        <v>1815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1815</v>
      </c>
      <c r="D55" s="48">
        <v>1815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58</v>
      </c>
      <c r="D59" s="48">
        <v>1</v>
      </c>
      <c r="E59" s="42">
        <v>1.7241379310344827</v>
      </c>
    </row>
    <row r="60" spans="2:5" s="10" customFormat="1" ht="15.9" customHeight="1" x14ac:dyDescent="0.25">
      <c r="B60" s="40" t="s">
        <v>148</v>
      </c>
      <c r="C60" s="48">
        <v>58</v>
      </c>
      <c r="D60" s="48">
        <v>1</v>
      </c>
      <c r="E60" s="42">
        <v>1.7241379310344827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31968</v>
      </c>
      <c r="D63" s="48">
        <v>3169</v>
      </c>
      <c r="E63" s="42">
        <v>9.9130380380380387</v>
      </c>
    </row>
    <row r="64" spans="2:5" s="10" customFormat="1" ht="15.9" customHeight="1" x14ac:dyDescent="0.25">
      <c r="B64" s="40" t="s">
        <v>152</v>
      </c>
      <c r="C64" s="48">
        <v>6494</v>
      </c>
      <c r="D64" s="48">
        <v>2741</v>
      </c>
      <c r="E64" s="42">
        <v>42.208192177394515</v>
      </c>
    </row>
    <row r="65" spans="2:5" s="10" customFormat="1" ht="15.9" customHeight="1" x14ac:dyDescent="0.25">
      <c r="B65" s="40" t="s">
        <v>153</v>
      </c>
      <c r="C65" s="48">
        <v>25474</v>
      </c>
      <c r="D65" s="48">
        <v>428</v>
      </c>
      <c r="E65" s="42">
        <v>1.6801444610190781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57616</v>
      </c>
      <c r="D67" s="49">
        <v>3759</v>
      </c>
      <c r="E67" s="42">
        <v>6.5242293807275757</v>
      </c>
    </row>
    <row r="68" spans="2:5" s="10" customFormat="1" ht="15.9" customHeight="1" x14ac:dyDescent="0.25">
      <c r="B68" s="40" t="s">
        <v>156</v>
      </c>
      <c r="C68" s="48">
        <v>57616</v>
      </c>
      <c r="D68" s="48">
        <v>3759</v>
      </c>
      <c r="E68" s="42">
        <v>6.5242293807275757</v>
      </c>
    </row>
    <row r="69" spans="2:5" s="10" customFormat="1" ht="15.9" customHeight="1" x14ac:dyDescent="0.25">
      <c r="B69" s="40" t="s">
        <v>157</v>
      </c>
      <c r="C69" s="48">
        <v>6111</v>
      </c>
      <c r="D69" s="48">
        <v>2973</v>
      </c>
      <c r="E69" s="42">
        <v>48.649975454099163</v>
      </c>
    </row>
    <row r="70" spans="2:5" s="4" customFormat="1" ht="15.9" customHeight="1" x14ac:dyDescent="0.2">
      <c r="B70" s="40" t="s">
        <v>158</v>
      </c>
      <c r="C70" s="48">
        <v>2337</v>
      </c>
      <c r="D70" s="48">
        <v>1854</v>
      </c>
      <c r="E70" s="42">
        <v>79.332477535301678</v>
      </c>
    </row>
    <row r="71" spans="2:5" s="10" customFormat="1" ht="15.9" customHeight="1" x14ac:dyDescent="0.25">
      <c r="B71" s="40" t="s">
        <v>159</v>
      </c>
      <c r="C71" s="48">
        <v>2671</v>
      </c>
      <c r="D71" s="48">
        <v>16</v>
      </c>
      <c r="E71" s="42">
        <v>0.59902658180456758</v>
      </c>
    </row>
    <row r="72" spans="2:5" s="10" customFormat="1" ht="15.9" customHeight="1" x14ac:dyDescent="0.25">
      <c r="B72" s="40" t="s">
        <v>160</v>
      </c>
      <c r="C72" s="49">
        <v>41</v>
      </c>
      <c r="D72" s="49">
        <v>41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1062</v>
      </c>
      <c r="D73" s="48">
        <v>1062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376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376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376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1890</v>
      </c>
      <c r="D79" s="53">
        <v>1085</v>
      </c>
      <c r="E79" s="44">
        <v>57.407407407407405</v>
      </c>
    </row>
    <row r="80" spans="2:5" s="11" customFormat="1" ht="15.75" customHeight="1" x14ac:dyDescent="0.25">
      <c r="B80" s="40" t="s">
        <v>89</v>
      </c>
      <c r="C80" s="53">
        <v>9101</v>
      </c>
      <c r="D80" s="53">
        <v>781</v>
      </c>
      <c r="E80" s="44">
        <v>8.5814745632348082</v>
      </c>
    </row>
    <row r="81" spans="2:5" s="11" customFormat="1" ht="15.75" customHeight="1" x14ac:dyDescent="0.25">
      <c r="B81" s="40" t="s">
        <v>168</v>
      </c>
      <c r="C81" s="53">
        <v>97</v>
      </c>
      <c r="D81" s="53">
        <v>12</v>
      </c>
      <c r="E81" s="44">
        <v>12.371134020618557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97</v>
      </c>
      <c r="D83" s="53">
        <v>12</v>
      </c>
      <c r="E83" s="44">
        <v>12.371134020618557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9004</v>
      </c>
      <c r="D86" s="53">
        <v>769</v>
      </c>
      <c r="E86" s="44">
        <v>8.540648600621946</v>
      </c>
    </row>
    <row r="87" spans="2:5" s="11" customFormat="1" ht="15.75" customHeight="1" x14ac:dyDescent="0.25">
      <c r="B87" s="40" t="s">
        <v>174</v>
      </c>
      <c r="C87" s="53">
        <v>9004</v>
      </c>
      <c r="D87" s="53">
        <v>769</v>
      </c>
      <c r="E87" s="44">
        <v>8.540648600621946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BEAE47D6-FAFD-4B9F-8DB3-A6B35B519BD0}"/>
    <hyperlink ref="D4" location="Şubat!A1" display="Şubat" xr:uid="{D9FE6D8B-1935-4353-A37B-69B7BCAFE481}"/>
    <hyperlink ref="E4" location="Mart!A1" display="Mart" xr:uid="{8140E68D-DC86-44B8-9348-2DE51DF2D2BF}"/>
    <hyperlink ref="C5" location="Nisan!A1" display="Nisan" xr:uid="{7073C913-D5D4-48B0-93A4-CC871140D46E}"/>
    <hyperlink ref="D5" location="Mayıs!A1" display="Mayıs" xr:uid="{DA6B9B41-3E0C-42B7-AD51-92BE5023DC68}"/>
    <hyperlink ref="E5" location="Haziran!A1" display="Haziran" xr:uid="{1FF7C513-9CC7-4873-A50E-8BEE20FEC288}"/>
    <hyperlink ref="C6" location="Temmuz!A1" display="Temmuz" xr:uid="{ED4B676D-91F9-4200-850B-BAF7E933CF06}"/>
    <hyperlink ref="D6" location="Ağustos!A1" display="Ağustos" xr:uid="{F7837276-86DE-4928-B5F4-8C1BD454AD6A}"/>
    <hyperlink ref="E6" location="Eylül!A1" display="Eylül" xr:uid="{EA55CD96-1524-4D62-82B2-06A5B98B716A}"/>
    <hyperlink ref="C7" location="Ekim!A1" display="Ekim" xr:uid="{F30259B0-159F-411B-974D-D60442EBA8CC}"/>
    <hyperlink ref="D7" location="Kasım!A1" display="Kasım" xr:uid="{B852B324-732A-4154-A1AC-DF531F5E8F29}"/>
    <hyperlink ref="E7" location="Aralık!A1" display="Aralık" xr:uid="{BF6CABD2-1083-4A2D-966F-A77624263D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E976-E4B9-4596-B000-5AD132A9543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358989</v>
      </c>
      <c r="D10" s="41">
        <v>47944</v>
      </c>
      <c r="E10" s="42">
        <v>13.355283866636583</v>
      </c>
    </row>
    <row r="11" spans="2:5" s="11" customFormat="1" ht="15.75" customHeight="1" x14ac:dyDescent="0.25">
      <c r="B11" s="40" t="s">
        <v>5</v>
      </c>
      <c r="C11" s="43">
        <v>259681</v>
      </c>
      <c r="D11" s="43">
        <v>42084</v>
      </c>
      <c r="E11" s="44">
        <v>16.206037407434508</v>
      </c>
    </row>
    <row r="12" spans="2:5" s="11" customFormat="1" ht="15.9" customHeight="1" x14ac:dyDescent="0.25">
      <c r="B12" s="40" t="s">
        <v>109</v>
      </c>
      <c r="C12" s="43">
        <v>117412</v>
      </c>
      <c r="D12" s="43">
        <v>13169</v>
      </c>
      <c r="E12" s="44">
        <v>11.216059687255136</v>
      </c>
    </row>
    <row r="13" spans="2:5" s="11" customFormat="1" ht="15.9" customHeight="1" x14ac:dyDescent="0.25">
      <c r="B13" s="40" t="s">
        <v>110</v>
      </c>
      <c r="C13" s="43">
        <v>93691</v>
      </c>
      <c r="D13" s="43">
        <v>13253</v>
      </c>
      <c r="E13" s="44">
        <v>14.14543552742526</v>
      </c>
    </row>
    <row r="14" spans="2:5" s="12" customFormat="1" ht="15.9" customHeight="1" x14ac:dyDescent="0.2">
      <c r="B14" s="45" t="s">
        <v>8</v>
      </c>
      <c r="C14" s="46">
        <v>13677</v>
      </c>
      <c r="D14" s="46">
        <v>128</v>
      </c>
      <c r="E14" s="47">
        <v>0.93587775096877979</v>
      </c>
    </row>
    <row r="15" spans="2:5" s="12" customFormat="1" ht="15.9" customHeight="1" x14ac:dyDescent="0.2">
      <c r="B15" s="45" t="s">
        <v>9</v>
      </c>
      <c r="C15" s="46">
        <v>1319</v>
      </c>
      <c r="D15" s="46">
        <v>25</v>
      </c>
      <c r="E15" s="47">
        <v>1.8953752843062925</v>
      </c>
    </row>
    <row r="16" spans="2:5" s="12" customFormat="1" ht="15.9" customHeight="1" x14ac:dyDescent="0.2">
      <c r="B16" s="45" t="s">
        <v>10</v>
      </c>
      <c r="C16" s="46">
        <v>70850</v>
      </c>
      <c r="D16" s="46">
        <v>13020</v>
      </c>
      <c r="E16" s="47">
        <v>18.376852505292874</v>
      </c>
    </row>
    <row r="17" spans="2:5" s="12" customFormat="1" ht="15.9" customHeight="1" x14ac:dyDescent="0.2">
      <c r="B17" s="45" t="s">
        <v>11</v>
      </c>
      <c r="C17" s="46">
        <v>7845</v>
      </c>
      <c r="D17" s="46">
        <v>80</v>
      </c>
      <c r="E17" s="47">
        <v>1.0197578075207139</v>
      </c>
    </row>
    <row r="18" spans="2:5" s="11" customFormat="1" ht="15.9" customHeight="1" x14ac:dyDescent="0.25">
      <c r="B18" s="40" t="s">
        <v>111</v>
      </c>
      <c r="C18" s="43">
        <v>23721</v>
      </c>
      <c r="D18" s="43">
        <v>-84</v>
      </c>
      <c r="E18" s="44">
        <v>-0.35411660553939545</v>
      </c>
    </row>
    <row r="19" spans="2:5" s="12" customFormat="1" ht="15.9" customHeight="1" x14ac:dyDescent="0.2">
      <c r="B19" s="45" t="s">
        <v>13</v>
      </c>
      <c r="C19" s="46">
        <v>13285</v>
      </c>
      <c r="D19" s="46">
        <v>9</v>
      </c>
      <c r="E19" s="47">
        <v>6.7745577719232217E-2</v>
      </c>
    </row>
    <row r="20" spans="2:5" s="12" customFormat="1" ht="15.9" customHeight="1" x14ac:dyDescent="0.2">
      <c r="B20" s="45" t="s">
        <v>14</v>
      </c>
      <c r="C20" s="46">
        <v>41</v>
      </c>
      <c r="D20" s="46">
        <v>1</v>
      </c>
      <c r="E20" s="47">
        <v>2.4390243902439024</v>
      </c>
    </row>
    <row r="21" spans="2:5" s="12" customFormat="1" ht="15.9" customHeight="1" x14ac:dyDescent="0.2">
      <c r="B21" s="45" t="s">
        <v>15</v>
      </c>
      <c r="C21" s="46">
        <v>10395</v>
      </c>
      <c r="D21" s="46">
        <v>-94</v>
      </c>
      <c r="E21" s="47">
        <v>-0.90428090428090435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57575</v>
      </c>
      <c r="D23" s="49">
        <v>10444</v>
      </c>
      <c r="E23" s="42">
        <v>18.13981762917933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477</v>
      </c>
      <c r="D25" s="48">
        <v>29</v>
      </c>
      <c r="E25" s="42">
        <v>6.0796645702306078</v>
      </c>
    </row>
    <row r="26" spans="2:5" s="10" customFormat="1" ht="15.9" customHeight="1" x14ac:dyDescent="0.25">
      <c r="B26" s="40" t="s">
        <v>116</v>
      </c>
      <c r="C26" s="48">
        <v>2317</v>
      </c>
      <c r="D26" s="48">
        <v>1344</v>
      </c>
      <c r="E26" s="42">
        <v>58.006042296072515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54781</v>
      </c>
      <c r="D28" s="48">
        <v>9071</v>
      </c>
      <c r="E28" s="42">
        <v>16.558660849564628</v>
      </c>
    </row>
    <row r="29" spans="2:5" s="10" customFormat="1" ht="15.9" customHeight="1" x14ac:dyDescent="0.25">
      <c r="B29" s="40" t="s">
        <v>119</v>
      </c>
      <c r="C29" s="48">
        <v>62889</v>
      </c>
      <c r="D29" s="48">
        <v>11360</v>
      </c>
      <c r="E29" s="42">
        <v>18.063572325843946</v>
      </c>
    </row>
    <row r="30" spans="2:5" s="10" customFormat="1" ht="15.9" customHeight="1" x14ac:dyDescent="0.25">
      <c r="B30" s="40" t="s">
        <v>120</v>
      </c>
      <c r="C30" s="49">
        <v>59794</v>
      </c>
      <c r="D30" s="49">
        <v>9230</v>
      </c>
      <c r="E30" s="42">
        <v>15.436331404488746</v>
      </c>
    </row>
    <row r="31" spans="2:5" s="10" customFormat="1" ht="15.9" customHeight="1" x14ac:dyDescent="0.25">
      <c r="B31" s="40" t="s">
        <v>121</v>
      </c>
      <c r="C31" s="48">
        <v>2416</v>
      </c>
      <c r="D31" s="48">
        <v>2127</v>
      </c>
      <c r="E31" s="42">
        <v>88.038079470198667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2414</v>
      </c>
      <c r="D33" s="46">
        <v>2126</v>
      </c>
      <c r="E33" s="47">
        <v>88.069594034797021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2</v>
      </c>
      <c r="D35" s="46">
        <v>1</v>
      </c>
      <c r="E35" s="47">
        <v>50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16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663</v>
      </c>
      <c r="D40" s="48">
        <v>3</v>
      </c>
      <c r="E40" s="42">
        <v>0.45248868778280549</v>
      </c>
    </row>
    <row r="41" spans="2:5" s="10" customFormat="1" ht="15.9" customHeight="1" x14ac:dyDescent="0.25">
      <c r="B41" s="40" t="s">
        <v>131</v>
      </c>
      <c r="C41" s="49">
        <v>51</v>
      </c>
      <c r="D41" s="49">
        <v>51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1</v>
      </c>
      <c r="D42" s="48">
        <v>1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50</v>
      </c>
      <c r="D43" s="48">
        <v>50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10765</v>
      </c>
      <c r="D46" s="48">
        <v>1744</v>
      </c>
      <c r="E46" s="42">
        <v>16.200650255457504</v>
      </c>
    </row>
    <row r="47" spans="2:5" s="10" customFormat="1" ht="15.9" customHeight="1" x14ac:dyDescent="0.25">
      <c r="B47" s="40" t="s">
        <v>137</v>
      </c>
      <c r="C47" s="48">
        <v>9225</v>
      </c>
      <c r="D47" s="48">
        <v>1743</v>
      </c>
      <c r="E47" s="42">
        <v>18.894308943089431</v>
      </c>
    </row>
    <row r="48" spans="2:5" s="10" customFormat="1" ht="15.9" customHeight="1" x14ac:dyDescent="0.25">
      <c r="B48" s="40" t="s">
        <v>138</v>
      </c>
      <c r="C48" s="48">
        <v>1540</v>
      </c>
      <c r="D48" s="48">
        <v>1</v>
      </c>
      <c r="E48" s="42">
        <v>6.4935064935064929E-2</v>
      </c>
    </row>
    <row r="49" spans="2:5" s="10" customFormat="1" ht="15.9" customHeight="1" x14ac:dyDescent="0.25">
      <c r="B49" s="40" t="s">
        <v>139</v>
      </c>
      <c r="C49" s="49">
        <v>10989</v>
      </c>
      <c r="D49" s="49">
        <v>5316</v>
      </c>
      <c r="E49" s="42">
        <v>48.375648375648375</v>
      </c>
    </row>
    <row r="50" spans="2:5" s="10" customFormat="1" ht="15.9" customHeight="1" x14ac:dyDescent="0.25">
      <c r="B50" s="40" t="s">
        <v>140</v>
      </c>
      <c r="C50" s="48">
        <v>10989</v>
      </c>
      <c r="D50" s="48">
        <v>5316</v>
      </c>
      <c r="E50" s="42">
        <v>48.375648375648375</v>
      </c>
    </row>
    <row r="51" spans="2:5" s="10" customFormat="1" ht="15.9" customHeight="1" x14ac:dyDescent="0.25">
      <c r="B51" s="40" t="s">
        <v>40</v>
      </c>
      <c r="C51" s="48">
        <v>90455</v>
      </c>
      <c r="D51" s="48">
        <v>5451</v>
      </c>
      <c r="E51" s="42">
        <v>6.0262008733624448</v>
      </c>
    </row>
    <row r="52" spans="2:5" s="10" customFormat="1" ht="15.9" customHeight="1" x14ac:dyDescent="0.25">
      <c r="B52" s="40" t="s">
        <v>141</v>
      </c>
      <c r="C52" s="48">
        <v>1138</v>
      </c>
      <c r="D52" s="48">
        <v>1138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1138</v>
      </c>
      <c r="D54" s="48">
        <v>1138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57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57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29807</v>
      </c>
      <c r="D62" s="48">
        <v>1478</v>
      </c>
      <c r="E62" s="42">
        <v>4.9585667796155271</v>
      </c>
    </row>
    <row r="63" spans="2:5" s="10" customFormat="1" ht="15.9" customHeight="1" x14ac:dyDescent="0.25">
      <c r="B63" s="40" t="s">
        <v>152</v>
      </c>
      <c r="C63" s="48">
        <v>4814</v>
      </c>
      <c r="D63" s="48">
        <v>1249</v>
      </c>
      <c r="E63" s="42">
        <v>25.945159950145406</v>
      </c>
    </row>
    <row r="64" spans="2:5" s="10" customFormat="1" ht="15.9" customHeight="1" x14ac:dyDescent="0.25">
      <c r="B64" s="40" t="s">
        <v>153</v>
      </c>
      <c r="C64" s="48">
        <v>24993</v>
      </c>
      <c r="D64" s="48">
        <v>229</v>
      </c>
      <c r="E64" s="42">
        <v>0.91625655183451371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53979</v>
      </c>
      <c r="D66" s="49">
        <v>1578</v>
      </c>
      <c r="E66" s="42">
        <v>2.9233590840882564</v>
      </c>
    </row>
    <row r="67" spans="2:5" s="10" customFormat="1" ht="15.9" customHeight="1" x14ac:dyDescent="0.25">
      <c r="B67" s="40" t="s">
        <v>156</v>
      </c>
      <c r="C67" s="48">
        <v>53979</v>
      </c>
      <c r="D67" s="48">
        <v>1578</v>
      </c>
      <c r="E67" s="42">
        <v>2.9233590840882564</v>
      </c>
    </row>
    <row r="68" spans="2:5" s="10" customFormat="1" ht="15.9" customHeight="1" x14ac:dyDescent="0.25">
      <c r="B68" s="40" t="s">
        <v>157</v>
      </c>
      <c r="C68" s="48">
        <v>3906</v>
      </c>
      <c r="D68" s="48">
        <v>772</v>
      </c>
      <c r="E68" s="42">
        <v>19.764464925755249</v>
      </c>
    </row>
    <row r="69" spans="2:5" s="4" customFormat="1" ht="15.9" customHeight="1" x14ac:dyDescent="0.2">
      <c r="B69" s="40" t="s">
        <v>158</v>
      </c>
      <c r="C69" s="48">
        <v>916</v>
      </c>
      <c r="D69" s="48">
        <v>441</v>
      </c>
      <c r="E69" s="42">
        <v>48.144104803493448</v>
      </c>
    </row>
    <row r="70" spans="2:5" s="10" customFormat="1" ht="15.9" customHeight="1" x14ac:dyDescent="0.25">
      <c r="B70" s="40" t="s">
        <v>159</v>
      </c>
      <c r="C70" s="48">
        <v>2668</v>
      </c>
      <c r="D70" s="48">
        <v>9</v>
      </c>
      <c r="E70" s="42">
        <v>0.33733133433283358</v>
      </c>
    </row>
    <row r="71" spans="2:5" s="10" customFormat="1" ht="15.9" customHeight="1" x14ac:dyDescent="0.25">
      <c r="B71" s="40" t="s">
        <v>160</v>
      </c>
      <c r="C71" s="49">
        <v>19</v>
      </c>
      <c r="D71" s="49">
        <v>19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303</v>
      </c>
      <c r="D72" s="48">
        <v>303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376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376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376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1192</v>
      </c>
      <c r="D78" s="48">
        <v>485</v>
      </c>
      <c r="E78" s="42">
        <v>40.687919463087248</v>
      </c>
    </row>
    <row r="79" spans="2:5" s="11" customFormat="1" ht="15.75" customHeight="1" x14ac:dyDescent="0.25">
      <c r="B79" s="40" t="s">
        <v>167</v>
      </c>
      <c r="C79" s="53">
        <v>1192</v>
      </c>
      <c r="D79" s="53">
        <v>485</v>
      </c>
      <c r="E79" s="44">
        <v>40.687919463087248</v>
      </c>
    </row>
    <row r="80" spans="2:5" s="11" customFormat="1" ht="15.75" customHeight="1" x14ac:dyDescent="0.25">
      <c r="B80" s="40" t="s">
        <v>89</v>
      </c>
      <c r="C80" s="53">
        <v>8853</v>
      </c>
      <c r="D80" s="53">
        <v>409</v>
      </c>
      <c r="E80" s="44">
        <v>4.6199028577883201</v>
      </c>
    </row>
    <row r="81" spans="2:5" s="11" customFormat="1" ht="15.75" customHeight="1" x14ac:dyDescent="0.25">
      <c r="B81" s="40" t="s">
        <v>168</v>
      </c>
      <c r="C81" s="53">
        <v>86</v>
      </c>
      <c r="D81" s="53">
        <v>1</v>
      </c>
      <c r="E81" s="44">
        <v>1.1627906976744187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86</v>
      </c>
      <c r="D83" s="53">
        <v>1</v>
      </c>
      <c r="E83" s="44">
        <v>1.1627906976744187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8767</v>
      </c>
      <c r="D86" s="53">
        <v>408</v>
      </c>
      <c r="E86" s="44">
        <v>4.6538154442796849</v>
      </c>
    </row>
    <row r="87" spans="2:5" s="11" customFormat="1" ht="15.75" customHeight="1" x14ac:dyDescent="0.25">
      <c r="B87" s="40" t="s">
        <v>174</v>
      </c>
      <c r="C87" s="53">
        <v>8767</v>
      </c>
      <c r="D87" s="53">
        <v>408</v>
      </c>
      <c r="E87" s="44">
        <v>4.6538154442796849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5135B764-5F6D-4AEE-94BF-AF9289E3300E}"/>
    <hyperlink ref="D4" location="Şubat!A1" display="Şubat" xr:uid="{F3D28714-11F3-4B66-8B8E-30B1391EAB7E}"/>
    <hyperlink ref="E4" location="Mart!A1" display="Mart" xr:uid="{F283F62B-7D53-451B-B210-B19C298D9768}"/>
    <hyperlink ref="C5" location="Nisan!A1" display="Nisan" xr:uid="{6B33D271-938C-40B0-AC4B-15D2C53735A1}"/>
    <hyperlink ref="D5" location="Mayıs!A1" display="Mayıs" xr:uid="{839C1B12-A729-48B3-B373-D106CCC07C46}"/>
    <hyperlink ref="E5" location="Haziran!A1" display="Haziran" xr:uid="{BD0D7C94-39A1-407D-924A-7DCFF1A7D8C5}"/>
    <hyperlink ref="C6" location="Temmuz!A1" display="Temmuz" xr:uid="{F2218B0D-59FB-4E9A-80E0-C5B47A7C2D2A}"/>
    <hyperlink ref="D6" location="Ağustos!A1" display="Ağustos" xr:uid="{715E4804-EAFA-4465-92F8-94F631C81626}"/>
    <hyperlink ref="E6" location="Eylül!A1" display="Eylül" xr:uid="{422DA68B-B72E-41DD-98C7-216700D9A9AB}"/>
    <hyperlink ref="C7" location="Ekim!A1" display="Ekim" xr:uid="{44C09D14-1484-4FBF-808C-8F1F645E4C35}"/>
    <hyperlink ref="D7" location="Kasım!A1" display="Kasım" xr:uid="{59419349-DC66-4BB3-92A9-F74CDEC93099}"/>
    <hyperlink ref="E7" location="Aralık!A1" display="Aralık" xr:uid="{A3A15CB0-2F94-4E51-B850-329E8C07A7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FECF-D178-4221-8A81-0C9C4080B3A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1111543</v>
      </c>
      <c r="D10" s="27">
        <v>821550</v>
      </c>
      <c r="E10" s="28">
        <v>73.910770883357628</v>
      </c>
    </row>
    <row r="11" spans="2:7" s="5" customFormat="1" ht="15.75" customHeight="1" x14ac:dyDescent="0.2">
      <c r="B11" s="26" t="s">
        <v>5</v>
      </c>
      <c r="C11" s="27">
        <v>887835</v>
      </c>
      <c r="D11" s="27">
        <v>680947</v>
      </c>
      <c r="E11" s="29">
        <v>76.697471940169066</v>
      </c>
    </row>
    <row r="12" spans="2:7" s="5" customFormat="1" ht="15.75" customHeight="1" x14ac:dyDescent="0.2">
      <c r="B12" s="26" t="s">
        <v>6</v>
      </c>
      <c r="C12" s="27">
        <v>426855</v>
      </c>
      <c r="D12" s="27">
        <v>302844</v>
      </c>
      <c r="E12" s="29">
        <v>70.947745721615064</v>
      </c>
      <c r="G12" s="6"/>
    </row>
    <row r="13" spans="2:7" s="5" customFormat="1" ht="15.75" customHeight="1" x14ac:dyDescent="0.2">
      <c r="B13" s="26" t="s">
        <v>7</v>
      </c>
      <c r="C13" s="27">
        <v>334982</v>
      </c>
      <c r="D13" s="27">
        <v>239605</v>
      </c>
      <c r="E13" s="29">
        <v>71.527723877700893</v>
      </c>
    </row>
    <row r="14" spans="2:7" ht="15.75" customHeight="1" x14ac:dyDescent="0.2">
      <c r="B14" s="30" t="s">
        <v>8</v>
      </c>
      <c r="C14" s="31">
        <v>41445</v>
      </c>
      <c r="D14" s="31">
        <v>18762</v>
      </c>
      <c r="E14" s="32">
        <v>45.26963445530221</v>
      </c>
    </row>
    <row r="15" spans="2:7" ht="15.75" customHeight="1" x14ac:dyDescent="0.2">
      <c r="B15" s="30" t="s">
        <v>9</v>
      </c>
      <c r="C15" s="31">
        <v>6664</v>
      </c>
      <c r="D15" s="31">
        <v>4265</v>
      </c>
      <c r="E15" s="32">
        <v>64.000600240096034</v>
      </c>
    </row>
    <row r="16" spans="2:7" ht="15.75" customHeight="1" x14ac:dyDescent="0.2">
      <c r="B16" s="30" t="s">
        <v>10</v>
      </c>
      <c r="C16" s="31">
        <v>260338</v>
      </c>
      <c r="D16" s="31">
        <v>199587</v>
      </c>
      <c r="E16" s="32">
        <v>76.664566832348712</v>
      </c>
    </row>
    <row r="17" spans="2:5" ht="15.75" customHeight="1" x14ac:dyDescent="0.2">
      <c r="B17" s="30" t="s">
        <v>11</v>
      </c>
      <c r="C17" s="31">
        <v>26535</v>
      </c>
      <c r="D17" s="31">
        <v>16991</v>
      </c>
      <c r="E17" s="32">
        <v>64.032410024495945</v>
      </c>
    </row>
    <row r="18" spans="2:5" s="5" customFormat="1" ht="15.75" customHeight="1" x14ac:dyDescent="0.2">
      <c r="B18" s="26" t="s">
        <v>12</v>
      </c>
      <c r="C18" s="27">
        <v>91873</v>
      </c>
      <c r="D18" s="27">
        <v>63239</v>
      </c>
      <c r="E18" s="29">
        <v>68.833063032664654</v>
      </c>
    </row>
    <row r="19" spans="2:5" ht="15.75" customHeight="1" x14ac:dyDescent="0.2">
      <c r="B19" s="30" t="s">
        <v>13</v>
      </c>
      <c r="C19" s="31">
        <v>25483</v>
      </c>
      <c r="D19" s="31">
        <v>11202</v>
      </c>
      <c r="E19" s="32">
        <v>43.958717576423503</v>
      </c>
    </row>
    <row r="20" spans="2:5" ht="15.75" customHeight="1" x14ac:dyDescent="0.2">
      <c r="B20" s="30" t="s">
        <v>14</v>
      </c>
      <c r="C20" s="31">
        <v>49</v>
      </c>
      <c r="D20" s="31">
        <v>8</v>
      </c>
      <c r="E20" s="32">
        <v>16.326530612244898</v>
      </c>
    </row>
    <row r="21" spans="2:5" ht="15.75" customHeight="1" x14ac:dyDescent="0.2">
      <c r="B21" s="30" t="s">
        <v>15</v>
      </c>
      <c r="C21" s="31">
        <v>66341</v>
      </c>
      <c r="D21" s="31">
        <v>52029</v>
      </c>
      <c r="E21" s="32">
        <v>78.426614009436094</v>
      </c>
    </row>
    <row r="22" spans="2:5" s="4" customFormat="1" ht="15.75" customHeight="1" x14ac:dyDescent="0.2">
      <c r="B22" s="26" t="s">
        <v>16</v>
      </c>
      <c r="C22" s="27">
        <v>60682</v>
      </c>
      <c r="D22" s="27">
        <v>43445</v>
      </c>
      <c r="E22" s="28">
        <v>71.594542038825352</v>
      </c>
    </row>
    <row r="23" spans="2:5" s="8" customFormat="1" ht="15.75" customHeight="1" x14ac:dyDescent="0.2">
      <c r="B23" s="30" t="s">
        <v>17</v>
      </c>
      <c r="C23" s="31">
        <v>1102</v>
      </c>
      <c r="D23" s="31">
        <v>481</v>
      </c>
      <c r="E23" s="33">
        <v>43.647912885662436</v>
      </c>
    </row>
    <row r="24" spans="2:5" s="8" customFormat="1" ht="15.75" customHeight="1" x14ac:dyDescent="0.2">
      <c r="B24" s="30" t="s">
        <v>18</v>
      </c>
      <c r="C24" s="31">
        <v>59580</v>
      </c>
      <c r="D24" s="31">
        <v>42964</v>
      </c>
      <c r="E24" s="33">
        <v>72.111446794226254</v>
      </c>
    </row>
    <row r="25" spans="2:5" s="4" customFormat="1" ht="15.75" customHeight="1" x14ac:dyDescent="0.2">
      <c r="B25" s="26" t="s">
        <v>19</v>
      </c>
      <c r="C25" s="27">
        <v>227069</v>
      </c>
      <c r="D25" s="27">
        <v>180642</v>
      </c>
      <c r="E25" s="28">
        <v>79.553792019165982</v>
      </c>
    </row>
    <row r="26" spans="2:5" s="4" customFormat="1" ht="15.75" customHeight="1" x14ac:dyDescent="0.2">
      <c r="B26" s="26" t="s">
        <v>20</v>
      </c>
      <c r="C26" s="27">
        <v>170446</v>
      </c>
      <c r="D26" s="27">
        <v>125375</v>
      </c>
      <c r="E26" s="28">
        <v>73.557020991985738</v>
      </c>
    </row>
    <row r="27" spans="2:5" s="8" customFormat="1" ht="15.75" customHeight="1" x14ac:dyDescent="0.2">
      <c r="B27" s="30" t="s">
        <v>21</v>
      </c>
      <c r="C27" s="31">
        <v>161124</v>
      </c>
      <c r="D27" s="31">
        <v>117791</v>
      </c>
      <c r="E27" s="33">
        <v>73.105806707877164</v>
      </c>
    </row>
    <row r="28" spans="2:5" s="8" customFormat="1" ht="15.75" customHeight="1" x14ac:dyDescent="0.2">
      <c r="B28" s="30" t="s">
        <v>22</v>
      </c>
      <c r="C28" s="31">
        <v>9322</v>
      </c>
      <c r="D28" s="31">
        <v>7584</v>
      </c>
      <c r="E28" s="33">
        <v>81.355932203389841</v>
      </c>
    </row>
    <row r="29" spans="2:5" s="4" customFormat="1" ht="15.75" customHeight="1" x14ac:dyDescent="0.2">
      <c r="B29" s="26" t="s">
        <v>23</v>
      </c>
      <c r="C29" s="27">
        <v>37543</v>
      </c>
      <c r="D29" s="27">
        <v>37180</v>
      </c>
      <c r="E29" s="28">
        <v>99.033108702021678</v>
      </c>
    </row>
    <row r="30" spans="2:5" s="8" customFormat="1" ht="15.75" customHeight="1" x14ac:dyDescent="0.2">
      <c r="B30" s="30" t="s">
        <v>24</v>
      </c>
      <c r="C30" s="31">
        <v>5</v>
      </c>
      <c r="D30" s="31">
        <v>5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35932</v>
      </c>
      <c r="D31" s="31">
        <v>35571</v>
      </c>
      <c r="E31" s="33">
        <v>98.995324501836805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>
        <v>1604</v>
      </c>
      <c r="D35" s="31">
        <v>1602</v>
      </c>
      <c r="E35" s="32">
        <v>99.875311720698249</v>
      </c>
    </row>
    <row r="36" spans="2:5" s="5" customFormat="1" ht="15.75" customHeight="1" x14ac:dyDescent="0.2">
      <c r="B36" s="26" t="s">
        <v>30</v>
      </c>
      <c r="C36" s="27">
        <v>19079</v>
      </c>
      <c r="D36" s="27">
        <v>18087</v>
      </c>
      <c r="E36" s="29">
        <v>94.800566067403963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4200</v>
      </c>
      <c r="D39" s="27">
        <v>4163</v>
      </c>
      <c r="E39" s="28">
        <v>99.11904761904762</v>
      </c>
    </row>
    <row r="40" spans="2:5" s="8" customFormat="1" ht="15.75" customHeight="1" x14ac:dyDescent="0.2">
      <c r="B40" s="30" t="s">
        <v>34</v>
      </c>
      <c r="C40" s="31">
        <v>278</v>
      </c>
      <c r="D40" s="31">
        <v>278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4631</v>
      </c>
      <c r="D41" s="31">
        <v>4631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-709</v>
      </c>
      <c r="D42" s="31">
        <v>-746</v>
      </c>
      <c r="E42" s="33">
        <v>105.21861777150916</v>
      </c>
    </row>
    <row r="43" spans="2:5" s="4" customFormat="1" ht="15.75" customHeight="1" x14ac:dyDescent="0.2">
      <c r="B43" s="26" t="s">
        <v>37</v>
      </c>
      <c r="C43" s="27">
        <v>40529</v>
      </c>
      <c r="D43" s="27">
        <v>29975</v>
      </c>
      <c r="E43" s="28">
        <v>73.959387105529373</v>
      </c>
    </row>
    <row r="44" spans="2:5" s="4" customFormat="1" ht="15.75" customHeight="1" x14ac:dyDescent="0.2">
      <c r="B44" s="26" t="s">
        <v>38</v>
      </c>
      <c r="C44" s="27">
        <v>126284</v>
      </c>
      <c r="D44" s="27">
        <v>119728</v>
      </c>
      <c r="E44" s="28">
        <v>94.808526812581164</v>
      </c>
    </row>
    <row r="45" spans="2:5" s="4" customFormat="1" ht="15.75" customHeight="1" x14ac:dyDescent="0.2">
      <c r="B45" s="26" t="s">
        <v>39</v>
      </c>
      <c r="C45" s="27">
        <v>2216</v>
      </c>
      <c r="D45" s="27">
        <v>150</v>
      </c>
      <c r="E45" s="28">
        <v>6.768953068592058</v>
      </c>
    </row>
    <row r="46" spans="2:5" s="4" customFormat="1" ht="15.75" customHeight="1" x14ac:dyDescent="0.2">
      <c r="B46" s="26" t="s">
        <v>40</v>
      </c>
      <c r="C46" s="27">
        <v>209772</v>
      </c>
      <c r="D46" s="27">
        <v>131462</v>
      </c>
      <c r="E46" s="28">
        <v>62.668993001925898</v>
      </c>
    </row>
    <row r="47" spans="2:5" s="4" customFormat="1" ht="15.75" customHeight="1" x14ac:dyDescent="0.2">
      <c r="B47" s="26" t="s">
        <v>41</v>
      </c>
      <c r="C47" s="27">
        <v>10612</v>
      </c>
      <c r="D47" s="27">
        <v>10612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10612</v>
      </c>
      <c r="D48" s="31">
        <v>10612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2158</v>
      </c>
      <c r="D51" s="27">
        <v>2154</v>
      </c>
      <c r="E51" s="28">
        <v>99.814643188137168</v>
      </c>
    </row>
    <row r="52" spans="2:5" s="4" customFormat="1" ht="15.75" customHeight="1" x14ac:dyDescent="0.2">
      <c r="B52" s="26" t="s">
        <v>46</v>
      </c>
      <c r="C52" s="27">
        <v>2158</v>
      </c>
      <c r="D52" s="27">
        <v>2154</v>
      </c>
      <c r="E52" s="28">
        <v>99.814643188137168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68377</v>
      </c>
      <c r="D60" s="27">
        <v>41868</v>
      </c>
      <c r="E60" s="28">
        <v>61.231115726048237</v>
      </c>
    </row>
    <row r="61" spans="2:5" s="4" customFormat="1" ht="15.75" customHeight="1" x14ac:dyDescent="0.2">
      <c r="B61" s="26" t="s">
        <v>56</v>
      </c>
      <c r="C61" s="27">
        <v>35552</v>
      </c>
      <c r="D61" s="27">
        <v>30592</v>
      </c>
      <c r="E61" s="28">
        <v>86.048604860486051</v>
      </c>
    </row>
    <row r="62" spans="2:5" s="8" customFormat="1" ht="15.75" customHeight="1" x14ac:dyDescent="0.2">
      <c r="B62" s="30" t="s">
        <v>57</v>
      </c>
      <c r="C62" s="31">
        <v>3872</v>
      </c>
      <c r="D62" s="31">
        <v>3872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8521</v>
      </c>
      <c r="D63" s="31">
        <v>3636</v>
      </c>
      <c r="E63" s="33">
        <v>42.671047999061145</v>
      </c>
    </row>
    <row r="64" spans="2:5" s="8" customFormat="1" ht="15.75" customHeight="1" x14ac:dyDescent="0.2">
      <c r="B64" s="30" t="s">
        <v>59</v>
      </c>
      <c r="C64" s="31">
        <v>23159</v>
      </c>
      <c r="D64" s="31">
        <v>23084</v>
      </c>
      <c r="E64" s="33">
        <v>99.676151820026774</v>
      </c>
    </row>
    <row r="65" spans="2:5" s="4" customFormat="1" ht="15.75" customHeight="1" x14ac:dyDescent="0.2">
      <c r="B65" s="26" t="s">
        <v>60</v>
      </c>
      <c r="C65" s="27">
        <v>32825</v>
      </c>
      <c r="D65" s="27">
        <v>11276</v>
      </c>
      <c r="E65" s="28">
        <v>34.351865955826348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32065</v>
      </c>
      <c r="D67" s="31">
        <v>10516</v>
      </c>
      <c r="E67" s="33">
        <v>32.795883361921099</v>
      </c>
    </row>
    <row r="68" spans="2:5" s="8" customFormat="1" ht="15.75" customHeight="1" x14ac:dyDescent="0.2">
      <c r="B68" s="30" t="s">
        <v>63</v>
      </c>
      <c r="C68" s="31">
        <v>760</v>
      </c>
      <c r="D68" s="31">
        <v>760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101905</v>
      </c>
      <c r="D70" s="27">
        <v>54057</v>
      </c>
      <c r="E70" s="28">
        <v>53.046464844708311</v>
      </c>
    </row>
    <row r="71" spans="2:5" s="8" customFormat="1" ht="15.75" customHeight="1" x14ac:dyDescent="0.2">
      <c r="B71" s="34" t="s">
        <v>66</v>
      </c>
      <c r="C71" s="35">
        <v>2936</v>
      </c>
      <c r="D71" s="35">
        <v>2578</v>
      </c>
      <c r="E71" s="33">
        <v>87.80653950953679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11400</v>
      </c>
      <c r="D73" s="35">
        <v>3075</v>
      </c>
      <c r="E73" s="33">
        <v>26.973684210526315</v>
      </c>
    </row>
    <row r="74" spans="2:5" s="8" customFormat="1" ht="15.75" customHeight="1" x14ac:dyDescent="0.2">
      <c r="B74" s="34" t="s">
        <v>69</v>
      </c>
      <c r="C74" s="35">
        <v>48302</v>
      </c>
      <c r="D74" s="35">
        <v>22822</v>
      </c>
      <c r="E74" s="33">
        <v>47.248561136184833</v>
      </c>
    </row>
    <row r="75" spans="2:5" s="8" customFormat="1" ht="15.75" customHeight="1" x14ac:dyDescent="0.2">
      <c r="B75" s="34" t="s">
        <v>70</v>
      </c>
      <c r="C75" s="35">
        <v>23963</v>
      </c>
      <c r="D75" s="35">
        <v>19480</v>
      </c>
      <c r="E75" s="33">
        <v>81.291991820723624</v>
      </c>
    </row>
    <row r="76" spans="2:5" s="8" customFormat="1" ht="15.75" customHeight="1" x14ac:dyDescent="0.2">
      <c r="B76" s="34" t="s">
        <v>71</v>
      </c>
      <c r="C76" s="35">
        <v>15304</v>
      </c>
      <c r="D76" s="35">
        <v>6102</v>
      </c>
      <c r="E76" s="33">
        <v>39.871928907475166</v>
      </c>
    </row>
    <row r="77" spans="2:5" s="5" customFormat="1" ht="15.75" customHeight="1" x14ac:dyDescent="0.2">
      <c r="B77" s="26" t="s">
        <v>72</v>
      </c>
      <c r="C77" s="27">
        <v>435</v>
      </c>
      <c r="D77" s="27">
        <v>9</v>
      </c>
      <c r="E77" s="28">
        <v>2.0689655172413794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386</v>
      </c>
      <c r="D80" s="31">
        <v>8</v>
      </c>
      <c r="E80" s="33">
        <v>2.0725388601036272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30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19</v>
      </c>
      <c r="D85" s="31">
        <v>1</v>
      </c>
      <c r="E85" s="33">
        <v>5.2631578947368416</v>
      </c>
    </row>
    <row r="86" spans="2:5" s="5" customFormat="1" ht="15.75" customHeight="1" x14ac:dyDescent="0.2">
      <c r="B86" s="26" t="s">
        <v>81</v>
      </c>
      <c r="C86" s="27">
        <v>26285</v>
      </c>
      <c r="D86" s="27">
        <v>22762</v>
      </c>
      <c r="E86" s="28">
        <v>86.596918394521595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1008</v>
      </c>
      <c r="D89" s="31">
        <v>1008</v>
      </c>
      <c r="E89" s="33">
        <v>100</v>
      </c>
    </row>
    <row r="90" spans="2:5" ht="15.75" customHeight="1" x14ac:dyDescent="0.2">
      <c r="B90" s="30" t="s">
        <v>85</v>
      </c>
      <c r="C90" s="31">
        <v>8699</v>
      </c>
      <c r="D90" s="31">
        <v>7909</v>
      </c>
      <c r="E90" s="33">
        <v>90.918496378894119</v>
      </c>
    </row>
    <row r="91" spans="2:5" ht="15.75" customHeight="1" x14ac:dyDescent="0.2">
      <c r="B91" s="30" t="s">
        <v>86</v>
      </c>
      <c r="C91" s="31">
        <v>389</v>
      </c>
      <c r="D91" s="31">
        <v>389</v>
      </c>
      <c r="E91" s="33">
        <v>100</v>
      </c>
    </row>
    <row r="92" spans="2:5" ht="15.75" customHeight="1" x14ac:dyDescent="0.2">
      <c r="B92" s="30" t="s">
        <v>87</v>
      </c>
      <c r="C92" s="31">
        <v>7492</v>
      </c>
      <c r="D92" s="31">
        <v>7492</v>
      </c>
      <c r="E92" s="33">
        <v>100</v>
      </c>
    </row>
    <row r="93" spans="2:5" ht="15.75" customHeight="1" x14ac:dyDescent="0.2">
      <c r="B93" s="30" t="s">
        <v>88</v>
      </c>
      <c r="C93" s="31">
        <v>8697</v>
      </c>
      <c r="D93" s="31">
        <v>5964</v>
      </c>
      <c r="E93" s="33">
        <v>68.575370817523279</v>
      </c>
    </row>
    <row r="94" spans="2:5" s="5" customFormat="1" ht="15.75" customHeight="1" x14ac:dyDescent="0.2">
      <c r="B94" s="26" t="s">
        <v>89</v>
      </c>
      <c r="C94" s="27">
        <v>13936</v>
      </c>
      <c r="D94" s="27">
        <v>9141</v>
      </c>
      <c r="E94" s="37">
        <v>65.592709529276689</v>
      </c>
    </row>
    <row r="95" spans="2:5" s="5" customFormat="1" ht="15.75" customHeight="1" x14ac:dyDescent="0.2">
      <c r="B95" s="26" t="s">
        <v>90</v>
      </c>
      <c r="C95" s="27">
        <v>13778</v>
      </c>
      <c r="D95" s="27">
        <v>9067</v>
      </c>
      <c r="E95" s="37">
        <v>65.807809551458845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13211</v>
      </c>
      <c r="D99" s="31">
        <v>8524</v>
      </c>
      <c r="E99" s="38">
        <v>64.521989251381427</v>
      </c>
    </row>
    <row r="100" spans="2:5" ht="15.75" customHeight="1" x14ac:dyDescent="0.2">
      <c r="B100" s="30" t="s">
        <v>95</v>
      </c>
      <c r="C100" s="31">
        <v>567</v>
      </c>
      <c r="D100" s="31">
        <v>543</v>
      </c>
      <c r="E100" s="38">
        <v>95.767195767195773</v>
      </c>
    </row>
    <row r="101" spans="2:5" s="5" customFormat="1" ht="15.75" customHeight="1" x14ac:dyDescent="0.2">
      <c r="B101" s="26" t="s">
        <v>96</v>
      </c>
      <c r="C101" s="27">
        <v>158</v>
      </c>
      <c r="D101" s="27">
        <v>74</v>
      </c>
      <c r="E101" s="37">
        <v>46.835443037974684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6EBE1A53-A088-45A5-8021-E83C2530F575}"/>
    <hyperlink ref="D4" location="Şubat!A1" display="Şubat" xr:uid="{F20EAE9F-D5D1-4DBF-AC86-2C563D439499}"/>
    <hyperlink ref="E4" location="Mart!A1" display="Mart" xr:uid="{F2864018-C525-44C5-BF6A-71C992C9A97D}"/>
    <hyperlink ref="C5" location="Nisan!A1" display="Nisan" xr:uid="{9C6C7BF6-D643-428F-A3A5-90B13F437332}"/>
    <hyperlink ref="D5" location="Mayıs!A1" display="Mayıs" xr:uid="{829ACBFA-2B56-40E5-9115-B9136A37F5D2}"/>
    <hyperlink ref="E5" location="Haziran!A1" display="Haziran" xr:uid="{5971CDFE-395A-4D94-95C9-2F0D907C19B1}"/>
    <hyperlink ref="C6" location="Temmuz!A1" display="Temmuz" xr:uid="{C05A9909-2536-4CCB-BA70-50694BEEA2F3}"/>
    <hyperlink ref="D6" location="Ağustos!A1" display="Ağustos" xr:uid="{6F76AD5D-FF83-4E62-87A6-F1AAD503F0DE}"/>
    <hyperlink ref="E6" location="Eylül!A1" display="Eylül" xr:uid="{8F1D5B36-EA02-4E77-BEB9-2D9F8C16A33D}"/>
    <hyperlink ref="C7" location="Ekim!A1" display="Ekim" xr:uid="{9E9ADFD3-6B1B-4AB7-9F78-4E0143FC663E}"/>
    <hyperlink ref="D7" location="Kasım!A1" display="Kasım" xr:uid="{2B3389F8-D3D7-4F9E-B1D8-CEA3F0061783}"/>
    <hyperlink ref="E7" location="Aralık!A1" display="Aralık" xr:uid="{B6D0E62E-76BC-4331-8C84-D12C12433A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8CA4-DC3F-4734-87E5-651BAE7236E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1025118</v>
      </c>
      <c r="D10" s="27">
        <v>738424</v>
      </c>
      <c r="E10" s="28">
        <v>72.033073265711849</v>
      </c>
    </row>
    <row r="11" spans="2:7" s="5" customFormat="1" ht="15.75" customHeight="1" x14ac:dyDescent="0.2">
      <c r="B11" s="26" t="s">
        <v>5</v>
      </c>
      <c r="C11" s="27">
        <v>812719</v>
      </c>
      <c r="D11" s="27">
        <v>608136</v>
      </c>
      <c r="E11" s="29">
        <v>74.827338846513996</v>
      </c>
    </row>
    <row r="12" spans="2:7" s="5" customFormat="1" ht="15.75" customHeight="1" x14ac:dyDescent="0.2">
      <c r="B12" s="26" t="s">
        <v>6</v>
      </c>
      <c r="C12" s="27">
        <v>377662</v>
      </c>
      <c r="D12" s="27">
        <v>257686</v>
      </c>
      <c r="E12" s="29">
        <v>68.231911073923243</v>
      </c>
      <c r="G12" s="6"/>
    </row>
    <row r="13" spans="2:7" s="5" customFormat="1" ht="15.75" customHeight="1" x14ac:dyDescent="0.2">
      <c r="B13" s="26" t="s">
        <v>7</v>
      </c>
      <c r="C13" s="27">
        <v>302655</v>
      </c>
      <c r="D13" s="27">
        <v>206916</v>
      </c>
      <c r="E13" s="29">
        <v>68.366952470634885</v>
      </c>
    </row>
    <row r="14" spans="2:7" ht="15.75" customHeight="1" x14ac:dyDescent="0.2">
      <c r="B14" s="30" t="s">
        <v>8</v>
      </c>
      <c r="C14" s="31">
        <v>41507</v>
      </c>
      <c r="D14" s="31">
        <v>18267</v>
      </c>
      <c r="E14" s="32">
        <v>44.009444190136605</v>
      </c>
    </row>
    <row r="15" spans="2:7" ht="15.75" customHeight="1" x14ac:dyDescent="0.2">
      <c r="B15" s="30" t="s">
        <v>9</v>
      </c>
      <c r="C15" s="31">
        <v>6644</v>
      </c>
      <c r="D15" s="31">
        <v>4176</v>
      </c>
      <c r="E15" s="32">
        <v>62.85370258880193</v>
      </c>
    </row>
    <row r="16" spans="2:7" ht="15.75" customHeight="1" x14ac:dyDescent="0.2">
      <c r="B16" s="30" t="s">
        <v>10</v>
      </c>
      <c r="C16" s="31">
        <v>236631</v>
      </c>
      <c r="D16" s="31">
        <v>172523</v>
      </c>
      <c r="E16" s="32">
        <v>72.908029801674331</v>
      </c>
    </row>
    <row r="17" spans="2:5" ht="15.75" customHeight="1" x14ac:dyDescent="0.2">
      <c r="B17" s="30" t="s">
        <v>11</v>
      </c>
      <c r="C17" s="31">
        <v>17873</v>
      </c>
      <c r="D17" s="31">
        <v>11950</v>
      </c>
      <c r="E17" s="32">
        <v>66.860627762546855</v>
      </c>
    </row>
    <row r="18" spans="2:5" s="5" customFormat="1" ht="15.75" customHeight="1" x14ac:dyDescent="0.2">
      <c r="B18" s="26" t="s">
        <v>12</v>
      </c>
      <c r="C18" s="27">
        <v>75007</v>
      </c>
      <c r="D18" s="27">
        <v>50770</v>
      </c>
      <c r="E18" s="29">
        <v>67.687015878518011</v>
      </c>
    </row>
    <row r="19" spans="2:5" ht="15.75" customHeight="1" x14ac:dyDescent="0.2">
      <c r="B19" s="30" t="s">
        <v>13</v>
      </c>
      <c r="C19" s="31">
        <v>25649</v>
      </c>
      <c r="D19" s="31">
        <v>10721</v>
      </c>
      <c r="E19" s="32">
        <v>41.798900541931459</v>
      </c>
    </row>
    <row r="20" spans="2:5" ht="15.75" customHeight="1" x14ac:dyDescent="0.2">
      <c r="B20" s="30" t="s">
        <v>14</v>
      </c>
      <c r="C20" s="31">
        <v>49</v>
      </c>
      <c r="D20" s="31">
        <v>7</v>
      </c>
      <c r="E20" s="32">
        <v>14.285714285714285</v>
      </c>
    </row>
    <row r="21" spans="2:5" ht="15.75" customHeight="1" x14ac:dyDescent="0.2">
      <c r="B21" s="30" t="s">
        <v>15</v>
      </c>
      <c r="C21" s="31">
        <v>49309</v>
      </c>
      <c r="D21" s="31">
        <v>40042</v>
      </c>
      <c r="E21" s="32">
        <v>81.206270660528503</v>
      </c>
    </row>
    <row r="22" spans="2:5" s="4" customFormat="1" ht="15.75" customHeight="1" x14ac:dyDescent="0.2">
      <c r="B22" s="26" t="s">
        <v>16</v>
      </c>
      <c r="C22" s="27">
        <v>60414</v>
      </c>
      <c r="D22" s="27">
        <v>42150</v>
      </c>
      <c r="E22" s="28">
        <v>69.768596682888074</v>
      </c>
    </row>
    <row r="23" spans="2:5" s="8" customFormat="1" ht="15.75" customHeight="1" x14ac:dyDescent="0.2">
      <c r="B23" s="30" t="s">
        <v>17</v>
      </c>
      <c r="C23" s="31">
        <v>970</v>
      </c>
      <c r="D23" s="31">
        <v>400</v>
      </c>
      <c r="E23" s="33">
        <v>41.237113402061851</v>
      </c>
    </row>
    <row r="24" spans="2:5" s="8" customFormat="1" ht="15.75" customHeight="1" x14ac:dyDescent="0.2">
      <c r="B24" s="30" t="s">
        <v>18</v>
      </c>
      <c r="C24" s="31">
        <v>59444</v>
      </c>
      <c r="D24" s="31">
        <v>41750</v>
      </c>
      <c r="E24" s="33">
        <v>70.234169975102617</v>
      </c>
    </row>
    <row r="25" spans="2:5" s="4" customFormat="1" ht="15.75" customHeight="1" x14ac:dyDescent="0.2">
      <c r="B25" s="26" t="s">
        <v>19</v>
      </c>
      <c r="C25" s="27">
        <v>212338</v>
      </c>
      <c r="D25" s="27">
        <v>164660</v>
      </c>
      <c r="E25" s="28">
        <v>77.546176379169069</v>
      </c>
    </row>
    <row r="26" spans="2:5" s="4" customFormat="1" ht="15.75" customHeight="1" x14ac:dyDescent="0.2">
      <c r="B26" s="26" t="s">
        <v>20</v>
      </c>
      <c r="C26" s="27">
        <v>160116</v>
      </c>
      <c r="D26" s="27">
        <v>113941</v>
      </c>
      <c r="E26" s="28">
        <v>71.161532888655728</v>
      </c>
    </row>
    <row r="27" spans="2:5" s="8" customFormat="1" ht="15.75" customHeight="1" x14ac:dyDescent="0.2">
      <c r="B27" s="30" t="s">
        <v>21</v>
      </c>
      <c r="C27" s="31">
        <v>151647</v>
      </c>
      <c r="D27" s="31">
        <v>107098</v>
      </c>
      <c r="E27" s="33">
        <v>70.623223670761703</v>
      </c>
    </row>
    <row r="28" spans="2:5" s="8" customFormat="1" ht="15.75" customHeight="1" x14ac:dyDescent="0.2">
      <c r="B28" s="30" t="s">
        <v>22</v>
      </c>
      <c r="C28" s="31">
        <v>8469</v>
      </c>
      <c r="D28" s="31">
        <v>6843</v>
      </c>
      <c r="E28" s="33">
        <v>80.800566772936591</v>
      </c>
    </row>
    <row r="29" spans="2:5" s="4" customFormat="1" ht="15.75" customHeight="1" x14ac:dyDescent="0.2">
      <c r="B29" s="26" t="s">
        <v>23</v>
      </c>
      <c r="C29" s="27">
        <v>34804</v>
      </c>
      <c r="D29" s="27">
        <v>34455</v>
      </c>
      <c r="E29" s="28">
        <v>98.997241696356738</v>
      </c>
    </row>
    <row r="30" spans="2:5" s="8" customFormat="1" ht="15.75" customHeight="1" x14ac:dyDescent="0.2">
      <c r="B30" s="30" t="s">
        <v>24</v>
      </c>
      <c r="C30" s="31">
        <v>5</v>
      </c>
      <c r="D30" s="31">
        <v>5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33218</v>
      </c>
      <c r="D31" s="31">
        <v>32870</v>
      </c>
      <c r="E31" s="33">
        <v>98.952375218255156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>
        <v>1579</v>
      </c>
      <c r="D35" s="31">
        <v>1578</v>
      </c>
      <c r="E35" s="32">
        <v>99.936668777707411</v>
      </c>
    </row>
    <row r="36" spans="2:5" s="5" customFormat="1" ht="15.75" customHeight="1" x14ac:dyDescent="0.2">
      <c r="B36" s="26" t="s">
        <v>30</v>
      </c>
      <c r="C36" s="27">
        <v>17417</v>
      </c>
      <c r="D36" s="27">
        <v>16264</v>
      </c>
      <c r="E36" s="29">
        <v>93.380031004191309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3912</v>
      </c>
      <c r="D39" s="27">
        <v>3874</v>
      </c>
      <c r="E39" s="28">
        <v>99.028629856850714</v>
      </c>
    </row>
    <row r="40" spans="2:5" s="8" customFormat="1" ht="15.75" customHeight="1" x14ac:dyDescent="0.2">
      <c r="B40" s="30" t="s">
        <v>34</v>
      </c>
      <c r="C40" s="31">
        <v>272</v>
      </c>
      <c r="D40" s="31">
        <v>272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4261</v>
      </c>
      <c r="D41" s="31">
        <v>4261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-621</v>
      </c>
      <c r="D42" s="31">
        <v>-659</v>
      </c>
      <c r="E42" s="33">
        <v>106.11916264090178</v>
      </c>
    </row>
    <row r="43" spans="2:5" s="4" customFormat="1" ht="15.75" customHeight="1" x14ac:dyDescent="0.2">
      <c r="B43" s="26" t="s">
        <v>37</v>
      </c>
      <c r="C43" s="27">
        <v>36569</v>
      </c>
      <c r="D43" s="27">
        <v>26591</v>
      </c>
      <c r="E43" s="28">
        <v>72.714594328529628</v>
      </c>
    </row>
    <row r="44" spans="2:5" s="4" customFormat="1" ht="15.75" customHeight="1" x14ac:dyDescent="0.2">
      <c r="B44" s="26" t="s">
        <v>38</v>
      </c>
      <c r="C44" s="27">
        <v>119611</v>
      </c>
      <c r="D44" s="27">
        <v>113052</v>
      </c>
      <c r="E44" s="28">
        <v>94.516390632968537</v>
      </c>
    </row>
    <row r="45" spans="2:5" s="4" customFormat="1" ht="15.75" customHeight="1" x14ac:dyDescent="0.2">
      <c r="B45" s="26" t="s">
        <v>39</v>
      </c>
      <c r="C45" s="27">
        <v>2213</v>
      </c>
      <c r="D45" s="27">
        <v>123</v>
      </c>
      <c r="E45" s="28">
        <v>5.5580659737912335</v>
      </c>
    </row>
    <row r="46" spans="2:5" s="4" customFormat="1" ht="15.75" customHeight="1" x14ac:dyDescent="0.2">
      <c r="B46" s="26" t="s">
        <v>40</v>
      </c>
      <c r="C46" s="27">
        <v>198688</v>
      </c>
      <c r="D46" s="27">
        <v>121593</v>
      </c>
      <c r="E46" s="28">
        <v>61.197958608471566</v>
      </c>
    </row>
    <row r="47" spans="2:5" s="4" customFormat="1" ht="15.75" customHeight="1" x14ac:dyDescent="0.2">
      <c r="B47" s="26" t="s">
        <v>41</v>
      </c>
      <c r="C47" s="27">
        <v>10574</v>
      </c>
      <c r="D47" s="27">
        <v>10574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10574</v>
      </c>
      <c r="D48" s="31">
        <v>10574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2155</v>
      </c>
      <c r="D51" s="27">
        <v>2135</v>
      </c>
      <c r="E51" s="28">
        <v>99.071925754060317</v>
      </c>
    </row>
    <row r="52" spans="2:5" s="4" customFormat="1" ht="15.75" customHeight="1" x14ac:dyDescent="0.2">
      <c r="B52" s="26" t="s">
        <v>46</v>
      </c>
      <c r="C52" s="27">
        <v>2155</v>
      </c>
      <c r="D52" s="27">
        <v>2135</v>
      </c>
      <c r="E52" s="28">
        <v>99.071925754060317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64578</v>
      </c>
      <c r="D60" s="27">
        <v>38495</v>
      </c>
      <c r="E60" s="28">
        <v>59.610083929511603</v>
      </c>
    </row>
    <row r="61" spans="2:5" s="4" customFormat="1" ht="15.75" customHeight="1" x14ac:dyDescent="0.2">
      <c r="B61" s="26" t="s">
        <v>56</v>
      </c>
      <c r="C61" s="27">
        <v>32451</v>
      </c>
      <c r="D61" s="27">
        <v>27771</v>
      </c>
      <c r="E61" s="28">
        <v>85.57825644818341</v>
      </c>
    </row>
    <row r="62" spans="2:5" s="8" customFormat="1" ht="15.75" customHeight="1" x14ac:dyDescent="0.2">
      <c r="B62" s="30" t="s">
        <v>57</v>
      </c>
      <c r="C62" s="31">
        <v>3516</v>
      </c>
      <c r="D62" s="31">
        <v>3516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7554</v>
      </c>
      <c r="D63" s="31">
        <v>2949</v>
      </c>
      <c r="E63" s="33">
        <v>39.038919777601272</v>
      </c>
    </row>
    <row r="64" spans="2:5" s="8" customFormat="1" ht="15.75" customHeight="1" x14ac:dyDescent="0.2">
      <c r="B64" s="30" t="s">
        <v>59</v>
      </c>
      <c r="C64" s="31">
        <v>21381</v>
      </c>
      <c r="D64" s="31">
        <v>21306</v>
      </c>
      <c r="E64" s="33">
        <v>99.649221271222103</v>
      </c>
    </row>
    <row r="65" spans="2:5" s="4" customFormat="1" ht="15.75" customHeight="1" x14ac:dyDescent="0.2">
      <c r="B65" s="26" t="s">
        <v>60</v>
      </c>
      <c r="C65" s="27">
        <v>32127</v>
      </c>
      <c r="D65" s="27">
        <v>10724</v>
      </c>
      <c r="E65" s="28">
        <v>33.380023033585459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31419</v>
      </c>
      <c r="D67" s="31">
        <v>10015</v>
      </c>
      <c r="E67" s="33">
        <v>31.875616665075274</v>
      </c>
    </row>
    <row r="68" spans="2:5" s="8" customFormat="1" ht="15.75" customHeight="1" x14ac:dyDescent="0.2">
      <c r="B68" s="30" t="s">
        <v>63</v>
      </c>
      <c r="C68" s="31">
        <v>708</v>
      </c>
      <c r="D68" s="31">
        <v>709</v>
      </c>
      <c r="E68" s="33">
        <v>100.14124293785312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97235</v>
      </c>
      <c r="D70" s="27">
        <v>50261</v>
      </c>
      <c r="E70" s="28">
        <v>51.690234997686012</v>
      </c>
    </row>
    <row r="71" spans="2:5" s="8" customFormat="1" ht="15.75" customHeight="1" x14ac:dyDescent="0.2">
      <c r="B71" s="34" t="s">
        <v>66</v>
      </c>
      <c r="C71" s="35">
        <v>2743</v>
      </c>
      <c r="D71" s="35">
        <v>2363</v>
      </c>
      <c r="E71" s="33">
        <v>86.146554866934011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11293</v>
      </c>
      <c r="D73" s="35">
        <v>2861</v>
      </c>
      <c r="E73" s="33">
        <v>25.334277871247675</v>
      </c>
    </row>
    <row r="74" spans="2:5" s="8" customFormat="1" ht="15.75" customHeight="1" x14ac:dyDescent="0.2">
      <c r="B74" s="34" t="s">
        <v>69</v>
      </c>
      <c r="C74" s="35">
        <v>47196</v>
      </c>
      <c r="D74" s="35">
        <v>22181</v>
      </c>
      <c r="E74" s="33">
        <v>46.997626917535385</v>
      </c>
    </row>
    <row r="75" spans="2:5" s="8" customFormat="1" ht="15.75" customHeight="1" x14ac:dyDescent="0.2">
      <c r="B75" s="34" t="s">
        <v>70</v>
      </c>
      <c r="C75" s="35">
        <v>21848</v>
      </c>
      <c r="D75" s="35">
        <v>17297</v>
      </c>
      <c r="E75" s="33">
        <v>79.169718051995602</v>
      </c>
    </row>
    <row r="76" spans="2:5" s="8" customFormat="1" ht="15.75" customHeight="1" x14ac:dyDescent="0.2">
      <c r="B76" s="34" t="s">
        <v>71</v>
      </c>
      <c r="C76" s="35">
        <v>14155</v>
      </c>
      <c r="D76" s="35">
        <v>5559</v>
      </c>
      <c r="E76" s="33">
        <v>39.272341928647123</v>
      </c>
    </row>
    <row r="77" spans="2:5" s="5" customFormat="1" ht="15.75" customHeight="1" x14ac:dyDescent="0.2">
      <c r="B77" s="26" t="s">
        <v>72</v>
      </c>
      <c r="C77" s="27">
        <v>434</v>
      </c>
      <c r="D77" s="27">
        <v>9</v>
      </c>
      <c r="E77" s="28">
        <v>2.0737327188940093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385</v>
      </c>
      <c r="D80" s="31">
        <v>8</v>
      </c>
      <c r="E80" s="33">
        <v>2.0779220779220777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30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19</v>
      </c>
      <c r="D85" s="31">
        <v>1</v>
      </c>
      <c r="E85" s="33">
        <v>5.2631578947368416</v>
      </c>
    </row>
    <row r="86" spans="2:5" s="5" customFormat="1" ht="15.75" customHeight="1" x14ac:dyDescent="0.2">
      <c r="B86" s="26" t="s">
        <v>81</v>
      </c>
      <c r="C86" s="27">
        <v>23712</v>
      </c>
      <c r="D86" s="27">
        <v>20119</v>
      </c>
      <c r="E86" s="28">
        <v>84.847334682861003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938</v>
      </c>
      <c r="D89" s="31">
        <v>938</v>
      </c>
      <c r="E89" s="33">
        <v>100</v>
      </c>
    </row>
    <row r="90" spans="2:5" ht="15.75" customHeight="1" x14ac:dyDescent="0.2">
      <c r="B90" s="30" t="s">
        <v>85</v>
      </c>
      <c r="C90" s="31">
        <v>7995</v>
      </c>
      <c r="D90" s="31">
        <v>7154</v>
      </c>
      <c r="E90" s="33">
        <v>89.480925578486563</v>
      </c>
    </row>
    <row r="91" spans="2:5" ht="15.75" customHeight="1" x14ac:dyDescent="0.2">
      <c r="B91" s="30" t="s">
        <v>86</v>
      </c>
      <c r="C91" s="31">
        <v>297</v>
      </c>
      <c r="D91" s="31">
        <v>297</v>
      </c>
      <c r="E91" s="33">
        <v>100</v>
      </c>
    </row>
    <row r="92" spans="2:5" ht="15.75" customHeight="1" x14ac:dyDescent="0.2">
      <c r="B92" s="30" t="s">
        <v>87</v>
      </c>
      <c r="C92" s="31">
        <v>6428</v>
      </c>
      <c r="D92" s="31">
        <v>6428</v>
      </c>
      <c r="E92" s="33">
        <v>100</v>
      </c>
    </row>
    <row r="93" spans="2:5" ht="15.75" customHeight="1" x14ac:dyDescent="0.2">
      <c r="B93" s="30" t="s">
        <v>88</v>
      </c>
      <c r="C93" s="31">
        <v>8054</v>
      </c>
      <c r="D93" s="31">
        <v>5302</v>
      </c>
      <c r="E93" s="33">
        <v>65.83064315867891</v>
      </c>
    </row>
    <row r="94" spans="2:5" s="5" customFormat="1" ht="15.75" customHeight="1" x14ac:dyDescent="0.2">
      <c r="B94" s="26" t="s">
        <v>89</v>
      </c>
      <c r="C94" s="27">
        <v>13711</v>
      </c>
      <c r="D94" s="27">
        <v>8695</v>
      </c>
      <c r="E94" s="37">
        <v>63.416235139668878</v>
      </c>
    </row>
    <row r="95" spans="2:5" s="5" customFormat="1" ht="15.75" customHeight="1" x14ac:dyDescent="0.2">
      <c r="B95" s="26" t="s">
        <v>90</v>
      </c>
      <c r="C95" s="27">
        <v>13560</v>
      </c>
      <c r="D95" s="27">
        <v>8628</v>
      </c>
      <c r="E95" s="37">
        <v>63.628318584070797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13099</v>
      </c>
      <c r="D99" s="31">
        <v>8191</v>
      </c>
      <c r="E99" s="38">
        <v>62.531490953507905</v>
      </c>
    </row>
    <row r="100" spans="2:5" ht="15.75" customHeight="1" x14ac:dyDescent="0.2">
      <c r="B100" s="30" t="s">
        <v>95</v>
      </c>
      <c r="C100" s="31">
        <v>461</v>
      </c>
      <c r="D100" s="31">
        <v>437</v>
      </c>
      <c r="E100" s="38">
        <v>94.79392624728851</v>
      </c>
    </row>
    <row r="101" spans="2:5" s="5" customFormat="1" ht="15.75" customHeight="1" x14ac:dyDescent="0.2">
      <c r="B101" s="26" t="s">
        <v>96</v>
      </c>
      <c r="C101" s="27">
        <v>151</v>
      </c>
      <c r="D101" s="27">
        <v>67</v>
      </c>
      <c r="E101" s="37">
        <v>44.370860927152314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1AAEEDD-C789-45C5-B4F0-9DB2D7FC82D9}"/>
    <hyperlink ref="D4" location="Şubat!A1" display="Şubat" xr:uid="{7D849B4A-2DAC-428A-8641-FA7566BDB69C}"/>
    <hyperlink ref="E4" location="Mart!A1" display="Mart" xr:uid="{32F097D3-3EF5-4C96-B409-238FABFBD5A8}"/>
    <hyperlink ref="C5" location="Nisan!A1" display="Nisan" xr:uid="{AC430BB1-AF95-46DF-9538-73C650C44AED}"/>
    <hyperlink ref="D5" location="Mayıs!A1" display="Mayıs" xr:uid="{261E0629-FB7D-4356-A487-872D90560AA9}"/>
    <hyperlink ref="E5" location="Haziran!A1" display="Haziran" xr:uid="{FB5A45E7-2DC2-4B85-AA14-51A4C47A9CBB}"/>
    <hyperlink ref="C6" location="Temmuz!A1" display="Temmuz" xr:uid="{6DA21BAE-BD39-4476-AAC7-10FAF42777B9}"/>
    <hyperlink ref="D6" location="Ağustos!A1" display="Ağustos" xr:uid="{FE0BE9D8-E50D-46FD-B8C0-0237952E1CD6}"/>
    <hyperlink ref="E6" location="Eylül!A1" display="Eylül" xr:uid="{95ED60A6-F31A-4619-B6CF-273853A5C832}"/>
    <hyperlink ref="C7" location="Ekim!A1" display="Ekim" xr:uid="{9402F00F-E356-465E-9EA4-2F9926E3830D}"/>
    <hyperlink ref="D7" location="Kasım!A1" display="Kasım" xr:uid="{AF21A184-6095-4CC9-9028-6719ED47AE66}"/>
    <hyperlink ref="E7" location="Aralık!A1" display="Aralık" xr:uid="{35949B8B-4D63-4EC2-82B6-C81AB8EBEE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F1D-163D-4354-A852-432B1FC41A7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947043</v>
      </c>
      <c r="D10" s="27">
        <v>667649</v>
      </c>
      <c r="E10" s="28">
        <v>70.498277269353139</v>
      </c>
    </row>
    <row r="11" spans="2:7" s="5" customFormat="1" ht="15.75" customHeight="1" x14ac:dyDescent="0.2">
      <c r="B11" s="26" t="s">
        <v>5</v>
      </c>
      <c r="C11" s="27">
        <v>745297</v>
      </c>
      <c r="D11" s="27">
        <v>547414</v>
      </c>
      <c r="E11" s="29">
        <v>73.449108207868804</v>
      </c>
    </row>
    <row r="12" spans="2:7" s="5" customFormat="1" ht="15.75" customHeight="1" x14ac:dyDescent="0.2">
      <c r="B12" s="26" t="s">
        <v>6</v>
      </c>
      <c r="C12" s="27">
        <v>344907</v>
      </c>
      <c r="D12" s="27">
        <v>230889</v>
      </c>
      <c r="E12" s="29">
        <v>66.942393166853677</v>
      </c>
      <c r="G12" s="6"/>
    </row>
    <row r="13" spans="2:7" s="5" customFormat="1" ht="15.75" customHeight="1" x14ac:dyDescent="0.2">
      <c r="B13" s="26" t="s">
        <v>7</v>
      </c>
      <c r="C13" s="27">
        <v>269626</v>
      </c>
      <c r="D13" s="27">
        <v>181302</v>
      </c>
      <c r="E13" s="29">
        <v>67.242031554820386</v>
      </c>
    </row>
    <row r="14" spans="2:7" ht="15.75" customHeight="1" x14ac:dyDescent="0.2">
      <c r="B14" s="30" t="s">
        <v>8</v>
      </c>
      <c r="C14" s="31">
        <v>41397</v>
      </c>
      <c r="D14" s="31">
        <v>17976</v>
      </c>
      <c r="E14" s="32">
        <v>43.423436480904414</v>
      </c>
    </row>
    <row r="15" spans="2:7" ht="15.75" customHeight="1" x14ac:dyDescent="0.2">
      <c r="B15" s="30" t="s">
        <v>9</v>
      </c>
      <c r="C15" s="31">
        <v>6554</v>
      </c>
      <c r="D15" s="31">
        <v>4028</v>
      </c>
      <c r="E15" s="32">
        <v>61.458651205370764</v>
      </c>
    </row>
    <row r="16" spans="2:7" ht="15.75" customHeight="1" x14ac:dyDescent="0.2">
      <c r="B16" s="30" t="s">
        <v>10</v>
      </c>
      <c r="C16" s="31">
        <v>203751</v>
      </c>
      <c r="D16" s="31">
        <v>147419</v>
      </c>
      <c r="E16" s="32">
        <v>72.352528331149287</v>
      </c>
    </row>
    <row r="17" spans="2:5" ht="15.75" customHeight="1" x14ac:dyDescent="0.2">
      <c r="B17" s="30" t="s">
        <v>11</v>
      </c>
      <c r="C17" s="31">
        <v>17924</v>
      </c>
      <c r="D17" s="31">
        <v>11879</v>
      </c>
      <c r="E17" s="32">
        <v>66.274269136353496</v>
      </c>
    </row>
    <row r="18" spans="2:5" s="5" customFormat="1" ht="15.75" customHeight="1" x14ac:dyDescent="0.2">
      <c r="B18" s="26" t="s">
        <v>12</v>
      </c>
      <c r="C18" s="27">
        <v>75281</v>
      </c>
      <c r="D18" s="27">
        <v>49587</v>
      </c>
      <c r="E18" s="29">
        <v>65.869210026434288</v>
      </c>
    </row>
    <row r="19" spans="2:5" ht="15.75" customHeight="1" x14ac:dyDescent="0.2">
      <c r="B19" s="30" t="s">
        <v>13</v>
      </c>
      <c r="C19" s="31">
        <v>25714</v>
      </c>
      <c r="D19" s="31">
        <v>9500</v>
      </c>
      <c r="E19" s="32">
        <v>36.944854942832698</v>
      </c>
    </row>
    <row r="20" spans="2:5" ht="15.75" customHeight="1" x14ac:dyDescent="0.2">
      <c r="B20" s="30" t="s">
        <v>14</v>
      </c>
      <c r="C20" s="31">
        <v>49</v>
      </c>
      <c r="D20" s="31">
        <v>7</v>
      </c>
      <c r="E20" s="32">
        <v>14.285714285714285</v>
      </c>
    </row>
    <row r="21" spans="2:5" ht="15.75" customHeight="1" x14ac:dyDescent="0.2">
      <c r="B21" s="30" t="s">
        <v>15</v>
      </c>
      <c r="C21" s="31">
        <v>49518</v>
      </c>
      <c r="D21" s="31">
        <v>40080</v>
      </c>
      <c r="E21" s="32">
        <v>80.940264146371021</v>
      </c>
    </row>
    <row r="22" spans="2:5" s="4" customFormat="1" ht="15.75" customHeight="1" x14ac:dyDescent="0.2">
      <c r="B22" s="26" t="s">
        <v>16</v>
      </c>
      <c r="C22" s="27">
        <v>60287</v>
      </c>
      <c r="D22" s="27">
        <v>40979</v>
      </c>
      <c r="E22" s="28">
        <v>67.973194884469294</v>
      </c>
    </row>
    <row r="23" spans="2:5" s="8" customFormat="1" ht="15.75" customHeight="1" x14ac:dyDescent="0.2">
      <c r="B23" s="30" t="s">
        <v>17</v>
      </c>
      <c r="C23" s="31">
        <v>962</v>
      </c>
      <c r="D23" s="31">
        <v>388</v>
      </c>
      <c r="E23" s="33">
        <v>40.332640332640338</v>
      </c>
    </row>
    <row r="24" spans="2:5" s="8" customFormat="1" ht="15.75" customHeight="1" x14ac:dyDescent="0.2">
      <c r="B24" s="30" t="s">
        <v>18</v>
      </c>
      <c r="C24" s="31">
        <v>59325</v>
      </c>
      <c r="D24" s="31">
        <v>40591</v>
      </c>
      <c r="E24" s="33">
        <v>68.421407501053523</v>
      </c>
    </row>
    <row r="25" spans="2:5" s="4" customFormat="1" ht="15.75" customHeight="1" x14ac:dyDescent="0.2">
      <c r="B25" s="26" t="s">
        <v>19</v>
      </c>
      <c r="C25" s="27">
        <v>192490</v>
      </c>
      <c r="D25" s="27">
        <v>145887</v>
      </c>
      <c r="E25" s="28">
        <v>75.789391656709441</v>
      </c>
    </row>
    <row r="26" spans="2:5" s="4" customFormat="1" ht="15.75" customHeight="1" x14ac:dyDescent="0.2">
      <c r="B26" s="26" t="s">
        <v>20</v>
      </c>
      <c r="C26" s="27">
        <v>145157</v>
      </c>
      <c r="D26" s="27">
        <v>99837</v>
      </c>
      <c r="E26" s="28">
        <v>68.778632790702474</v>
      </c>
    </row>
    <row r="27" spans="2:5" s="8" customFormat="1" ht="15.75" customHeight="1" x14ac:dyDescent="0.2">
      <c r="B27" s="30" t="s">
        <v>21</v>
      </c>
      <c r="C27" s="31">
        <v>137110</v>
      </c>
      <c r="D27" s="31">
        <v>93482</v>
      </c>
      <c r="E27" s="33">
        <v>68.180293195244687</v>
      </c>
    </row>
    <row r="28" spans="2:5" s="8" customFormat="1" ht="15.75" customHeight="1" x14ac:dyDescent="0.2">
      <c r="B28" s="30" t="s">
        <v>22</v>
      </c>
      <c r="C28" s="31">
        <v>8047</v>
      </c>
      <c r="D28" s="31">
        <v>6355</v>
      </c>
      <c r="E28" s="33">
        <v>78.973530508263948</v>
      </c>
    </row>
    <row r="29" spans="2:5" s="4" customFormat="1" ht="15.75" customHeight="1" x14ac:dyDescent="0.2">
      <c r="B29" s="26" t="s">
        <v>23</v>
      </c>
      <c r="C29" s="27">
        <v>32261</v>
      </c>
      <c r="D29" s="27">
        <v>31912</v>
      </c>
      <c r="E29" s="28">
        <v>98.918198443941591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30691</v>
      </c>
      <c r="D31" s="31">
        <v>30343</v>
      </c>
      <c r="E31" s="33">
        <v>98.866117102733696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0</v>
      </c>
      <c r="D33" s="31">
        <v>0</v>
      </c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>
        <v>1564</v>
      </c>
      <c r="D35" s="31">
        <v>1563</v>
      </c>
      <c r="E35" s="32">
        <v>99.936061381074168</v>
      </c>
    </row>
    <row r="36" spans="2:5" s="5" customFormat="1" ht="15.75" customHeight="1" x14ac:dyDescent="0.2">
      <c r="B36" s="26" t="s">
        <v>30</v>
      </c>
      <c r="C36" s="27">
        <v>15071</v>
      </c>
      <c r="D36" s="27">
        <v>14138</v>
      </c>
      <c r="E36" s="29">
        <v>93.809302634198133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3145</v>
      </c>
      <c r="D39" s="27">
        <v>3107</v>
      </c>
      <c r="E39" s="28">
        <v>98.791732909379974</v>
      </c>
    </row>
    <row r="40" spans="2:5" s="8" customFormat="1" ht="15.75" customHeight="1" x14ac:dyDescent="0.2">
      <c r="B40" s="30" t="s">
        <v>34</v>
      </c>
      <c r="C40" s="31">
        <v>41</v>
      </c>
      <c r="D40" s="31">
        <v>41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3669</v>
      </c>
      <c r="D41" s="31">
        <v>3669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-565</v>
      </c>
      <c r="D42" s="31">
        <v>-603</v>
      </c>
      <c r="E42" s="33">
        <v>106.72566371681415</v>
      </c>
    </row>
    <row r="43" spans="2:5" s="4" customFormat="1" ht="15.75" customHeight="1" x14ac:dyDescent="0.2">
      <c r="B43" s="26" t="s">
        <v>37</v>
      </c>
      <c r="C43" s="27">
        <v>33267</v>
      </c>
      <c r="D43" s="27">
        <v>23820</v>
      </c>
      <c r="E43" s="28">
        <v>71.602488953016504</v>
      </c>
    </row>
    <row r="44" spans="2:5" s="4" customFormat="1" ht="15.75" customHeight="1" x14ac:dyDescent="0.2">
      <c r="B44" s="26" t="s">
        <v>38</v>
      </c>
      <c r="C44" s="27">
        <v>108995</v>
      </c>
      <c r="D44" s="27">
        <v>102624</v>
      </c>
      <c r="E44" s="28">
        <v>94.154777742098261</v>
      </c>
    </row>
    <row r="45" spans="2:5" s="4" customFormat="1" ht="15.75" customHeight="1" x14ac:dyDescent="0.2">
      <c r="B45" s="26" t="s">
        <v>39</v>
      </c>
      <c r="C45" s="27">
        <v>2206</v>
      </c>
      <c r="D45" s="27">
        <v>108</v>
      </c>
      <c r="E45" s="28">
        <v>4.8957388939256576</v>
      </c>
    </row>
    <row r="46" spans="2:5" s="4" customFormat="1" ht="15.75" customHeight="1" x14ac:dyDescent="0.2">
      <c r="B46" s="26" t="s">
        <v>40</v>
      </c>
      <c r="C46" s="27">
        <v>188400</v>
      </c>
      <c r="D46" s="27">
        <v>112042</v>
      </c>
      <c r="E46" s="28">
        <v>59.470276008492576</v>
      </c>
    </row>
    <row r="47" spans="2:5" s="4" customFormat="1" ht="15.75" customHeight="1" x14ac:dyDescent="0.2">
      <c r="B47" s="26" t="s">
        <v>41</v>
      </c>
      <c r="C47" s="27">
        <v>10524</v>
      </c>
      <c r="D47" s="27">
        <v>10524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10524</v>
      </c>
      <c r="D48" s="31">
        <v>10524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2166</v>
      </c>
      <c r="D51" s="27">
        <v>2135</v>
      </c>
      <c r="E51" s="28">
        <v>98.568790397045248</v>
      </c>
    </row>
    <row r="52" spans="2:5" s="4" customFormat="1" ht="15.75" customHeight="1" x14ac:dyDescent="0.2">
      <c r="B52" s="26" t="s">
        <v>46</v>
      </c>
      <c r="C52" s="27">
        <v>2166</v>
      </c>
      <c r="D52" s="27">
        <v>2135</v>
      </c>
      <c r="E52" s="28">
        <v>98.568790397045248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60568</v>
      </c>
      <c r="D60" s="27">
        <v>34444</v>
      </c>
      <c r="E60" s="28">
        <v>56.868313300752874</v>
      </c>
    </row>
    <row r="61" spans="2:5" s="4" customFormat="1" ht="15.75" customHeight="1" x14ac:dyDescent="0.2">
      <c r="B61" s="26" t="s">
        <v>56</v>
      </c>
      <c r="C61" s="27">
        <v>28822</v>
      </c>
      <c r="D61" s="27">
        <v>24195</v>
      </c>
      <c r="E61" s="28">
        <v>83.946291027687181</v>
      </c>
    </row>
    <row r="62" spans="2:5" s="8" customFormat="1" ht="15.75" customHeight="1" x14ac:dyDescent="0.2">
      <c r="B62" s="30" t="s">
        <v>57</v>
      </c>
      <c r="C62" s="31">
        <v>3128</v>
      </c>
      <c r="D62" s="31">
        <v>3128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7270</v>
      </c>
      <c r="D63" s="31">
        <v>2692</v>
      </c>
      <c r="E63" s="33">
        <v>37.028885832187072</v>
      </c>
    </row>
    <row r="64" spans="2:5" s="8" customFormat="1" ht="15.75" customHeight="1" x14ac:dyDescent="0.2">
      <c r="B64" s="30" t="s">
        <v>59</v>
      </c>
      <c r="C64" s="31">
        <v>18424</v>
      </c>
      <c r="D64" s="31">
        <v>18375</v>
      </c>
      <c r="E64" s="33">
        <v>99.7340425531915</v>
      </c>
    </row>
    <row r="65" spans="2:5" s="4" customFormat="1" ht="15.75" customHeight="1" x14ac:dyDescent="0.2">
      <c r="B65" s="26" t="s">
        <v>60</v>
      </c>
      <c r="C65" s="27">
        <v>31746</v>
      </c>
      <c r="D65" s="27">
        <v>10249</v>
      </c>
      <c r="E65" s="28">
        <v>32.284382284382282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31065</v>
      </c>
      <c r="D67" s="31">
        <v>9567</v>
      </c>
      <c r="E67" s="33">
        <v>30.796716562047322</v>
      </c>
    </row>
    <row r="68" spans="2:5" s="8" customFormat="1" ht="15.75" customHeight="1" x14ac:dyDescent="0.2">
      <c r="B68" s="30" t="s">
        <v>63</v>
      </c>
      <c r="C68" s="31">
        <v>681</v>
      </c>
      <c r="D68" s="31">
        <v>682</v>
      </c>
      <c r="E68" s="33">
        <v>100.14684287812041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93152</v>
      </c>
      <c r="D70" s="27">
        <v>46953</v>
      </c>
      <c r="E70" s="28">
        <v>50.404714874613532</v>
      </c>
    </row>
    <row r="71" spans="2:5" s="8" customFormat="1" ht="15.75" customHeight="1" x14ac:dyDescent="0.2">
      <c r="B71" s="34" t="s">
        <v>66</v>
      </c>
      <c r="C71" s="35">
        <v>2419</v>
      </c>
      <c r="D71" s="35">
        <v>2074</v>
      </c>
      <c r="E71" s="33">
        <v>85.737908226539901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10964</v>
      </c>
      <c r="D73" s="35">
        <v>2631</v>
      </c>
      <c r="E73" s="33">
        <v>23.996716526815032</v>
      </c>
    </row>
    <row r="74" spans="2:5" s="8" customFormat="1" ht="15.75" customHeight="1" x14ac:dyDescent="0.2">
      <c r="B74" s="34" t="s">
        <v>69</v>
      </c>
      <c r="C74" s="35">
        <v>46364</v>
      </c>
      <c r="D74" s="35">
        <v>21558</v>
      </c>
      <c r="E74" s="33">
        <v>46.497282374255889</v>
      </c>
    </row>
    <row r="75" spans="2:5" s="8" customFormat="1" ht="15.75" customHeight="1" x14ac:dyDescent="0.2">
      <c r="B75" s="34" t="s">
        <v>70</v>
      </c>
      <c r="C75" s="35">
        <v>20345</v>
      </c>
      <c r="D75" s="35">
        <v>15719</v>
      </c>
      <c r="E75" s="33">
        <v>77.262226591300077</v>
      </c>
    </row>
    <row r="76" spans="2:5" s="8" customFormat="1" ht="15.75" customHeight="1" x14ac:dyDescent="0.2">
      <c r="B76" s="34" t="s">
        <v>71</v>
      </c>
      <c r="C76" s="35">
        <v>13060</v>
      </c>
      <c r="D76" s="35">
        <v>4971</v>
      </c>
      <c r="E76" s="33">
        <v>38.062787136294027</v>
      </c>
    </row>
    <row r="77" spans="2:5" s="5" customFormat="1" ht="15.75" customHeight="1" x14ac:dyDescent="0.2">
      <c r="B77" s="26" t="s">
        <v>72</v>
      </c>
      <c r="C77" s="27">
        <v>434</v>
      </c>
      <c r="D77" s="27">
        <v>9</v>
      </c>
      <c r="E77" s="28">
        <v>2.0737327188940093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385</v>
      </c>
      <c r="D80" s="31">
        <v>8</v>
      </c>
      <c r="E80" s="33">
        <v>2.0779220779220777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30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19</v>
      </c>
      <c r="D85" s="31">
        <v>1</v>
      </c>
      <c r="E85" s="33">
        <v>5.2631578947368416</v>
      </c>
    </row>
    <row r="86" spans="2:5" s="5" customFormat="1" ht="15.75" customHeight="1" x14ac:dyDescent="0.2">
      <c r="B86" s="26" t="s">
        <v>81</v>
      </c>
      <c r="C86" s="27">
        <v>21556</v>
      </c>
      <c r="D86" s="27">
        <v>17977</v>
      </c>
      <c r="E86" s="28">
        <v>83.396734087956943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842</v>
      </c>
      <c r="D89" s="31">
        <v>842</v>
      </c>
      <c r="E89" s="33">
        <v>100</v>
      </c>
    </row>
    <row r="90" spans="2:5" ht="15.75" customHeight="1" x14ac:dyDescent="0.2">
      <c r="B90" s="30" t="s">
        <v>85</v>
      </c>
      <c r="C90" s="31">
        <v>7298</v>
      </c>
      <c r="D90" s="31">
        <v>6491</v>
      </c>
      <c r="E90" s="33">
        <v>88.942175938613317</v>
      </c>
    </row>
    <row r="91" spans="2:5" ht="15.75" customHeight="1" x14ac:dyDescent="0.2">
      <c r="B91" s="30" t="s">
        <v>86</v>
      </c>
      <c r="C91" s="31">
        <v>267</v>
      </c>
      <c r="D91" s="31">
        <v>267</v>
      </c>
      <c r="E91" s="33">
        <v>100</v>
      </c>
    </row>
    <row r="92" spans="2:5" ht="15.75" customHeight="1" x14ac:dyDescent="0.2">
      <c r="B92" s="30" t="s">
        <v>87</v>
      </c>
      <c r="C92" s="31">
        <v>5602</v>
      </c>
      <c r="D92" s="31">
        <v>5602</v>
      </c>
      <c r="E92" s="33">
        <v>100</v>
      </c>
    </row>
    <row r="93" spans="2:5" ht="15.75" customHeight="1" x14ac:dyDescent="0.2">
      <c r="B93" s="30" t="s">
        <v>88</v>
      </c>
      <c r="C93" s="31">
        <v>7547</v>
      </c>
      <c r="D93" s="31">
        <v>4775</v>
      </c>
      <c r="E93" s="33">
        <v>63.270173578905528</v>
      </c>
    </row>
    <row r="94" spans="2:5" s="5" customFormat="1" ht="15.75" customHeight="1" x14ac:dyDescent="0.2">
      <c r="B94" s="26" t="s">
        <v>89</v>
      </c>
      <c r="C94" s="27">
        <v>13346</v>
      </c>
      <c r="D94" s="27">
        <v>8193</v>
      </c>
      <c r="E94" s="37">
        <v>61.389180278735203</v>
      </c>
    </row>
    <row r="95" spans="2:5" s="5" customFormat="1" ht="15.75" customHeight="1" x14ac:dyDescent="0.2">
      <c r="B95" s="26" t="s">
        <v>90</v>
      </c>
      <c r="C95" s="27">
        <v>13202</v>
      </c>
      <c r="D95" s="27">
        <v>8133</v>
      </c>
      <c r="E95" s="37">
        <v>61.604302378427512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12794</v>
      </c>
      <c r="D99" s="31">
        <v>7748</v>
      </c>
      <c r="E99" s="38">
        <v>60.559637329998438</v>
      </c>
    </row>
    <row r="100" spans="2:5" ht="15.75" customHeight="1" x14ac:dyDescent="0.2">
      <c r="B100" s="30" t="s">
        <v>95</v>
      </c>
      <c r="C100" s="31">
        <v>408</v>
      </c>
      <c r="D100" s="31">
        <v>385</v>
      </c>
      <c r="E100" s="38">
        <v>94.362745098039213</v>
      </c>
    </row>
    <row r="101" spans="2:5" s="5" customFormat="1" ht="15.75" customHeight="1" x14ac:dyDescent="0.2">
      <c r="B101" s="26" t="s">
        <v>96</v>
      </c>
      <c r="C101" s="27">
        <v>144</v>
      </c>
      <c r="D101" s="27">
        <v>60</v>
      </c>
      <c r="E101" s="37">
        <v>41.666666666666671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152FAE4-8754-4817-A420-BFF01E3F3014}"/>
    <hyperlink ref="D4" location="Şubat!A1" display="Şubat" xr:uid="{76674C52-25D8-4BC4-8C8E-316A2ED9006F}"/>
    <hyperlink ref="E4" location="Mart!A1" display="Mart" xr:uid="{7CB246FB-B5CC-45CE-A4A2-74B065313307}"/>
    <hyperlink ref="C5" location="Nisan!A1" display="Nisan" xr:uid="{5ECF9F85-6A0A-4D51-870A-0CF214E020A4}"/>
    <hyperlink ref="D5" location="Mayıs!A1" display="Mayıs" xr:uid="{A88A4D73-0D03-480F-BCEF-5B1B34E07BB1}"/>
    <hyperlink ref="E5" location="Haziran!A1" display="Haziran" xr:uid="{D999BF85-3B3E-4321-AB16-BC52FEFF0147}"/>
    <hyperlink ref="C6" location="Temmuz!A1" display="Temmuz" xr:uid="{DEED2F7B-6E0B-4B7F-87B1-36B0A797F751}"/>
    <hyperlink ref="D6" location="Ağustos!A1" display="Ağustos" xr:uid="{485600EA-A198-41E8-BC26-8E6F6810399E}"/>
    <hyperlink ref="E6" location="Eylül!A1" display="Eylül" xr:uid="{C35C09D0-621C-42A4-B376-42A83AACCCAB}"/>
    <hyperlink ref="C7" location="Ekim!A1" display="Ekim" xr:uid="{11A2100D-09A9-45D7-BF53-53E3BA15BA83}"/>
    <hyperlink ref="D7" location="Kasım!A1" display="Kasım" xr:uid="{AC9B52F2-F41B-4970-AABD-BA50CE8DE87B}"/>
    <hyperlink ref="E7" location="Aralık!A1" display="Aralık" xr:uid="{8D4E98C1-626C-473F-9F37-E30091DC00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5C61-0A5E-4095-A95F-A25605F8642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869238</v>
      </c>
      <c r="D10" s="27">
        <f>+D11+D46+D95+D106</f>
        <v>572321</v>
      </c>
      <c r="E10" s="28">
        <f t="shared" ref="E10:E73" si="0">+D10/C10*100</f>
        <v>65.841691228409246</v>
      </c>
    </row>
    <row r="11" spans="2:7" s="5" customFormat="1" ht="15.75" customHeight="1" x14ac:dyDescent="0.2">
      <c r="B11" s="26" t="s">
        <v>5</v>
      </c>
      <c r="C11" s="27">
        <f>+C12+C22+C25+C39+C43+C44+C45</f>
        <v>681074</v>
      </c>
      <c r="D11" s="27">
        <f>+D12+D22+D25+D39+D43+D44+D45</f>
        <v>466579</v>
      </c>
      <c r="E11" s="29">
        <f t="shared" si="0"/>
        <v>68.506359074050692</v>
      </c>
    </row>
    <row r="12" spans="2:7" s="5" customFormat="1" ht="15.75" customHeight="1" x14ac:dyDescent="0.2">
      <c r="B12" s="26" t="s">
        <v>6</v>
      </c>
      <c r="C12" s="27">
        <f>+C13+C18</f>
        <v>322234</v>
      </c>
      <c r="D12" s="27">
        <f>+D13+D18</f>
        <v>198617</v>
      </c>
      <c r="E12" s="29">
        <f t="shared" si="0"/>
        <v>61.63750566358609</v>
      </c>
      <c r="G12" s="6"/>
    </row>
    <row r="13" spans="2:7" s="5" customFormat="1" ht="15.75" customHeight="1" x14ac:dyDescent="0.2">
      <c r="B13" s="26" t="s">
        <v>7</v>
      </c>
      <c r="C13" s="27">
        <f>SUM(C14:C17)</f>
        <v>246808</v>
      </c>
      <c r="D13" s="27">
        <f>SUM(D14:D17)</f>
        <v>151709</v>
      </c>
      <c r="E13" s="29">
        <f t="shared" si="0"/>
        <v>61.468428900197722</v>
      </c>
    </row>
    <row r="14" spans="2:7" ht="15.75" customHeight="1" x14ac:dyDescent="0.2">
      <c r="B14" s="30" t="s">
        <v>8</v>
      </c>
      <c r="C14" s="31">
        <v>40775</v>
      </c>
      <c r="D14" s="31">
        <v>16399</v>
      </c>
      <c r="E14" s="32">
        <f t="shared" si="0"/>
        <v>40.218270999386881</v>
      </c>
    </row>
    <row r="15" spans="2:7" ht="15.75" customHeight="1" x14ac:dyDescent="0.2">
      <c r="B15" s="30" t="s">
        <v>9</v>
      </c>
      <c r="C15" s="31">
        <v>6536</v>
      </c>
      <c r="D15" s="31">
        <v>3895</v>
      </c>
      <c r="E15" s="32">
        <f t="shared" si="0"/>
        <v>59.593023255813947</v>
      </c>
    </row>
    <row r="16" spans="2:7" ht="15.75" customHeight="1" x14ac:dyDescent="0.2">
      <c r="B16" s="30" t="s">
        <v>10</v>
      </c>
      <c r="C16" s="31">
        <v>181480</v>
      </c>
      <c r="D16" s="31">
        <v>120740</v>
      </c>
      <c r="E16" s="32">
        <f t="shared" si="0"/>
        <v>66.530747189772981</v>
      </c>
    </row>
    <row r="17" spans="2:5" ht="15.75" customHeight="1" x14ac:dyDescent="0.2">
      <c r="B17" s="30" t="s">
        <v>11</v>
      </c>
      <c r="C17" s="31">
        <v>18017</v>
      </c>
      <c r="D17" s="31">
        <v>10675</v>
      </c>
      <c r="E17" s="32">
        <f t="shared" si="0"/>
        <v>59.249597602264522</v>
      </c>
    </row>
    <row r="18" spans="2:5" s="5" customFormat="1" ht="15.75" customHeight="1" x14ac:dyDescent="0.2">
      <c r="B18" s="26" t="s">
        <v>12</v>
      </c>
      <c r="C18" s="27">
        <f>SUM(C19:C21)</f>
        <v>75426</v>
      </c>
      <c r="D18" s="27">
        <f>SUM(D19:D21)</f>
        <v>46908</v>
      </c>
      <c r="E18" s="29">
        <f t="shared" si="0"/>
        <v>62.190756503062602</v>
      </c>
    </row>
    <row r="19" spans="2:5" ht="15.75" customHeight="1" x14ac:dyDescent="0.2">
      <c r="B19" s="30" t="s">
        <v>13</v>
      </c>
      <c r="C19" s="31">
        <v>25692</v>
      </c>
      <c r="D19" s="31">
        <v>8279</v>
      </c>
      <c r="E19" s="32">
        <f t="shared" si="0"/>
        <v>32.22403861124085</v>
      </c>
    </row>
    <row r="20" spans="2:5" ht="15.75" customHeight="1" x14ac:dyDescent="0.2">
      <c r="B20" s="30" t="s">
        <v>14</v>
      </c>
      <c r="C20" s="31">
        <v>48</v>
      </c>
      <c r="D20" s="31">
        <v>4</v>
      </c>
      <c r="E20" s="32">
        <f t="shared" si="0"/>
        <v>8.3333333333333321</v>
      </c>
    </row>
    <row r="21" spans="2:5" ht="15.75" customHeight="1" x14ac:dyDescent="0.2">
      <c r="B21" s="30" t="s">
        <v>15</v>
      </c>
      <c r="C21" s="31">
        <v>49686</v>
      </c>
      <c r="D21" s="31">
        <v>38625</v>
      </c>
      <c r="E21" s="32">
        <f t="shared" si="0"/>
        <v>77.738195870064004</v>
      </c>
    </row>
    <row r="22" spans="2:5" s="4" customFormat="1" ht="15.75" customHeight="1" x14ac:dyDescent="0.2">
      <c r="B22" s="26" t="s">
        <v>16</v>
      </c>
      <c r="C22" s="27">
        <f>SUM(C23:C24)</f>
        <v>60142</v>
      </c>
      <c r="D22" s="27">
        <f>SUM(D23:D24)</f>
        <v>38792</v>
      </c>
      <c r="E22" s="28">
        <f t="shared" si="0"/>
        <v>64.500681719929503</v>
      </c>
    </row>
    <row r="23" spans="2:5" s="8" customFormat="1" ht="15.75" customHeight="1" x14ac:dyDescent="0.2">
      <c r="B23" s="30" t="s">
        <v>17</v>
      </c>
      <c r="C23" s="31">
        <v>950</v>
      </c>
      <c r="D23" s="31">
        <v>371</v>
      </c>
      <c r="E23" s="33">
        <f t="shared" si="0"/>
        <v>39.05263157894737</v>
      </c>
    </row>
    <row r="24" spans="2:5" s="8" customFormat="1" ht="15.75" customHeight="1" x14ac:dyDescent="0.2">
      <c r="B24" s="30" t="s">
        <v>18</v>
      </c>
      <c r="C24" s="31">
        <v>59192</v>
      </c>
      <c r="D24" s="31">
        <v>38421</v>
      </c>
      <c r="E24" s="33">
        <f t="shared" si="0"/>
        <v>64.909109339099885</v>
      </c>
    </row>
    <row r="25" spans="2:5" s="4" customFormat="1" ht="15.75" customHeight="1" x14ac:dyDescent="0.2">
      <c r="B25" s="26" t="s">
        <v>19</v>
      </c>
      <c r="C25" s="27">
        <f>+C26+C29+C36+C37+C38</f>
        <v>167445</v>
      </c>
      <c r="D25" s="27">
        <f>+D26+D29+D36+D37+D38</f>
        <v>116878</v>
      </c>
      <c r="E25" s="28">
        <f t="shared" si="0"/>
        <v>69.800830123324076</v>
      </c>
    </row>
    <row r="26" spans="2:5" s="4" customFormat="1" ht="15.75" customHeight="1" x14ac:dyDescent="0.2">
      <c r="B26" s="26" t="s">
        <v>20</v>
      </c>
      <c r="C26" s="27">
        <f>SUM(C27:C28)</f>
        <v>124439</v>
      </c>
      <c r="D26" s="27">
        <f>SUM(D27:D28)</f>
        <v>75630</v>
      </c>
      <c r="E26" s="28">
        <f t="shared" si="0"/>
        <v>60.776766126375172</v>
      </c>
    </row>
    <row r="27" spans="2:5" s="8" customFormat="1" ht="15.75" customHeight="1" x14ac:dyDescent="0.2">
      <c r="B27" s="30" t="s">
        <v>21</v>
      </c>
      <c r="C27" s="31">
        <v>117100</v>
      </c>
      <c r="D27" s="31">
        <v>70150</v>
      </c>
      <c r="E27" s="33">
        <f t="shared" si="0"/>
        <v>59.906063193851409</v>
      </c>
    </row>
    <row r="28" spans="2:5" s="8" customFormat="1" ht="15.75" customHeight="1" x14ac:dyDescent="0.2">
      <c r="B28" s="30" t="s">
        <v>22</v>
      </c>
      <c r="C28" s="31">
        <v>7339</v>
      </c>
      <c r="D28" s="31">
        <v>5480</v>
      </c>
      <c r="E28" s="33">
        <f t="shared" si="0"/>
        <v>74.669573511377578</v>
      </c>
    </row>
    <row r="29" spans="2:5" s="4" customFormat="1" ht="15.75" customHeight="1" x14ac:dyDescent="0.2">
      <c r="B29" s="26" t="s">
        <v>23</v>
      </c>
      <c r="C29" s="27">
        <f>SUM(C30:C35)</f>
        <v>29551</v>
      </c>
      <c r="D29" s="27">
        <f>SUM(D30:D35)</f>
        <v>29201</v>
      </c>
      <c r="E29" s="28">
        <f t="shared" si="0"/>
        <v>98.8156069168556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27994</v>
      </c>
      <c r="D31" s="31">
        <v>27646</v>
      </c>
      <c r="E31" s="33">
        <f t="shared" si="0"/>
        <v>98.756876473530042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f t="shared" si="0"/>
        <v>100</v>
      </c>
    </row>
    <row r="35" spans="2:5" ht="15.75" customHeight="1" x14ac:dyDescent="0.2">
      <c r="B35" s="30" t="s">
        <v>29</v>
      </c>
      <c r="C35" s="31">
        <v>1551</v>
      </c>
      <c r="D35" s="31">
        <v>1549</v>
      </c>
      <c r="E35" s="32">
        <f t="shared" si="0"/>
        <v>99.871050934880728</v>
      </c>
    </row>
    <row r="36" spans="2:5" s="5" customFormat="1" ht="15.75" customHeight="1" x14ac:dyDescent="0.2">
      <c r="B36" s="26" t="s">
        <v>30</v>
      </c>
      <c r="C36" s="27">
        <v>13454</v>
      </c>
      <c r="D36" s="27">
        <v>12047</v>
      </c>
      <c r="E36" s="29">
        <f t="shared" si="0"/>
        <v>89.542143600416239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2695</v>
      </c>
      <c r="D39" s="27">
        <f>SUM(D40:D42)</f>
        <v>2657</v>
      </c>
      <c r="E39" s="28">
        <f t="shared" si="0"/>
        <v>98.589981447124302</v>
      </c>
    </row>
    <row r="40" spans="2:5" s="8" customFormat="1" ht="15.75" customHeight="1" x14ac:dyDescent="0.2">
      <c r="B40" s="30" t="s">
        <v>34</v>
      </c>
      <c r="C40" s="31">
        <v>36</v>
      </c>
      <c r="D40" s="31">
        <v>36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3189</v>
      </c>
      <c r="D41" s="31">
        <v>3189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-530</v>
      </c>
      <c r="D42" s="31">
        <v>-568</v>
      </c>
      <c r="E42" s="33">
        <f t="shared" si="0"/>
        <v>107.16981132075472</v>
      </c>
    </row>
    <row r="43" spans="2:5" s="4" customFormat="1" ht="15.75" customHeight="1" x14ac:dyDescent="0.2">
      <c r="B43" s="26" t="s">
        <v>37</v>
      </c>
      <c r="C43" s="27">
        <v>30723</v>
      </c>
      <c r="D43" s="27">
        <v>20286</v>
      </c>
      <c r="E43" s="28">
        <f t="shared" si="0"/>
        <v>66.028708133971293</v>
      </c>
    </row>
    <row r="44" spans="2:5" s="4" customFormat="1" ht="15.75" customHeight="1" x14ac:dyDescent="0.2">
      <c r="B44" s="26" t="s">
        <v>38</v>
      </c>
      <c r="C44" s="27">
        <v>95626</v>
      </c>
      <c r="D44" s="27">
        <v>89249</v>
      </c>
      <c r="E44" s="28">
        <f t="shared" si="0"/>
        <v>93.331311567983605</v>
      </c>
    </row>
    <row r="45" spans="2:5" s="4" customFormat="1" ht="15.75" customHeight="1" x14ac:dyDescent="0.2">
      <c r="B45" s="26" t="s">
        <v>39</v>
      </c>
      <c r="C45" s="27">
        <v>2209</v>
      </c>
      <c r="D45" s="27">
        <v>100</v>
      </c>
      <c r="E45" s="28">
        <f t="shared" si="0"/>
        <v>4.5269352648257124</v>
      </c>
    </row>
    <row r="46" spans="2:5" s="4" customFormat="1" ht="15.75" customHeight="1" x14ac:dyDescent="0.2">
      <c r="B46" s="26" t="s">
        <v>40</v>
      </c>
      <c r="C46" s="27">
        <f>+C47+C51+C61+C71+C78+C87</f>
        <v>175013</v>
      </c>
      <c r="D46" s="27">
        <f>+D47+D51+D61+D71+D78+D87</f>
        <v>98578</v>
      </c>
      <c r="E46" s="28">
        <f t="shared" si="0"/>
        <v>56.32610148960363</v>
      </c>
    </row>
    <row r="47" spans="2:5" s="4" customFormat="1" ht="15.75" customHeight="1" x14ac:dyDescent="0.2">
      <c r="B47" s="26" t="s">
        <v>41</v>
      </c>
      <c r="C47" s="27">
        <f>SUM(C48:C50)</f>
        <v>9290</v>
      </c>
      <c r="D47" s="27">
        <f>SUM(D48:D50)</f>
        <v>9290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9290</v>
      </c>
      <c r="D48" s="31">
        <v>9290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2226</v>
      </c>
      <c r="D51" s="27">
        <f>+D52+D53+D54</f>
        <v>2135</v>
      </c>
      <c r="E51" s="28">
        <f t="shared" si="0"/>
        <v>95.911949685534594</v>
      </c>
    </row>
    <row r="52" spans="2:5" s="4" customFormat="1" ht="15.75" customHeight="1" x14ac:dyDescent="0.2">
      <c r="B52" s="26" t="s">
        <v>46</v>
      </c>
      <c r="C52" s="27">
        <v>2226</v>
      </c>
      <c r="D52" s="27">
        <v>2135</v>
      </c>
      <c r="E52" s="28">
        <f t="shared" si="0"/>
        <v>95.911949685534594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54787</v>
      </c>
      <c r="D61" s="27">
        <f>+D62+D66+D70</f>
        <v>28334</v>
      </c>
      <c r="E61" s="28">
        <f t="shared" si="0"/>
        <v>51.716648109953091</v>
      </c>
    </row>
    <row r="62" spans="2:5" s="4" customFormat="1" ht="15.75" customHeight="1" x14ac:dyDescent="0.2">
      <c r="B62" s="26" t="s">
        <v>56</v>
      </c>
      <c r="C62" s="27">
        <f>SUM(C63:C65)</f>
        <v>23800</v>
      </c>
      <c r="D62" s="27">
        <f>SUM(D63:D65)</f>
        <v>19172</v>
      </c>
      <c r="E62" s="28">
        <f t="shared" si="0"/>
        <v>80.554621848739487</v>
      </c>
    </row>
    <row r="63" spans="2:5" s="8" customFormat="1" ht="15.75" customHeight="1" x14ac:dyDescent="0.2">
      <c r="B63" s="30" t="s">
        <v>57</v>
      </c>
      <c r="C63" s="31">
        <v>2737</v>
      </c>
      <c r="D63" s="31">
        <v>2737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7056</v>
      </c>
      <c r="D64" s="31">
        <v>2476</v>
      </c>
      <c r="E64" s="33">
        <f t="shared" si="0"/>
        <v>35.090702947845806</v>
      </c>
    </row>
    <row r="65" spans="2:5" s="8" customFormat="1" ht="15.75" customHeight="1" x14ac:dyDescent="0.2">
      <c r="B65" s="30" t="s">
        <v>59</v>
      </c>
      <c r="C65" s="31">
        <v>14007</v>
      </c>
      <c r="D65" s="31">
        <v>13959</v>
      </c>
      <c r="E65" s="33">
        <f t="shared" si="0"/>
        <v>99.657314200042833</v>
      </c>
    </row>
    <row r="66" spans="2:5" s="4" customFormat="1" ht="15.75" customHeight="1" x14ac:dyDescent="0.2">
      <c r="B66" s="26" t="s">
        <v>60</v>
      </c>
      <c r="C66" s="27">
        <f>SUM(C67:C69)</f>
        <v>30987</v>
      </c>
      <c r="D66" s="27">
        <f>SUM(D67:D69)</f>
        <v>9162</v>
      </c>
      <c r="E66" s="28">
        <f t="shared" si="0"/>
        <v>29.567237873947139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30405</v>
      </c>
      <c r="D68" s="31">
        <v>8580</v>
      </c>
      <c r="E68" s="33">
        <f t="shared" si="0"/>
        <v>28.219042920572274</v>
      </c>
    </row>
    <row r="69" spans="2:5" s="8" customFormat="1" ht="15.75" customHeight="1" x14ac:dyDescent="0.2">
      <c r="B69" s="30" t="s">
        <v>63</v>
      </c>
      <c r="C69" s="31">
        <v>582</v>
      </c>
      <c r="D69" s="31">
        <v>582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88457</v>
      </c>
      <c r="D71" s="27">
        <f>SUM(D72:D77)</f>
        <v>42704</v>
      </c>
      <c r="E71" s="28">
        <f t="shared" si="0"/>
        <v>48.276563754140426</v>
      </c>
    </row>
    <row r="72" spans="2:5" s="8" customFormat="1" ht="15.75" customHeight="1" x14ac:dyDescent="0.2">
      <c r="B72" s="34" t="s">
        <v>66</v>
      </c>
      <c r="C72" s="35">
        <v>2113</v>
      </c>
      <c r="D72" s="35">
        <v>1775</v>
      </c>
      <c r="E72" s="33">
        <f t="shared" si="0"/>
        <v>84.003786086133459</v>
      </c>
    </row>
    <row r="73" spans="2:5" s="8" customFormat="1" ht="15.75" customHeight="1" x14ac:dyDescent="0.2">
      <c r="B73" s="34" t="s">
        <v>67</v>
      </c>
      <c r="C73" s="35">
        <v>408</v>
      </c>
      <c r="D73" s="35">
        <v>0</v>
      </c>
      <c r="E73" s="33">
        <f t="shared" si="0"/>
        <v>0</v>
      </c>
    </row>
    <row r="74" spans="2:5" s="8" customFormat="1" ht="15.75" customHeight="1" x14ac:dyDescent="0.2">
      <c r="B74" s="34" t="s">
        <v>68</v>
      </c>
      <c r="C74" s="35">
        <v>10772</v>
      </c>
      <c r="D74" s="35">
        <v>2386</v>
      </c>
      <c r="E74" s="33">
        <f>+D74/C74*100</f>
        <v>22.150018566654289</v>
      </c>
    </row>
    <row r="75" spans="2:5" s="8" customFormat="1" ht="15.75" customHeight="1" x14ac:dyDescent="0.2">
      <c r="B75" s="34" t="s">
        <v>69</v>
      </c>
      <c r="C75" s="35">
        <v>45387</v>
      </c>
      <c r="D75" s="35">
        <v>20716</v>
      </c>
      <c r="E75" s="33">
        <f>+D75/C75*100</f>
        <v>45.643025535946421</v>
      </c>
    </row>
    <row r="76" spans="2:5" s="8" customFormat="1" ht="15.75" customHeight="1" x14ac:dyDescent="0.2">
      <c r="B76" s="34" t="s">
        <v>70</v>
      </c>
      <c r="C76" s="35">
        <v>18544</v>
      </c>
      <c r="D76" s="35">
        <v>13822</v>
      </c>
      <c r="E76" s="33">
        <f>+D76/C76*100</f>
        <v>74.536238136324414</v>
      </c>
    </row>
    <row r="77" spans="2:5" s="8" customFormat="1" ht="15.75" customHeight="1" x14ac:dyDescent="0.2">
      <c r="B77" s="34" t="s">
        <v>71</v>
      </c>
      <c r="C77" s="35">
        <v>11233</v>
      </c>
      <c r="D77" s="35">
        <v>4005</v>
      </c>
      <c r="E77" s="33">
        <f>+D77/C77*100</f>
        <v>35.653876969643015</v>
      </c>
    </row>
    <row r="78" spans="2:5" s="5" customFormat="1" ht="15.75" customHeight="1" x14ac:dyDescent="0.2">
      <c r="B78" s="26" t="s">
        <v>72</v>
      </c>
      <c r="C78" s="27">
        <f>SUM(C79:C86)</f>
        <v>434</v>
      </c>
      <c r="D78" s="27">
        <f>SUM(D79:D86)</f>
        <v>9</v>
      </c>
      <c r="E78" s="28">
        <f>+D78/C78*100</f>
        <v>2.0737327188940093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385</v>
      </c>
      <c r="D81" s="31">
        <v>8</v>
      </c>
      <c r="E81" s="33">
        <f>+D81/C81*100</f>
        <v>2.0779220779220777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30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>
        <v>19</v>
      </c>
      <c r="D86" s="31">
        <v>1</v>
      </c>
      <c r="E86" s="33">
        <f>+D86/C86*100</f>
        <v>5.2631578947368416</v>
      </c>
    </row>
    <row r="87" spans="2:5" s="5" customFormat="1" ht="15.75" customHeight="1" x14ac:dyDescent="0.2">
      <c r="B87" s="26" t="s">
        <v>81</v>
      </c>
      <c r="C87" s="27">
        <f>SUM(C88:C94)</f>
        <v>19819</v>
      </c>
      <c r="D87" s="27">
        <f>SUM(D88:D94)</f>
        <v>16106</v>
      </c>
      <c r="E87" s="28">
        <f>+D87/C87*100</f>
        <v>81.265452343710578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748</v>
      </c>
      <c r="D90" s="31">
        <v>748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6560</v>
      </c>
      <c r="D91" s="31">
        <v>5637</v>
      </c>
      <c r="E91" s="33">
        <f t="shared" si="1"/>
        <v>85.929878048780481</v>
      </c>
    </row>
    <row r="92" spans="2:5" ht="15.75" customHeight="1" x14ac:dyDescent="0.2">
      <c r="B92" s="30" t="s">
        <v>86</v>
      </c>
      <c r="C92" s="31">
        <v>227</v>
      </c>
      <c r="D92" s="31">
        <v>227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5213</v>
      </c>
      <c r="D93" s="31">
        <v>5213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7071</v>
      </c>
      <c r="D94" s="31">
        <v>4281</v>
      </c>
      <c r="E94" s="33">
        <f t="shared" si="1"/>
        <v>60.543063215952486</v>
      </c>
    </row>
    <row r="95" spans="2:5" s="5" customFormat="1" ht="15.75" customHeight="1" x14ac:dyDescent="0.2">
      <c r="B95" s="26" t="s">
        <v>89</v>
      </c>
      <c r="C95" s="27">
        <f>+C96+C102+C103</f>
        <v>13151</v>
      </c>
      <c r="D95" s="27">
        <f>+D96+D102+D103</f>
        <v>7164</v>
      </c>
      <c r="E95" s="37">
        <f t="shared" si="1"/>
        <v>54.474944871112463</v>
      </c>
    </row>
    <row r="96" spans="2:5" s="5" customFormat="1" ht="15.75" customHeight="1" x14ac:dyDescent="0.2">
      <c r="B96" s="26" t="s">
        <v>90</v>
      </c>
      <c r="C96" s="27">
        <f>SUM(C97:C101)</f>
        <v>13015</v>
      </c>
      <c r="D96" s="27">
        <f>SUM(D97:D101)</f>
        <v>7113</v>
      </c>
      <c r="E96" s="37">
        <f t="shared" si="1"/>
        <v>54.652324241260089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12639</v>
      </c>
      <c r="D100" s="31">
        <v>6761</v>
      </c>
      <c r="E100" s="38">
        <f>+D100/C100*100</f>
        <v>53.493156104122164</v>
      </c>
    </row>
    <row r="101" spans="2:5" ht="15.75" customHeight="1" x14ac:dyDescent="0.2">
      <c r="B101" s="30" t="s">
        <v>95</v>
      </c>
      <c r="C101" s="31">
        <v>376</v>
      </c>
      <c r="D101" s="31">
        <v>352</v>
      </c>
      <c r="E101" s="38">
        <f>+D101/C101*100</f>
        <v>93.61702127659575</v>
      </c>
    </row>
    <row r="102" spans="2:5" s="5" customFormat="1" ht="15.75" customHeight="1" x14ac:dyDescent="0.2">
      <c r="B102" s="26" t="s">
        <v>96</v>
      </c>
      <c r="C102" s="27">
        <v>136</v>
      </c>
      <c r="D102" s="27">
        <v>51</v>
      </c>
      <c r="E102" s="37">
        <f>+D102/C102*100</f>
        <v>37.5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4194E06-E8FF-44EF-831F-67568556CE0A}"/>
    <hyperlink ref="D4" location="Şubat!A1" display="Şubat" xr:uid="{903EFF79-10A3-4BE3-AEBA-EEC67792A6E4}"/>
    <hyperlink ref="E4" location="Mart!A1" display="Mart" xr:uid="{6C5E256D-AEE8-4FAA-A062-BAC515C33796}"/>
    <hyperlink ref="C5" location="Nisan!A1" display="Nisan" xr:uid="{62E9CDB7-F80C-467F-99F4-1D3E14B8B4F9}"/>
    <hyperlink ref="D5" location="Mayıs!A1" display="Mayıs" xr:uid="{F0424A23-FB44-4A07-AA19-BD0FFBBC98AF}"/>
    <hyperlink ref="E5" location="Haziran!A1" display="Haziran" xr:uid="{589C81B4-BA6D-43EF-92A8-5CDF904BC313}"/>
    <hyperlink ref="C6" location="Temmuz!A1" display="Temmuz" xr:uid="{33539108-C45A-45B0-8266-F2B5050ACF95}"/>
    <hyperlink ref="D6" location="Ağustos!A1" display="Ağustos" xr:uid="{DAC853BC-8047-4D38-91E3-2BF0CCBACDC0}"/>
    <hyperlink ref="E6" location="Eylül!A1" display="Eylül" xr:uid="{4BBB1A2A-6E3F-495A-9B6E-C7E1B9265A3C}"/>
    <hyperlink ref="C7" location="Ekim!A1" display="Ekim" xr:uid="{91B04627-AA9E-44F3-B980-2952BEAC2539}"/>
    <hyperlink ref="D7" location="Kasım!A1" display="Kasım" xr:uid="{2EE080A3-F601-4498-B58B-41F1ECF43B57}"/>
    <hyperlink ref="E7" location="Aralık!A1" display="Aralık" xr:uid="{461DE93F-2B66-4A87-B395-25F2A61B75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8836-697F-4A9E-99E6-A18F8060AB3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774917</v>
      </c>
      <c r="D10" s="27">
        <v>465495</v>
      </c>
      <c r="E10" s="28">
        <v>60.070304303557677</v>
      </c>
    </row>
    <row r="11" spans="2:7" s="5" customFormat="1" ht="15.75" customHeight="1" x14ac:dyDescent="0.2">
      <c r="B11" s="26" t="s">
        <v>5</v>
      </c>
      <c r="C11" s="27">
        <v>600173</v>
      </c>
      <c r="D11" s="27">
        <v>396346</v>
      </c>
      <c r="E11" s="29">
        <v>66.038625529638949</v>
      </c>
    </row>
    <row r="12" spans="2:7" s="5" customFormat="1" ht="15.75" customHeight="1" x14ac:dyDescent="0.2">
      <c r="B12" s="26" t="s">
        <v>6</v>
      </c>
      <c r="C12" s="27">
        <v>283131</v>
      </c>
      <c r="D12" s="27">
        <v>165641</v>
      </c>
      <c r="E12" s="29">
        <v>58.503307656173284</v>
      </c>
      <c r="G12" s="6"/>
    </row>
    <row r="13" spans="2:7" s="5" customFormat="1" ht="15.75" customHeight="1" x14ac:dyDescent="0.2">
      <c r="B13" s="26" t="s">
        <v>7</v>
      </c>
      <c r="C13" s="27">
        <v>218778</v>
      </c>
      <c r="D13" s="27">
        <v>124547</v>
      </c>
      <c r="E13" s="29">
        <v>56.928484582544861</v>
      </c>
    </row>
    <row r="14" spans="2:7" ht="15.75" customHeight="1" x14ac:dyDescent="0.2">
      <c r="B14" s="30" t="s">
        <v>8</v>
      </c>
      <c r="C14" s="31">
        <v>39699</v>
      </c>
      <c r="D14" s="31">
        <v>11754</v>
      </c>
      <c r="E14" s="32">
        <v>29.607798685105418</v>
      </c>
    </row>
    <row r="15" spans="2:7" ht="15.75" customHeight="1" x14ac:dyDescent="0.2">
      <c r="B15" s="30" t="s">
        <v>9</v>
      </c>
      <c r="C15" s="31">
        <v>6512</v>
      </c>
      <c r="D15" s="31">
        <v>3748</v>
      </c>
      <c r="E15" s="32">
        <v>57.555282555282552</v>
      </c>
    </row>
    <row r="16" spans="2:7" ht="15.75" customHeight="1" x14ac:dyDescent="0.2">
      <c r="B16" s="30" t="s">
        <v>10</v>
      </c>
      <c r="C16" s="31">
        <v>160447</v>
      </c>
      <c r="D16" s="31">
        <v>101292</v>
      </c>
      <c r="E16" s="32">
        <v>63.131127412790519</v>
      </c>
    </row>
    <row r="17" spans="2:5" ht="15.75" customHeight="1" x14ac:dyDescent="0.2">
      <c r="B17" s="30" t="s">
        <v>11</v>
      </c>
      <c r="C17" s="31">
        <v>12120</v>
      </c>
      <c r="D17" s="31">
        <v>7753</v>
      </c>
      <c r="E17" s="32">
        <v>63.968646864686477</v>
      </c>
    </row>
    <row r="18" spans="2:5" s="5" customFormat="1" ht="15.75" customHeight="1" x14ac:dyDescent="0.2">
      <c r="B18" s="26" t="s">
        <v>12</v>
      </c>
      <c r="C18" s="27">
        <v>64353</v>
      </c>
      <c r="D18" s="27">
        <v>41094</v>
      </c>
      <c r="E18" s="29">
        <v>63.85716283623141</v>
      </c>
    </row>
    <row r="19" spans="2:5" ht="15.75" customHeight="1" x14ac:dyDescent="0.2">
      <c r="B19" s="30" t="s">
        <v>13</v>
      </c>
      <c r="C19" s="31">
        <v>21790</v>
      </c>
      <c r="D19" s="31">
        <v>7931</v>
      </c>
      <c r="E19" s="32">
        <v>36.397430013767782</v>
      </c>
    </row>
    <row r="20" spans="2:5" ht="15.75" customHeight="1" x14ac:dyDescent="0.2">
      <c r="B20" s="30" t="s">
        <v>14</v>
      </c>
      <c r="C20" s="31">
        <v>48</v>
      </c>
      <c r="D20" s="31">
        <v>2</v>
      </c>
      <c r="E20" s="32">
        <v>4.1666666666666661</v>
      </c>
    </row>
    <row r="21" spans="2:5" ht="15.75" customHeight="1" x14ac:dyDescent="0.2">
      <c r="B21" s="30" t="s">
        <v>15</v>
      </c>
      <c r="C21" s="31">
        <v>42515</v>
      </c>
      <c r="D21" s="31">
        <v>33161</v>
      </c>
      <c r="E21" s="32">
        <v>77.998353522286251</v>
      </c>
    </row>
    <row r="22" spans="2:5" s="4" customFormat="1" ht="15.75" customHeight="1" x14ac:dyDescent="0.2">
      <c r="B22" s="26" t="s">
        <v>16</v>
      </c>
      <c r="C22" s="27">
        <v>60000</v>
      </c>
      <c r="D22" s="27">
        <v>31844</v>
      </c>
      <c r="E22" s="28">
        <v>53.073333333333331</v>
      </c>
    </row>
    <row r="23" spans="2:5" s="8" customFormat="1" ht="15.75" customHeight="1" x14ac:dyDescent="0.2">
      <c r="B23" s="30" t="s">
        <v>17</v>
      </c>
      <c r="C23" s="31">
        <v>919</v>
      </c>
      <c r="D23" s="31">
        <v>360</v>
      </c>
      <c r="E23" s="33">
        <v>39.173014145810662</v>
      </c>
    </row>
    <row r="24" spans="2:5" s="8" customFormat="1" ht="15.75" customHeight="1" x14ac:dyDescent="0.2">
      <c r="B24" s="30" t="s">
        <v>18</v>
      </c>
      <c r="C24" s="31">
        <v>59081</v>
      </c>
      <c r="D24" s="31">
        <v>31484</v>
      </c>
      <c r="E24" s="33">
        <v>53.289551632504526</v>
      </c>
    </row>
    <row r="25" spans="2:5" s="4" customFormat="1" ht="15.75" customHeight="1" x14ac:dyDescent="0.2">
      <c r="B25" s="26" t="s">
        <v>19</v>
      </c>
      <c r="C25" s="27">
        <v>146380</v>
      </c>
      <c r="D25" s="27">
        <v>106169</v>
      </c>
      <c r="E25" s="28">
        <v>72.529717174477398</v>
      </c>
    </row>
    <row r="26" spans="2:5" s="4" customFormat="1" ht="15.75" customHeight="1" x14ac:dyDescent="0.2">
      <c r="B26" s="26" t="s">
        <v>20</v>
      </c>
      <c r="C26" s="27">
        <v>108070</v>
      </c>
      <c r="D26" s="27">
        <v>69310</v>
      </c>
      <c r="E26" s="28">
        <v>64.134357360969744</v>
      </c>
    </row>
    <row r="27" spans="2:5" s="8" customFormat="1" ht="15.75" customHeight="1" x14ac:dyDescent="0.2">
      <c r="B27" s="30" t="s">
        <v>21</v>
      </c>
      <c r="C27" s="31">
        <v>101410</v>
      </c>
      <c r="D27" s="31">
        <v>64287</v>
      </c>
      <c r="E27" s="33">
        <v>63.393156493442461</v>
      </c>
    </row>
    <row r="28" spans="2:5" s="8" customFormat="1" ht="15.75" customHeight="1" x14ac:dyDescent="0.2">
      <c r="B28" s="30" t="s">
        <v>22</v>
      </c>
      <c r="C28" s="31">
        <v>6660</v>
      </c>
      <c r="D28" s="31">
        <v>5023</v>
      </c>
      <c r="E28" s="33">
        <v>75.420420420420413</v>
      </c>
    </row>
    <row r="29" spans="2:5" s="4" customFormat="1" ht="15.75" customHeight="1" x14ac:dyDescent="0.2">
      <c r="B29" s="26" t="s">
        <v>23</v>
      </c>
      <c r="C29" s="27">
        <v>26517</v>
      </c>
      <c r="D29" s="27">
        <v>26172</v>
      </c>
      <c r="E29" s="28">
        <v>98.698947844778814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24986</v>
      </c>
      <c r="D31" s="31">
        <v>24643</v>
      </c>
      <c r="E31" s="33">
        <v>98.627231249499729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1527</v>
      </c>
      <c r="D35" s="31">
        <v>1525</v>
      </c>
      <c r="E35" s="32">
        <v>99.869024230517354</v>
      </c>
    </row>
    <row r="36" spans="2:5" s="5" customFormat="1" ht="15.75" customHeight="1" x14ac:dyDescent="0.2">
      <c r="B36" s="26" t="s">
        <v>30</v>
      </c>
      <c r="C36" s="27">
        <v>11792</v>
      </c>
      <c r="D36" s="27">
        <v>10687</v>
      </c>
      <c r="E36" s="29">
        <v>90.629240162822256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2028</v>
      </c>
      <c r="D39" s="27">
        <v>1990</v>
      </c>
      <c r="E39" s="28">
        <v>98.126232741617358</v>
      </c>
    </row>
    <row r="40" spans="2:5" s="8" customFormat="1" ht="15.75" customHeight="1" x14ac:dyDescent="0.2">
      <c r="B40" s="30" t="s">
        <v>34</v>
      </c>
      <c r="C40" s="31">
        <v>34</v>
      </c>
      <c r="D40" s="31">
        <v>34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2471</v>
      </c>
      <c r="D41" s="31">
        <v>2471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-477</v>
      </c>
      <c r="D42" s="31">
        <v>-515</v>
      </c>
      <c r="E42" s="33">
        <v>107.9664570230608</v>
      </c>
    </row>
    <row r="43" spans="2:5" s="4" customFormat="1" ht="15.75" customHeight="1" x14ac:dyDescent="0.2">
      <c r="B43" s="26" t="s">
        <v>37</v>
      </c>
      <c r="C43" s="27">
        <v>27174</v>
      </c>
      <c r="D43" s="27">
        <v>17637</v>
      </c>
      <c r="E43" s="28">
        <v>64.903952307352625</v>
      </c>
    </row>
    <row r="44" spans="2:5" s="4" customFormat="1" ht="15.75" customHeight="1" x14ac:dyDescent="0.2">
      <c r="B44" s="26" t="s">
        <v>38</v>
      </c>
      <c r="C44" s="27">
        <v>79250</v>
      </c>
      <c r="D44" s="27">
        <v>72981</v>
      </c>
      <c r="E44" s="28">
        <v>92.089589905362772</v>
      </c>
    </row>
    <row r="45" spans="2:5" s="4" customFormat="1" ht="15.75" customHeight="1" x14ac:dyDescent="0.2">
      <c r="B45" s="26" t="s">
        <v>39</v>
      </c>
      <c r="C45" s="27">
        <v>2210</v>
      </c>
      <c r="D45" s="27">
        <v>84</v>
      </c>
      <c r="E45" s="28">
        <v>3.8009049773755654</v>
      </c>
    </row>
    <row r="46" spans="2:5" s="4" customFormat="1" ht="15.75" customHeight="1" x14ac:dyDescent="0.2">
      <c r="B46" s="26" t="s">
        <v>40</v>
      </c>
      <c r="C46" s="27">
        <v>161809</v>
      </c>
      <c r="D46" s="27">
        <v>62411</v>
      </c>
      <c r="E46" s="28">
        <v>38.5707840725794</v>
      </c>
    </row>
    <row r="47" spans="2:5" s="4" customFormat="1" ht="15.75" customHeight="1" x14ac:dyDescent="0.2">
      <c r="B47" s="26" t="s">
        <v>41</v>
      </c>
      <c r="C47" s="27">
        <v>8235</v>
      </c>
      <c r="D47" s="27">
        <v>8235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8235</v>
      </c>
      <c r="D48" s="31">
        <v>8235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2224</v>
      </c>
      <c r="D51" s="27">
        <v>2135</v>
      </c>
      <c r="E51" s="28">
        <v>95.998201438848923</v>
      </c>
    </row>
    <row r="52" spans="2:5" s="4" customFormat="1" ht="15.75" customHeight="1" x14ac:dyDescent="0.2">
      <c r="B52" s="26" t="s">
        <v>46</v>
      </c>
      <c r="C52" s="27">
        <v>2224</v>
      </c>
      <c r="D52" s="27">
        <v>2135</v>
      </c>
      <c r="E52" s="28">
        <v>95.998201438848923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50967</v>
      </c>
      <c r="D61" s="27">
        <v>19218</v>
      </c>
      <c r="E61" s="28">
        <v>37.706751427394195</v>
      </c>
    </row>
    <row r="62" spans="2:5" s="4" customFormat="1" ht="15.75" customHeight="1" x14ac:dyDescent="0.2">
      <c r="B62" s="26" t="s">
        <v>56</v>
      </c>
      <c r="C62" s="27">
        <v>21733</v>
      </c>
      <c r="D62" s="27">
        <v>17101</v>
      </c>
      <c r="E62" s="28">
        <v>78.686789674688256</v>
      </c>
    </row>
    <row r="63" spans="2:5" s="8" customFormat="1" ht="15.75" customHeight="1" x14ac:dyDescent="0.2">
      <c r="B63" s="30" t="s">
        <v>57</v>
      </c>
      <c r="C63" s="31">
        <v>2422</v>
      </c>
      <c r="D63" s="31">
        <v>2422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6483</v>
      </c>
      <c r="D64" s="31">
        <v>1900</v>
      </c>
      <c r="E64" s="33">
        <v>29.307419404596637</v>
      </c>
    </row>
    <row r="65" spans="2:5" s="8" customFormat="1" ht="15.75" customHeight="1" x14ac:dyDescent="0.2">
      <c r="B65" s="30" t="s">
        <v>59</v>
      </c>
      <c r="C65" s="31">
        <v>12828</v>
      </c>
      <c r="D65" s="31">
        <v>12779</v>
      </c>
      <c r="E65" s="33">
        <v>99.618023074524473</v>
      </c>
    </row>
    <row r="66" spans="2:5" s="4" customFormat="1" ht="15.75" customHeight="1" x14ac:dyDescent="0.2">
      <c r="B66" s="26" t="s">
        <v>60</v>
      </c>
      <c r="C66" s="27">
        <v>29234</v>
      </c>
      <c r="D66" s="27">
        <v>2117</v>
      </c>
      <c r="E66" s="28">
        <v>7.2415680372169389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28696</v>
      </c>
      <c r="D68" s="31">
        <v>1579</v>
      </c>
      <c r="E68" s="33">
        <v>5.5025090604962363</v>
      </c>
    </row>
    <row r="69" spans="2:5" s="8" customFormat="1" ht="15.75" customHeight="1" x14ac:dyDescent="0.2">
      <c r="B69" s="30" t="s">
        <v>63</v>
      </c>
      <c r="C69" s="31">
        <v>538</v>
      </c>
      <c r="D69" s="31">
        <v>538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82198</v>
      </c>
      <c r="D71" s="27">
        <v>19078</v>
      </c>
      <c r="E71" s="28">
        <v>23.209810457675371</v>
      </c>
    </row>
    <row r="72" spans="2:5" s="8" customFormat="1" ht="15.75" customHeight="1" x14ac:dyDescent="0.2">
      <c r="B72" s="34" t="s">
        <v>66</v>
      </c>
      <c r="C72" s="35">
        <v>1809</v>
      </c>
      <c r="D72" s="35">
        <v>1471</v>
      </c>
      <c r="E72" s="33">
        <v>81.315644002211158</v>
      </c>
    </row>
    <row r="73" spans="2:5" s="8" customFormat="1" ht="15.75" customHeight="1" x14ac:dyDescent="0.2">
      <c r="B73" s="34" t="s">
        <v>67</v>
      </c>
      <c r="C73" s="35">
        <v>2586</v>
      </c>
      <c r="D73" s="35">
        <v>214</v>
      </c>
      <c r="E73" s="33">
        <v>8.2753286929621037</v>
      </c>
    </row>
    <row r="74" spans="2:5" s="8" customFormat="1" ht="15.75" customHeight="1" x14ac:dyDescent="0.2">
      <c r="B74" s="34" t="s">
        <v>68</v>
      </c>
      <c r="C74" s="35">
        <v>10541</v>
      </c>
      <c r="D74" s="35">
        <v>2174</v>
      </c>
      <c r="E74" s="33">
        <v>20.624229200265628</v>
      </c>
    </row>
    <row r="75" spans="2:5" s="8" customFormat="1" ht="15.75" customHeight="1" x14ac:dyDescent="0.2">
      <c r="B75" s="34" t="s">
        <v>69</v>
      </c>
      <c r="C75" s="35">
        <v>44024</v>
      </c>
      <c r="D75" s="35">
        <v>1906</v>
      </c>
      <c r="E75" s="33">
        <v>4.3294566600036344</v>
      </c>
    </row>
    <row r="76" spans="2:5" s="8" customFormat="1" ht="15.75" customHeight="1" x14ac:dyDescent="0.2">
      <c r="B76" s="34" t="s">
        <v>70</v>
      </c>
      <c r="C76" s="35">
        <v>14915</v>
      </c>
      <c r="D76" s="35">
        <v>10100</v>
      </c>
      <c r="E76" s="33">
        <v>67.717063359034526</v>
      </c>
    </row>
    <row r="77" spans="2:5" s="8" customFormat="1" ht="15.75" customHeight="1" x14ac:dyDescent="0.2">
      <c r="B77" s="34" t="s">
        <v>71</v>
      </c>
      <c r="C77" s="35">
        <v>8323</v>
      </c>
      <c r="D77" s="35">
        <v>3213</v>
      </c>
      <c r="E77" s="33">
        <v>38.603868797308664</v>
      </c>
    </row>
    <row r="78" spans="2:5" s="5" customFormat="1" ht="15.75" customHeight="1" x14ac:dyDescent="0.2">
      <c r="B78" s="26" t="s">
        <v>72</v>
      </c>
      <c r="C78" s="27">
        <v>434</v>
      </c>
      <c r="D78" s="27">
        <v>9</v>
      </c>
      <c r="E78" s="28">
        <v>2.0737327188940093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384</v>
      </c>
      <c r="D81" s="31">
        <v>8</v>
      </c>
      <c r="E81" s="33">
        <v>2.083333333333333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30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20</v>
      </c>
      <c r="D86" s="31">
        <v>1</v>
      </c>
      <c r="E86" s="33">
        <v>5</v>
      </c>
    </row>
    <row r="87" spans="2:5" s="5" customFormat="1" ht="15.75" customHeight="1" x14ac:dyDescent="0.2">
      <c r="B87" s="26" t="s">
        <v>81</v>
      </c>
      <c r="C87" s="27">
        <v>17751</v>
      </c>
      <c r="D87" s="27">
        <v>13736</v>
      </c>
      <c r="E87" s="28">
        <v>77.381555968677816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651</v>
      </c>
      <c r="D90" s="31">
        <v>651</v>
      </c>
      <c r="E90" s="33">
        <v>100</v>
      </c>
    </row>
    <row r="91" spans="2:5" ht="15.75" customHeight="1" x14ac:dyDescent="0.2">
      <c r="B91" s="30" t="s">
        <v>85</v>
      </c>
      <c r="C91" s="31">
        <v>5751</v>
      </c>
      <c r="D91" s="31">
        <v>4875</v>
      </c>
      <c r="E91" s="33">
        <v>84.767866458007305</v>
      </c>
    </row>
    <row r="92" spans="2:5" ht="15.75" customHeight="1" x14ac:dyDescent="0.2">
      <c r="B92" s="30" t="s">
        <v>86</v>
      </c>
      <c r="C92" s="31">
        <v>197</v>
      </c>
      <c r="D92" s="31">
        <v>197</v>
      </c>
      <c r="E92" s="33">
        <v>100</v>
      </c>
    </row>
    <row r="93" spans="2:5" ht="15.75" customHeight="1" x14ac:dyDescent="0.2">
      <c r="B93" s="30" t="s">
        <v>87</v>
      </c>
      <c r="C93" s="31">
        <v>4415</v>
      </c>
      <c r="D93" s="31">
        <v>4415</v>
      </c>
      <c r="E93" s="33">
        <v>100</v>
      </c>
    </row>
    <row r="94" spans="2:5" ht="15.75" customHeight="1" x14ac:dyDescent="0.2">
      <c r="B94" s="30" t="s">
        <v>88</v>
      </c>
      <c r="C94" s="31">
        <v>6737</v>
      </c>
      <c r="D94" s="31">
        <v>3598</v>
      </c>
      <c r="E94" s="33">
        <v>53.406560783731628</v>
      </c>
    </row>
    <row r="95" spans="2:5" s="5" customFormat="1" ht="15.75" customHeight="1" x14ac:dyDescent="0.2">
      <c r="B95" s="26" t="s">
        <v>89</v>
      </c>
      <c r="C95" s="27">
        <v>12935</v>
      </c>
      <c r="D95" s="27">
        <v>6738</v>
      </c>
      <c r="E95" s="37">
        <v>52.091225357557015</v>
      </c>
    </row>
    <row r="96" spans="2:5" s="5" customFormat="1" ht="15.75" customHeight="1" x14ac:dyDescent="0.2">
      <c r="B96" s="26" t="s">
        <v>90</v>
      </c>
      <c r="C96" s="27">
        <v>12811</v>
      </c>
      <c r="D96" s="27">
        <v>6698</v>
      </c>
      <c r="E96" s="37">
        <v>52.2831941300445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12464</v>
      </c>
      <c r="D100" s="31">
        <v>6375</v>
      </c>
      <c r="E100" s="38">
        <v>51.147304236200256</v>
      </c>
    </row>
    <row r="101" spans="2:5" ht="15.75" customHeight="1" x14ac:dyDescent="0.2">
      <c r="B101" s="30" t="s">
        <v>95</v>
      </c>
      <c r="C101" s="31">
        <v>347</v>
      </c>
      <c r="D101" s="31">
        <v>323</v>
      </c>
      <c r="E101" s="38">
        <v>93.0835734870317</v>
      </c>
    </row>
    <row r="102" spans="2:5" s="5" customFormat="1" ht="15.75" customHeight="1" x14ac:dyDescent="0.2">
      <c r="B102" s="26" t="s">
        <v>96</v>
      </c>
      <c r="C102" s="27">
        <v>124</v>
      </c>
      <c r="D102" s="27">
        <v>40</v>
      </c>
      <c r="E102" s="37">
        <v>32.258064516129032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C5A814C-C633-4CF1-9BA2-38F8058C57C8}"/>
    <hyperlink ref="D4" location="Şubat!A1" display="Şubat" xr:uid="{8493F994-6DA0-4E72-BFE6-3643740240F3}"/>
    <hyperlink ref="E4" location="Mart!A1" display="Mart" xr:uid="{27ADAD6A-7D28-4295-8AFA-45A68ADB75F2}"/>
    <hyperlink ref="C5" location="Nisan!A1" display="Nisan" xr:uid="{F25F3AC0-7F09-4CD8-A759-7F9F0C08A946}"/>
    <hyperlink ref="D5" location="Mayıs!A1" display="Mayıs" xr:uid="{6EB04B54-2ABE-4F48-9595-FBA48D3D25E1}"/>
    <hyperlink ref="E5" location="Haziran!A1" display="Haziran" xr:uid="{9D887ED6-89AB-43A3-9EC1-D4D213D59B0A}"/>
    <hyperlink ref="C6" location="Temmuz!A1" display="Temmuz" xr:uid="{B987EB31-7BB7-4BAC-B10C-90A779F082E2}"/>
    <hyperlink ref="D6" location="Ağustos!A1" display="Ağustos" xr:uid="{13ADD6BE-C84C-4480-9122-A4F26D1FF2FC}"/>
    <hyperlink ref="E6" location="Eylül!A1" display="Eylül" xr:uid="{0F21B44C-F9E4-4106-8BF2-811EC5AD8BD4}"/>
    <hyperlink ref="C7" location="Ekim!A1" display="Ekim" xr:uid="{50A25A09-1F43-4A01-80C3-1DD8CF0C790C}"/>
    <hyperlink ref="D7" location="Kasım!A1" display="Kasım" xr:uid="{27323BD5-4202-4254-929F-BEABC288F812}"/>
    <hyperlink ref="E7" location="Aralık!A1" display="Aralık" xr:uid="{DAC161BB-CA87-46A0-A0E0-9F83501EA4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497D-3925-41F5-BF84-DFC64148AED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709582</v>
      </c>
      <c r="D10" s="27">
        <v>383142</v>
      </c>
      <c r="E10" s="28">
        <v>53.995450842890605</v>
      </c>
    </row>
    <row r="11" spans="2:7" s="5" customFormat="1" ht="15.75" customHeight="1" x14ac:dyDescent="0.2">
      <c r="B11" s="26" t="s">
        <v>5</v>
      </c>
      <c r="C11" s="27">
        <v>533105</v>
      </c>
      <c r="D11" s="27">
        <v>326776</v>
      </c>
      <c r="E11" s="29">
        <v>61.296742667954717</v>
      </c>
    </row>
    <row r="12" spans="2:7" s="5" customFormat="1" ht="15.75" customHeight="1" x14ac:dyDescent="0.2">
      <c r="B12" s="26" t="s">
        <v>6</v>
      </c>
      <c r="C12" s="27">
        <v>255353</v>
      </c>
      <c r="D12" s="27">
        <v>141817</v>
      </c>
      <c r="E12" s="29">
        <v>55.53762830278086</v>
      </c>
      <c r="G12" s="6"/>
    </row>
    <row r="13" spans="2:7" s="5" customFormat="1" ht="15.75" customHeight="1" x14ac:dyDescent="0.2">
      <c r="B13" s="26" t="s">
        <v>7</v>
      </c>
      <c r="C13" s="27">
        <v>191970</v>
      </c>
      <c r="D13" s="27">
        <v>101499</v>
      </c>
      <c r="E13" s="29">
        <v>52.872323800593847</v>
      </c>
    </row>
    <row r="14" spans="2:7" ht="15.75" customHeight="1" x14ac:dyDescent="0.2">
      <c r="B14" s="30" t="s">
        <v>8</v>
      </c>
      <c r="C14" s="31">
        <v>39295</v>
      </c>
      <c r="D14" s="31">
        <v>9145</v>
      </c>
      <c r="E14" s="32">
        <v>23.272681002672098</v>
      </c>
    </row>
    <row r="15" spans="2:7" ht="15.75" customHeight="1" x14ac:dyDescent="0.2">
      <c r="B15" s="30" t="s">
        <v>9</v>
      </c>
      <c r="C15" s="31">
        <v>6442</v>
      </c>
      <c r="D15" s="31">
        <v>3191</v>
      </c>
      <c r="E15" s="32">
        <v>49.534306116113008</v>
      </c>
    </row>
    <row r="16" spans="2:7" ht="15.75" customHeight="1" x14ac:dyDescent="0.2">
      <c r="B16" s="30" t="s">
        <v>10</v>
      </c>
      <c r="C16" s="31">
        <v>134106</v>
      </c>
      <c r="D16" s="31">
        <v>81426</v>
      </c>
      <c r="E16" s="32">
        <v>60.717641268847032</v>
      </c>
    </row>
    <row r="17" spans="2:5" ht="15.75" customHeight="1" x14ac:dyDescent="0.2">
      <c r="B17" s="30" t="s">
        <v>11</v>
      </c>
      <c r="C17" s="31">
        <v>12127</v>
      </c>
      <c r="D17" s="31">
        <v>7737</v>
      </c>
      <c r="E17" s="32">
        <v>63.799785602374868</v>
      </c>
    </row>
    <row r="18" spans="2:5" s="5" customFormat="1" ht="15.75" customHeight="1" x14ac:dyDescent="0.2">
      <c r="B18" s="26" t="s">
        <v>12</v>
      </c>
      <c r="C18" s="27">
        <v>63383</v>
      </c>
      <c r="D18" s="27">
        <v>40318</v>
      </c>
      <c r="E18" s="29">
        <v>63.610116277235221</v>
      </c>
    </row>
    <row r="19" spans="2:5" ht="15.75" customHeight="1" x14ac:dyDescent="0.2">
      <c r="B19" s="30" t="s">
        <v>13</v>
      </c>
      <c r="C19" s="31">
        <v>21738</v>
      </c>
      <c r="D19" s="31">
        <v>7515</v>
      </c>
      <c r="E19" s="32">
        <v>34.570797681479434</v>
      </c>
    </row>
    <row r="20" spans="2:5" ht="15.75" customHeight="1" x14ac:dyDescent="0.2">
      <c r="B20" s="30" t="s">
        <v>14</v>
      </c>
      <c r="C20" s="31">
        <v>48</v>
      </c>
      <c r="D20" s="31">
        <v>1</v>
      </c>
      <c r="E20" s="32">
        <v>2.083333333333333</v>
      </c>
    </row>
    <row r="21" spans="2:5" ht="15.75" customHeight="1" x14ac:dyDescent="0.2">
      <c r="B21" s="30" t="s">
        <v>15</v>
      </c>
      <c r="C21" s="31">
        <v>41597</v>
      </c>
      <c r="D21" s="31">
        <v>32802</v>
      </c>
      <c r="E21" s="32">
        <v>78.85664831598433</v>
      </c>
    </row>
    <row r="22" spans="2:5" s="4" customFormat="1" ht="15.75" customHeight="1" x14ac:dyDescent="0.2">
      <c r="B22" s="26" t="s">
        <v>16</v>
      </c>
      <c r="C22" s="27">
        <v>59505</v>
      </c>
      <c r="D22" s="27">
        <v>21900</v>
      </c>
      <c r="E22" s="28">
        <v>36.803629947063271</v>
      </c>
    </row>
    <row r="23" spans="2:5" s="8" customFormat="1" ht="15.75" customHeight="1" x14ac:dyDescent="0.2">
      <c r="B23" s="30" t="s">
        <v>17</v>
      </c>
      <c r="C23" s="31">
        <v>843</v>
      </c>
      <c r="D23" s="31">
        <v>319</v>
      </c>
      <c r="E23" s="33">
        <v>37.841043890865954</v>
      </c>
    </row>
    <row r="24" spans="2:5" s="8" customFormat="1" ht="15.75" customHeight="1" x14ac:dyDescent="0.2">
      <c r="B24" s="30" t="s">
        <v>18</v>
      </c>
      <c r="C24" s="31">
        <v>58662</v>
      </c>
      <c r="D24" s="31">
        <v>21581</v>
      </c>
      <c r="E24" s="33">
        <v>36.788721830145583</v>
      </c>
    </row>
    <row r="25" spans="2:5" s="4" customFormat="1" ht="15.75" customHeight="1" x14ac:dyDescent="0.2">
      <c r="B25" s="26" t="s">
        <v>19</v>
      </c>
      <c r="C25" s="27">
        <v>126965</v>
      </c>
      <c r="D25" s="27">
        <v>89025</v>
      </c>
      <c r="E25" s="28">
        <v>70.117748985941006</v>
      </c>
    </row>
    <row r="26" spans="2:5" s="4" customFormat="1" ht="15.75" customHeight="1" x14ac:dyDescent="0.2">
      <c r="B26" s="26" t="s">
        <v>20</v>
      </c>
      <c r="C26" s="27">
        <v>95093</v>
      </c>
      <c r="D26" s="27">
        <v>58462</v>
      </c>
      <c r="E26" s="28">
        <v>61.478762895270947</v>
      </c>
    </row>
    <row r="27" spans="2:5" s="8" customFormat="1" ht="15.75" customHeight="1" x14ac:dyDescent="0.2">
      <c r="B27" s="30" t="s">
        <v>21</v>
      </c>
      <c r="C27" s="31">
        <v>89309</v>
      </c>
      <c r="D27" s="31">
        <v>54381</v>
      </c>
      <c r="E27" s="33">
        <v>60.890839669014319</v>
      </c>
    </row>
    <row r="28" spans="2:5" s="8" customFormat="1" ht="15.75" customHeight="1" x14ac:dyDescent="0.2">
      <c r="B28" s="30" t="s">
        <v>22</v>
      </c>
      <c r="C28" s="31">
        <v>5784</v>
      </c>
      <c r="D28" s="31">
        <v>4081</v>
      </c>
      <c r="E28" s="33">
        <v>70.556708160442611</v>
      </c>
    </row>
    <row r="29" spans="2:5" s="4" customFormat="1" ht="15.75" customHeight="1" x14ac:dyDescent="0.2">
      <c r="B29" s="26" t="s">
        <v>23</v>
      </c>
      <c r="C29" s="27">
        <v>22497</v>
      </c>
      <c r="D29" s="27">
        <v>22154</v>
      </c>
      <c r="E29" s="28">
        <v>98.475352269191447</v>
      </c>
    </row>
    <row r="30" spans="2:5" s="8" customFormat="1" ht="15.75" customHeight="1" x14ac:dyDescent="0.2">
      <c r="B30" s="30" t="s">
        <v>24</v>
      </c>
      <c r="C30" s="31">
        <v>3</v>
      </c>
      <c r="D30" s="31">
        <v>3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22391</v>
      </c>
      <c r="D31" s="31">
        <v>22050</v>
      </c>
      <c r="E31" s="33">
        <v>98.477066678576207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103</v>
      </c>
      <c r="D35" s="31">
        <v>101</v>
      </c>
      <c r="E35" s="32">
        <v>98.05825242718447</v>
      </c>
    </row>
    <row r="36" spans="2:5" s="5" customFormat="1" ht="15.75" customHeight="1" x14ac:dyDescent="0.2">
      <c r="B36" s="26" t="s">
        <v>30</v>
      </c>
      <c r="C36" s="27">
        <v>9375</v>
      </c>
      <c r="D36" s="27">
        <v>8409</v>
      </c>
      <c r="E36" s="29">
        <v>89.695999999999998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1259</v>
      </c>
      <c r="D39" s="27">
        <v>1221</v>
      </c>
      <c r="E39" s="28">
        <v>96.981731532962669</v>
      </c>
    </row>
    <row r="40" spans="2:5" s="8" customFormat="1" ht="15.75" customHeight="1" x14ac:dyDescent="0.2">
      <c r="B40" s="30" t="s">
        <v>34</v>
      </c>
      <c r="C40" s="31">
        <v>22</v>
      </c>
      <c r="D40" s="31">
        <v>22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1677</v>
      </c>
      <c r="D41" s="31">
        <v>1677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-440</v>
      </c>
      <c r="D42" s="31">
        <v>-478</v>
      </c>
      <c r="E42" s="33">
        <v>108.63636363636364</v>
      </c>
    </row>
    <row r="43" spans="2:5" s="4" customFormat="1" ht="15.75" customHeight="1" x14ac:dyDescent="0.2">
      <c r="B43" s="26" t="s">
        <v>37</v>
      </c>
      <c r="C43" s="27">
        <v>24605</v>
      </c>
      <c r="D43" s="27">
        <v>15491</v>
      </c>
      <c r="E43" s="28">
        <v>62.958748221906113</v>
      </c>
    </row>
    <row r="44" spans="2:5" s="4" customFormat="1" ht="15.75" customHeight="1" x14ac:dyDescent="0.2">
      <c r="B44" s="26" t="s">
        <v>38</v>
      </c>
      <c r="C44" s="27">
        <v>63217</v>
      </c>
      <c r="D44" s="27">
        <v>57249</v>
      </c>
      <c r="E44" s="28">
        <v>90.55950139993989</v>
      </c>
    </row>
    <row r="45" spans="2:5" s="4" customFormat="1" ht="15.75" customHeight="1" x14ac:dyDescent="0.2">
      <c r="B45" s="26" t="s">
        <v>39</v>
      </c>
      <c r="C45" s="27">
        <v>2201</v>
      </c>
      <c r="D45" s="27">
        <v>73</v>
      </c>
      <c r="E45" s="28">
        <v>3.3166742389822805</v>
      </c>
    </row>
    <row r="46" spans="2:5" s="4" customFormat="1" ht="15.75" customHeight="1" x14ac:dyDescent="0.2">
      <c r="B46" s="26" t="s">
        <v>40</v>
      </c>
      <c r="C46" s="27">
        <v>163865</v>
      </c>
      <c r="D46" s="27">
        <v>50322</v>
      </c>
      <c r="E46" s="28">
        <v>30.709425441674547</v>
      </c>
    </row>
    <row r="47" spans="2:5" s="4" customFormat="1" ht="15.75" customHeight="1" x14ac:dyDescent="0.2">
      <c r="B47" s="26" t="s">
        <v>41</v>
      </c>
      <c r="C47" s="27">
        <v>6877</v>
      </c>
      <c r="D47" s="27">
        <v>6877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6877</v>
      </c>
      <c r="D48" s="31">
        <v>6877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2221</v>
      </c>
      <c r="D51" s="27">
        <v>2115</v>
      </c>
      <c r="E51" s="28">
        <v>95.227375056280948</v>
      </c>
    </row>
    <row r="52" spans="2:5" s="4" customFormat="1" ht="15.75" customHeight="1" x14ac:dyDescent="0.2">
      <c r="B52" s="26" t="s">
        <v>46</v>
      </c>
      <c r="C52" s="27">
        <v>2221</v>
      </c>
      <c r="D52" s="27">
        <v>2115</v>
      </c>
      <c r="E52" s="28">
        <v>95.227375056280948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51248</v>
      </c>
      <c r="D61" s="27">
        <v>13983</v>
      </c>
      <c r="E61" s="28">
        <v>27.284967218232907</v>
      </c>
    </row>
    <row r="62" spans="2:5" s="4" customFormat="1" ht="15.75" customHeight="1" x14ac:dyDescent="0.2">
      <c r="B62" s="26" t="s">
        <v>56</v>
      </c>
      <c r="C62" s="27">
        <v>22330</v>
      </c>
      <c r="D62" s="27">
        <v>12164</v>
      </c>
      <c r="E62" s="28">
        <v>54.473802060008957</v>
      </c>
    </row>
    <row r="63" spans="2:5" s="8" customFormat="1" ht="15.75" customHeight="1" x14ac:dyDescent="0.2">
      <c r="B63" s="30" t="s">
        <v>57</v>
      </c>
      <c r="C63" s="31">
        <v>2101</v>
      </c>
      <c r="D63" s="31">
        <v>2101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11763</v>
      </c>
      <c r="D64" s="31">
        <v>1639</v>
      </c>
      <c r="E64" s="33">
        <v>13.933520360452265</v>
      </c>
    </row>
    <row r="65" spans="2:5" s="8" customFormat="1" ht="15.75" customHeight="1" x14ac:dyDescent="0.2">
      <c r="B65" s="30" t="s">
        <v>59</v>
      </c>
      <c r="C65" s="31">
        <v>8466</v>
      </c>
      <c r="D65" s="31">
        <v>8424</v>
      </c>
      <c r="E65" s="33">
        <v>99.503897944720052</v>
      </c>
    </row>
    <row r="66" spans="2:5" s="4" customFormat="1" ht="15.75" customHeight="1" x14ac:dyDescent="0.2">
      <c r="B66" s="26" t="s">
        <v>60</v>
      </c>
      <c r="C66" s="27">
        <v>28918</v>
      </c>
      <c r="D66" s="27">
        <v>1819</v>
      </c>
      <c r="E66" s="28">
        <v>6.2901998755100639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28415</v>
      </c>
      <c r="D68" s="31">
        <v>1315</v>
      </c>
      <c r="E68" s="33">
        <v>4.627837409818758</v>
      </c>
    </row>
    <row r="69" spans="2:5" s="8" customFormat="1" ht="15.75" customHeight="1" x14ac:dyDescent="0.2">
      <c r="B69" s="30" t="s">
        <v>63</v>
      </c>
      <c r="C69" s="31">
        <v>503</v>
      </c>
      <c r="D69" s="31">
        <v>504</v>
      </c>
      <c r="E69" s="33">
        <v>100.19880715705764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87518</v>
      </c>
      <c r="D71" s="27">
        <v>15746</v>
      </c>
      <c r="E71" s="28">
        <v>17.991727416074408</v>
      </c>
    </row>
    <row r="72" spans="2:5" s="8" customFormat="1" ht="15.75" customHeight="1" x14ac:dyDescent="0.2">
      <c r="B72" s="34" t="s">
        <v>66</v>
      </c>
      <c r="C72" s="35">
        <v>12918</v>
      </c>
      <c r="D72" s="35">
        <v>1122</v>
      </c>
      <c r="E72" s="33">
        <v>8.6855550394797962</v>
      </c>
    </row>
    <row r="73" spans="2:5" s="8" customFormat="1" ht="15.75" customHeight="1" x14ac:dyDescent="0.2">
      <c r="B73" s="34" t="s">
        <v>67</v>
      </c>
      <c r="C73" s="35">
        <v>3491</v>
      </c>
      <c r="D73" s="35">
        <v>574</v>
      </c>
      <c r="E73" s="33">
        <v>16.442280148954456</v>
      </c>
    </row>
    <row r="74" spans="2:5" s="8" customFormat="1" ht="15.75" customHeight="1" x14ac:dyDescent="0.2">
      <c r="B74" s="34" t="s">
        <v>68</v>
      </c>
      <c r="C74" s="35">
        <v>10369</v>
      </c>
      <c r="D74" s="35">
        <v>1914</v>
      </c>
      <c r="E74" s="33">
        <v>18.458867778956506</v>
      </c>
    </row>
    <row r="75" spans="2:5" s="8" customFormat="1" ht="15.75" customHeight="1" x14ac:dyDescent="0.2">
      <c r="B75" s="34" t="s">
        <v>69</v>
      </c>
      <c r="C75" s="35">
        <v>43537</v>
      </c>
      <c r="D75" s="35">
        <v>1626</v>
      </c>
      <c r="E75" s="33">
        <v>3.7347543468773683</v>
      </c>
    </row>
    <row r="76" spans="2:5" s="8" customFormat="1" ht="15.75" customHeight="1" x14ac:dyDescent="0.2">
      <c r="B76" s="34" t="s">
        <v>70</v>
      </c>
      <c r="C76" s="35">
        <v>11021</v>
      </c>
      <c r="D76" s="35">
        <v>8244</v>
      </c>
      <c r="E76" s="33">
        <v>74.802649487342336</v>
      </c>
    </row>
    <row r="77" spans="2:5" s="8" customFormat="1" ht="15.75" customHeight="1" x14ac:dyDescent="0.2">
      <c r="B77" s="34" t="s">
        <v>71</v>
      </c>
      <c r="C77" s="35">
        <v>6182</v>
      </c>
      <c r="D77" s="35">
        <v>2266</v>
      </c>
      <c r="E77" s="33">
        <v>36.654804270462634</v>
      </c>
    </row>
    <row r="78" spans="2:5" s="5" customFormat="1" ht="15.75" customHeight="1" x14ac:dyDescent="0.2">
      <c r="B78" s="26" t="s">
        <v>72</v>
      </c>
      <c r="C78" s="27">
        <v>433</v>
      </c>
      <c r="D78" s="27">
        <v>9</v>
      </c>
      <c r="E78" s="28">
        <v>2.0785219399538106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384</v>
      </c>
      <c r="D81" s="31">
        <v>8</v>
      </c>
      <c r="E81" s="33">
        <v>2.083333333333333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29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20</v>
      </c>
      <c r="D86" s="31">
        <v>1</v>
      </c>
      <c r="E86" s="33">
        <v>5</v>
      </c>
    </row>
    <row r="87" spans="2:5" s="5" customFormat="1" ht="15.75" customHeight="1" x14ac:dyDescent="0.2">
      <c r="B87" s="26" t="s">
        <v>81</v>
      </c>
      <c r="C87" s="27">
        <v>15568</v>
      </c>
      <c r="D87" s="27">
        <v>11592</v>
      </c>
      <c r="E87" s="28">
        <v>74.460431654676256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540</v>
      </c>
      <c r="D90" s="31">
        <v>540</v>
      </c>
      <c r="E90" s="33">
        <v>100</v>
      </c>
    </row>
    <row r="91" spans="2:5" ht="15.75" customHeight="1" x14ac:dyDescent="0.2">
      <c r="B91" s="30" t="s">
        <v>85</v>
      </c>
      <c r="C91" s="31">
        <v>4976</v>
      </c>
      <c r="D91" s="31">
        <v>4146</v>
      </c>
      <c r="E91" s="33">
        <v>83.319935691318321</v>
      </c>
    </row>
    <row r="92" spans="2:5" ht="15.75" customHeight="1" x14ac:dyDescent="0.2">
      <c r="B92" s="30" t="s">
        <v>86</v>
      </c>
      <c r="C92" s="31">
        <v>174</v>
      </c>
      <c r="D92" s="31">
        <v>174</v>
      </c>
      <c r="E92" s="33">
        <v>100</v>
      </c>
    </row>
    <row r="93" spans="2:5" ht="15.75" customHeight="1" x14ac:dyDescent="0.2">
      <c r="B93" s="30" t="s">
        <v>87</v>
      </c>
      <c r="C93" s="31">
        <v>3693</v>
      </c>
      <c r="D93" s="31">
        <v>3693</v>
      </c>
      <c r="E93" s="33">
        <v>100</v>
      </c>
    </row>
    <row r="94" spans="2:5" ht="15.75" customHeight="1" x14ac:dyDescent="0.2">
      <c r="B94" s="30" t="s">
        <v>88</v>
      </c>
      <c r="C94" s="31">
        <v>6185</v>
      </c>
      <c r="D94" s="31">
        <v>3039</v>
      </c>
      <c r="E94" s="33">
        <v>49.135004042037188</v>
      </c>
    </row>
    <row r="95" spans="2:5" s="5" customFormat="1" ht="15.75" customHeight="1" x14ac:dyDescent="0.2">
      <c r="B95" s="26" t="s">
        <v>89</v>
      </c>
      <c r="C95" s="27">
        <v>12612</v>
      </c>
      <c r="D95" s="27">
        <v>6044</v>
      </c>
      <c r="E95" s="37">
        <v>47.922613384078652</v>
      </c>
    </row>
    <row r="96" spans="2:5" s="5" customFormat="1" ht="15.75" customHeight="1" x14ac:dyDescent="0.2">
      <c r="B96" s="26" t="s">
        <v>90</v>
      </c>
      <c r="C96" s="27">
        <v>12494</v>
      </c>
      <c r="D96" s="27">
        <v>6010</v>
      </c>
      <c r="E96" s="37">
        <v>48.103089482951816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12158</v>
      </c>
      <c r="D100" s="31">
        <v>5698</v>
      </c>
      <c r="E100" s="38">
        <v>46.866260898174041</v>
      </c>
    </row>
    <row r="101" spans="2:5" ht="15.75" customHeight="1" x14ac:dyDescent="0.2">
      <c r="B101" s="30" t="s">
        <v>95</v>
      </c>
      <c r="C101" s="31">
        <v>336</v>
      </c>
      <c r="D101" s="31">
        <v>312</v>
      </c>
      <c r="E101" s="38">
        <v>92.857142857142861</v>
      </c>
    </row>
    <row r="102" spans="2:5" s="5" customFormat="1" ht="15.75" customHeight="1" x14ac:dyDescent="0.2">
      <c r="B102" s="26" t="s">
        <v>96</v>
      </c>
      <c r="C102" s="27">
        <v>118</v>
      </c>
      <c r="D102" s="27">
        <v>34</v>
      </c>
      <c r="E102" s="37">
        <v>28.8135593220339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A8A6066-BDBC-4771-809C-C1AB57B484E5}"/>
    <hyperlink ref="D4" location="Şubat!A1" display="Şubat" xr:uid="{E7AA2215-D482-4ED8-ADEC-CE686C595163}"/>
    <hyperlink ref="E4" location="Mart!A1" display="Mart" xr:uid="{411A0AF9-BEAF-46AD-877A-B213CC04F20C}"/>
    <hyperlink ref="C5" location="Nisan!A1" display="Nisan" xr:uid="{5E30CBA9-0FC5-435A-90D4-E8ACF36CB22A}"/>
    <hyperlink ref="D5" location="Mayıs!A1" display="Mayıs" xr:uid="{76C09B22-1D5C-4C9D-A606-37BA156CCC92}"/>
    <hyperlink ref="E5" location="Haziran!A1" display="Haziran" xr:uid="{35B624D1-D112-4E2E-9B48-DA8499749451}"/>
    <hyperlink ref="C6" location="Temmuz!A1" display="Temmuz" xr:uid="{035F5A70-C9F7-4472-8441-B98BE2853C6D}"/>
    <hyperlink ref="D6" location="Ağustos!A1" display="Ağustos" xr:uid="{D35F3E72-DA4E-4F4E-8AEB-FAF7F4F8BB13}"/>
    <hyperlink ref="E6" location="Eylül!A1" display="Eylül" xr:uid="{0CBAA754-7678-487B-AD49-9E9C9E8E89C8}"/>
    <hyperlink ref="C7" location="Ekim!A1" display="Ekim" xr:uid="{FDA8194F-5FF7-4771-A554-34C9C496C522}"/>
    <hyperlink ref="D7" location="Kasım!A1" display="Kasım" xr:uid="{A40D5CF3-72CA-41E5-96C2-FF16AC978CED}"/>
    <hyperlink ref="E7" location="Aralık!A1" display="Aralık" xr:uid="{C66E23F1-7824-4419-AD8B-AE1A9F3CFB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CBFF-7C05-476A-8AA5-3C3397053CC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651143</v>
      </c>
      <c r="D10" s="27">
        <v>318050</v>
      </c>
      <c r="E10" s="28">
        <v>48.844877392523607</v>
      </c>
    </row>
    <row r="11" spans="2:7" s="5" customFormat="1" ht="15.75" customHeight="1" x14ac:dyDescent="0.2">
      <c r="B11" s="26" t="s">
        <v>5</v>
      </c>
      <c r="C11" s="27">
        <v>499565</v>
      </c>
      <c r="D11" s="27">
        <v>273279</v>
      </c>
      <c r="E11" s="29">
        <v>54.703391950997371</v>
      </c>
    </row>
    <row r="12" spans="2:7" s="5" customFormat="1" ht="15.75" customHeight="1" x14ac:dyDescent="0.2">
      <c r="B12" s="26" t="s">
        <v>6</v>
      </c>
      <c r="C12" s="27">
        <v>246548</v>
      </c>
      <c r="D12" s="27">
        <v>124801</v>
      </c>
      <c r="E12" s="29">
        <v>50.619352012589836</v>
      </c>
      <c r="G12" s="6"/>
    </row>
    <row r="13" spans="2:7" s="5" customFormat="1" ht="15.75" customHeight="1" x14ac:dyDescent="0.2">
      <c r="B13" s="26" t="s">
        <v>7</v>
      </c>
      <c r="C13" s="27">
        <v>177369</v>
      </c>
      <c r="D13" s="27">
        <v>85247</v>
      </c>
      <c r="E13" s="29">
        <v>48.061949946157448</v>
      </c>
    </row>
    <row r="14" spans="2:7" ht="15.75" customHeight="1" x14ac:dyDescent="0.2">
      <c r="B14" s="30" t="s">
        <v>8</v>
      </c>
      <c r="C14" s="31">
        <v>39476</v>
      </c>
      <c r="D14" s="31">
        <v>9033</v>
      </c>
      <c r="E14" s="32">
        <v>22.882257574222312</v>
      </c>
    </row>
    <row r="15" spans="2:7" ht="15.75" customHeight="1" x14ac:dyDescent="0.2">
      <c r="B15" s="30" t="s">
        <v>9</v>
      </c>
      <c r="C15" s="31">
        <v>6336</v>
      </c>
      <c r="D15" s="31">
        <v>2148</v>
      </c>
      <c r="E15" s="32">
        <v>33.901515151515149</v>
      </c>
    </row>
    <row r="16" spans="2:7" ht="15.75" customHeight="1" x14ac:dyDescent="0.2">
      <c r="B16" s="30" t="s">
        <v>10</v>
      </c>
      <c r="C16" s="31">
        <v>118769</v>
      </c>
      <c r="D16" s="31">
        <v>66608</v>
      </c>
      <c r="E16" s="32">
        <v>56.081974252540647</v>
      </c>
    </row>
    <row r="17" spans="2:5" ht="15.75" customHeight="1" x14ac:dyDescent="0.2">
      <c r="B17" s="30" t="s">
        <v>11</v>
      </c>
      <c r="C17" s="31">
        <v>12788</v>
      </c>
      <c r="D17" s="31">
        <v>7458</v>
      </c>
      <c r="E17" s="32">
        <v>58.320300281513916</v>
      </c>
    </row>
    <row r="18" spans="2:5" s="5" customFormat="1" ht="15.75" customHeight="1" x14ac:dyDescent="0.2">
      <c r="B18" s="26" t="s">
        <v>12</v>
      </c>
      <c r="C18" s="27">
        <v>69179</v>
      </c>
      <c r="D18" s="27">
        <v>39554</v>
      </c>
      <c r="E18" s="29">
        <v>57.176310730134873</v>
      </c>
    </row>
    <row r="19" spans="2:5" ht="15.75" customHeight="1" x14ac:dyDescent="0.2">
      <c r="B19" s="30" t="s">
        <v>13</v>
      </c>
      <c r="C19" s="31">
        <v>21403</v>
      </c>
      <c r="D19" s="31">
        <v>6962</v>
      </c>
      <c r="E19" s="32">
        <v>32.528150259309442</v>
      </c>
    </row>
    <row r="20" spans="2:5" ht="15.75" customHeight="1" x14ac:dyDescent="0.2">
      <c r="B20" s="30" t="s">
        <v>14</v>
      </c>
      <c r="C20" s="31">
        <v>48</v>
      </c>
      <c r="D20" s="31">
        <v>1</v>
      </c>
      <c r="E20" s="32">
        <v>2.083333333333333</v>
      </c>
    </row>
    <row r="21" spans="2:5" ht="15.75" customHeight="1" x14ac:dyDescent="0.2">
      <c r="B21" s="30" t="s">
        <v>15</v>
      </c>
      <c r="C21" s="31">
        <v>47728</v>
      </c>
      <c r="D21" s="31">
        <v>32591</v>
      </c>
      <c r="E21" s="32">
        <v>68.284864230640295</v>
      </c>
    </row>
    <row r="22" spans="2:5" s="4" customFormat="1" ht="15.75" customHeight="1" x14ac:dyDescent="0.2">
      <c r="B22" s="26" t="s">
        <v>16</v>
      </c>
      <c r="C22" s="27">
        <v>58436</v>
      </c>
      <c r="D22" s="27">
        <v>20502</v>
      </c>
      <c r="E22" s="28">
        <v>35.084536929290159</v>
      </c>
    </row>
    <row r="23" spans="2:5" s="8" customFormat="1" ht="15.75" customHeight="1" x14ac:dyDescent="0.2">
      <c r="B23" s="30" t="s">
        <v>17</v>
      </c>
      <c r="C23" s="31">
        <v>708</v>
      </c>
      <c r="D23" s="31">
        <v>235</v>
      </c>
      <c r="E23" s="33">
        <v>33.192090395480228</v>
      </c>
    </row>
    <row r="24" spans="2:5" s="8" customFormat="1" ht="15.75" customHeight="1" x14ac:dyDescent="0.2">
      <c r="B24" s="30" t="s">
        <v>18</v>
      </c>
      <c r="C24" s="31">
        <v>57728</v>
      </c>
      <c r="D24" s="31">
        <v>20267</v>
      </c>
      <c r="E24" s="33">
        <v>35.107746674057651</v>
      </c>
    </row>
    <row r="25" spans="2:5" s="4" customFormat="1" ht="15.75" customHeight="1" x14ac:dyDescent="0.2">
      <c r="B25" s="26" t="s">
        <v>19</v>
      </c>
      <c r="C25" s="27">
        <v>124127</v>
      </c>
      <c r="D25" s="27">
        <v>74388</v>
      </c>
      <c r="E25" s="28">
        <v>59.928943743101826</v>
      </c>
    </row>
    <row r="26" spans="2:5" s="4" customFormat="1" ht="15.75" customHeight="1" x14ac:dyDescent="0.2">
      <c r="B26" s="26" t="s">
        <v>20</v>
      </c>
      <c r="C26" s="27">
        <v>97980</v>
      </c>
      <c r="D26" s="27">
        <v>49401</v>
      </c>
      <c r="E26" s="28">
        <v>50.41947336191059</v>
      </c>
    </row>
    <row r="27" spans="2:5" s="8" customFormat="1" ht="15.75" customHeight="1" x14ac:dyDescent="0.2">
      <c r="B27" s="30" t="s">
        <v>21</v>
      </c>
      <c r="C27" s="31">
        <v>92897</v>
      </c>
      <c r="D27" s="31">
        <v>45890</v>
      </c>
      <c r="E27" s="33">
        <v>49.398796516572119</v>
      </c>
    </row>
    <row r="28" spans="2:5" s="8" customFormat="1" ht="15.75" customHeight="1" x14ac:dyDescent="0.2">
      <c r="B28" s="30" t="s">
        <v>22</v>
      </c>
      <c r="C28" s="31">
        <v>5083</v>
      </c>
      <c r="D28" s="31">
        <v>3511</v>
      </c>
      <c r="E28" s="33">
        <v>69.073381861105645</v>
      </c>
    </row>
    <row r="29" spans="2:5" s="4" customFormat="1" ht="15.75" customHeight="1" x14ac:dyDescent="0.2">
      <c r="B29" s="26" t="s">
        <v>23</v>
      </c>
      <c r="C29" s="27">
        <v>18449</v>
      </c>
      <c r="D29" s="27">
        <v>18117</v>
      </c>
      <c r="E29" s="28">
        <v>98.200444468534869</v>
      </c>
    </row>
    <row r="30" spans="2:5" s="8" customFormat="1" ht="15.75" customHeight="1" x14ac:dyDescent="0.2">
      <c r="B30" s="30" t="s">
        <v>24</v>
      </c>
      <c r="C30" s="31">
        <v>3</v>
      </c>
      <c r="D30" s="31">
        <v>3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18344</v>
      </c>
      <c r="D31" s="31">
        <v>18013</v>
      </c>
      <c r="E31" s="33">
        <v>98.195595290013088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102</v>
      </c>
      <c r="D35" s="31">
        <v>101</v>
      </c>
      <c r="E35" s="32">
        <v>99.019607843137265</v>
      </c>
    </row>
    <row r="36" spans="2:5" s="5" customFormat="1" ht="15.75" customHeight="1" x14ac:dyDescent="0.2">
      <c r="B36" s="26" t="s">
        <v>30</v>
      </c>
      <c r="C36" s="27">
        <v>7698</v>
      </c>
      <c r="D36" s="27">
        <v>6870</v>
      </c>
      <c r="E36" s="29">
        <v>89.243959469992205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453</v>
      </c>
      <c r="D39" s="27">
        <v>453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</v>
      </c>
      <c r="D40" s="31">
        <v>19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874</v>
      </c>
      <c r="D41" s="31">
        <v>874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-440</v>
      </c>
      <c r="D42" s="31">
        <v>-440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21433</v>
      </c>
      <c r="D43" s="27">
        <v>12578</v>
      </c>
      <c r="E43" s="28">
        <v>58.685205057621424</v>
      </c>
    </row>
    <row r="44" spans="2:5" s="4" customFormat="1" ht="15.75" customHeight="1" x14ac:dyDescent="0.2">
      <c r="B44" s="26" t="s">
        <v>38</v>
      </c>
      <c r="C44" s="27">
        <v>46370</v>
      </c>
      <c r="D44" s="27">
        <v>40501</v>
      </c>
      <c r="E44" s="28">
        <v>87.343109769247363</v>
      </c>
    </row>
    <row r="45" spans="2:5" s="4" customFormat="1" ht="15.75" customHeight="1" x14ac:dyDescent="0.2">
      <c r="B45" s="26" t="s">
        <v>39</v>
      </c>
      <c r="C45" s="27">
        <v>2198</v>
      </c>
      <c r="D45" s="27">
        <v>56</v>
      </c>
      <c r="E45" s="28">
        <v>2.547770700636943</v>
      </c>
    </row>
    <row r="46" spans="2:5" s="4" customFormat="1" ht="15.75" customHeight="1" x14ac:dyDescent="0.2">
      <c r="B46" s="26" t="s">
        <v>40</v>
      </c>
      <c r="C46" s="27">
        <v>139226</v>
      </c>
      <c r="D46" s="27">
        <v>39843</v>
      </c>
      <c r="E46" s="28">
        <v>28.617499604958844</v>
      </c>
    </row>
    <row r="47" spans="2:5" s="4" customFormat="1" ht="15.75" customHeight="1" x14ac:dyDescent="0.2">
      <c r="B47" s="26" t="s">
        <v>41</v>
      </c>
      <c r="C47" s="27">
        <v>5756</v>
      </c>
      <c r="D47" s="27">
        <v>5756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5756</v>
      </c>
      <c r="D48" s="31">
        <v>5756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167</v>
      </c>
      <c r="D51" s="27">
        <v>25</v>
      </c>
      <c r="E51" s="28">
        <v>14.97005988023952</v>
      </c>
    </row>
    <row r="52" spans="2:5" s="4" customFormat="1" ht="15.75" customHeight="1" x14ac:dyDescent="0.2">
      <c r="B52" s="26" t="s">
        <v>46</v>
      </c>
      <c r="C52" s="27">
        <v>167</v>
      </c>
      <c r="D52" s="27">
        <v>25</v>
      </c>
      <c r="E52" s="28">
        <v>14.97005988023952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48932</v>
      </c>
      <c r="D61" s="27">
        <v>12004</v>
      </c>
      <c r="E61" s="28">
        <v>24.53200359682825</v>
      </c>
    </row>
    <row r="62" spans="2:5" s="4" customFormat="1" ht="15.75" customHeight="1" x14ac:dyDescent="0.2">
      <c r="B62" s="26" t="s">
        <v>56</v>
      </c>
      <c r="C62" s="27">
        <v>20666</v>
      </c>
      <c r="D62" s="27">
        <v>10532</v>
      </c>
      <c r="E62" s="28">
        <v>50.962934288202845</v>
      </c>
    </row>
    <row r="63" spans="2:5" s="8" customFormat="1" ht="15.75" customHeight="1" x14ac:dyDescent="0.2">
      <c r="B63" s="30" t="s">
        <v>57</v>
      </c>
      <c r="C63" s="31">
        <v>1759</v>
      </c>
      <c r="D63" s="31">
        <v>1759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11563</v>
      </c>
      <c r="D64" s="31">
        <v>1471</v>
      </c>
      <c r="E64" s="33">
        <v>12.721612038398339</v>
      </c>
    </row>
    <row r="65" spans="2:5" s="8" customFormat="1" ht="15.75" customHeight="1" x14ac:dyDescent="0.2">
      <c r="B65" s="30" t="s">
        <v>59</v>
      </c>
      <c r="C65" s="31">
        <v>7344</v>
      </c>
      <c r="D65" s="31">
        <v>7302</v>
      </c>
      <c r="E65" s="33">
        <v>99.428104575163403</v>
      </c>
    </row>
    <row r="66" spans="2:5" s="4" customFormat="1" ht="15.75" customHeight="1" x14ac:dyDescent="0.2">
      <c r="B66" s="26" t="s">
        <v>60</v>
      </c>
      <c r="C66" s="27">
        <v>28266</v>
      </c>
      <c r="D66" s="27">
        <v>1472</v>
      </c>
      <c r="E66" s="28">
        <v>5.2076699922167977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27899</v>
      </c>
      <c r="D68" s="31">
        <v>1105</v>
      </c>
      <c r="E68" s="33">
        <v>3.9607154378293132</v>
      </c>
    </row>
    <row r="69" spans="2:5" s="8" customFormat="1" ht="15.75" customHeight="1" x14ac:dyDescent="0.2">
      <c r="B69" s="30" t="s">
        <v>63</v>
      </c>
      <c r="C69" s="31">
        <v>367</v>
      </c>
      <c r="D69" s="31">
        <v>367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70465</v>
      </c>
      <c r="D71" s="27">
        <v>12494</v>
      </c>
      <c r="E71" s="28">
        <v>17.730788334634216</v>
      </c>
    </row>
    <row r="72" spans="2:5" s="8" customFormat="1" ht="15.75" customHeight="1" x14ac:dyDescent="0.2">
      <c r="B72" s="34" t="s">
        <v>66</v>
      </c>
      <c r="C72" s="35">
        <v>999</v>
      </c>
      <c r="D72" s="35">
        <v>871</v>
      </c>
      <c r="E72" s="33">
        <v>87.187187187187192</v>
      </c>
    </row>
    <row r="73" spans="2:5" s="8" customFormat="1" ht="15.75" customHeight="1" x14ac:dyDescent="0.2">
      <c r="B73" s="34" t="s">
        <v>67</v>
      </c>
      <c r="C73" s="35">
        <v>2918</v>
      </c>
      <c r="D73" s="35">
        <v>331</v>
      </c>
      <c r="E73" s="33">
        <v>11.343385880740232</v>
      </c>
    </row>
    <row r="74" spans="2:5" s="8" customFormat="1" ht="15.75" customHeight="1" x14ac:dyDescent="0.2">
      <c r="B74" s="34" t="s">
        <v>68</v>
      </c>
      <c r="C74" s="35">
        <v>10169</v>
      </c>
      <c r="D74" s="35">
        <v>1642</v>
      </c>
      <c r="E74" s="33">
        <v>16.147113777165899</v>
      </c>
    </row>
    <row r="75" spans="2:5" s="8" customFormat="1" ht="15.75" customHeight="1" x14ac:dyDescent="0.2">
      <c r="B75" s="34" t="s">
        <v>69</v>
      </c>
      <c r="C75" s="35">
        <v>42798</v>
      </c>
      <c r="D75" s="35">
        <v>1291</v>
      </c>
      <c r="E75" s="33">
        <v>3.0164960979485023</v>
      </c>
    </row>
    <row r="76" spans="2:5" s="8" customFormat="1" ht="15.75" customHeight="1" x14ac:dyDescent="0.2">
      <c r="B76" s="34" t="s">
        <v>70</v>
      </c>
      <c r="C76" s="35">
        <v>8928</v>
      </c>
      <c r="D76" s="35">
        <v>6566</v>
      </c>
      <c r="E76" s="33">
        <v>73.543906810035836</v>
      </c>
    </row>
    <row r="77" spans="2:5" s="8" customFormat="1" ht="15.75" customHeight="1" x14ac:dyDescent="0.2">
      <c r="B77" s="34" t="s">
        <v>71</v>
      </c>
      <c r="C77" s="35">
        <v>4653</v>
      </c>
      <c r="D77" s="35">
        <v>1793</v>
      </c>
      <c r="E77" s="33">
        <v>38.534278959810877</v>
      </c>
    </row>
    <row r="78" spans="2:5" s="5" customFormat="1" ht="15.75" customHeight="1" x14ac:dyDescent="0.2">
      <c r="B78" s="26" t="s">
        <v>72</v>
      </c>
      <c r="C78" s="27">
        <v>432</v>
      </c>
      <c r="D78" s="27">
        <v>6</v>
      </c>
      <c r="E78" s="28">
        <v>1.3888888888888888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383</v>
      </c>
      <c r="D81" s="31">
        <v>6</v>
      </c>
      <c r="E81" s="33">
        <v>1.5665796344647518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29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13474</v>
      </c>
      <c r="D87" s="27">
        <v>9558</v>
      </c>
      <c r="E87" s="28">
        <v>70.936618672999856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421</v>
      </c>
      <c r="D90" s="31">
        <v>421</v>
      </c>
      <c r="E90" s="33">
        <v>100</v>
      </c>
    </row>
    <row r="91" spans="2:5" ht="15.75" customHeight="1" x14ac:dyDescent="0.2">
      <c r="B91" s="30" t="s">
        <v>85</v>
      </c>
      <c r="C91" s="31">
        <v>4077</v>
      </c>
      <c r="D91" s="31">
        <v>3282</v>
      </c>
      <c r="E91" s="33">
        <v>80.500367917586459</v>
      </c>
    </row>
    <row r="92" spans="2:5" ht="15.75" customHeight="1" x14ac:dyDescent="0.2">
      <c r="B92" s="30" t="s">
        <v>86</v>
      </c>
      <c r="C92" s="31">
        <v>115</v>
      </c>
      <c r="D92" s="31">
        <v>115</v>
      </c>
      <c r="E92" s="33">
        <v>100</v>
      </c>
    </row>
    <row r="93" spans="2:5" ht="15.75" customHeight="1" x14ac:dyDescent="0.2">
      <c r="B93" s="30" t="s">
        <v>87</v>
      </c>
      <c r="C93" s="31">
        <v>3121</v>
      </c>
      <c r="D93" s="31">
        <v>3121</v>
      </c>
      <c r="E93" s="33">
        <v>100</v>
      </c>
    </row>
    <row r="94" spans="2:5" ht="15.75" customHeight="1" x14ac:dyDescent="0.2">
      <c r="B94" s="30" t="s">
        <v>88</v>
      </c>
      <c r="C94" s="31">
        <v>5740</v>
      </c>
      <c r="D94" s="31">
        <v>2619</v>
      </c>
      <c r="E94" s="33">
        <v>45.627177700348433</v>
      </c>
    </row>
    <row r="95" spans="2:5" s="5" customFormat="1" ht="15.75" customHeight="1" x14ac:dyDescent="0.2">
      <c r="B95" s="26" t="s">
        <v>89</v>
      </c>
      <c r="C95" s="27">
        <v>12352</v>
      </c>
      <c r="D95" s="27">
        <v>4928</v>
      </c>
      <c r="E95" s="37">
        <v>39.896373056994818</v>
      </c>
    </row>
    <row r="96" spans="2:5" s="5" customFormat="1" ht="15.75" customHeight="1" x14ac:dyDescent="0.2">
      <c r="B96" s="26" t="s">
        <v>90</v>
      </c>
      <c r="C96" s="27">
        <v>12241</v>
      </c>
      <c r="D96" s="27">
        <v>4901</v>
      </c>
      <c r="E96" s="37">
        <v>40.037578629196965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11979</v>
      </c>
      <c r="D100" s="31">
        <v>4663</v>
      </c>
      <c r="E100" s="38">
        <v>38.926454628933968</v>
      </c>
    </row>
    <row r="101" spans="2:5" ht="15.75" customHeight="1" x14ac:dyDescent="0.2">
      <c r="B101" s="30" t="s">
        <v>95</v>
      </c>
      <c r="C101" s="31">
        <v>262</v>
      </c>
      <c r="D101" s="31">
        <v>238</v>
      </c>
      <c r="E101" s="38">
        <v>90.839694656488547</v>
      </c>
    </row>
    <row r="102" spans="2:5" s="5" customFormat="1" ht="15.75" customHeight="1" x14ac:dyDescent="0.2">
      <c r="B102" s="26" t="s">
        <v>96</v>
      </c>
      <c r="C102" s="27">
        <v>111</v>
      </c>
      <c r="D102" s="27">
        <v>27</v>
      </c>
      <c r="E102" s="37">
        <v>24.324324324324326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3E035B0-ED9A-4717-9C96-3EEB7038CE7C}"/>
    <hyperlink ref="D4" location="Şubat!A1" display="Şubat" xr:uid="{89CA3083-56F2-48C1-A077-846B81132FD2}"/>
    <hyperlink ref="E4" location="Mart!A1" display="Mart" xr:uid="{83EBF163-3392-406B-8FA9-A8BE7B2A6F06}"/>
    <hyperlink ref="C5" location="Nisan!A1" display="Nisan" xr:uid="{78150BE0-B0B5-46E8-A744-EB81FB3C9C68}"/>
    <hyperlink ref="D5" location="Mayıs!A1" display="Mayıs" xr:uid="{2A1D4458-C0EE-454F-ADF8-683F073A7C63}"/>
    <hyperlink ref="E5" location="Haziran!A1" display="Haziran" xr:uid="{68326AF4-5487-4935-8751-5B675DE7DB8F}"/>
    <hyperlink ref="C6" location="Temmuz!A1" display="Temmuz" xr:uid="{1B7254AC-1FA7-4612-A72F-E05198F0083E}"/>
    <hyperlink ref="D6" location="Ağustos!A1" display="Ağustos" xr:uid="{C27E18D8-4F9A-41F6-8B37-2E8ABB0021B2}"/>
    <hyperlink ref="E6" location="Eylül!A1" display="Eylül" xr:uid="{5C97E5D1-FC1F-4481-A2A2-97EF5C9C29C4}"/>
    <hyperlink ref="C7" location="Ekim!A1" display="Ekim" xr:uid="{EF6F8F9D-6A77-4283-AF0B-34F58165402A}"/>
    <hyperlink ref="D7" location="Kasım!A1" display="Kasım" xr:uid="{C3BC59F1-F2BD-490D-A5CF-261F12F36D3B}"/>
    <hyperlink ref="E7" location="Aralık!A1" display="Aralık" xr:uid="{E6BA9D99-AAE2-4289-8162-964AF8DA979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7456-B348-4DDC-8512-4390B58D648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568650</v>
      </c>
      <c r="D10" s="27">
        <v>229108</v>
      </c>
      <c r="E10" s="28">
        <v>40.289809197221487</v>
      </c>
    </row>
    <row r="11" spans="2:7" s="5" customFormat="1" ht="15.75" customHeight="1" x14ac:dyDescent="0.2">
      <c r="B11" s="26" t="s">
        <v>5</v>
      </c>
      <c r="C11" s="27">
        <v>431142</v>
      </c>
      <c r="D11" s="27">
        <v>196815</v>
      </c>
      <c r="E11" s="29">
        <v>45.649693140543022</v>
      </c>
    </row>
    <row r="12" spans="2:7" s="5" customFormat="1" ht="15.75" customHeight="1" x14ac:dyDescent="0.2">
      <c r="B12" s="26" t="s">
        <v>6</v>
      </c>
      <c r="C12" s="27">
        <v>214222</v>
      </c>
      <c r="D12" s="27">
        <v>86018</v>
      </c>
      <c r="E12" s="29">
        <v>40.153672358581282</v>
      </c>
      <c r="G12" s="6"/>
    </row>
    <row r="13" spans="2:7" s="5" customFormat="1" ht="15.75" customHeight="1" x14ac:dyDescent="0.2">
      <c r="B13" s="26" t="s">
        <v>7</v>
      </c>
      <c r="C13" s="27">
        <v>164270</v>
      </c>
      <c r="D13" s="27">
        <v>65034</v>
      </c>
      <c r="E13" s="29">
        <v>39.589699884336767</v>
      </c>
    </row>
    <row r="14" spans="2:7" ht="15.75" customHeight="1" x14ac:dyDescent="0.2">
      <c r="B14" s="30" t="s">
        <v>8</v>
      </c>
      <c r="C14" s="31">
        <v>39604</v>
      </c>
      <c r="D14" s="31">
        <v>8970</v>
      </c>
      <c r="E14" s="32">
        <v>22.649227350772648</v>
      </c>
    </row>
    <row r="15" spans="2:7" ht="15.75" customHeight="1" x14ac:dyDescent="0.2">
      <c r="B15" s="30" t="s">
        <v>9</v>
      </c>
      <c r="C15" s="31">
        <v>6134</v>
      </c>
      <c r="D15" s="31">
        <v>1964</v>
      </c>
      <c r="E15" s="32">
        <v>32.018258884903815</v>
      </c>
    </row>
    <row r="16" spans="2:7" ht="15.75" customHeight="1" x14ac:dyDescent="0.2">
      <c r="B16" s="30" t="s">
        <v>10</v>
      </c>
      <c r="C16" s="31">
        <v>104744</v>
      </c>
      <c r="D16" s="31">
        <v>49007</v>
      </c>
      <c r="E16" s="32">
        <v>46.787405483846328</v>
      </c>
    </row>
    <row r="17" spans="2:5" ht="15.75" customHeight="1" x14ac:dyDescent="0.2">
      <c r="B17" s="30" t="s">
        <v>11</v>
      </c>
      <c r="C17" s="31">
        <v>13788</v>
      </c>
      <c r="D17" s="31">
        <v>5093</v>
      </c>
      <c r="E17" s="32">
        <v>36.937917029300841</v>
      </c>
    </row>
    <row r="18" spans="2:5" s="5" customFormat="1" ht="15.75" customHeight="1" x14ac:dyDescent="0.2">
      <c r="B18" s="26" t="s">
        <v>12</v>
      </c>
      <c r="C18" s="27">
        <v>49952</v>
      </c>
      <c r="D18" s="27">
        <v>20984</v>
      </c>
      <c r="E18" s="29">
        <v>42.008327994875074</v>
      </c>
    </row>
    <row r="19" spans="2:5" ht="15.75" customHeight="1" x14ac:dyDescent="0.2">
      <c r="B19" s="30" t="s">
        <v>13</v>
      </c>
      <c r="C19" s="31">
        <v>20810</v>
      </c>
      <c r="D19" s="31">
        <v>5379</v>
      </c>
      <c r="E19" s="32">
        <v>25.848149927919266</v>
      </c>
    </row>
    <row r="20" spans="2:5" ht="15.75" customHeight="1" x14ac:dyDescent="0.2">
      <c r="B20" s="30" t="s">
        <v>14</v>
      </c>
      <c r="C20" s="31">
        <v>41</v>
      </c>
      <c r="D20" s="31">
        <v>1</v>
      </c>
      <c r="E20" s="32">
        <v>2.4390243902439024</v>
      </c>
    </row>
    <row r="21" spans="2:5" ht="15.75" customHeight="1" x14ac:dyDescent="0.2">
      <c r="B21" s="30" t="s">
        <v>15</v>
      </c>
      <c r="C21" s="31">
        <v>29101</v>
      </c>
      <c r="D21" s="31">
        <v>15604</v>
      </c>
      <c r="E21" s="32">
        <v>53.620150510291744</v>
      </c>
    </row>
    <row r="22" spans="2:5" s="4" customFormat="1" ht="15.75" customHeight="1" x14ac:dyDescent="0.2">
      <c r="B22" s="26" t="s">
        <v>16</v>
      </c>
      <c r="C22" s="27">
        <v>56141</v>
      </c>
      <c r="D22" s="27">
        <v>19013</v>
      </c>
      <c r="E22" s="28">
        <v>33.866514668424145</v>
      </c>
    </row>
    <row r="23" spans="2:5" s="8" customFormat="1" ht="15.75" customHeight="1" x14ac:dyDescent="0.2">
      <c r="B23" s="30" t="s">
        <v>17</v>
      </c>
      <c r="C23" s="31">
        <v>648</v>
      </c>
      <c r="D23" s="31">
        <v>75</v>
      </c>
      <c r="E23" s="33">
        <v>11.574074074074074</v>
      </c>
    </row>
    <row r="24" spans="2:5" s="8" customFormat="1" ht="15.75" customHeight="1" x14ac:dyDescent="0.2">
      <c r="B24" s="30" t="s">
        <v>18</v>
      </c>
      <c r="C24" s="31">
        <v>55493</v>
      </c>
      <c r="D24" s="31">
        <v>18938</v>
      </c>
      <c r="E24" s="33">
        <v>34.126826806984667</v>
      </c>
    </row>
    <row r="25" spans="2:5" s="4" customFormat="1" ht="15.75" customHeight="1" x14ac:dyDescent="0.2">
      <c r="B25" s="26" t="s">
        <v>19</v>
      </c>
      <c r="C25" s="27">
        <v>107470</v>
      </c>
      <c r="D25" s="27">
        <v>55779</v>
      </c>
      <c r="E25" s="28">
        <v>51.901926118916904</v>
      </c>
    </row>
    <row r="26" spans="2:5" s="4" customFormat="1" ht="15.75" customHeight="1" x14ac:dyDescent="0.2">
      <c r="B26" s="26" t="s">
        <v>20</v>
      </c>
      <c r="C26" s="27">
        <v>88006</v>
      </c>
      <c r="D26" s="27">
        <v>37469</v>
      </c>
      <c r="E26" s="28">
        <v>42.575506215485312</v>
      </c>
    </row>
    <row r="27" spans="2:5" s="8" customFormat="1" ht="15.75" customHeight="1" x14ac:dyDescent="0.2">
      <c r="B27" s="30" t="s">
        <v>21</v>
      </c>
      <c r="C27" s="31">
        <v>83397</v>
      </c>
      <c r="D27" s="31">
        <v>34461</v>
      </c>
      <c r="E27" s="33">
        <v>41.321630274470309</v>
      </c>
    </row>
    <row r="28" spans="2:5" s="8" customFormat="1" ht="15.75" customHeight="1" x14ac:dyDescent="0.2">
      <c r="B28" s="30" t="s">
        <v>22</v>
      </c>
      <c r="C28" s="31">
        <v>4609</v>
      </c>
      <c r="D28" s="31">
        <v>3008</v>
      </c>
      <c r="E28" s="33">
        <v>65.263614666955959</v>
      </c>
    </row>
    <row r="29" spans="2:5" s="4" customFormat="1" ht="15.75" customHeight="1" x14ac:dyDescent="0.2">
      <c r="B29" s="26" t="s">
        <v>23</v>
      </c>
      <c r="C29" s="27">
        <v>13004</v>
      </c>
      <c r="D29" s="27">
        <v>12668</v>
      </c>
      <c r="E29" s="28">
        <v>97.416179637034759</v>
      </c>
    </row>
    <row r="30" spans="2:5" s="8" customFormat="1" ht="15.75" customHeight="1" x14ac:dyDescent="0.2">
      <c r="B30" s="30" t="s">
        <v>24</v>
      </c>
      <c r="C30" s="31">
        <v>2</v>
      </c>
      <c r="D30" s="31">
        <v>2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12968</v>
      </c>
      <c r="D31" s="31">
        <v>12633</v>
      </c>
      <c r="E31" s="33">
        <v>97.416718075262182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34</v>
      </c>
      <c r="D35" s="31">
        <v>33</v>
      </c>
      <c r="E35" s="32">
        <v>97.058823529411768</v>
      </c>
    </row>
    <row r="36" spans="2:5" s="5" customFormat="1" ht="15.75" customHeight="1" x14ac:dyDescent="0.2">
      <c r="B36" s="26" t="s">
        <v>30</v>
      </c>
      <c r="C36" s="27">
        <v>6460</v>
      </c>
      <c r="D36" s="27">
        <v>5642</v>
      </c>
      <c r="E36" s="29">
        <v>87.337461300309599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400</v>
      </c>
      <c r="D39" s="27">
        <v>400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</v>
      </c>
      <c r="D40" s="31">
        <v>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754</v>
      </c>
      <c r="D41" s="31">
        <v>754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-362</v>
      </c>
      <c r="D42" s="31">
        <v>-362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18456</v>
      </c>
      <c r="D43" s="27">
        <v>9175</v>
      </c>
      <c r="E43" s="28">
        <v>49.712830515821416</v>
      </c>
    </row>
    <row r="44" spans="2:5" s="4" customFormat="1" ht="15.75" customHeight="1" x14ac:dyDescent="0.2">
      <c r="B44" s="26" t="s">
        <v>38</v>
      </c>
      <c r="C44" s="27">
        <v>32233</v>
      </c>
      <c r="D44" s="27">
        <v>26387</v>
      </c>
      <c r="E44" s="28">
        <v>81.863307790152945</v>
      </c>
    </row>
    <row r="45" spans="2:5" s="4" customFormat="1" ht="15.75" customHeight="1" x14ac:dyDescent="0.2">
      <c r="B45" s="26" t="s">
        <v>39</v>
      </c>
      <c r="C45" s="27">
        <v>2220</v>
      </c>
      <c r="D45" s="27">
        <v>43</v>
      </c>
      <c r="E45" s="28">
        <v>1.9369369369369369</v>
      </c>
    </row>
    <row r="46" spans="2:5" s="4" customFormat="1" ht="15.75" customHeight="1" x14ac:dyDescent="0.2">
      <c r="B46" s="26" t="s">
        <v>40</v>
      </c>
      <c r="C46" s="27">
        <v>125829</v>
      </c>
      <c r="D46" s="27">
        <v>28470</v>
      </c>
      <c r="E46" s="28">
        <v>22.625944734520658</v>
      </c>
    </row>
    <row r="47" spans="2:5" s="4" customFormat="1" ht="15.75" customHeight="1" x14ac:dyDescent="0.2">
      <c r="B47" s="26" t="s">
        <v>41</v>
      </c>
      <c r="C47" s="27">
        <v>4263</v>
      </c>
      <c r="D47" s="27">
        <v>4263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4263</v>
      </c>
      <c r="D48" s="31">
        <v>4263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148</v>
      </c>
      <c r="D51" s="27">
        <v>23</v>
      </c>
      <c r="E51" s="28">
        <v>15.54054054054054</v>
      </c>
    </row>
    <row r="52" spans="2:5" s="4" customFormat="1" ht="15.75" customHeight="1" x14ac:dyDescent="0.2">
      <c r="B52" s="26" t="s">
        <v>46</v>
      </c>
      <c r="C52" s="27">
        <v>148</v>
      </c>
      <c r="D52" s="27">
        <v>23</v>
      </c>
      <c r="E52" s="28">
        <v>15.54054054054054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44166</v>
      </c>
      <c r="D61" s="27">
        <v>7725</v>
      </c>
      <c r="E61" s="28">
        <v>17.490830050264911</v>
      </c>
    </row>
    <row r="62" spans="2:5" s="4" customFormat="1" ht="15.75" customHeight="1" x14ac:dyDescent="0.2">
      <c r="B62" s="26" t="s">
        <v>56</v>
      </c>
      <c r="C62" s="27">
        <v>16990</v>
      </c>
      <c r="D62" s="27">
        <v>6771</v>
      </c>
      <c r="E62" s="28">
        <v>39.852854620364923</v>
      </c>
    </row>
    <row r="63" spans="2:5" s="8" customFormat="1" ht="15.75" customHeight="1" x14ac:dyDescent="0.2">
      <c r="B63" s="30" t="s">
        <v>57</v>
      </c>
      <c r="C63" s="31">
        <v>1375</v>
      </c>
      <c r="D63" s="31">
        <v>1375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11275</v>
      </c>
      <c r="D64" s="31">
        <v>1098</v>
      </c>
      <c r="E64" s="33">
        <v>9.7383592017738358</v>
      </c>
    </row>
    <row r="65" spans="2:5" s="8" customFormat="1" ht="15.75" customHeight="1" x14ac:dyDescent="0.2">
      <c r="B65" s="30" t="s">
        <v>59</v>
      </c>
      <c r="C65" s="31">
        <v>4340</v>
      </c>
      <c r="D65" s="31">
        <v>4298</v>
      </c>
      <c r="E65" s="33">
        <v>99.032258064516128</v>
      </c>
    </row>
    <row r="66" spans="2:5" s="4" customFormat="1" ht="15.75" customHeight="1" x14ac:dyDescent="0.2">
      <c r="B66" s="26" t="s">
        <v>60</v>
      </c>
      <c r="C66" s="27">
        <v>27176</v>
      </c>
      <c r="D66" s="27">
        <v>954</v>
      </c>
      <c r="E66" s="28">
        <v>3.5104503974094787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26949</v>
      </c>
      <c r="D68" s="31">
        <v>727</v>
      </c>
      <c r="E68" s="33">
        <v>2.6976882259081969</v>
      </c>
    </row>
    <row r="69" spans="2:5" s="8" customFormat="1" ht="15.75" customHeight="1" x14ac:dyDescent="0.2">
      <c r="B69" s="30" t="s">
        <v>63</v>
      </c>
      <c r="C69" s="31">
        <v>227</v>
      </c>
      <c r="D69" s="31">
        <v>227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65484</v>
      </c>
      <c r="D71" s="27">
        <v>9018</v>
      </c>
      <c r="E71" s="28">
        <v>13.771302913688841</v>
      </c>
    </row>
    <row r="72" spans="2:5" s="8" customFormat="1" ht="15.75" customHeight="1" x14ac:dyDescent="0.2">
      <c r="B72" s="34" t="s">
        <v>66</v>
      </c>
      <c r="C72" s="35">
        <v>727</v>
      </c>
      <c r="D72" s="35">
        <v>607</v>
      </c>
      <c r="E72" s="33">
        <v>83.493810178817057</v>
      </c>
    </row>
    <row r="73" spans="2:5" s="8" customFormat="1" ht="15.75" customHeight="1" x14ac:dyDescent="0.2">
      <c r="B73" s="34" t="s">
        <v>67</v>
      </c>
      <c r="C73" s="35">
        <v>2738</v>
      </c>
      <c r="D73" s="35">
        <v>238</v>
      </c>
      <c r="E73" s="33">
        <v>8.6924762600438275</v>
      </c>
    </row>
    <row r="74" spans="2:5" s="8" customFormat="1" ht="15.75" customHeight="1" x14ac:dyDescent="0.2">
      <c r="B74" s="34" t="s">
        <v>68</v>
      </c>
      <c r="C74" s="35">
        <v>10151</v>
      </c>
      <c r="D74" s="35">
        <v>1358</v>
      </c>
      <c r="E74" s="33">
        <v>13.377992316027978</v>
      </c>
    </row>
    <row r="75" spans="2:5" s="8" customFormat="1" ht="15.75" customHeight="1" x14ac:dyDescent="0.2">
      <c r="B75" s="34" t="s">
        <v>69</v>
      </c>
      <c r="C75" s="35">
        <v>41388</v>
      </c>
      <c r="D75" s="35">
        <v>819</v>
      </c>
      <c r="E75" s="33">
        <v>1.9788344447665991</v>
      </c>
    </row>
    <row r="76" spans="2:5" s="8" customFormat="1" ht="15.75" customHeight="1" x14ac:dyDescent="0.2">
      <c r="B76" s="34" t="s">
        <v>70</v>
      </c>
      <c r="C76" s="35">
        <v>6826</v>
      </c>
      <c r="D76" s="35">
        <v>4730</v>
      </c>
      <c r="E76" s="33">
        <v>69.293876355112801</v>
      </c>
    </row>
    <row r="77" spans="2:5" s="8" customFormat="1" ht="15.75" customHeight="1" x14ac:dyDescent="0.2">
      <c r="B77" s="34" t="s">
        <v>71</v>
      </c>
      <c r="C77" s="35">
        <v>3654</v>
      </c>
      <c r="D77" s="35">
        <v>1266</v>
      </c>
      <c r="E77" s="33">
        <v>34.646962233169134</v>
      </c>
    </row>
    <row r="78" spans="2:5" s="5" customFormat="1" ht="15.75" customHeight="1" x14ac:dyDescent="0.2">
      <c r="B78" s="26" t="s">
        <v>72</v>
      </c>
      <c r="C78" s="27">
        <v>410</v>
      </c>
      <c r="D78" s="27">
        <v>3</v>
      </c>
      <c r="E78" s="28">
        <v>0.73170731707317083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381</v>
      </c>
      <c r="D81" s="31">
        <v>3</v>
      </c>
      <c r="E81" s="33">
        <v>0.78740157480314954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29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11358</v>
      </c>
      <c r="D87" s="27">
        <v>7438</v>
      </c>
      <c r="E87" s="28">
        <v>65.486881493220636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321</v>
      </c>
      <c r="D90" s="31">
        <v>321</v>
      </c>
      <c r="E90" s="33">
        <v>100</v>
      </c>
    </row>
    <row r="91" spans="2:5" ht="15.75" customHeight="1" x14ac:dyDescent="0.2">
      <c r="B91" s="30" t="s">
        <v>85</v>
      </c>
      <c r="C91" s="31">
        <v>3235</v>
      </c>
      <c r="D91" s="31">
        <v>2426</v>
      </c>
      <c r="E91" s="33">
        <v>74.992272024729516</v>
      </c>
    </row>
    <row r="92" spans="2:5" ht="15.75" customHeight="1" x14ac:dyDescent="0.2">
      <c r="B92" s="30" t="s">
        <v>86</v>
      </c>
      <c r="C92" s="31">
        <v>70</v>
      </c>
      <c r="D92" s="31">
        <v>70</v>
      </c>
      <c r="E92" s="33">
        <v>100</v>
      </c>
    </row>
    <row r="93" spans="2:5" ht="15.75" customHeight="1" x14ac:dyDescent="0.2">
      <c r="B93" s="30" t="s">
        <v>87</v>
      </c>
      <c r="C93" s="31">
        <v>2386</v>
      </c>
      <c r="D93" s="31">
        <v>2386</v>
      </c>
      <c r="E93" s="33">
        <v>100</v>
      </c>
    </row>
    <row r="94" spans="2:5" ht="15.75" customHeight="1" x14ac:dyDescent="0.2">
      <c r="B94" s="30" t="s">
        <v>88</v>
      </c>
      <c r="C94" s="31">
        <v>5346</v>
      </c>
      <c r="D94" s="31">
        <v>2235</v>
      </c>
      <c r="E94" s="33">
        <v>41.806958473625137</v>
      </c>
    </row>
    <row r="95" spans="2:5" s="5" customFormat="1" ht="15.75" customHeight="1" x14ac:dyDescent="0.2">
      <c r="B95" s="26" t="s">
        <v>89</v>
      </c>
      <c r="C95" s="27">
        <v>11679</v>
      </c>
      <c r="D95" s="27">
        <v>3823</v>
      </c>
      <c r="E95" s="37">
        <v>32.733966949225106</v>
      </c>
    </row>
    <row r="96" spans="2:5" s="5" customFormat="1" ht="15.75" customHeight="1" x14ac:dyDescent="0.2">
      <c r="B96" s="26" t="s">
        <v>90</v>
      </c>
      <c r="C96" s="27">
        <v>11573</v>
      </c>
      <c r="D96" s="27">
        <v>3802</v>
      </c>
      <c r="E96" s="37">
        <v>32.852328696103001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11340</v>
      </c>
      <c r="D100" s="31">
        <v>3610</v>
      </c>
      <c r="E100" s="38">
        <v>31.834215167548503</v>
      </c>
    </row>
    <row r="101" spans="2:5" ht="15.75" customHeight="1" x14ac:dyDescent="0.2">
      <c r="B101" s="30" t="s">
        <v>95</v>
      </c>
      <c r="C101" s="31">
        <v>233</v>
      </c>
      <c r="D101" s="31">
        <v>192</v>
      </c>
      <c r="E101" s="38">
        <v>82.403433476394852</v>
      </c>
    </row>
    <row r="102" spans="2:5" s="5" customFormat="1" ht="15.75" customHeight="1" x14ac:dyDescent="0.2">
      <c r="B102" s="26" t="s">
        <v>96</v>
      </c>
      <c r="C102" s="27">
        <v>106</v>
      </c>
      <c r="D102" s="27">
        <v>21</v>
      </c>
      <c r="E102" s="37">
        <v>19.811320754716981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E0052A0-7A39-480C-8F98-C44788C8C6DB}"/>
    <hyperlink ref="D4" location="Şubat!A1" display="Şubat" xr:uid="{798BA141-321D-4291-9D1F-CD02199206CF}"/>
    <hyperlink ref="E4" location="Mart!A1" display="Mart" xr:uid="{DECB9C31-4626-4FFB-BA33-45B4D7D98C4E}"/>
    <hyperlink ref="C5" location="Nisan!A1" display="Nisan" xr:uid="{113F15D9-BEA8-4F84-A603-B8215A8E13C0}"/>
    <hyperlink ref="D5" location="Mayıs!A1" display="Mayıs" xr:uid="{023AACC3-AE20-4D69-9BB2-3E9021B125BF}"/>
    <hyperlink ref="E5" location="Haziran!A1" display="Haziran" xr:uid="{8CA777BA-1A1B-4913-BEEB-60DEAA7BDA53}"/>
    <hyperlink ref="C6" location="Temmuz!A1" display="Temmuz" xr:uid="{75E51284-7AEB-48C8-8097-8C784DF471F7}"/>
    <hyperlink ref="D6" location="Ağustos!A1" display="Ağustos" xr:uid="{FCF0067E-0860-474C-AAE5-31A3C282AEA7}"/>
    <hyperlink ref="E6" location="Eylül!A1" display="Eylül" xr:uid="{ED4095F4-554E-4C3F-8B8A-8D2A34638880}"/>
    <hyperlink ref="C7" location="Ekim!A1" display="Ekim" xr:uid="{195EBFBC-F68C-4CF0-8A45-1DFA5BDF83BF}"/>
    <hyperlink ref="D7" location="Kasım!A1" display="Kasım" xr:uid="{4ADBF61F-D187-4FFA-B8BC-7254C8B39535}"/>
    <hyperlink ref="E7" location="Aralık!A1" display="Aralık" xr:uid="{426E2FA8-9309-4EB9-BE94-364FF2F679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2006-04-21T06:45:57Z</dcterms:created>
  <dcterms:modified xsi:type="dcterms:W3CDTF">2025-07-29T13:14:10Z</dcterms:modified>
</cp:coreProperties>
</file>