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6\"/>
    </mc:Choice>
  </mc:AlternateContent>
  <xr:revisionPtr revIDLastSave="0" documentId="8_{8C14A261-1836-424B-8B33-7BC18F12AC1E}" xr6:coauthVersionLast="47" xr6:coauthVersionMax="47" xr10:uidLastSave="{00000000-0000-0000-0000-000000000000}"/>
  <bookViews>
    <workbookView xWindow="-108" yWindow="-108" windowWidth="23256" windowHeight="12456" xr2:uid="{3969B404-EE88-4889-A598-6A3117DAA2D4}"/>
  </bookViews>
  <sheets>
    <sheet name="Aralık" sheetId="12" r:id="rId1"/>
    <sheet name="Kasım" sheetId="11" r:id="rId2"/>
    <sheet name="Ekim" sheetId="10" r:id="rId3"/>
    <sheet name="Eylül" sheetId="9" r:id="rId4"/>
    <sheet name="Ağustos" sheetId="8" r:id="rId5"/>
    <sheet name="Temmuz" sheetId="7" r:id="rId6"/>
    <sheet name="Haziran" sheetId="1" r:id="rId7"/>
    <sheet name="Mayıs" sheetId="6" r:id="rId8"/>
    <sheet name="Nisan" sheetId="5" r:id="rId9"/>
    <sheet name="Mart" sheetId="4" r:id="rId10"/>
    <sheet name="Şubat" sheetId="3" r:id="rId11"/>
    <sheet name="Ocak" sheetId="2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{"'51  Niğde'!$B$3:$D$105"}</definedName>
    <definedName name="HTML_Control" localSheetId="0" hidden="1">{"'51  Niğde'!$B$3:$D$105"}</definedName>
    <definedName name="HTML_Control" localSheetId="2" hidden="1">{"'51  Niğde'!$B$3:$D$105"}</definedName>
    <definedName name="HTML_Control" localSheetId="3" hidden="1">{"'51  Niğde'!$B$3:$D$105"}</definedName>
    <definedName name="HTML_Control" localSheetId="6" hidden="1">{"'51  Niğde'!$B$3:$D$105"}</definedName>
    <definedName name="HTML_Control" localSheetId="1" hidden="1">{"'51  Niğde'!$B$3:$D$105"}</definedName>
    <definedName name="HTML_Control" localSheetId="9" hidden="1">{"'51  Niğde'!$B$3:$D$105"}</definedName>
    <definedName name="HTML_Control" localSheetId="7" hidden="1">{"'51  Niğde'!$B$3:$D$105"}</definedName>
    <definedName name="HTML_Control" localSheetId="8" hidden="1">{"'51  Niğde'!$B$3:$D$105"}</definedName>
    <definedName name="HTML_Control" localSheetId="11" hidden="1">{"'51  Niğde'!$B$3:$D$90"}</definedName>
    <definedName name="HTML_Control" localSheetId="10" hidden="1">{"'51  Niğde'!$B$3:$D$90"}</definedName>
    <definedName name="HTML_Control" localSheetId="5" hidden="1">{"'51  Niğde'!$B$3:$D$105"}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localSheetId="9" hidden="1">"21.04.2006"</definedName>
    <definedName name="HTML_LastUpdate" localSheetId="7" hidden="1">"14.06.2006"</definedName>
    <definedName name="HTML_LastUpdate" localSheetId="8" hidden="1">"15.05.2006"</definedName>
    <definedName name="HTML_LastUpdate" localSheetId="11" hidden="1">"09.03.2006"</definedName>
    <definedName name="HTML_LastUpdate" localSheetId="10" hidden="1">"24.03.2006"</definedName>
    <definedName name="HTML_LastUpdate" hidden="1">"12.07.2006"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"C:\Documents and Settings\hersan.MUHASEBAT\Desktop\htm\51.htm"</definedName>
    <definedName name="HTML_PathFile" localSheetId="0" hidden="1">"C:\Documents and Settings\hersan.MUHASEBAT\Desktop\htm\51.htm"</definedName>
    <definedName name="HTML_PathFile" localSheetId="2" hidden="1">"C:\Documents and Settings\hersan.MUHASEBAT\Desktop\htm\51.htm"</definedName>
    <definedName name="HTML_PathFile" localSheetId="3" hidden="1">"C:\Documents and Settings\hersan.MUHASEBAT\Desktop\htm\51.htm"</definedName>
    <definedName name="HTML_PathFile" localSheetId="6" hidden="1">"C:\Documents and Settings\hersan.MUHASEBAT\Desktop\htm\51.htm"</definedName>
    <definedName name="HTML_PathFile" localSheetId="1" hidden="1">"C:\Documents and Settings\hersan.MUHASEBAT\Desktop\htm\51.htm"</definedName>
    <definedName name="HTML_PathFile" localSheetId="9" hidden="1">"\\M-pc-00000-20\il_2005_2006hazırlık\docs\51.htm"</definedName>
    <definedName name="HTML_PathFile" localSheetId="7" hidden="1">"C:\Documents and Settings\eakgonullu\Belgelerim\internet\docs\il_81\htm\51.htm"</definedName>
    <definedName name="HTML_PathFile" localSheetId="8" hidden="1">"C:\Documents and Settings\hersan\Belgelerim\int-hazırlık\htm\51.htm"</definedName>
    <definedName name="HTML_PathFile" localSheetId="11" hidden="1">"C:\Documents and Settings\hersan\Belgelerim\int-hazırlık\htm\51.htm"</definedName>
    <definedName name="HTML_PathFile" localSheetId="10" hidden="1">"\\M-pc-00000-20\il_2005_2006hazırlık\docs\htm\51.htm"</definedName>
    <definedName name="HTML_PathFile" localSheetId="5" hidden="1">"C:\Documents and Settings\hersan.MUHASEBAT\Desktop\htm\51.htm"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Aralık!#REF!</definedName>
    <definedName name="Z_32AE118C_3FEF_400E_8B0A_2F2AAF6CF5FB_.wvu.Cols" localSheetId="2" hidden="1">Ekim!#REF!</definedName>
    <definedName name="Z_32AE118C_3FEF_400E_8B0A_2F2AAF6CF5FB_.wvu.Cols" localSheetId="3" hidden="1">Eylül!#REF!</definedName>
    <definedName name="Z_32AE118C_3FEF_400E_8B0A_2F2AAF6CF5FB_.wvu.Cols" localSheetId="6" hidden="1">Haziran!#REF!</definedName>
    <definedName name="Z_32AE118C_3FEF_400E_8B0A_2F2AAF6CF5FB_.wvu.Cols" localSheetId="1" hidden="1">Kasım!#REF!</definedName>
    <definedName name="Z_32AE118C_3FEF_400E_8B0A_2F2AAF6CF5FB_.wvu.Cols" localSheetId="9" hidden="1">Mart!#REF!</definedName>
    <definedName name="Z_32AE118C_3FEF_400E_8B0A_2F2AAF6CF5FB_.wvu.Cols" localSheetId="7" hidden="1">Mayıs!#REF!</definedName>
    <definedName name="Z_32AE118C_3FEF_400E_8B0A_2F2AAF6CF5FB_.wvu.Cols" localSheetId="8" hidden="1">Nisan!#REF!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Ağustos!$B$2:$E$94</definedName>
    <definedName name="Z_81C99A7B_8A0F_4F82_942F_47D0C4D583CA_.wvu.PrintArea" localSheetId="0" hidden="1">Aralık!$B$2:$E$93</definedName>
    <definedName name="Z_81C99A7B_8A0F_4F82_942F_47D0C4D583CA_.wvu.PrintArea" localSheetId="2" hidden="1">Ekim!$B$2:$E$93</definedName>
    <definedName name="Z_81C99A7B_8A0F_4F82_942F_47D0C4D583CA_.wvu.PrintArea" localSheetId="3" hidden="1">Eylül!$B$2:$E$93</definedName>
    <definedName name="Z_81C99A7B_8A0F_4F82_942F_47D0C4D583CA_.wvu.PrintArea" localSheetId="6" hidden="1">Haziran!$B$2:$E$94</definedName>
    <definedName name="Z_81C99A7B_8A0F_4F82_942F_47D0C4D583CA_.wvu.PrintArea" localSheetId="1" hidden="1">Kasım!$B$2:$E$93</definedName>
    <definedName name="Z_81C99A7B_8A0F_4F82_942F_47D0C4D583CA_.wvu.PrintArea" localSheetId="9" hidden="1">Mart!$B$2:$E$94</definedName>
    <definedName name="Z_81C99A7B_8A0F_4F82_942F_47D0C4D583CA_.wvu.PrintArea" localSheetId="7" hidden="1">Mayıs!$B$2:$E$94</definedName>
    <definedName name="Z_81C99A7B_8A0F_4F82_942F_47D0C4D583CA_.wvu.PrintArea" localSheetId="8" hidden="1">Nisan!$B$2:$E$94</definedName>
    <definedName name="Z_81C99A7B_8A0F_4F82_942F_47D0C4D583CA_.wvu.PrintArea" localSheetId="11" hidden="1">Ocak!$B$2:$E$97</definedName>
    <definedName name="Z_81C99A7B_8A0F_4F82_942F_47D0C4D583CA_.wvu.PrintArea" localSheetId="10" hidden="1">Şubat!$B$2:$E$97</definedName>
    <definedName name="Z_81C99A7B_8A0F_4F82_942F_47D0C4D583CA_.wvu.PrintArea" localSheetId="5" hidden="1">Temmuz!$B$2:$E$94</definedName>
    <definedName name="Z_825BD838_6642_41DE_A2D4_C5B158B48D61_.wvu.PrintArea" localSheetId="4" hidden="1">Ağustos!$B$2:$E$94</definedName>
    <definedName name="Z_825BD838_6642_41DE_A2D4_C5B158B48D61_.wvu.PrintArea" localSheetId="0" hidden="1">Aralık!$B$2:$E$93</definedName>
    <definedName name="Z_825BD838_6642_41DE_A2D4_C5B158B48D61_.wvu.PrintArea" localSheetId="2" hidden="1">Ekim!$B$2:$E$93</definedName>
    <definedName name="Z_825BD838_6642_41DE_A2D4_C5B158B48D61_.wvu.PrintArea" localSheetId="3" hidden="1">Eylül!$B$2:$E$93</definedName>
    <definedName name="Z_825BD838_6642_41DE_A2D4_C5B158B48D61_.wvu.PrintArea" localSheetId="6" hidden="1">Haziran!$B$2:$E$94</definedName>
    <definedName name="Z_825BD838_6642_41DE_A2D4_C5B158B48D61_.wvu.PrintArea" localSheetId="1" hidden="1">Kasım!$B$2:$E$93</definedName>
    <definedName name="Z_825BD838_6642_41DE_A2D4_C5B158B48D61_.wvu.PrintArea" localSheetId="9" hidden="1">Mart!$B$2:$E$94</definedName>
    <definedName name="Z_825BD838_6642_41DE_A2D4_C5B158B48D61_.wvu.PrintArea" localSheetId="7" hidden="1">Mayıs!$B$2:$E$94</definedName>
    <definedName name="Z_825BD838_6642_41DE_A2D4_C5B158B48D61_.wvu.PrintArea" localSheetId="8" hidden="1">Nisan!$B$2:$E$94</definedName>
    <definedName name="Z_825BD838_6642_41DE_A2D4_C5B158B48D61_.wvu.PrintArea" localSheetId="11" hidden="1">Ocak!$B$2:$E$97</definedName>
    <definedName name="Z_825BD838_6642_41DE_A2D4_C5B158B48D61_.wvu.PrintArea" localSheetId="10" hidden="1">Şubat!$B$2:$E$97</definedName>
    <definedName name="Z_825BD838_6642_41DE_A2D4_C5B158B48D61_.wvu.PrintArea" localSheetId="5" hidden="1">Temmuz!$B$2:$E$94</definedName>
    <definedName name="Z_825BD838_6642_41DE_A2D4_C5B158B48D61_.wvu.PrintTitles" localSheetId="4" hidden="1">Ağustos!$B:$E,Ağustos!$2:$9</definedName>
    <definedName name="Z_825BD838_6642_41DE_A2D4_C5B158B48D61_.wvu.PrintTitles" localSheetId="0" hidden="1">Aralık!$B:$E,Aralık!$2:$9</definedName>
    <definedName name="Z_825BD838_6642_41DE_A2D4_C5B158B48D61_.wvu.PrintTitles" localSheetId="2" hidden="1">Ekim!$B:$E,Ekim!$2:$9</definedName>
    <definedName name="Z_825BD838_6642_41DE_A2D4_C5B158B48D61_.wvu.PrintTitles" localSheetId="3" hidden="1">Eylül!$B:$E,Eylül!$2:$9</definedName>
    <definedName name="Z_825BD838_6642_41DE_A2D4_C5B158B48D61_.wvu.PrintTitles" localSheetId="6" hidden="1">Haziran!$B:$E,Haziran!$2:$9</definedName>
    <definedName name="Z_825BD838_6642_41DE_A2D4_C5B158B48D61_.wvu.PrintTitles" localSheetId="1" hidden="1">Kasım!$B:$E,Kasım!$2:$9</definedName>
    <definedName name="Z_825BD838_6642_41DE_A2D4_C5B158B48D61_.wvu.PrintTitles" localSheetId="9" hidden="1">Mart!$B:$E,Mart!$2:$9</definedName>
    <definedName name="Z_825BD838_6642_41DE_A2D4_C5B158B48D61_.wvu.PrintTitles" localSheetId="7" hidden="1">Mayıs!$B:$E,Mayıs!$2:$9</definedName>
    <definedName name="Z_825BD838_6642_41DE_A2D4_C5B158B48D61_.wvu.PrintTitles" localSheetId="8" hidden="1">Nisan!$B:$E,Nisan!$2:$9</definedName>
    <definedName name="Z_825BD838_6642_41DE_A2D4_C5B158B48D61_.wvu.PrintTitles" localSheetId="11" hidden="1">Ocak!$B:$E,Ocak!$2:$9</definedName>
    <definedName name="Z_825BD838_6642_41DE_A2D4_C5B158B48D61_.wvu.PrintTitles" localSheetId="10" hidden="1">Şubat!$B:$E,Şubat!$2:$9</definedName>
    <definedName name="Z_825BD838_6642_41DE_A2D4_C5B158B48D61_.wvu.PrintTitles" localSheetId="5" hidden="1">Temmuz!$B:$E,Temmuz!$2:$9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8" l="1"/>
  <c r="C12" i="8" s="1"/>
  <c r="D13" i="8"/>
  <c r="E13" i="8" s="1"/>
  <c r="E14" i="8"/>
  <c r="E15" i="8"/>
  <c r="E16" i="8"/>
  <c r="E17" i="8"/>
  <c r="C18" i="8"/>
  <c r="D18" i="8"/>
  <c r="E18" i="8"/>
  <c r="E19" i="8"/>
  <c r="E20" i="8"/>
  <c r="E21" i="8"/>
  <c r="C22" i="8"/>
  <c r="D22" i="8"/>
  <c r="E22" i="8" s="1"/>
  <c r="E23" i="8"/>
  <c r="E24" i="8"/>
  <c r="C26" i="8"/>
  <c r="C25" i="8" s="1"/>
  <c r="D26" i="8"/>
  <c r="D25" i="8" s="1"/>
  <c r="E26" i="8"/>
  <c r="E27" i="8"/>
  <c r="E28" i="8"/>
  <c r="C29" i="8"/>
  <c r="D29" i="8"/>
  <c r="E29" i="8" s="1"/>
  <c r="E31" i="8"/>
  <c r="E36" i="8"/>
  <c r="C39" i="8"/>
  <c r="D39" i="8"/>
  <c r="E43" i="8"/>
  <c r="E44" i="8"/>
  <c r="E45" i="8"/>
  <c r="C47" i="8"/>
  <c r="D47" i="8"/>
  <c r="E47" i="8" s="1"/>
  <c r="E48" i="8"/>
  <c r="E50" i="8"/>
  <c r="E52" i="8"/>
  <c r="C54" i="8"/>
  <c r="C51" i="8" s="1"/>
  <c r="C46" i="8" s="1"/>
  <c r="D54" i="8"/>
  <c r="D51" i="8" s="1"/>
  <c r="C61" i="8"/>
  <c r="C62" i="8"/>
  <c r="D62" i="8"/>
  <c r="D61" i="8" s="1"/>
  <c r="E61" i="8" s="1"/>
  <c r="E62" i="8"/>
  <c r="E63" i="8"/>
  <c r="E64" i="8"/>
  <c r="E65" i="8"/>
  <c r="C66" i="8"/>
  <c r="D66" i="8"/>
  <c r="E66" i="8"/>
  <c r="E68" i="8"/>
  <c r="E69" i="8"/>
  <c r="C71" i="8"/>
  <c r="D71" i="8"/>
  <c r="E71" i="8"/>
  <c r="E72" i="8"/>
  <c r="E73" i="8"/>
  <c r="E74" i="8"/>
  <c r="E75" i="8"/>
  <c r="E76" i="8"/>
  <c r="E77" i="8"/>
  <c r="C78" i="8"/>
  <c r="D78" i="8"/>
  <c r="E78" i="8" s="1"/>
  <c r="E81" i="8"/>
  <c r="C87" i="8"/>
  <c r="D87" i="8"/>
  <c r="E87" i="8"/>
  <c r="E90" i="8"/>
  <c r="E91" i="8"/>
  <c r="E92" i="8"/>
  <c r="E94" i="8"/>
  <c r="C95" i="8"/>
  <c r="D95" i="8"/>
  <c r="E95" i="8"/>
  <c r="C96" i="8"/>
  <c r="D96" i="8"/>
  <c r="E96" i="8" s="1"/>
  <c r="E100" i="8"/>
  <c r="E101" i="8"/>
  <c r="E102" i="8"/>
  <c r="C103" i="8"/>
  <c r="D103" i="8"/>
  <c r="D106" i="8"/>
  <c r="C107" i="8"/>
  <c r="C106" i="8" s="1"/>
  <c r="E106" i="8" s="1"/>
  <c r="D107" i="8"/>
  <c r="E107" i="8" s="1"/>
  <c r="E111" i="8"/>
  <c r="E112" i="8"/>
  <c r="E25" i="8" l="1"/>
  <c r="E51" i="8"/>
  <c r="D46" i="8"/>
  <c r="E46" i="8" s="1"/>
  <c r="C11" i="8"/>
  <c r="C10" i="8" s="1"/>
  <c r="D12" i="8"/>
  <c r="D11" i="8" l="1"/>
  <c r="E12" i="8"/>
  <c r="D10" i="8" l="1"/>
  <c r="E10" i="8" s="1"/>
  <c r="E11" i="8"/>
</calcChain>
</file>

<file path=xl/sharedStrings.xml><?xml version="1.0" encoding="utf-8"?>
<sst xmlns="http://schemas.openxmlformats.org/spreadsheetml/2006/main" count="1413" uniqueCount="211">
  <si>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</si>
  <si>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</si>
  <si>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</si>
  <si>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</si>
  <si>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</si>
  <si>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</si>
  <si>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</si>
  <si>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</si>
  <si>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</si>
  <si>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</si>
  <si>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</si>
  <si>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</si>
  <si>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</si>
  <si>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</si>
  <si>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</si>
  <si>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</si>
  <si>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</si>
  <si>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</si>
  <si>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</si>
  <si>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</si>
  <si>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</si>
  <si>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</si>
  <si>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</si>
  <si>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</si>
  <si>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</si>
  <si>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 Araçları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</si>
  <si>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</si>
  <si>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</si>
  <si>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</si>
  <si>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</si>
  <si>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</si>
  <si>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</si>
  <si>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</si>
  <si>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</si>
  <si>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</si>
  <si>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</si>
  <si>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</si>
  <si>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</si>
  <si>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</si>
  <si>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</si>
  <si>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II-Vergi Dışı Gelirler</t>
  </si>
  <si>
    <t xml:space="preserve">    1. Teşebbüs ve Mülkiyet Geliri</t>
  </si>
  <si>
    <t xml:space="preserve">    a) Döner Sermaye ve Benzeri Kurumlar Karları</t>
  </si>
  <si>
    <t xml:space="preserve">    b) Kurumlar Hasılatı</t>
  </si>
  <si>
    <t xml:space="preserve">    c) Hizmet Gelirleri</t>
  </si>
  <si>
    <t xml:space="preserve">    2. Devlet Payları İle KİT ve Kamu Bankaları Gelirleri</t>
  </si>
  <si>
    <t xml:space="preserve">    a) Devlet Payları</t>
  </si>
  <si>
    <t xml:space="preserve">    b) Hazine Portföyü ve İştirak Gelirleri</t>
  </si>
  <si>
    <t xml:space="preserve">    c) KİT ve İDT'lerden Sağlanan Gelirler</t>
  </si>
  <si>
    <t xml:space="preserve">        Türk Telekom AŞ.'den</t>
  </si>
  <si>
    <t xml:space="preserve">        Türkiye Elektrik Dağıtım A.Ş.'den</t>
  </si>
  <si>
    <t xml:space="preserve">        Devlet Hava Meydanları İşletmeleri Genel Müdürlüğü'nden</t>
  </si>
  <si>
    <t xml:space="preserve">        Devlet Malzeme Ofisi Genel Müdürlüğü'nden</t>
  </si>
  <si>
    <t xml:space="preserve">        Kıyı Emniyeti ve Gemi Kurtarma İşletmeleri Genel Müdürlüğü'nden</t>
  </si>
  <si>
    <t xml:space="preserve">        Türkiye Petrolleri Anonim Ortaklığı'ndan</t>
  </si>
  <si>
    <t xml:space="preserve">    3. Diğer Mülkiyet Gelirleri</t>
  </si>
  <si>
    <t xml:space="preserve">    a) Taşınmaz Kiraları</t>
  </si>
  <si>
    <t xml:space="preserve">        Lojman Kira Gelirleri</t>
  </si>
  <si>
    <t xml:space="preserve">        Ecrimisil Gelirleri</t>
  </si>
  <si>
    <t xml:space="preserve">        Diğer Taşınmaz Kira Gelirleri</t>
  </si>
  <si>
    <t xml:space="preserve">    b) Faizler</t>
  </si>
  <si>
    <t xml:space="preserve">        Borçlanma Senedi Primli Satış Geliri</t>
  </si>
  <si>
    <t xml:space="preserve">        Vergi, Resim ve Harç Gecikme Faizleri</t>
  </si>
  <si>
    <t xml:space="preserve">        Diğer Faizler</t>
  </si>
  <si>
    <t xml:space="preserve">    c) Menkul Kiraları</t>
  </si>
  <si>
    <t xml:space="preserve">    4. Para Cezaları ve Cezalar</t>
  </si>
  <si>
    <t xml:space="preserve">        Yargı Para Cezaları</t>
  </si>
  <si>
    <t xml:space="preserve">         İdari Para Cezaları</t>
  </si>
  <si>
    <t xml:space="preserve">         Trafik Para Cezaları</t>
  </si>
  <si>
    <t xml:space="preserve">         Vergi Cezaları</t>
  </si>
  <si>
    <t xml:space="preserve">         Vergi ve Diğer Amme Alacakları Gecikme Zamları</t>
  </si>
  <si>
    <t xml:space="preserve">         Diğer Cezalar</t>
  </si>
  <si>
    <t xml:space="preserve">    5. Kişi ve Kurumlardan Alınan Paylar</t>
  </si>
  <si>
    <t xml:space="preserve">        Eğitim Özel Geliri</t>
  </si>
  <si>
    <t xml:space="preserve">        Düzenleyici ve Denetleyici Kurullardan Alınan Paylar</t>
  </si>
  <si>
    <t xml:space="preserve">        Tasfiye Edilen Fon Gelirleri</t>
  </si>
  <si>
    <t xml:space="preserve">        GSM İşletmelerinden Alınan Hazine Payları</t>
  </si>
  <si>
    <t xml:space="preserve">         Evrensel Hizmet Gelirleri</t>
  </si>
  <si>
    <t xml:space="preserve">         İthalatta Kaynak Kullanımı Destekleme Fonu Kesintisi</t>
  </si>
  <si>
    <t xml:space="preserve">         Kaynak Kullanımı Destekleme Fonu Kesintisi</t>
  </si>
  <si>
    <t xml:space="preserve">         Diğer Paylar</t>
  </si>
  <si>
    <t xml:space="preserve">    6. Çeşitli Vergi Dışı Gelirler</t>
  </si>
  <si>
    <t xml:space="preserve">         Para Basımı Gelirleri</t>
  </si>
  <si>
    <t xml:space="preserve">         Yurt Dışı Bedelli Askerlik Gelirleri</t>
  </si>
  <si>
    <t xml:space="preserve">          Banka Çekleri Değerli Kağıt Bedelleri</t>
  </si>
  <si>
    <t xml:space="preserve">          Değerli Kağıtlar Satış Gelirleri</t>
  </si>
  <si>
    <t xml:space="preserve">          Kişilerden Alacaklar</t>
  </si>
  <si>
    <t xml:space="preserve">          Kaldırılan Özel Gelirlerden  Genel Bütçeye Gelir Kaydedilenler</t>
  </si>
  <si>
    <t xml:space="preserve">          Diğer Çeşitli Vergi Dışı Gelirler</t>
  </si>
  <si>
    <t xml:space="preserve">  III-Sermaye Gelirleri</t>
  </si>
  <si>
    <t xml:space="preserve">      a) Bina, Arsa ve Arazi Satış Gelirleri</t>
  </si>
  <si>
    <t xml:space="preserve">           Lojman Satış Gelirleri</t>
  </si>
  <si>
    <t xml:space="preserve">           Sosyal Tesis Satış Gelirleri</t>
  </si>
  <si>
    <t xml:space="preserve">           Diğer Bina Satış Gelirleri</t>
  </si>
  <si>
    <t xml:space="preserve">           Arazi Satışı</t>
  </si>
  <si>
    <t xml:space="preserve">           Arsa Satışı</t>
  </si>
  <si>
    <t xml:space="preserve">      b) Taşınır ve Taşıt Satış Gelirleri</t>
  </si>
  <si>
    <t xml:space="preserve">      c) Maddi Olmayan Varlık Satış Gelirleri</t>
  </si>
  <si>
    <t xml:space="preserve">           Enerji Dağıtım ve Santralları Devri Geliri</t>
  </si>
  <si>
    <t xml:space="preserve">          Telekom Hisse Satış Geliri</t>
  </si>
  <si>
    <t xml:space="preserve">  IV-Özel Gelirler ile Alınan Bağışlar ve Yardımlar</t>
  </si>
  <si>
    <t xml:space="preserve">       a) Özel Gelirler</t>
  </si>
  <si>
    <t xml:space="preserve">           Çıraklık, Mesleki ve Teknik Eğitim Gelirleri</t>
  </si>
  <si>
    <t xml:space="preserve">           Yol ve Tünel Geçiş Ücreti</t>
  </si>
  <si>
    <t xml:space="preserve">           Köprü Geçiş Ücretleri</t>
  </si>
  <si>
    <t xml:space="preserve">           Diğer Özel Gelirler</t>
  </si>
  <si>
    <t xml:space="preserve">       b) Alınan Bağış ve Yardımlar</t>
  </si>
  <si>
    <t>NİĞDE İLİ GENEL  BÜTÇE GELİRLERİNİN TAHSİLATI, TAHAKKUKU VE TAHSİLATIN TAHAKKUKA  ORANI (KÜMÜLATİF) HAZİRAN 2006</t>
  </si>
  <si>
    <t>NİĞDE İLİ GENEL  BÜTÇE GELİRLERİNİN TAHSİLATI, TAHAKKUKU VE TAHSİLATIN TAHAKKUKA  ORANI (KÜMÜLATİF) OCAK 2006</t>
  </si>
  <si>
    <t xml:space="preserve">    Gelir, Kar ve Sermaye Kazançları Üz. Al. Vergiler</t>
  </si>
  <si>
    <t xml:space="preserve">      Gelir Vergisi</t>
  </si>
  <si>
    <t xml:space="preserve">      Kurumlar Vergisi</t>
  </si>
  <si>
    <t xml:space="preserve">      Gelir,Kar ve Sermaye Kazanç.Al.Ay.Yapılamayan Diğ.V.</t>
  </si>
  <si>
    <t xml:space="preserve">    Mülkiyet Üzerinden Alınan Vergiler </t>
  </si>
  <si>
    <t xml:space="preserve">      Gayrimenkulden Düzenli Olarak Alınan Vergiler</t>
  </si>
  <si>
    <t xml:space="preserve">      Veraset ve İntikal Vergisi</t>
  </si>
  <si>
    <t xml:space="preserve">      Mali Sermaye Muameleleri Üzerinden Alınan Vergiler</t>
  </si>
  <si>
    <t xml:space="preserve">      Mülkiyet Üzerinden Bir Defalık Alınan Vergiler</t>
  </si>
  <si>
    <t xml:space="preserve">      Mülkiyet Üzerinden Düzenli Olarak Alınan Diğer Vergiler</t>
  </si>
  <si>
    <t xml:space="preserve">    Dahilde Alınan Mal ve Hizmet Vergileri</t>
  </si>
  <si>
    <t xml:space="preserve">      Dahilde Alınan Katma Değer Vergisi</t>
  </si>
  <si>
    <t xml:space="preserve">      Özel Tüketim Vergisi</t>
  </si>
  <si>
    <t xml:space="preserve">        Petrol ve Doğalgaz Ürünlerine İlişkin ÖTV</t>
  </si>
  <si>
    <t xml:space="preserve">        Motorlu Taşıt Araçlarına İlişkin ÖTV</t>
  </si>
  <si>
    <t xml:space="preserve">        Kolalı Gazoz, Alkollü İç. Ve Tüt Mam.</t>
  </si>
  <si>
    <t xml:space="preserve">        Dayanıklı Tüketim ve Diğer Mallara İlişkin ÖTV</t>
  </si>
  <si>
    <t xml:space="preserve">        Alkollü İçkilere İlişkin ÖTV</t>
  </si>
  <si>
    <t xml:space="preserve">        Tütün Mamüllerine İlişkin ÖTV.</t>
  </si>
  <si>
    <t xml:space="preserve">        Kolalı Gazozlara İlişkin ÖTV</t>
  </si>
  <si>
    <t xml:space="preserve">      Mal. Kullanımı,Kullanım İzni veya Faal.Bul. İz.Al.Vergiler</t>
  </si>
  <si>
    <t xml:space="preserve">      Mal ve Hizmetlerden Alınan Diğer Vergiler</t>
  </si>
  <si>
    <t xml:space="preserve">    Uluslararası Ticaret ve Muamelelerden Al. Vergiler</t>
  </si>
  <si>
    <t xml:space="preserve">      Gümrük Vergileri</t>
  </si>
  <si>
    <t xml:space="preserve">      İthalat Vergileri</t>
  </si>
  <si>
    <t xml:space="preserve">      İhracat Vergisi</t>
  </si>
  <si>
    <t xml:space="preserve">      Uluslararası Tic. ve Muamelelerden Al. Diğ.Vergiler</t>
  </si>
  <si>
    <t xml:space="preserve">    Diğer Vergiler</t>
  </si>
  <si>
    <t xml:space="preserve">      Damga Vergisi</t>
  </si>
  <si>
    <t xml:space="preserve">      Başka Yerde Sınıflandırılmayan Diğer Vergiler</t>
  </si>
  <si>
    <t xml:space="preserve">    İdari Harçlar ve Ücretler, Sanayi Dışı Arizi Satışlar</t>
  </si>
  <si>
    <t xml:space="preserve">    Harçlar</t>
  </si>
  <si>
    <t xml:space="preserve">    Teşebbüs ve Mülkiyet Geliri</t>
  </si>
  <si>
    <t xml:space="preserve">      Döner Sermaye ve Benzeri Kurumlar Hasılatı</t>
  </si>
  <si>
    <t xml:space="preserve">      Döner Sermaye ve Benzeri Kurumlar Karları</t>
  </si>
  <si>
    <t xml:space="preserve">      Kurumlar Hasılatı</t>
  </si>
  <si>
    <t xml:space="preserve">      Hizmet Gelirleri</t>
  </si>
  <si>
    <t xml:space="preserve">      Diğer Hizmet Gelirleri</t>
  </si>
  <si>
    <t xml:space="preserve">    Mali Olmayan Teşekkül ve Kamu Mali Kur. Gel.</t>
  </si>
  <si>
    <t xml:space="preserve">      Devlet Payları</t>
  </si>
  <si>
    <t xml:space="preserve">      Hazine Portföyü ve İştirak Gelirleri</t>
  </si>
  <si>
    <t xml:space="preserve">      KİT ve İDT'lerden Sağlanan Gelirler</t>
  </si>
  <si>
    <t xml:space="preserve">     Diğer Mülkiyet Gelirleri</t>
  </si>
  <si>
    <t xml:space="preserve">      Gayrimenkul Kiraları</t>
  </si>
  <si>
    <t xml:space="preserve">      Faizler</t>
  </si>
  <si>
    <t xml:space="preserve">      Menkul Kiraları</t>
  </si>
  <si>
    <t xml:space="preserve">    Para Cezaları ve Cezalar</t>
  </si>
  <si>
    <t xml:space="preserve">      Para Cezaları</t>
  </si>
  <si>
    <t xml:space="preserve">    Çeşitli Vergi Dışı Gelirler</t>
  </si>
  <si>
    <t xml:space="preserve">      Çeşitli Vergi Dışı Gelirler</t>
  </si>
  <si>
    <t xml:space="preserve">      Fon Payları</t>
  </si>
  <si>
    <t xml:space="preserve">      Kişilerden Alacaklar</t>
  </si>
  <si>
    <t xml:space="preserve">      Kaldırılan Özel Gelirlerden  Bütçeye Gelir Kaydedilecek Olanlar</t>
  </si>
  <si>
    <t xml:space="preserve">    Kişi ve Kurumlardan Alınan Paylar</t>
  </si>
  <si>
    <t xml:space="preserve">      Diğer Paylar</t>
  </si>
  <si>
    <t xml:space="preserve">        Evrensel Hizmet gelirleri</t>
  </si>
  <si>
    <t xml:space="preserve">        Diğer Paylar</t>
  </si>
  <si>
    <t xml:space="preserve">    Diğer Vergi Dışı Gelirler</t>
  </si>
  <si>
    <t xml:space="preserve">      Diğer Vergi Dışı Gelirler</t>
  </si>
  <si>
    <t xml:space="preserve">    Sabit Sermaye Varlıklarının Satışı</t>
  </si>
  <si>
    <t xml:space="preserve">      Bina Satış Gelirleri</t>
  </si>
  <si>
    <t xml:space="preserve">      Diğer Sabit Sermaye Satışları</t>
  </si>
  <si>
    <t xml:space="preserve">    Stokların Satışı</t>
  </si>
  <si>
    <t xml:space="preserve">      Stokların Satışı</t>
  </si>
  <si>
    <t xml:space="preserve">    Arazi ve Maddi olmayan Varlıkların Satışı</t>
  </si>
  <si>
    <t xml:space="preserve">      Arazi ve Arsa  Satışı</t>
  </si>
  <si>
    <t xml:space="preserve">      Maddi Olmayan Varlıklar</t>
  </si>
  <si>
    <t xml:space="preserve">        Telekom Hisse Satış Geliri</t>
  </si>
  <si>
    <t xml:space="preserve">        Diğer </t>
  </si>
  <si>
    <t xml:space="preserve">  IV-Alınan Bağışlar ve Yardımlar</t>
  </si>
  <si>
    <t xml:space="preserve">    Yurt Dışından</t>
  </si>
  <si>
    <t xml:space="preserve">      Cari</t>
  </si>
  <si>
    <t xml:space="preserve">    Kurum.ve Kişi. Alınan Yardım ve Bağışlar</t>
  </si>
  <si>
    <t xml:space="preserve">    Özel Gelirler</t>
  </si>
  <si>
    <t xml:space="preserve">      Genel Bütçeli Dairelere Ait Özel Gelirler</t>
  </si>
  <si>
    <t>NİĞDE İLİ GENEL  BÜTÇE GELİRLERİNİN TAHSİLATI, TAHAKKUKU VE TAHSİLATIN TAHAKKUKA  ORANI (KÜMÜLATİF) ŞUBAT 2006</t>
  </si>
  <si>
    <t xml:space="preserve">        Banka ve Sigorta Muameleleri Vergisi</t>
  </si>
  <si>
    <t xml:space="preserve">        Motorlu Taşıtlar Vergisi</t>
  </si>
  <si>
    <t xml:space="preserve"> </t>
  </si>
  <si>
    <t>NİĞDE İLİ GENEL  BÜTÇE GELİRLERİNİN TAHSİLATI, TAHAKKUKU VE TAHSİLATIN TAHAKKUKA  ORANI (KÜMÜLATİF) MART 2006</t>
  </si>
  <si>
    <t>NİĞDE İLİ GENEL  BÜTÇE GELİRLERİNİN TAHSİLATI, TAHAKKUKU VE TAHSİLATIN TAHAKKUKA  ORANI (KÜMÜLATİF) NİSAN 2006</t>
  </si>
  <si>
    <t>NİĞDE İLİ GENEL  BÜTÇE GELİRLERİNİN TAHSİLATI, TAHAKKUKU VE TAHSİLATIN TAHAKKUKA  ORANI (KÜMÜLATİF) MAYIS 2006</t>
  </si>
  <si>
    <t>Ocak</t>
  </si>
  <si>
    <t>Şubat</t>
  </si>
  <si>
    <t>Mart</t>
  </si>
  <si>
    <t>Nisan</t>
  </si>
  <si>
    <t>Mayıs</t>
  </si>
  <si>
    <t>Haziran</t>
  </si>
  <si>
    <t>NİĞDE İLİ GENEL  BÜTÇE GELİRLERİNİN TAHSİLATI, TAHAKKUKU VE TAHSİLATIN TAHAKKUKA  ORANI (KÜMÜLATİF) TEMMUZ 2006</t>
  </si>
  <si>
    <t>Temmuz</t>
  </si>
  <si>
    <t>NİĞDE İLİ GENEL  BÜTÇE GELİRLERİNİN TAHSİLATI, TAHAKKUKU VE TAHSİLATIN TAHAKKUKA  ORANI (KÜMÜLATİF) AĞUSTOS 2006</t>
  </si>
  <si>
    <t>Ağustos</t>
  </si>
  <si>
    <t>NİĞDE İLİ GENEL  BÜTÇE GELİRLERİNİN TAHSİLATI, TAHAKKUKU VE TAHSİLATIN TAHAKKUKA  ORANI (KÜMÜLATİF) EYLÜL 2006</t>
  </si>
  <si>
    <t>Eylül</t>
  </si>
  <si>
    <t xml:space="preserve">        Motorlu Taşıtlar (II)</t>
  </si>
  <si>
    <t>NİĞDE İLİ GENEL  BÜTÇE GELİRLERİNİN TAHSİLATI, TAHAKKUKU VE TAHSİLATIN TAHAKKUKA  ORANI (KÜMÜLATİF) EKİM 2006</t>
  </si>
  <si>
    <t>Ekim</t>
  </si>
  <si>
    <t>Kasım</t>
  </si>
  <si>
    <t>NİĞDE İLİ GENEL  BÜTÇE GELİRLERİNİN TAHSİLATI, TAHAKKUKU VE TAHSİLATIN TAHAKKUKA  ORANI (KÜMÜLATİF) KASIM 2006</t>
  </si>
  <si>
    <t>NİĞDE İLİ GENEL  BÜTÇE GELİRLERİNİN TAHSİLATI, TAHAKKUKU VE TAHSİLATIN TAHAKKUKA  ORANI (KÜMÜLATİF) ARALIK 2006</t>
  </si>
  <si>
    <t>Aralık</t>
  </si>
  <si>
    <t>Not: 2006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</si>
</sst>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11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b/>
      <sz val="8"/>
      <color indexed="12"/>
      <name val="Arial Tur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9"/>
      <color indexed="12"/>
      <name val="Arial TUR"/>
      <family val="2"/>
      <charset val="162"/>
    </font>
    <font>
      <sz val="9"/>
      <color indexed="12"/>
      <name val="Arial TUR"/>
      <family val="2"/>
      <charset val="162"/>
    </font>
    <font>
      <sz val="8"/>
      <color indexed="12"/>
      <name val="Times New Roman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56">
    <xf numFmtId="0" fontId="0" fillId="0" borderId="0" xfId="0"/>
    <xf numFmtId="0" fontId="4" fillId="0" borderId="0" xfId="2" applyFont="1" applyAlignment="1">
      <alignment horizontal="centerContinuous" vertical="justify"/>
    </xf>
    <xf numFmtId="0" fontId="5" fillId="0" borderId="0" xfId="2" applyFont="1" applyAlignment="1">
      <alignment vertical="center"/>
    </xf>
    <xf numFmtId="0" fontId="4" fillId="0" borderId="0" xfId="2" applyFont="1" applyAlignment="1">
      <alignment horizontal="center"/>
    </xf>
    <xf numFmtId="0" fontId="4" fillId="0" borderId="0" xfId="2" applyFont="1" applyFill="1"/>
    <xf numFmtId="0" fontId="4" fillId="0" borderId="0" xfId="2" applyFont="1"/>
    <xf numFmtId="3" fontId="4" fillId="0" borderId="0" xfId="2" applyNumberFormat="1" applyFont="1"/>
    <xf numFmtId="0" fontId="5" fillId="0" borderId="0" xfId="2" applyFont="1"/>
    <xf numFmtId="0" fontId="5" fillId="0" borderId="0" xfId="2" applyFont="1" applyFill="1"/>
    <xf numFmtId="4" fontId="5" fillId="0" borderId="0" xfId="2" applyNumberFormat="1" applyFont="1" applyAlignment="1">
      <alignment horizontal="right"/>
    </xf>
    <xf numFmtId="0" fontId="8" fillId="0" borderId="0" xfId="2" applyFont="1" applyFill="1"/>
    <xf numFmtId="0" fontId="8" fillId="0" borderId="0" xfId="2" applyFont="1"/>
    <xf numFmtId="0" fontId="9" fillId="0" borderId="0" xfId="2" applyFont="1"/>
    <xf numFmtId="0" fontId="9" fillId="0" borderId="0" xfId="2" applyFont="1" applyFill="1"/>
    <xf numFmtId="0" fontId="5" fillId="0" borderId="0" xfId="2" applyFont="1" applyAlignment="1">
      <alignment horizontal="center"/>
    </xf>
    <xf numFmtId="0" fontId="4" fillId="2" borderId="1" xfId="2" applyFont="1" applyFill="1" applyBorder="1" applyAlignment="1">
      <alignment horizontal="centerContinuous" vertical="justify"/>
    </xf>
    <xf numFmtId="0" fontId="4" fillId="2" borderId="2" xfId="2" applyFont="1" applyFill="1" applyBorder="1" applyAlignment="1">
      <alignment horizontal="centerContinuous" vertical="justify"/>
    </xf>
    <xf numFmtId="4" fontId="4" fillId="2" borderId="3" xfId="2" applyNumberFormat="1" applyFont="1" applyFill="1" applyBorder="1" applyAlignment="1">
      <alignment horizontal="right" vertical="justify"/>
    </xf>
    <xf numFmtId="0" fontId="4" fillId="2" borderId="3" xfId="2" applyFont="1" applyFill="1" applyBorder="1" applyAlignment="1">
      <alignment horizontal="centerContinuous" vertical="justify"/>
    </xf>
    <xf numFmtId="0" fontId="4" fillId="0" borderId="0" xfId="2" applyFont="1" applyAlignment="1">
      <alignment vertical="center"/>
    </xf>
    <xf numFmtId="4" fontId="4" fillId="0" borderId="0" xfId="2" applyNumberFormat="1" applyFont="1" applyAlignment="1">
      <alignment vertical="center"/>
    </xf>
    <xf numFmtId="0" fontId="1" fillId="0" borderId="0" xfId="1" applyAlignment="1" applyProtection="1">
      <alignment vertical="center"/>
    </xf>
    <xf numFmtId="4" fontId="1" fillId="0" borderId="0" xfId="1" applyNumberFormat="1" applyAlignment="1" applyProtection="1">
      <alignment vertical="center"/>
    </xf>
    <xf numFmtId="0" fontId="4" fillId="0" borderId="4" xfId="2" applyFont="1" applyBorder="1" applyAlignment="1">
      <alignment horizontal="center"/>
    </xf>
    <xf numFmtId="0" fontId="4" fillId="0" borderId="4" xfId="2" applyFont="1" applyBorder="1" applyAlignment="1">
      <alignment horizontal="centerContinuous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4" xfId="3" applyFont="1" applyFill="1" applyBorder="1" applyAlignment="1">
      <alignment horizontal="left" vertical="center"/>
    </xf>
    <xf numFmtId="3" fontId="4" fillId="0" borderId="4" xfId="2" applyNumberFormat="1" applyFont="1" applyFill="1" applyBorder="1" applyAlignment="1">
      <alignment horizontal="right"/>
    </xf>
    <xf numFmtId="173" fontId="4" fillId="0" borderId="4" xfId="2" applyNumberFormat="1" applyFont="1" applyFill="1" applyBorder="1"/>
    <xf numFmtId="3" fontId="4" fillId="3" borderId="4" xfId="2" applyNumberFormat="1" applyFont="1" applyFill="1" applyBorder="1" applyAlignment="1"/>
    <xf numFmtId="173" fontId="4" fillId="0" borderId="4" xfId="2" applyNumberFormat="1" applyFont="1" applyBorder="1"/>
    <xf numFmtId="0" fontId="5" fillId="0" borderId="4" xfId="3" applyFont="1" applyFill="1" applyBorder="1" applyAlignment="1">
      <alignment horizontal="left" vertical="center"/>
    </xf>
    <xf numFmtId="3" fontId="5" fillId="0" borderId="4" xfId="0" applyNumberFormat="1" applyFont="1" applyBorder="1"/>
    <xf numFmtId="173" fontId="5" fillId="0" borderId="4" xfId="2" applyNumberFormat="1" applyFont="1" applyBorder="1"/>
    <xf numFmtId="3" fontId="4" fillId="0" borderId="4" xfId="0" applyNumberFormat="1" applyFont="1" applyBorder="1"/>
    <xf numFmtId="3" fontId="4" fillId="0" borderId="4" xfId="2" applyNumberFormat="1" applyFont="1" applyFill="1" applyBorder="1" applyAlignment="1"/>
    <xf numFmtId="0" fontId="10" fillId="0" borderId="4" xfId="0" applyFont="1" applyBorder="1"/>
    <xf numFmtId="173" fontId="5" fillId="0" borderId="4" xfId="2" applyNumberFormat="1" applyFont="1" applyFill="1" applyBorder="1"/>
    <xf numFmtId="3" fontId="4" fillId="0" borderId="4" xfId="2" applyNumberFormat="1" applyFont="1" applyBorder="1"/>
    <xf numFmtId="3" fontId="5" fillId="0" borderId="4" xfId="2" applyNumberFormat="1" applyFont="1" applyBorder="1"/>
    <xf numFmtId="3" fontId="10" fillId="0" borderId="4" xfId="0" applyNumberFormat="1" applyFont="1" applyBorder="1"/>
    <xf numFmtId="3" fontId="5" fillId="0" borderId="4" xfId="2" applyNumberFormat="1" applyFont="1" applyFill="1" applyBorder="1" applyAlignment="1"/>
    <xf numFmtId="4" fontId="4" fillId="0" borderId="4" xfId="2" applyNumberFormat="1" applyFont="1" applyBorder="1" applyAlignment="1">
      <alignment horizontal="right" vertical="center" wrapText="1"/>
    </xf>
    <xf numFmtId="0" fontId="6" fillId="0" borderId="4" xfId="3" applyFont="1" applyFill="1" applyBorder="1" applyAlignment="1">
      <alignment horizontal="left" vertical="center"/>
    </xf>
    <xf numFmtId="3" fontId="6" fillId="0" borderId="4" xfId="3" applyNumberFormat="1" applyFont="1" applyFill="1" applyBorder="1" applyAlignment="1">
      <alignment horizontal="right" vertical="center"/>
    </xf>
    <xf numFmtId="4" fontId="4" fillId="0" borderId="4" xfId="2" applyNumberFormat="1" applyFont="1" applyFill="1" applyBorder="1" applyAlignment="1">
      <alignment horizontal="right" vertical="center"/>
    </xf>
    <xf numFmtId="4" fontId="4" fillId="3" borderId="4" xfId="2" applyNumberFormat="1" applyFont="1" applyFill="1" applyBorder="1" applyAlignment="1">
      <alignment horizontal="right" vertical="center"/>
    </xf>
    <xf numFmtId="0" fontId="7" fillId="0" borderId="4" xfId="3" applyFont="1" applyFill="1" applyBorder="1" applyAlignment="1">
      <alignment horizontal="left" vertical="center"/>
    </xf>
    <xf numFmtId="3" fontId="7" fillId="0" borderId="4" xfId="3" applyNumberFormat="1" applyFont="1" applyFill="1" applyBorder="1" applyAlignment="1">
      <alignment horizontal="right" vertical="center"/>
    </xf>
    <xf numFmtId="4" fontId="5" fillId="3" borderId="4" xfId="2" applyNumberFormat="1" applyFont="1" applyFill="1" applyBorder="1" applyAlignment="1">
      <alignment horizontal="right" vertical="center"/>
    </xf>
    <xf numFmtId="4" fontId="5" fillId="0" borderId="4" xfId="2" applyNumberFormat="1" applyFont="1" applyFill="1" applyBorder="1" applyAlignment="1">
      <alignment horizontal="right" vertical="center"/>
    </xf>
    <xf numFmtId="0" fontId="7" fillId="0" borderId="4" xfId="2" applyFont="1" applyFill="1" applyBorder="1" applyAlignment="1">
      <alignment horizontal="left" vertical="center"/>
    </xf>
    <xf numFmtId="3" fontId="7" fillId="0" borderId="4" xfId="2" applyNumberFormat="1" applyFont="1" applyFill="1" applyBorder="1" applyAlignment="1">
      <alignment horizontal="right" vertical="center"/>
    </xf>
    <xf numFmtId="49" fontId="7" fillId="0" borderId="4" xfId="3" applyNumberFormat="1" applyFont="1" applyFill="1" applyBorder="1" applyAlignment="1">
      <alignment horizontal="left" vertical="center"/>
    </xf>
    <xf numFmtId="4" fontId="4" fillId="0" borderId="4" xfId="2" applyNumberFormat="1" applyFont="1" applyBorder="1" applyAlignment="1">
      <alignment horizontal="right" vertical="center"/>
    </xf>
    <xf numFmtId="4" fontId="5" fillId="0" borderId="4" xfId="2" applyNumberFormat="1" applyFont="1" applyBorder="1" applyAlignment="1">
      <alignment horizontal="right" vertical="center"/>
    </xf>
  </cellXfs>
  <cellStyles count="6">
    <cellStyle name="Hyperlink" xfId="1" builtinId="8"/>
    <cellStyle name="Normal" xfId="0" builtinId="0"/>
    <cellStyle name="Normal_genel_gelir_det3" xfId="2" xr:uid="{5E55E3D5-2E74-42EE-A239-D50770DEDC3F}"/>
    <cellStyle name="Normal_genelgelirtahk_tahs" xfId="3" xr:uid="{6505952B-955B-4243-B75F-2009B1406301}"/>
    <cellStyle name="Virgül [0]_29dan32ye" xfId="4" xr:uid="{D1DAEB50-4C82-4754-8338-9E00955A515E}"/>
    <cellStyle name="Virgül_29dan32ye" xfId="5" xr:uid="{4D1A3668-2325-4B8D-A94A-6C52FCFA9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DAFF-4171-42DC-8877-A1FA66813915}">
  <dimension ref="B1:G11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27.75" customHeight="1" thickBot="1" x14ac:dyDescent="0.25"/>
    <row r="2" spans="2:7" s="2" customFormat="1" ht="24.75" customHeight="1" thickBot="1" x14ac:dyDescent="0.3">
      <c r="B2" s="15" t="s">
        <v>208</v>
      </c>
      <c r="C2" s="16"/>
      <c r="D2" s="16"/>
      <c r="E2" s="17"/>
    </row>
    <row r="3" spans="2:7" s="2" customFormat="1" ht="15" customHeight="1" x14ac:dyDescent="0.25">
      <c r="B3" s="1"/>
      <c r="C3" s="19"/>
      <c r="D3" s="19"/>
      <c r="E3" s="20"/>
    </row>
    <row r="4" spans="2:7" s="2" customFormat="1" ht="1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5" customHeight="1" x14ac:dyDescent="0.25">
      <c r="B6" s="1"/>
      <c r="C6" s="21" t="s">
        <v>198</v>
      </c>
      <c r="D6" s="21" t="s">
        <v>200</v>
      </c>
      <c r="E6" s="22" t="s">
        <v>202</v>
      </c>
    </row>
    <row r="7" spans="2:7" s="2" customFormat="1" ht="15" customHeight="1" x14ac:dyDescent="0.25">
      <c r="B7" s="1"/>
      <c r="C7" s="21" t="s">
        <v>205</v>
      </c>
      <c r="D7" s="21" t="s">
        <v>206</v>
      </c>
      <c r="E7" s="22" t="s">
        <v>209</v>
      </c>
    </row>
    <row r="8" spans="2:7" s="2" customFormat="1" ht="1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42" t="s">
        <v>3</v>
      </c>
    </row>
    <row r="10" spans="2:7" s="4" customFormat="1" ht="15.75" customHeight="1" x14ac:dyDescent="0.2">
      <c r="B10" s="43" t="s">
        <v>4</v>
      </c>
      <c r="C10" s="44">
        <v>172494</v>
      </c>
      <c r="D10" s="44">
        <v>129537</v>
      </c>
      <c r="E10" s="45">
        <v>75.096525096525099</v>
      </c>
    </row>
    <row r="11" spans="2:7" s="5" customFormat="1" ht="15.75" customHeight="1" x14ac:dyDescent="0.2">
      <c r="B11" s="43" t="s">
        <v>5</v>
      </c>
      <c r="C11" s="44">
        <v>127795</v>
      </c>
      <c r="D11" s="44">
        <v>111506</v>
      </c>
      <c r="E11" s="46">
        <v>87.253804921945303</v>
      </c>
    </row>
    <row r="12" spans="2:7" s="5" customFormat="1" ht="15.75" customHeight="1" x14ac:dyDescent="0.2">
      <c r="B12" s="43" t="s">
        <v>6</v>
      </c>
      <c r="C12" s="44">
        <v>66866</v>
      </c>
      <c r="D12" s="44">
        <v>60822</v>
      </c>
      <c r="E12" s="46">
        <v>90.96102653067328</v>
      </c>
      <c r="G12" s="6"/>
    </row>
    <row r="13" spans="2:7" s="5" customFormat="1" ht="15.75" customHeight="1" x14ac:dyDescent="0.2">
      <c r="B13" s="43" t="s">
        <v>7</v>
      </c>
      <c r="C13" s="44">
        <v>49957</v>
      </c>
      <c r="D13" s="44">
        <v>45259</v>
      </c>
      <c r="E13" s="46">
        <v>90.595912484736871</v>
      </c>
    </row>
    <row r="14" spans="2:7" ht="15.75" customHeight="1" x14ac:dyDescent="0.2">
      <c r="B14" s="47" t="s">
        <v>8</v>
      </c>
      <c r="C14" s="48">
        <v>3443</v>
      </c>
      <c r="D14" s="48">
        <v>1709</v>
      </c>
      <c r="E14" s="49">
        <v>49.63694452512344</v>
      </c>
    </row>
    <row r="15" spans="2:7" ht="15.75" customHeight="1" x14ac:dyDescent="0.2">
      <c r="B15" s="47" t="s">
        <v>9</v>
      </c>
      <c r="C15" s="48">
        <v>970</v>
      </c>
      <c r="D15" s="48">
        <v>738</v>
      </c>
      <c r="E15" s="49">
        <v>76.082474226804123</v>
      </c>
    </row>
    <row r="16" spans="2:7" ht="15.75" customHeight="1" x14ac:dyDescent="0.2">
      <c r="B16" s="47" t="s">
        <v>10</v>
      </c>
      <c r="C16" s="48">
        <v>42190</v>
      </c>
      <c r="D16" s="48">
        <v>40247</v>
      </c>
      <c r="E16" s="49">
        <v>95.394643280398199</v>
      </c>
    </row>
    <row r="17" spans="2:5" ht="15.75" customHeight="1" x14ac:dyDescent="0.2">
      <c r="B17" s="47" t="s">
        <v>11</v>
      </c>
      <c r="C17" s="48">
        <v>3354</v>
      </c>
      <c r="D17" s="48">
        <v>2565</v>
      </c>
      <c r="E17" s="49">
        <v>76.475849731663686</v>
      </c>
    </row>
    <row r="18" spans="2:5" s="5" customFormat="1" ht="15.75" customHeight="1" x14ac:dyDescent="0.2">
      <c r="B18" s="43" t="s">
        <v>12</v>
      </c>
      <c r="C18" s="44">
        <v>16909</v>
      </c>
      <c r="D18" s="44">
        <v>15563</v>
      </c>
      <c r="E18" s="46">
        <v>92.039742149151337</v>
      </c>
    </row>
    <row r="19" spans="2:5" ht="15.75" customHeight="1" x14ac:dyDescent="0.2">
      <c r="B19" s="47" t="s">
        <v>13</v>
      </c>
      <c r="C19" s="48">
        <v>1296</v>
      </c>
      <c r="D19" s="48">
        <v>400</v>
      </c>
      <c r="E19" s="49">
        <v>30.864197530864196</v>
      </c>
    </row>
    <row r="20" spans="2:5" ht="15.75" customHeight="1" x14ac:dyDescent="0.2">
      <c r="B20" s="47" t="s">
        <v>14</v>
      </c>
      <c r="C20" s="48">
        <v>9</v>
      </c>
      <c r="D20" s="48">
        <v>8</v>
      </c>
      <c r="E20" s="49">
        <v>88.888888888888886</v>
      </c>
    </row>
    <row r="21" spans="2:5" ht="15.75" customHeight="1" x14ac:dyDescent="0.2">
      <c r="B21" s="47" t="s">
        <v>15</v>
      </c>
      <c r="C21" s="48">
        <v>15604</v>
      </c>
      <c r="D21" s="48">
        <v>15155</v>
      </c>
      <c r="E21" s="49">
        <v>97.122532683927204</v>
      </c>
    </row>
    <row r="22" spans="2:5" s="4" customFormat="1" ht="15.75" customHeight="1" x14ac:dyDescent="0.2">
      <c r="B22" s="43" t="s">
        <v>16</v>
      </c>
      <c r="C22" s="44">
        <v>14166</v>
      </c>
      <c r="D22" s="44">
        <v>8230</v>
      </c>
      <c r="E22" s="45">
        <v>58.096851616546665</v>
      </c>
    </row>
    <row r="23" spans="2:5" s="8" customFormat="1" ht="15.75" customHeight="1" x14ac:dyDescent="0.2">
      <c r="B23" s="47" t="s">
        <v>17</v>
      </c>
      <c r="C23" s="48">
        <v>40</v>
      </c>
      <c r="D23" s="48">
        <v>24</v>
      </c>
      <c r="E23" s="50">
        <v>60</v>
      </c>
    </row>
    <row r="24" spans="2:5" s="8" customFormat="1" ht="15.75" customHeight="1" x14ac:dyDescent="0.2">
      <c r="B24" s="47" t="s">
        <v>18</v>
      </c>
      <c r="C24" s="48">
        <v>14126</v>
      </c>
      <c r="D24" s="48">
        <v>8206</v>
      </c>
      <c r="E24" s="50">
        <v>58.091462551323801</v>
      </c>
    </row>
    <row r="25" spans="2:5" s="4" customFormat="1" ht="15.75" customHeight="1" x14ac:dyDescent="0.2">
      <c r="B25" s="43" t="s">
        <v>19</v>
      </c>
      <c r="C25" s="44">
        <v>28767</v>
      </c>
      <c r="D25" s="44">
        <v>26305</v>
      </c>
      <c r="E25" s="45">
        <v>91.44158236868634</v>
      </c>
    </row>
    <row r="26" spans="2:5" s="4" customFormat="1" ht="15.75" customHeight="1" x14ac:dyDescent="0.2">
      <c r="B26" s="43" t="s">
        <v>20</v>
      </c>
      <c r="C26" s="44">
        <v>23933</v>
      </c>
      <c r="D26" s="44">
        <v>21606</v>
      </c>
      <c r="E26" s="45">
        <v>90.277023356871268</v>
      </c>
    </row>
    <row r="27" spans="2:5" s="8" customFormat="1" ht="15.75" customHeight="1" x14ac:dyDescent="0.2">
      <c r="B27" s="47" t="s">
        <v>21</v>
      </c>
      <c r="C27" s="48">
        <v>20903</v>
      </c>
      <c r="D27" s="48">
        <v>18826</v>
      </c>
      <c r="E27" s="50">
        <v>90.063627230541073</v>
      </c>
    </row>
    <row r="28" spans="2:5" s="8" customFormat="1" ht="15.75" customHeight="1" x14ac:dyDescent="0.2">
      <c r="B28" s="47" t="s">
        <v>22</v>
      </c>
      <c r="C28" s="48">
        <v>3030</v>
      </c>
      <c r="D28" s="48">
        <v>2780</v>
      </c>
      <c r="E28" s="50">
        <v>91.749174917491743</v>
      </c>
    </row>
    <row r="29" spans="2:5" s="4" customFormat="1" ht="15.75" customHeight="1" x14ac:dyDescent="0.2">
      <c r="B29" s="43" t="s">
        <v>23</v>
      </c>
      <c r="C29" s="44">
        <v>1566</v>
      </c>
      <c r="D29" s="44">
        <v>1566</v>
      </c>
      <c r="E29" s="45">
        <v>100</v>
      </c>
    </row>
    <row r="30" spans="2:5" s="8" customFormat="1" ht="15.75" customHeight="1" x14ac:dyDescent="0.2">
      <c r="B30" s="47" t="s">
        <v>24</v>
      </c>
      <c r="C30" s="48">
        <v>0</v>
      </c>
      <c r="D30" s="48">
        <v>0</v>
      </c>
      <c r="E30" s="50"/>
    </row>
    <row r="31" spans="2:5" s="8" customFormat="1" ht="15.75" customHeight="1" x14ac:dyDescent="0.2">
      <c r="B31" s="47" t="s">
        <v>203</v>
      </c>
      <c r="C31" s="48">
        <v>1565</v>
      </c>
      <c r="D31" s="48">
        <v>1565</v>
      </c>
      <c r="E31" s="50">
        <v>100</v>
      </c>
    </row>
    <row r="32" spans="2:5" s="8" customFormat="1" ht="15.75" customHeight="1" x14ac:dyDescent="0.2">
      <c r="B32" s="47" t="s">
        <v>26</v>
      </c>
      <c r="C32" s="48"/>
      <c r="D32" s="48"/>
      <c r="E32" s="50"/>
    </row>
    <row r="33" spans="2:5" ht="15.75" customHeight="1" x14ac:dyDescent="0.2">
      <c r="B33" s="47" t="s">
        <v>27</v>
      </c>
      <c r="C33" s="48"/>
      <c r="D33" s="48"/>
      <c r="E33" s="49"/>
    </row>
    <row r="34" spans="2:5" ht="15.75" customHeight="1" x14ac:dyDescent="0.2">
      <c r="B34" s="47" t="s">
        <v>28</v>
      </c>
      <c r="C34" s="48">
        <v>1</v>
      </c>
      <c r="D34" s="48">
        <v>1</v>
      </c>
      <c r="E34" s="49"/>
    </row>
    <row r="35" spans="2:5" ht="15.75" customHeight="1" x14ac:dyDescent="0.2">
      <c r="B35" s="47" t="s">
        <v>29</v>
      </c>
      <c r="C35" s="48"/>
      <c r="D35" s="48"/>
      <c r="E35" s="49"/>
    </row>
    <row r="36" spans="2:5" s="5" customFormat="1" ht="15.75" customHeight="1" x14ac:dyDescent="0.2">
      <c r="B36" s="43" t="s">
        <v>30</v>
      </c>
      <c r="C36" s="44">
        <v>3268</v>
      </c>
      <c r="D36" s="44">
        <v>3133</v>
      </c>
      <c r="E36" s="46">
        <v>95.869033047735613</v>
      </c>
    </row>
    <row r="37" spans="2:5" s="5" customFormat="1" ht="15.75" customHeight="1" x14ac:dyDescent="0.2">
      <c r="B37" s="43" t="s">
        <v>31</v>
      </c>
      <c r="C37" s="44">
        <v>0</v>
      </c>
      <c r="D37" s="44">
        <v>0</v>
      </c>
      <c r="E37" s="46"/>
    </row>
    <row r="38" spans="2:5" s="4" customFormat="1" ht="15.75" customHeight="1" x14ac:dyDescent="0.2">
      <c r="B38" s="43" t="s">
        <v>32</v>
      </c>
      <c r="C38" s="44"/>
      <c r="D38" s="44"/>
      <c r="E38" s="45"/>
    </row>
    <row r="39" spans="2:5" s="4" customFormat="1" ht="15.75" customHeight="1" x14ac:dyDescent="0.2">
      <c r="B39" s="43" t="s">
        <v>33</v>
      </c>
      <c r="C39" s="44">
        <v>0</v>
      </c>
      <c r="D39" s="44">
        <v>0</v>
      </c>
      <c r="E39" s="45"/>
    </row>
    <row r="40" spans="2:5" s="8" customFormat="1" ht="15.75" customHeight="1" x14ac:dyDescent="0.2">
      <c r="B40" s="47" t="s">
        <v>34</v>
      </c>
      <c r="C40" s="48"/>
      <c r="D40" s="48"/>
      <c r="E40" s="50"/>
    </row>
    <row r="41" spans="2:5" s="8" customFormat="1" ht="15.75" customHeight="1" x14ac:dyDescent="0.2">
      <c r="B41" s="47" t="s">
        <v>35</v>
      </c>
      <c r="C41" s="48"/>
      <c r="D41" s="48"/>
      <c r="E41" s="50"/>
    </row>
    <row r="42" spans="2:5" s="8" customFormat="1" ht="15.75" customHeight="1" x14ac:dyDescent="0.2">
      <c r="B42" s="47" t="s">
        <v>36</v>
      </c>
      <c r="C42" s="48"/>
      <c r="D42" s="48"/>
      <c r="E42" s="50"/>
    </row>
    <row r="43" spans="2:5" s="4" customFormat="1" ht="15.75" customHeight="1" x14ac:dyDescent="0.2">
      <c r="B43" s="43" t="s">
        <v>37</v>
      </c>
      <c r="C43" s="44">
        <v>9142</v>
      </c>
      <c r="D43" s="44">
        <v>8058</v>
      </c>
      <c r="E43" s="45">
        <v>88.142638372347406</v>
      </c>
    </row>
    <row r="44" spans="2:5" s="4" customFormat="1" ht="15.75" customHeight="1" x14ac:dyDescent="0.2">
      <c r="B44" s="43" t="s">
        <v>38</v>
      </c>
      <c r="C44" s="44">
        <v>8514</v>
      </c>
      <c r="D44" s="44">
        <v>8061</v>
      </c>
      <c r="E44" s="45">
        <v>94.679351656095847</v>
      </c>
    </row>
    <row r="45" spans="2:5" s="4" customFormat="1" ht="15.75" customHeight="1" x14ac:dyDescent="0.2">
      <c r="B45" s="43" t="s">
        <v>39</v>
      </c>
      <c r="C45" s="44">
        <v>340</v>
      </c>
      <c r="D45" s="44">
        <v>30</v>
      </c>
      <c r="E45" s="45">
        <v>8.8235294117647065</v>
      </c>
    </row>
    <row r="46" spans="2:5" s="4" customFormat="1" ht="15.75" customHeight="1" x14ac:dyDescent="0.2">
      <c r="B46" s="43" t="s">
        <v>40</v>
      </c>
      <c r="C46" s="44">
        <v>43892</v>
      </c>
      <c r="D46" s="44">
        <v>17349</v>
      </c>
      <c r="E46" s="45">
        <v>39.526565205504419</v>
      </c>
    </row>
    <row r="47" spans="2:5" s="4" customFormat="1" ht="15.75" customHeight="1" x14ac:dyDescent="0.2">
      <c r="B47" s="43" t="s">
        <v>41</v>
      </c>
      <c r="C47" s="44">
        <v>4053</v>
      </c>
      <c r="D47" s="44">
        <v>4053</v>
      </c>
      <c r="E47" s="45">
        <v>100</v>
      </c>
    </row>
    <row r="48" spans="2:5" s="8" customFormat="1" ht="15.75" customHeight="1" x14ac:dyDescent="0.2">
      <c r="B48" s="47" t="s">
        <v>42</v>
      </c>
      <c r="C48" s="48">
        <v>4048</v>
      </c>
      <c r="D48" s="48">
        <v>4048</v>
      </c>
      <c r="E48" s="50">
        <v>100</v>
      </c>
    </row>
    <row r="49" spans="2:5" s="8" customFormat="1" ht="15.75" customHeight="1" x14ac:dyDescent="0.2">
      <c r="B49" s="47" t="s">
        <v>43</v>
      </c>
      <c r="C49" s="48"/>
      <c r="D49" s="48"/>
      <c r="E49" s="50"/>
    </row>
    <row r="50" spans="2:5" s="8" customFormat="1" ht="15.75" customHeight="1" x14ac:dyDescent="0.2">
      <c r="B50" s="47" t="s">
        <v>44</v>
      </c>
      <c r="C50" s="48">
        <v>5</v>
      </c>
      <c r="D50" s="48">
        <v>5</v>
      </c>
      <c r="E50" s="50">
        <v>100</v>
      </c>
    </row>
    <row r="51" spans="2:5" s="4" customFormat="1" ht="15.75" customHeight="1" x14ac:dyDescent="0.2">
      <c r="B51" s="43" t="s">
        <v>45</v>
      </c>
      <c r="C51" s="44">
        <v>15</v>
      </c>
      <c r="D51" s="44">
        <v>14</v>
      </c>
      <c r="E51" s="45">
        <v>93.333333333333329</v>
      </c>
    </row>
    <row r="52" spans="2:5" s="4" customFormat="1" ht="15.75" customHeight="1" x14ac:dyDescent="0.2">
      <c r="B52" s="43" t="s">
        <v>46</v>
      </c>
      <c r="C52" s="44">
        <v>15</v>
      </c>
      <c r="D52" s="44">
        <v>14</v>
      </c>
      <c r="E52" s="45">
        <v>93.333333333333329</v>
      </c>
    </row>
    <row r="53" spans="2:5" s="4" customFormat="1" ht="15.75" customHeight="1" x14ac:dyDescent="0.2">
      <c r="B53" s="43" t="s">
        <v>47</v>
      </c>
      <c r="C53" s="44"/>
      <c r="D53" s="44"/>
      <c r="E53" s="45"/>
    </row>
    <row r="54" spans="2:5" s="4" customFormat="1" ht="15.75" customHeight="1" x14ac:dyDescent="0.2">
      <c r="B54" s="43" t="s">
        <v>48</v>
      </c>
      <c r="C54" s="44">
        <v>0</v>
      </c>
      <c r="D54" s="44">
        <v>0</v>
      </c>
      <c r="E54" s="45"/>
    </row>
    <row r="55" spans="2:5" s="8" customFormat="1" ht="15.75" customHeight="1" x14ac:dyDescent="0.2">
      <c r="B55" s="47" t="s">
        <v>49</v>
      </c>
      <c r="C55" s="48"/>
      <c r="D55" s="48"/>
      <c r="E55" s="50"/>
    </row>
    <row r="56" spans="2:5" s="8" customFormat="1" ht="15.75" customHeight="1" x14ac:dyDescent="0.2">
      <c r="B56" s="47" t="s">
        <v>51</v>
      </c>
      <c r="C56" s="48"/>
      <c r="D56" s="48"/>
      <c r="E56" s="50"/>
    </row>
    <row r="57" spans="2:5" s="8" customFormat="1" ht="15.75" customHeight="1" x14ac:dyDescent="0.2">
      <c r="B57" s="47" t="s">
        <v>52</v>
      </c>
      <c r="C57" s="48"/>
      <c r="D57" s="48"/>
      <c r="E57" s="50"/>
    </row>
    <row r="58" spans="2:5" s="8" customFormat="1" ht="15.75" customHeight="1" x14ac:dyDescent="0.2">
      <c r="B58" s="47" t="s">
        <v>53</v>
      </c>
      <c r="C58" s="48"/>
      <c r="D58" s="48"/>
      <c r="E58" s="50"/>
    </row>
    <row r="59" spans="2:5" s="8" customFormat="1" ht="15.75" customHeight="1" x14ac:dyDescent="0.2">
      <c r="B59" s="47" t="s">
        <v>54</v>
      </c>
      <c r="C59" s="48"/>
      <c r="D59" s="48"/>
      <c r="E59" s="50"/>
    </row>
    <row r="60" spans="2:5" s="4" customFormat="1" ht="15.75" customHeight="1" x14ac:dyDescent="0.2">
      <c r="B60" s="43" t="s">
        <v>55</v>
      </c>
      <c r="C60" s="44">
        <v>9933</v>
      </c>
      <c r="D60" s="44">
        <v>2352</v>
      </c>
      <c r="E60" s="45">
        <v>23.678646934460886</v>
      </c>
    </row>
    <row r="61" spans="2:5" s="4" customFormat="1" ht="15.75" customHeight="1" x14ac:dyDescent="0.2">
      <c r="B61" s="43" t="s">
        <v>56</v>
      </c>
      <c r="C61" s="44">
        <v>1251</v>
      </c>
      <c r="D61" s="44">
        <v>1072</v>
      </c>
      <c r="E61" s="45">
        <v>85.691446842525977</v>
      </c>
    </row>
    <row r="62" spans="2:5" s="8" customFormat="1" ht="15.75" customHeight="1" x14ac:dyDescent="0.2">
      <c r="B62" s="47" t="s">
        <v>57</v>
      </c>
      <c r="C62" s="48">
        <v>703</v>
      </c>
      <c r="D62" s="48">
        <v>703</v>
      </c>
      <c r="E62" s="50">
        <v>100</v>
      </c>
    </row>
    <row r="63" spans="2:5" s="8" customFormat="1" ht="15.75" customHeight="1" x14ac:dyDescent="0.2">
      <c r="B63" s="47" t="s">
        <v>58</v>
      </c>
      <c r="C63" s="48">
        <v>238</v>
      </c>
      <c r="D63" s="48">
        <v>61</v>
      </c>
      <c r="E63" s="50">
        <v>25.630252100840334</v>
      </c>
    </row>
    <row r="64" spans="2:5" s="8" customFormat="1" ht="15.75" customHeight="1" x14ac:dyDescent="0.2">
      <c r="B64" s="47" t="s">
        <v>59</v>
      </c>
      <c r="C64" s="48">
        <v>310</v>
      </c>
      <c r="D64" s="48">
        <v>308</v>
      </c>
      <c r="E64" s="50">
        <v>99.354838709677423</v>
      </c>
    </row>
    <row r="65" spans="2:5" s="4" customFormat="1" ht="15.75" customHeight="1" x14ac:dyDescent="0.2">
      <c r="B65" s="43" t="s">
        <v>60</v>
      </c>
      <c r="C65" s="44">
        <v>8682</v>
      </c>
      <c r="D65" s="44">
        <v>1280</v>
      </c>
      <c r="E65" s="45">
        <v>14.743146740382402</v>
      </c>
    </row>
    <row r="66" spans="2:5" s="8" customFormat="1" ht="15.75" customHeight="1" x14ac:dyDescent="0.2">
      <c r="B66" s="47" t="s">
        <v>61</v>
      </c>
      <c r="C66" s="48"/>
      <c r="D66" s="48"/>
      <c r="E66" s="50"/>
    </row>
    <row r="67" spans="2:5" s="8" customFormat="1" ht="15.75" customHeight="1" x14ac:dyDescent="0.2">
      <c r="B67" s="47" t="s">
        <v>62</v>
      </c>
      <c r="C67" s="48">
        <v>8546</v>
      </c>
      <c r="D67" s="48">
        <v>1204</v>
      </c>
      <c r="E67" s="50">
        <v>14.088462438567751</v>
      </c>
    </row>
    <row r="68" spans="2:5" s="8" customFormat="1" ht="15.75" customHeight="1" x14ac:dyDescent="0.2">
      <c r="B68" s="47" t="s">
        <v>63</v>
      </c>
      <c r="C68" s="48">
        <v>136</v>
      </c>
      <c r="D68" s="48">
        <v>76</v>
      </c>
      <c r="E68" s="50">
        <v>55.882352941176471</v>
      </c>
    </row>
    <row r="69" spans="2:5" s="4" customFormat="1" ht="15.75" customHeight="1" x14ac:dyDescent="0.2">
      <c r="B69" s="43" t="s">
        <v>64</v>
      </c>
      <c r="C69" s="44"/>
      <c r="D69" s="44"/>
      <c r="E69" s="45"/>
    </row>
    <row r="70" spans="2:5" s="4" customFormat="1" ht="15.75" customHeight="1" x14ac:dyDescent="0.2">
      <c r="B70" s="43" t="s">
        <v>65</v>
      </c>
      <c r="C70" s="44">
        <v>26143</v>
      </c>
      <c r="D70" s="44">
        <v>7404</v>
      </c>
      <c r="E70" s="45">
        <v>28.321156714990632</v>
      </c>
    </row>
    <row r="71" spans="2:5" s="8" customFormat="1" ht="15.75" customHeight="1" x14ac:dyDescent="0.2">
      <c r="B71" s="51" t="s">
        <v>66</v>
      </c>
      <c r="C71" s="52">
        <v>473</v>
      </c>
      <c r="D71" s="52">
        <v>463</v>
      </c>
      <c r="E71" s="50">
        <v>97.885835095137423</v>
      </c>
    </row>
    <row r="72" spans="2:5" s="8" customFormat="1" ht="15.75" customHeight="1" x14ac:dyDescent="0.2">
      <c r="B72" s="51" t="s">
        <v>67</v>
      </c>
      <c r="C72" s="52">
        <v>2237</v>
      </c>
      <c r="D72" s="52">
        <v>169</v>
      </c>
      <c r="E72" s="50"/>
    </row>
    <row r="73" spans="2:5" s="8" customFormat="1" ht="15.75" customHeight="1" x14ac:dyDescent="0.2">
      <c r="B73" s="51" t="s">
        <v>68</v>
      </c>
      <c r="C73" s="52">
        <v>2162</v>
      </c>
      <c r="D73" s="52">
        <v>766</v>
      </c>
      <c r="E73" s="50">
        <v>35.430157261794633</v>
      </c>
    </row>
    <row r="74" spans="2:5" s="8" customFormat="1" ht="15.75" customHeight="1" x14ac:dyDescent="0.2">
      <c r="B74" s="51" t="s">
        <v>69</v>
      </c>
      <c r="C74" s="52">
        <v>16732</v>
      </c>
      <c r="D74" s="52">
        <v>2315</v>
      </c>
      <c r="E74" s="50">
        <v>13.835763805880946</v>
      </c>
    </row>
    <row r="75" spans="2:5" s="8" customFormat="1" ht="15.75" customHeight="1" x14ac:dyDescent="0.2">
      <c r="B75" s="51" t="s">
        <v>70</v>
      </c>
      <c r="C75" s="52">
        <v>2952</v>
      </c>
      <c r="D75" s="52">
        <v>2918</v>
      </c>
      <c r="E75" s="50">
        <v>98.848238482384815</v>
      </c>
    </row>
    <row r="76" spans="2:5" s="8" customFormat="1" ht="15.75" customHeight="1" x14ac:dyDescent="0.2">
      <c r="B76" s="51" t="s">
        <v>71</v>
      </c>
      <c r="C76" s="52">
        <v>1587</v>
      </c>
      <c r="D76" s="52">
        <v>773</v>
      </c>
      <c r="E76" s="50">
        <v>48.708254568367991</v>
      </c>
    </row>
    <row r="77" spans="2:5" s="5" customFormat="1" ht="15.75" customHeight="1" x14ac:dyDescent="0.2">
      <c r="B77" s="43" t="s">
        <v>72</v>
      </c>
      <c r="C77" s="44">
        <v>1</v>
      </c>
      <c r="D77" s="44">
        <v>1</v>
      </c>
      <c r="E77" s="45">
        <v>100</v>
      </c>
    </row>
    <row r="78" spans="2:5" ht="15.75" customHeight="1" x14ac:dyDescent="0.2">
      <c r="B78" s="47" t="s">
        <v>73</v>
      </c>
      <c r="C78" s="48"/>
      <c r="D78" s="48"/>
      <c r="E78" s="50"/>
    </row>
    <row r="79" spans="2:5" ht="15.75" customHeight="1" x14ac:dyDescent="0.2">
      <c r="B79" s="47" t="s">
        <v>74</v>
      </c>
      <c r="C79" s="48"/>
      <c r="D79" s="48"/>
      <c r="E79" s="50"/>
    </row>
    <row r="80" spans="2:5" ht="15.75" customHeight="1" x14ac:dyDescent="0.2">
      <c r="B80" s="47" t="s">
        <v>75</v>
      </c>
      <c r="C80" s="48">
        <v>1</v>
      </c>
      <c r="D80" s="48">
        <v>1</v>
      </c>
      <c r="E80" s="50">
        <v>100</v>
      </c>
    </row>
    <row r="81" spans="2:5" ht="15.75" customHeight="1" x14ac:dyDescent="0.2">
      <c r="B81" s="47" t="s">
        <v>76</v>
      </c>
      <c r="C81" s="48"/>
      <c r="D81" s="48"/>
      <c r="E81" s="50"/>
    </row>
    <row r="82" spans="2:5" ht="15.75" customHeight="1" x14ac:dyDescent="0.2">
      <c r="B82" s="47" t="s">
        <v>77</v>
      </c>
      <c r="C82" s="48"/>
      <c r="D82" s="48"/>
      <c r="E82" s="50"/>
    </row>
    <row r="83" spans="2:5" ht="15.75" customHeight="1" x14ac:dyDescent="0.2">
      <c r="B83" s="47" t="s">
        <v>78</v>
      </c>
      <c r="C83" s="48"/>
      <c r="D83" s="48"/>
      <c r="E83" s="50"/>
    </row>
    <row r="84" spans="2:5" ht="15.75" customHeight="1" x14ac:dyDescent="0.2">
      <c r="B84" s="47" t="s">
        <v>79</v>
      </c>
      <c r="C84" s="48"/>
      <c r="D84" s="48"/>
      <c r="E84" s="50"/>
    </row>
    <row r="85" spans="2:5" ht="15.75" customHeight="1" x14ac:dyDescent="0.2">
      <c r="B85" s="47" t="s">
        <v>80</v>
      </c>
      <c r="C85" s="48">
        <v>0</v>
      </c>
      <c r="D85" s="48">
        <v>0</v>
      </c>
      <c r="E85" s="50"/>
    </row>
    <row r="86" spans="2:5" s="5" customFormat="1" ht="15.75" customHeight="1" x14ac:dyDescent="0.2">
      <c r="B86" s="43" t="s">
        <v>81</v>
      </c>
      <c r="C86" s="44">
        <v>3747</v>
      </c>
      <c r="D86" s="44">
        <v>3525</v>
      </c>
      <c r="E86" s="45">
        <v>94.07526020816654</v>
      </c>
    </row>
    <row r="87" spans="2:5" ht="15.75" customHeight="1" x14ac:dyDescent="0.2">
      <c r="B87" s="53" t="s">
        <v>82</v>
      </c>
      <c r="C87" s="48"/>
      <c r="D87" s="48"/>
      <c r="E87" s="50"/>
    </row>
    <row r="88" spans="2:5" ht="15.75" customHeight="1" x14ac:dyDescent="0.2">
      <c r="B88" s="53" t="s">
        <v>83</v>
      </c>
      <c r="C88" s="48"/>
      <c r="D88" s="48"/>
      <c r="E88" s="50"/>
    </row>
    <row r="89" spans="2:5" ht="15.75" customHeight="1" x14ac:dyDescent="0.2">
      <c r="B89" s="47" t="s">
        <v>84</v>
      </c>
      <c r="C89" s="48">
        <v>157</v>
      </c>
      <c r="D89" s="48">
        <v>157</v>
      </c>
      <c r="E89" s="50">
        <v>100</v>
      </c>
    </row>
    <row r="90" spans="2:5" ht="15.75" customHeight="1" x14ac:dyDescent="0.2">
      <c r="B90" s="47" t="s">
        <v>85</v>
      </c>
      <c r="C90" s="48">
        <v>1564</v>
      </c>
      <c r="D90" s="48">
        <v>1561</v>
      </c>
      <c r="E90" s="50">
        <v>99.808184143222505</v>
      </c>
    </row>
    <row r="91" spans="2:5" ht="15.75" customHeight="1" x14ac:dyDescent="0.2">
      <c r="B91" s="47" t="s">
        <v>86</v>
      </c>
      <c r="C91" s="48">
        <v>1391</v>
      </c>
      <c r="D91" s="48">
        <v>1284</v>
      </c>
      <c r="E91" s="50">
        <v>92.307692307692307</v>
      </c>
    </row>
    <row r="92" spans="2:5" ht="15.75" customHeight="1" x14ac:dyDescent="0.2">
      <c r="B92" s="47" t="s">
        <v>87</v>
      </c>
      <c r="C92" s="48">
        <v>28</v>
      </c>
      <c r="D92" s="48">
        <v>28</v>
      </c>
      <c r="E92" s="50">
        <v>100</v>
      </c>
    </row>
    <row r="93" spans="2:5" ht="15.75" customHeight="1" x14ac:dyDescent="0.2">
      <c r="B93" s="47" t="s">
        <v>88</v>
      </c>
      <c r="C93" s="48">
        <v>607</v>
      </c>
      <c r="D93" s="48">
        <v>495</v>
      </c>
      <c r="E93" s="50">
        <v>81.548599670510711</v>
      </c>
    </row>
    <row r="94" spans="2:5" s="5" customFormat="1" ht="15.75" customHeight="1" x14ac:dyDescent="0.2">
      <c r="B94" s="43" t="s">
        <v>89</v>
      </c>
      <c r="C94" s="44">
        <v>807</v>
      </c>
      <c r="D94" s="44">
        <v>682</v>
      </c>
      <c r="E94" s="54">
        <v>84.510532837670382</v>
      </c>
    </row>
    <row r="95" spans="2:5" s="5" customFormat="1" ht="15.75" customHeight="1" x14ac:dyDescent="0.2">
      <c r="B95" s="43" t="s">
        <v>90</v>
      </c>
      <c r="C95" s="44">
        <v>792</v>
      </c>
      <c r="D95" s="44">
        <v>667</v>
      </c>
      <c r="E95" s="54">
        <v>84.217171717171709</v>
      </c>
    </row>
    <row r="96" spans="2:5" ht="15.75" customHeight="1" x14ac:dyDescent="0.2">
      <c r="B96" s="47" t="s">
        <v>91</v>
      </c>
      <c r="C96" s="48"/>
      <c r="D96" s="48"/>
      <c r="E96" s="55"/>
    </row>
    <row r="97" spans="2:5" ht="15.75" customHeight="1" x14ac:dyDescent="0.2">
      <c r="B97" s="47" t="s">
        <v>92</v>
      </c>
      <c r="C97" s="48"/>
      <c r="D97" s="48"/>
      <c r="E97" s="55"/>
    </row>
    <row r="98" spans="2:5" ht="15.75" customHeight="1" x14ac:dyDescent="0.2">
      <c r="B98" s="47" t="s">
        <v>93</v>
      </c>
      <c r="C98" s="48"/>
      <c r="D98" s="48"/>
      <c r="E98" s="55"/>
    </row>
    <row r="99" spans="2:5" ht="15.75" customHeight="1" x14ac:dyDescent="0.2">
      <c r="B99" s="47" t="s">
        <v>94</v>
      </c>
      <c r="C99" s="48">
        <v>777</v>
      </c>
      <c r="D99" s="48">
        <v>652</v>
      </c>
      <c r="E99" s="55">
        <v>83.912483912483921</v>
      </c>
    </row>
    <row r="100" spans="2:5" ht="15.75" customHeight="1" x14ac:dyDescent="0.2">
      <c r="B100" s="47" t="s">
        <v>95</v>
      </c>
      <c r="C100" s="48">
        <v>15</v>
      </c>
      <c r="D100" s="48">
        <v>15</v>
      </c>
      <c r="E100" s="55">
        <v>100</v>
      </c>
    </row>
    <row r="101" spans="2:5" s="5" customFormat="1" ht="15.75" customHeight="1" x14ac:dyDescent="0.2">
      <c r="B101" s="43" t="s">
        <v>96</v>
      </c>
      <c r="C101" s="44">
        <v>15</v>
      </c>
      <c r="D101" s="44">
        <v>15</v>
      </c>
      <c r="E101" s="54">
        <v>100</v>
      </c>
    </row>
    <row r="102" spans="2:5" s="5" customFormat="1" ht="15.75" customHeight="1" x14ac:dyDescent="0.2">
      <c r="B102" s="43" t="s">
        <v>97</v>
      </c>
      <c r="C102" s="44">
        <v>0</v>
      </c>
      <c r="D102" s="44">
        <v>0</v>
      </c>
      <c r="E102" s="54"/>
    </row>
    <row r="103" spans="2:5" ht="15.75" customHeight="1" x14ac:dyDescent="0.2">
      <c r="B103" s="47" t="s">
        <v>98</v>
      </c>
      <c r="C103" s="48"/>
      <c r="D103" s="48"/>
      <c r="E103" s="55"/>
    </row>
    <row r="104" spans="2:5" ht="15.75" customHeight="1" x14ac:dyDescent="0.2">
      <c r="B104" s="47" t="s">
        <v>99</v>
      </c>
      <c r="C104" s="48"/>
      <c r="D104" s="48"/>
      <c r="E104" s="55"/>
    </row>
    <row r="105" spans="2:5" s="5" customFormat="1" ht="15.75" customHeight="1" x14ac:dyDescent="0.2">
      <c r="B105" s="43" t="s">
        <v>100</v>
      </c>
      <c r="C105" s="44">
        <v>0</v>
      </c>
      <c r="D105" s="44">
        <v>0</v>
      </c>
      <c r="E105" s="54"/>
    </row>
    <row r="106" spans="2:5" s="5" customFormat="1" ht="15.75" customHeight="1" x14ac:dyDescent="0.2">
      <c r="B106" s="43" t="s">
        <v>101</v>
      </c>
      <c r="C106" s="44">
        <v>0</v>
      </c>
      <c r="D106" s="44">
        <v>0</v>
      </c>
      <c r="E106" s="54"/>
    </row>
    <row r="107" spans="2:5" ht="15.75" customHeight="1" x14ac:dyDescent="0.2">
      <c r="B107" s="47" t="s">
        <v>102</v>
      </c>
      <c r="C107" s="48"/>
      <c r="D107" s="48"/>
      <c r="E107" s="55"/>
    </row>
    <row r="108" spans="2:5" ht="15.75" customHeight="1" x14ac:dyDescent="0.2">
      <c r="B108" s="47" t="s">
        <v>103</v>
      </c>
      <c r="C108" s="48"/>
      <c r="D108" s="48"/>
      <c r="E108" s="55"/>
    </row>
    <row r="109" spans="2:5" ht="15.75" customHeight="1" x14ac:dyDescent="0.2">
      <c r="B109" s="47" t="s">
        <v>104</v>
      </c>
      <c r="C109" s="48"/>
      <c r="D109" s="48"/>
      <c r="E109" s="55"/>
    </row>
    <row r="110" spans="2:5" ht="15.75" customHeight="1" x14ac:dyDescent="0.2">
      <c r="B110" s="47" t="s">
        <v>105</v>
      </c>
      <c r="C110" s="48"/>
      <c r="D110" s="48"/>
      <c r="E110" s="55"/>
    </row>
    <row r="111" spans="2:5" s="5" customFormat="1" ht="15.75" customHeight="1" x14ac:dyDescent="0.2">
      <c r="B111" s="43" t="s">
        <v>106</v>
      </c>
      <c r="C111" s="44"/>
      <c r="D111" s="44"/>
      <c r="E111" s="54"/>
    </row>
    <row r="112" spans="2:5" x14ac:dyDescent="0.2">
      <c r="B112" s="5" t="s">
        <v>210</v>
      </c>
    </row>
  </sheetData>
  <phoneticPr fontId="0" type="noConversion"/>
  <hyperlinks>
    <hyperlink ref="C4" location="Ocak!A1" display="Ocak" xr:uid="{4574A7A3-4556-4396-B3A1-CA75982DF79E}"/>
    <hyperlink ref="D4" location="Şubat!A1" display="Şubat" xr:uid="{FA107FFC-FEDC-4745-A0A7-354B8B7836EC}"/>
    <hyperlink ref="E4" location="Mart!A1" display="Mart" xr:uid="{3D485692-F448-4C42-9118-649D07ACD3A8}"/>
    <hyperlink ref="C5" location="Nisan!A1" display="Nisan" xr:uid="{1DDC4061-D7BE-4594-AB6F-7AD51E66D4C0}"/>
    <hyperlink ref="D5" location="Mayıs!A1" display="Mayıs" xr:uid="{7731A500-3FB4-41DD-A646-04747C8256C2}"/>
    <hyperlink ref="E5" location="Haziran!A1" display="Haziran" xr:uid="{978B367A-2227-407C-A29A-10BF0B3ADA6B}"/>
    <hyperlink ref="C6" location="Temmuz!A1" display="Temmuz" xr:uid="{25CB0E7B-F1B0-44F2-82AF-7308C0FF047B}"/>
    <hyperlink ref="D6" location="Ağustos!A1" display="Ağustos" xr:uid="{D0049375-CFE7-46AE-B546-6372E2FF29BB}"/>
    <hyperlink ref="E6" location="Eylül!A1" display="Eylül" xr:uid="{7F2A9778-E592-4CFF-83AD-E2D8886D814D}"/>
    <hyperlink ref="C7" location="Ekim!A1" display="Ekim" xr:uid="{5D8CD2FD-08CA-4CEE-B8ED-D7FCA0D92EF1}"/>
    <hyperlink ref="D7" location="Kasım!A1" display="Kasım" xr:uid="{89C2EC16-BDC1-4A34-A9FC-8EB9DE9772B8}"/>
    <hyperlink ref="E7" location="Aralık!A1" display="Aralık" xr:uid="{6699F674-3F30-428F-9054-2823217F59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4CD5-A9DD-41E2-99F6-693D6CC50AF3}">
  <dimension ref="B1:G11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27.75" customHeight="1" thickBot="1" x14ac:dyDescent="0.25"/>
    <row r="2" spans="2:7" s="2" customFormat="1" ht="24.75" customHeight="1" thickBot="1" x14ac:dyDescent="0.3">
      <c r="B2" s="15" t="s">
        <v>207</v>
      </c>
      <c r="C2" s="16"/>
      <c r="D2" s="16"/>
      <c r="E2" s="17"/>
    </row>
    <row r="3" spans="2:7" s="2" customFormat="1" ht="15" customHeight="1" x14ac:dyDescent="0.25">
      <c r="B3" s="1"/>
      <c r="C3" s="19"/>
      <c r="D3" s="19"/>
      <c r="E3" s="20"/>
    </row>
    <row r="4" spans="2:7" s="2" customFormat="1" ht="1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5" customHeight="1" x14ac:dyDescent="0.25">
      <c r="B6" s="1"/>
      <c r="C6" s="21" t="s">
        <v>198</v>
      </c>
      <c r="D6" s="21" t="s">
        <v>200</v>
      </c>
      <c r="E6" s="22" t="s">
        <v>202</v>
      </c>
    </row>
    <row r="7" spans="2:7" s="2" customFormat="1" ht="15" customHeight="1" x14ac:dyDescent="0.25">
      <c r="B7" s="1"/>
      <c r="C7" s="21" t="s">
        <v>205</v>
      </c>
      <c r="D7" s="21" t="s">
        <v>206</v>
      </c>
      <c r="E7" s="22" t="s">
        <v>209</v>
      </c>
    </row>
    <row r="8" spans="2:7" s="2" customFormat="1" ht="1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42" t="s">
        <v>3</v>
      </c>
    </row>
    <row r="10" spans="2:7" s="4" customFormat="1" ht="15.75" customHeight="1" x14ac:dyDescent="0.2">
      <c r="B10" s="43" t="s">
        <v>4</v>
      </c>
      <c r="C10" s="44">
        <v>163902</v>
      </c>
      <c r="D10" s="44">
        <v>119371</v>
      </c>
      <c r="E10" s="45">
        <v>72.830715915608096</v>
      </c>
    </row>
    <row r="11" spans="2:7" s="5" customFormat="1" ht="15.75" customHeight="1" x14ac:dyDescent="0.2">
      <c r="B11" s="43" t="s">
        <v>5</v>
      </c>
      <c r="C11" s="44">
        <v>120507</v>
      </c>
      <c r="D11" s="44">
        <v>102343</v>
      </c>
      <c r="E11" s="46">
        <v>84.927016687827262</v>
      </c>
    </row>
    <row r="12" spans="2:7" s="5" customFormat="1" ht="15.75" customHeight="1" x14ac:dyDescent="0.2">
      <c r="B12" s="43" t="s">
        <v>6</v>
      </c>
      <c r="C12" s="44">
        <v>62216</v>
      </c>
      <c r="D12" s="44">
        <v>55804</v>
      </c>
      <c r="E12" s="46">
        <v>89.693969396939693</v>
      </c>
      <c r="G12" s="6"/>
    </row>
    <row r="13" spans="2:7" s="5" customFormat="1" ht="15.75" customHeight="1" x14ac:dyDescent="0.2">
      <c r="B13" s="43" t="s">
        <v>7</v>
      </c>
      <c r="C13" s="44">
        <v>45306</v>
      </c>
      <c r="D13" s="44">
        <v>40408</v>
      </c>
      <c r="E13" s="46">
        <v>89.189069880369047</v>
      </c>
    </row>
    <row r="14" spans="2:7" ht="15.75" customHeight="1" x14ac:dyDescent="0.2">
      <c r="B14" s="47" t="s">
        <v>8</v>
      </c>
      <c r="C14" s="48">
        <v>3426</v>
      </c>
      <c r="D14" s="48">
        <v>1652</v>
      </c>
      <c r="E14" s="49">
        <v>48.219497956800936</v>
      </c>
    </row>
    <row r="15" spans="2:7" ht="15.75" customHeight="1" x14ac:dyDescent="0.2">
      <c r="B15" s="47" t="s">
        <v>9</v>
      </c>
      <c r="C15" s="48">
        <v>958</v>
      </c>
      <c r="D15" s="48">
        <v>720</v>
      </c>
      <c r="E15" s="49">
        <v>75.156576200417533</v>
      </c>
    </row>
    <row r="16" spans="2:7" ht="15.75" customHeight="1" x14ac:dyDescent="0.2">
      <c r="B16" s="47" t="s">
        <v>10</v>
      </c>
      <c r="C16" s="48">
        <v>37575</v>
      </c>
      <c r="D16" s="48">
        <v>35493</v>
      </c>
      <c r="E16" s="49">
        <v>94.459081836327343</v>
      </c>
    </row>
    <row r="17" spans="2:5" ht="15.75" customHeight="1" x14ac:dyDescent="0.2">
      <c r="B17" s="47" t="s">
        <v>11</v>
      </c>
      <c r="C17" s="48">
        <v>3347</v>
      </c>
      <c r="D17" s="48">
        <v>2543</v>
      </c>
      <c r="E17" s="49">
        <v>75.978488198386614</v>
      </c>
    </row>
    <row r="18" spans="2:5" s="5" customFormat="1" ht="15.75" customHeight="1" x14ac:dyDescent="0.2">
      <c r="B18" s="43" t="s">
        <v>12</v>
      </c>
      <c r="C18" s="44">
        <v>16910</v>
      </c>
      <c r="D18" s="44">
        <v>15396</v>
      </c>
      <c r="E18" s="46">
        <v>91.046717918391479</v>
      </c>
    </row>
    <row r="19" spans="2:5" ht="15.75" customHeight="1" x14ac:dyDescent="0.2">
      <c r="B19" s="47" t="s">
        <v>13</v>
      </c>
      <c r="C19" s="48">
        <v>1292</v>
      </c>
      <c r="D19" s="48">
        <v>387</v>
      </c>
      <c r="E19" s="49">
        <v>29.953560371517028</v>
      </c>
    </row>
    <row r="20" spans="2:5" ht="15.75" customHeight="1" x14ac:dyDescent="0.2">
      <c r="B20" s="47" t="s">
        <v>14</v>
      </c>
      <c r="C20" s="48">
        <v>9</v>
      </c>
      <c r="D20" s="48">
        <v>7</v>
      </c>
      <c r="E20" s="49">
        <v>77.777777777777786</v>
      </c>
    </row>
    <row r="21" spans="2:5" ht="15.75" customHeight="1" x14ac:dyDescent="0.2">
      <c r="B21" s="47" t="s">
        <v>15</v>
      </c>
      <c r="C21" s="48">
        <v>15609</v>
      </c>
      <c r="D21" s="48">
        <v>15002</v>
      </c>
      <c r="E21" s="49">
        <v>96.11121788711641</v>
      </c>
    </row>
    <row r="22" spans="2:5" s="4" customFormat="1" ht="15.75" customHeight="1" x14ac:dyDescent="0.2">
      <c r="B22" s="43" t="s">
        <v>16</v>
      </c>
      <c r="C22" s="44">
        <v>14166</v>
      </c>
      <c r="D22" s="44">
        <v>7909</v>
      </c>
      <c r="E22" s="45">
        <v>55.830862628829593</v>
      </c>
    </row>
    <row r="23" spans="2:5" s="8" customFormat="1" ht="15.75" customHeight="1" x14ac:dyDescent="0.2">
      <c r="B23" s="47" t="s">
        <v>17</v>
      </c>
      <c r="C23" s="48">
        <v>39</v>
      </c>
      <c r="D23" s="48">
        <v>24</v>
      </c>
      <c r="E23" s="50">
        <v>61.53846153846154</v>
      </c>
    </row>
    <row r="24" spans="2:5" s="8" customFormat="1" ht="15.75" customHeight="1" x14ac:dyDescent="0.2">
      <c r="B24" s="47" t="s">
        <v>18</v>
      </c>
      <c r="C24" s="48">
        <v>14127</v>
      </c>
      <c r="D24" s="48">
        <v>7885</v>
      </c>
      <c r="E24" s="50">
        <v>55.815105825723791</v>
      </c>
    </row>
    <row r="25" spans="2:5" s="4" customFormat="1" ht="15.75" customHeight="1" x14ac:dyDescent="0.2">
      <c r="B25" s="43" t="s">
        <v>19</v>
      </c>
      <c r="C25" s="44">
        <v>27784</v>
      </c>
      <c r="D25" s="44">
        <v>24193</v>
      </c>
      <c r="E25" s="45">
        <v>87.075295133890009</v>
      </c>
    </row>
    <row r="26" spans="2:5" s="4" customFormat="1" ht="15.75" customHeight="1" x14ac:dyDescent="0.2">
      <c r="B26" s="43" t="s">
        <v>20</v>
      </c>
      <c r="C26" s="44">
        <v>23350</v>
      </c>
      <c r="D26" s="44">
        <v>19899</v>
      </c>
      <c r="E26" s="45">
        <v>85.220556745182009</v>
      </c>
    </row>
    <row r="27" spans="2:5" s="8" customFormat="1" ht="15.75" customHeight="1" x14ac:dyDescent="0.2">
      <c r="B27" s="47" t="s">
        <v>21</v>
      </c>
      <c r="C27" s="48">
        <v>20540</v>
      </c>
      <c r="D27" s="48">
        <v>17346</v>
      </c>
      <c r="E27" s="50">
        <v>84.449853943524829</v>
      </c>
    </row>
    <row r="28" spans="2:5" s="8" customFormat="1" ht="15.75" customHeight="1" x14ac:dyDescent="0.2">
      <c r="B28" s="47" t="s">
        <v>22</v>
      </c>
      <c r="C28" s="48">
        <v>2810</v>
      </c>
      <c r="D28" s="48">
        <v>2553</v>
      </c>
      <c r="E28" s="50">
        <v>90.854092526690394</v>
      </c>
    </row>
    <row r="29" spans="2:5" s="4" customFormat="1" ht="15.75" customHeight="1" x14ac:dyDescent="0.2">
      <c r="B29" s="43" t="s">
        <v>23</v>
      </c>
      <c r="C29" s="44">
        <v>1451</v>
      </c>
      <c r="D29" s="44">
        <v>1451</v>
      </c>
      <c r="E29" s="45">
        <v>100</v>
      </c>
    </row>
    <row r="30" spans="2:5" s="8" customFormat="1" ht="15.75" customHeight="1" x14ac:dyDescent="0.2">
      <c r="B30" s="47" t="s">
        <v>24</v>
      </c>
      <c r="C30" s="48">
        <v>0</v>
      </c>
      <c r="D30" s="48">
        <v>0</v>
      </c>
      <c r="E30" s="50"/>
    </row>
    <row r="31" spans="2:5" s="8" customFormat="1" ht="15.75" customHeight="1" x14ac:dyDescent="0.2">
      <c r="B31" s="47" t="s">
        <v>203</v>
      </c>
      <c r="C31" s="48">
        <v>1450</v>
      </c>
      <c r="D31" s="48">
        <v>1450</v>
      </c>
      <c r="E31" s="50">
        <v>100</v>
      </c>
    </row>
    <row r="32" spans="2:5" s="8" customFormat="1" ht="15.75" customHeight="1" x14ac:dyDescent="0.2">
      <c r="B32" s="47" t="s">
        <v>26</v>
      </c>
      <c r="C32" s="48"/>
      <c r="D32" s="48"/>
      <c r="E32" s="50"/>
    </row>
    <row r="33" spans="2:5" ht="15.75" customHeight="1" x14ac:dyDescent="0.2">
      <c r="B33" s="47" t="s">
        <v>27</v>
      </c>
      <c r="C33" s="48"/>
      <c r="D33" s="48"/>
      <c r="E33" s="49"/>
    </row>
    <row r="34" spans="2:5" ht="15.75" customHeight="1" x14ac:dyDescent="0.2">
      <c r="B34" s="47" t="s">
        <v>28</v>
      </c>
      <c r="C34" s="48">
        <v>1</v>
      </c>
      <c r="D34" s="48">
        <v>1</v>
      </c>
      <c r="E34" s="49"/>
    </row>
    <row r="35" spans="2:5" ht="15.75" customHeight="1" x14ac:dyDescent="0.2">
      <c r="B35" s="47" t="s">
        <v>29</v>
      </c>
      <c r="C35" s="48">
        <v>0</v>
      </c>
      <c r="D35" s="48">
        <v>0</v>
      </c>
      <c r="E35" s="49"/>
    </row>
    <row r="36" spans="2:5" s="5" customFormat="1" ht="15.75" customHeight="1" x14ac:dyDescent="0.2">
      <c r="B36" s="43" t="s">
        <v>30</v>
      </c>
      <c r="C36" s="44">
        <v>2983</v>
      </c>
      <c r="D36" s="44">
        <v>2843</v>
      </c>
      <c r="E36" s="46">
        <v>95.306738183037211</v>
      </c>
    </row>
    <row r="37" spans="2:5" s="5" customFormat="1" ht="15.75" customHeight="1" x14ac:dyDescent="0.2">
      <c r="B37" s="43" t="s">
        <v>31</v>
      </c>
      <c r="C37" s="44">
        <v>0</v>
      </c>
      <c r="D37" s="44">
        <v>0</v>
      </c>
      <c r="E37" s="46"/>
    </row>
    <row r="38" spans="2:5" s="4" customFormat="1" ht="15.75" customHeight="1" x14ac:dyDescent="0.2">
      <c r="B38" s="43" t="s">
        <v>32</v>
      </c>
      <c r="C38" s="44"/>
      <c r="D38" s="44"/>
      <c r="E38" s="45"/>
    </row>
    <row r="39" spans="2:5" s="4" customFormat="1" ht="15.75" customHeight="1" x14ac:dyDescent="0.2">
      <c r="B39" s="43" t="s">
        <v>33</v>
      </c>
      <c r="C39" s="44">
        <v>0</v>
      </c>
      <c r="D39" s="44">
        <v>0</v>
      </c>
      <c r="E39" s="45"/>
    </row>
    <row r="40" spans="2:5" s="8" customFormat="1" ht="15.75" customHeight="1" x14ac:dyDescent="0.2">
      <c r="B40" s="47" t="s">
        <v>34</v>
      </c>
      <c r="C40" s="48"/>
      <c r="D40" s="48"/>
      <c r="E40" s="50"/>
    </row>
    <row r="41" spans="2:5" s="8" customFormat="1" ht="15.75" customHeight="1" x14ac:dyDescent="0.2">
      <c r="B41" s="47" t="s">
        <v>35</v>
      </c>
      <c r="C41" s="48"/>
      <c r="D41" s="48"/>
      <c r="E41" s="50"/>
    </row>
    <row r="42" spans="2:5" s="8" customFormat="1" ht="15.75" customHeight="1" x14ac:dyDescent="0.2">
      <c r="B42" s="47" t="s">
        <v>36</v>
      </c>
      <c r="C42" s="48"/>
      <c r="D42" s="48"/>
      <c r="E42" s="50"/>
    </row>
    <row r="43" spans="2:5" s="4" customFormat="1" ht="15.75" customHeight="1" x14ac:dyDescent="0.2">
      <c r="B43" s="43" t="s">
        <v>37</v>
      </c>
      <c r="C43" s="44">
        <v>8442</v>
      </c>
      <c r="D43" s="44">
        <v>7286</v>
      </c>
      <c r="E43" s="45">
        <v>86.30656242596541</v>
      </c>
    </row>
    <row r="44" spans="2:5" s="4" customFormat="1" ht="15.75" customHeight="1" x14ac:dyDescent="0.2">
      <c r="B44" s="43" t="s">
        <v>38</v>
      </c>
      <c r="C44" s="44">
        <v>7565</v>
      </c>
      <c r="D44" s="44">
        <v>7126</v>
      </c>
      <c r="E44" s="45">
        <v>94.196959682749508</v>
      </c>
    </row>
    <row r="45" spans="2:5" s="4" customFormat="1" ht="15.75" customHeight="1" x14ac:dyDescent="0.2">
      <c r="B45" s="43" t="s">
        <v>39</v>
      </c>
      <c r="C45" s="44">
        <v>334</v>
      </c>
      <c r="D45" s="44">
        <v>25</v>
      </c>
      <c r="E45" s="45">
        <v>7.4850299401197598</v>
      </c>
    </row>
    <row r="46" spans="2:5" s="4" customFormat="1" ht="15.75" customHeight="1" x14ac:dyDescent="0.2">
      <c r="B46" s="43" t="s">
        <v>40</v>
      </c>
      <c r="C46" s="44">
        <v>42644</v>
      </c>
      <c r="D46" s="44">
        <v>16392</v>
      </c>
      <c r="E46" s="45">
        <v>38.439170809492545</v>
      </c>
    </row>
    <row r="47" spans="2:5" s="4" customFormat="1" ht="15.75" customHeight="1" x14ac:dyDescent="0.2">
      <c r="B47" s="43" t="s">
        <v>41</v>
      </c>
      <c r="C47" s="44">
        <v>4034</v>
      </c>
      <c r="D47" s="44">
        <v>4034</v>
      </c>
      <c r="E47" s="45">
        <v>100</v>
      </c>
    </row>
    <row r="48" spans="2:5" s="8" customFormat="1" ht="15.75" customHeight="1" x14ac:dyDescent="0.2">
      <c r="B48" s="47" t="s">
        <v>42</v>
      </c>
      <c r="C48" s="48">
        <v>4029</v>
      </c>
      <c r="D48" s="48">
        <v>4029</v>
      </c>
      <c r="E48" s="50">
        <v>100</v>
      </c>
    </row>
    <row r="49" spans="2:5" s="8" customFormat="1" ht="15.75" customHeight="1" x14ac:dyDescent="0.2">
      <c r="B49" s="47" t="s">
        <v>43</v>
      </c>
      <c r="C49" s="48"/>
      <c r="D49" s="48"/>
      <c r="E49" s="50"/>
    </row>
    <row r="50" spans="2:5" s="8" customFormat="1" ht="15.75" customHeight="1" x14ac:dyDescent="0.2">
      <c r="B50" s="47" t="s">
        <v>44</v>
      </c>
      <c r="C50" s="48">
        <v>5</v>
      </c>
      <c r="D50" s="48">
        <v>5</v>
      </c>
      <c r="E50" s="50">
        <v>100</v>
      </c>
    </row>
    <row r="51" spans="2:5" s="4" customFormat="1" ht="15.75" customHeight="1" x14ac:dyDescent="0.2">
      <c r="B51" s="43" t="s">
        <v>45</v>
      </c>
      <c r="C51" s="44">
        <v>15</v>
      </c>
      <c r="D51" s="44">
        <v>14</v>
      </c>
      <c r="E51" s="45">
        <v>93.333333333333329</v>
      </c>
    </row>
    <row r="52" spans="2:5" s="4" customFormat="1" ht="15.75" customHeight="1" x14ac:dyDescent="0.2">
      <c r="B52" s="43" t="s">
        <v>46</v>
      </c>
      <c r="C52" s="44">
        <v>15</v>
      </c>
      <c r="D52" s="44">
        <v>14</v>
      </c>
      <c r="E52" s="45">
        <v>93.333333333333329</v>
      </c>
    </row>
    <row r="53" spans="2:5" s="4" customFormat="1" ht="15.75" customHeight="1" x14ac:dyDescent="0.2">
      <c r="B53" s="43" t="s">
        <v>47</v>
      </c>
      <c r="C53" s="44"/>
      <c r="D53" s="44"/>
      <c r="E53" s="45"/>
    </row>
    <row r="54" spans="2:5" s="4" customFormat="1" ht="15.75" customHeight="1" x14ac:dyDescent="0.2">
      <c r="B54" s="43" t="s">
        <v>48</v>
      </c>
      <c r="C54" s="44">
        <v>0</v>
      </c>
      <c r="D54" s="44">
        <v>0</v>
      </c>
      <c r="E54" s="45"/>
    </row>
    <row r="55" spans="2:5" s="8" customFormat="1" ht="15.75" customHeight="1" x14ac:dyDescent="0.2">
      <c r="B55" s="47" t="s">
        <v>49</v>
      </c>
      <c r="C55" s="48"/>
      <c r="D55" s="48"/>
      <c r="E55" s="50"/>
    </row>
    <row r="56" spans="2:5" s="8" customFormat="1" ht="15.75" customHeight="1" x14ac:dyDescent="0.2">
      <c r="B56" s="47" t="s">
        <v>51</v>
      </c>
      <c r="C56" s="48"/>
      <c r="D56" s="48"/>
      <c r="E56" s="50"/>
    </row>
    <row r="57" spans="2:5" s="8" customFormat="1" ht="15.75" customHeight="1" x14ac:dyDescent="0.2">
      <c r="B57" s="47" t="s">
        <v>52</v>
      </c>
      <c r="C57" s="48"/>
      <c r="D57" s="48"/>
      <c r="E57" s="50"/>
    </row>
    <row r="58" spans="2:5" s="8" customFormat="1" ht="15.75" customHeight="1" x14ac:dyDescent="0.2">
      <c r="B58" s="47" t="s">
        <v>53</v>
      </c>
      <c r="C58" s="48"/>
      <c r="D58" s="48"/>
      <c r="E58" s="50"/>
    </row>
    <row r="59" spans="2:5" s="8" customFormat="1" ht="15.75" customHeight="1" x14ac:dyDescent="0.2">
      <c r="B59" s="47" t="s">
        <v>54</v>
      </c>
      <c r="C59" s="48"/>
      <c r="D59" s="48"/>
      <c r="E59" s="50"/>
    </row>
    <row r="60" spans="2:5" s="4" customFormat="1" ht="15.75" customHeight="1" x14ac:dyDescent="0.2">
      <c r="B60" s="43" t="s">
        <v>55</v>
      </c>
      <c r="C60" s="44">
        <v>9743</v>
      </c>
      <c r="D60" s="44">
        <v>2235</v>
      </c>
      <c r="E60" s="45">
        <v>22.939546340962742</v>
      </c>
    </row>
    <row r="61" spans="2:5" s="4" customFormat="1" ht="15.75" customHeight="1" x14ac:dyDescent="0.2">
      <c r="B61" s="43" t="s">
        <v>56</v>
      </c>
      <c r="C61" s="44">
        <v>1177</v>
      </c>
      <c r="D61" s="44">
        <v>997</v>
      </c>
      <c r="E61" s="45">
        <v>84.706881903143582</v>
      </c>
    </row>
    <row r="62" spans="2:5" s="8" customFormat="1" ht="15.75" customHeight="1" x14ac:dyDescent="0.2">
      <c r="B62" s="47" t="s">
        <v>57</v>
      </c>
      <c r="C62" s="48">
        <v>641</v>
      </c>
      <c r="D62" s="48">
        <v>641</v>
      </c>
      <c r="E62" s="50">
        <v>100</v>
      </c>
    </row>
    <row r="63" spans="2:5" s="8" customFormat="1" ht="15.75" customHeight="1" x14ac:dyDescent="0.2">
      <c r="B63" s="47" t="s">
        <v>58</v>
      </c>
      <c r="C63" s="48">
        <v>231</v>
      </c>
      <c r="D63" s="48">
        <v>53</v>
      </c>
      <c r="E63" s="50">
        <v>22.943722943722943</v>
      </c>
    </row>
    <row r="64" spans="2:5" s="8" customFormat="1" ht="15.75" customHeight="1" x14ac:dyDescent="0.2">
      <c r="B64" s="47" t="s">
        <v>59</v>
      </c>
      <c r="C64" s="48">
        <v>305</v>
      </c>
      <c r="D64" s="48">
        <v>303</v>
      </c>
      <c r="E64" s="50">
        <v>99.344262295081961</v>
      </c>
    </row>
    <row r="65" spans="2:5" s="4" customFormat="1" ht="15.75" customHeight="1" x14ac:dyDescent="0.2">
      <c r="B65" s="43" t="s">
        <v>60</v>
      </c>
      <c r="C65" s="44">
        <v>8566</v>
      </c>
      <c r="D65" s="44">
        <v>1238</v>
      </c>
      <c r="E65" s="45">
        <v>14.452486574830726</v>
      </c>
    </row>
    <row r="66" spans="2:5" s="8" customFormat="1" ht="15.75" customHeight="1" x14ac:dyDescent="0.2">
      <c r="B66" s="47" t="s">
        <v>61</v>
      </c>
      <c r="C66" s="48"/>
      <c r="D66" s="48"/>
      <c r="E66" s="50"/>
    </row>
    <row r="67" spans="2:5" s="8" customFormat="1" ht="15.75" customHeight="1" x14ac:dyDescent="0.2">
      <c r="B67" s="47" t="s">
        <v>62</v>
      </c>
      <c r="C67" s="48">
        <v>8478</v>
      </c>
      <c r="D67" s="48">
        <v>1168</v>
      </c>
      <c r="E67" s="50">
        <v>13.776834158999765</v>
      </c>
    </row>
    <row r="68" spans="2:5" s="8" customFormat="1" ht="15.75" customHeight="1" x14ac:dyDescent="0.2">
      <c r="B68" s="47" t="s">
        <v>63</v>
      </c>
      <c r="C68" s="48">
        <v>88</v>
      </c>
      <c r="D68" s="48">
        <v>70</v>
      </c>
      <c r="E68" s="50">
        <v>79.545454545454547</v>
      </c>
    </row>
    <row r="69" spans="2:5" s="4" customFormat="1" ht="15.75" customHeight="1" x14ac:dyDescent="0.2">
      <c r="B69" s="43" t="s">
        <v>64</v>
      </c>
      <c r="C69" s="44"/>
      <c r="D69" s="44"/>
      <c r="E69" s="45"/>
    </row>
    <row r="70" spans="2:5" s="4" customFormat="1" ht="15.75" customHeight="1" x14ac:dyDescent="0.2">
      <c r="B70" s="43" t="s">
        <v>65</v>
      </c>
      <c r="C70" s="44">
        <v>25484</v>
      </c>
      <c r="D70" s="44">
        <v>6858</v>
      </c>
      <c r="E70" s="45">
        <v>26.911002982263383</v>
      </c>
    </row>
    <row r="71" spans="2:5" s="8" customFormat="1" ht="15.75" customHeight="1" x14ac:dyDescent="0.2">
      <c r="B71" s="51" t="s">
        <v>66</v>
      </c>
      <c r="C71" s="52">
        <v>421</v>
      </c>
      <c r="D71" s="52">
        <v>411</v>
      </c>
      <c r="E71" s="50">
        <v>97.62470308788599</v>
      </c>
    </row>
    <row r="72" spans="2:5" s="8" customFormat="1" ht="15.75" customHeight="1" x14ac:dyDescent="0.2">
      <c r="B72" s="51" t="s">
        <v>67</v>
      </c>
      <c r="C72" s="52">
        <v>0</v>
      </c>
      <c r="D72" s="52">
        <v>0</v>
      </c>
      <c r="E72" s="50"/>
    </row>
    <row r="73" spans="2:5" s="8" customFormat="1" ht="15.75" customHeight="1" x14ac:dyDescent="0.2">
      <c r="B73" s="51" t="s">
        <v>68</v>
      </c>
      <c r="C73" s="52">
        <v>2098</v>
      </c>
      <c r="D73" s="52">
        <v>687</v>
      </c>
      <c r="E73" s="50">
        <v>32.745471877979028</v>
      </c>
    </row>
    <row r="74" spans="2:5" s="8" customFormat="1" ht="15.75" customHeight="1" x14ac:dyDescent="0.2">
      <c r="B74" s="51" t="s">
        <v>69</v>
      </c>
      <c r="C74" s="52">
        <v>16610</v>
      </c>
      <c r="D74" s="52">
        <v>2261</v>
      </c>
      <c r="E74" s="50">
        <v>13.61228175797712</v>
      </c>
    </row>
    <row r="75" spans="2:5" s="8" customFormat="1" ht="15.75" customHeight="1" x14ac:dyDescent="0.2">
      <c r="B75" s="51" t="s">
        <v>70</v>
      </c>
      <c r="C75" s="52">
        <v>2744</v>
      </c>
      <c r="D75" s="52">
        <v>2708</v>
      </c>
      <c r="E75" s="50">
        <v>98.688046647230323</v>
      </c>
    </row>
    <row r="76" spans="2:5" s="8" customFormat="1" ht="15.75" customHeight="1" x14ac:dyDescent="0.2">
      <c r="B76" s="51" t="s">
        <v>71</v>
      </c>
      <c r="C76" s="52">
        <v>3611</v>
      </c>
      <c r="D76" s="52">
        <v>791</v>
      </c>
      <c r="E76" s="50">
        <v>21.905289393519801</v>
      </c>
    </row>
    <row r="77" spans="2:5" s="5" customFormat="1" ht="15.75" customHeight="1" x14ac:dyDescent="0.2">
      <c r="B77" s="43" t="s">
        <v>72</v>
      </c>
      <c r="C77" s="44">
        <v>1</v>
      </c>
      <c r="D77" s="44">
        <v>1</v>
      </c>
      <c r="E77" s="45">
        <v>100</v>
      </c>
    </row>
    <row r="78" spans="2:5" ht="15.75" customHeight="1" x14ac:dyDescent="0.2">
      <c r="B78" s="47" t="s">
        <v>73</v>
      </c>
      <c r="C78" s="48"/>
      <c r="D78" s="48"/>
      <c r="E78" s="50"/>
    </row>
    <row r="79" spans="2:5" ht="15.75" customHeight="1" x14ac:dyDescent="0.2">
      <c r="B79" s="47" t="s">
        <v>74</v>
      </c>
      <c r="C79" s="48"/>
      <c r="D79" s="48"/>
      <c r="E79" s="50"/>
    </row>
    <row r="80" spans="2:5" ht="15.75" customHeight="1" x14ac:dyDescent="0.2">
      <c r="B80" s="47" t="s">
        <v>75</v>
      </c>
      <c r="C80" s="48">
        <v>1</v>
      </c>
      <c r="D80" s="48">
        <v>1</v>
      </c>
      <c r="E80" s="50">
        <v>100</v>
      </c>
    </row>
    <row r="81" spans="2:5" ht="15.75" customHeight="1" x14ac:dyDescent="0.2">
      <c r="B81" s="47" t="s">
        <v>76</v>
      </c>
      <c r="C81" s="48"/>
      <c r="D81" s="48"/>
      <c r="E81" s="50"/>
    </row>
    <row r="82" spans="2:5" ht="15.75" customHeight="1" x14ac:dyDescent="0.2">
      <c r="B82" s="47" t="s">
        <v>77</v>
      </c>
      <c r="C82" s="48"/>
      <c r="D82" s="48"/>
      <c r="E82" s="50"/>
    </row>
    <row r="83" spans="2:5" ht="15.75" customHeight="1" x14ac:dyDescent="0.2">
      <c r="B83" s="47" t="s">
        <v>78</v>
      </c>
      <c r="C83" s="48"/>
      <c r="D83" s="48"/>
      <c r="E83" s="50"/>
    </row>
    <row r="84" spans="2:5" ht="15.75" customHeight="1" x14ac:dyDescent="0.2">
      <c r="B84" s="47" t="s">
        <v>79</v>
      </c>
      <c r="C84" s="48"/>
      <c r="D84" s="48"/>
      <c r="E84" s="50"/>
    </row>
    <row r="85" spans="2:5" ht="15.75" customHeight="1" x14ac:dyDescent="0.2">
      <c r="B85" s="47" t="s">
        <v>80</v>
      </c>
      <c r="C85" s="48">
        <v>0</v>
      </c>
      <c r="D85" s="48">
        <v>0</v>
      </c>
      <c r="E85" s="50"/>
    </row>
    <row r="86" spans="2:5" s="5" customFormat="1" ht="15.75" customHeight="1" x14ac:dyDescent="0.2">
      <c r="B86" s="43" t="s">
        <v>81</v>
      </c>
      <c r="C86" s="44">
        <v>3367</v>
      </c>
      <c r="D86" s="44">
        <v>3250</v>
      </c>
      <c r="E86" s="45">
        <v>96.525096525096515</v>
      </c>
    </row>
    <row r="87" spans="2:5" ht="15.75" customHeight="1" x14ac:dyDescent="0.2">
      <c r="B87" s="53" t="s">
        <v>82</v>
      </c>
      <c r="C87" s="48"/>
      <c r="D87" s="48"/>
      <c r="E87" s="50"/>
    </row>
    <row r="88" spans="2:5" ht="15.75" customHeight="1" x14ac:dyDescent="0.2">
      <c r="B88" s="53" t="s">
        <v>83</v>
      </c>
      <c r="C88" s="48"/>
      <c r="D88" s="48"/>
      <c r="E88" s="50"/>
    </row>
    <row r="89" spans="2:5" ht="15.75" customHeight="1" x14ac:dyDescent="0.2">
      <c r="B89" s="47" t="s">
        <v>84</v>
      </c>
      <c r="C89" s="48">
        <v>142</v>
      </c>
      <c r="D89" s="48">
        <v>142</v>
      </c>
      <c r="E89" s="50">
        <v>100</v>
      </c>
    </row>
    <row r="90" spans="2:5" ht="15.75" customHeight="1" x14ac:dyDescent="0.2">
      <c r="B90" s="47" t="s">
        <v>85</v>
      </c>
      <c r="C90" s="48">
        <v>1392</v>
      </c>
      <c r="D90" s="48">
        <v>1388</v>
      </c>
      <c r="E90" s="50">
        <v>99.712643678160916</v>
      </c>
    </row>
    <row r="91" spans="2:5" ht="15.75" customHeight="1" x14ac:dyDescent="0.2">
      <c r="B91" s="47" t="s">
        <v>86</v>
      </c>
      <c r="C91" s="48">
        <v>1236</v>
      </c>
      <c r="D91" s="48">
        <v>1236</v>
      </c>
      <c r="E91" s="50">
        <v>100</v>
      </c>
    </row>
    <row r="92" spans="2:5" ht="15.75" customHeight="1" x14ac:dyDescent="0.2">
      <c r="B92" s="47" t="s">
        <v>87</v>
      </c>
      <c r="C92" s="48">
        <v>27</v>
      </c>
      <c r="D92" s="48">
        <v>27</v>
      </c>
      <c r="E92" s="50">
        <v>100</v>
      </c>
    </row>
    <row r="93" spans="2:5" ht="15.75" customHeight="1" x14ac:dyDescent="0.2">
      <c r="B93" s="47" t="s">
        <v>88</v>
      </c>
      <c r="C93" s="48">
        <v>570</v>
      </c>
      <c r="D93" s="48">
        <v>457</v>
      </c>
      <c r="E93" s="50">
        <v>80.175438596491233</v>
      </c>
    </row>
    <row r="94" spans="2:5" s="5" customFormat="1" ht="15.75" customHeight="1" x14ac:dyDescent="0.2">
      <c r="B94" s="43" t="s">
        <v>89</v>
      </c>
      <c r="C94" s="44">
        <v>750</v>
      </c>
      <c r="D94" s="44">
        <v>635</v>
      </c>
      <c r="E94" s="54">
        <v>84.666666666666671</v>
      </c>
    </row>
    <row r="95" spans="2:5" s="5" customFormat="1" ht="15.75" customHeight="1" x14ac:dyDescent="0.2">
      <c r="B95" s="43" t="s">
        <v>90</v>
      </c>
      <c r="C95" s="44">
        <v>740</v>
      </c>
      <c r="D95" s="44">
        <v>625</v>
      </c>
      <c r="E95" s="54">
        <v>84.459459459459467</v>
      </c>
    </row>
    <row r="96" spans="2:5" ht="15.75" customHeight="1" x14ac:dyDescent="0.2">
      <c r="B96" s="47" t="s">
        <v>91</v>
      </c>
      <c r="C96" s="48"/>
      <c r="D96" s="48"/>
      <c r="E96" s="55"/>
    </row>
    <row r="97" spans="2:5" ht="15.75" customHeight="1" x14ac:dyDescent="0.2">
      <c r="B97" s="47" t="s">
        <v>92</v>
      </c>
      <c r="C97" s="48"/>
      <c r="D97" s="48"/>
      <c r="E97" s="55"/>
    </row>
    <row r="98" spans="2:5" ht="15.75" customHeight="1" x14ac:dyDescent="0.2">
      <c r="B98" s="47" t="s">
        <v>93</v>
      </c>
      <c r="C98" s="48"/>
      <c r="D98" s="48"/>
      <c r="E98" s="55"/>
    </row>
    <row r="99" spans="2:5" ht="15.75" customHeight="1" x14ac:dyDescent="0.2">
      <c r="B99" s="47" t="s">
        <v>94</v>
      </c>
      <c r="C99" s="48">
        <v>725</v>
      </c>
      <c r="D99" s="48">
        <v>610</v>
      </c>
      <c r="E99" s="55">
        <v>84.137931034482762</v>
      </c>
    </row>
    <row r="100" spans="2:5" ht="15.75" customHeight="1" x14ac:dyDescent="0.2">
      <c r="B100" s="47" t="s">
        <v>95</v>
      </c>
      <c r="C100" s="48">
        <v>15</v>
      </c>
      <c r="D100" s="48">
        <v>15</v>
      </c>
      <c r="E100" s="55">
        <v>100</v>
      </c>
    </row>
    <row r="101" spans="2:5" s="5" customFormat="1" ht="15.75" customHeight="1" x14ac:dyDescent="0.2">
      <c r="B101" s="43" t="s">
        <v>96</v>
      </c>
      <c r="C101" s="44">
        <v>10</v>
      </c>
      <c r="D101" s="44">
        <v>10</v>
      </c>
      <c r="E101" s="54">
        <v>100</v>
      </c>
    </row>
    <row r="102" spans="2:5" s="5" customFormat="1" ht="15.75" customHeight="1" x14ac:dyDescent="0.2">
      <c r="B102" s="43" t="s">
        <v>97</v>
      </c>
      <c r="C102" s="44">
        <v>0</v>
      </c>
      <c r="D102" s="44">
        <v>0</v>
      </c>
      <c r="E102" s="54"/>
    </row>
    <row r="103" spans="2:5" ht="15.75" customHeight="1" x14ac:dyDescent="0.2">
      <c r="B103" s="47" t="s">
        <v>98</v>
      </c>
      <c r="C103" s="48"/>
      <c r="D103" s="48"/>
      <c r="E103" s="55"/>
    </row>
    <row r="104" spans="2:5" ht="15.75" customHeight="1" x14ac:dyDescent="0.2">
      <c r="B104" s="47" t="s">
        <v>99</v>
      </c>
      <c r="C104" s="48"/>
      <c r="D104" s="48"/>
      <c r="E104" s="55"/>
    </row>
    <row r="105" spans="2:5" s="5" customFormat="1" ht="15.75" customHeight="1" x14ac:dyDescent="0.2">
      <c r="B105" s="43" t="s">
        <v>100</v>
      </c>
      <c r="C105" s="44">
        <v>1</v>
      </c>
      <c r="D105" s="44">
        <v>1</v>
      </c>
      <c r="E105" s="54">
        <v>100</v>
      </c>
    </row>
    <row r="106" spans="2:5" s="5" customFormat="1" ht="15.75" customHeight="1" x14ac:dyDescent="0.2">
      <c r="B106" s="43" t="s">
        <v>101</v>
      </c>
      <c r="C106" s="44">
        <v>0</v>
      </c>
      <c r="D106" s="44">
        <v>0</v>
      </c>
      <c r="E106" s="54"/>
    </row>
    <row r="107" spans="2:5" ht="15.75" customHeight="1" x14ac:dyDescent="0.2">
      <c r="B107" s="47" t="s">
        <v>102</v>
      </c>
      <c r="C107" s="48"/>
      <c r="D107" s="48"/>
      <c r="E107" s="55"/>
    </row>
    <row r="108" spans="2:5" ht="15.75" customHeight="1" x14ac:dyDescent="0.2">
      <c r="B108" s="47" t="s">
        <v>103</v>
      </c>
      <c r="C108" s="48"/>
      <c r="D108" s="48"/>
      <c r="E108" s="55"/>
    </row>
    <row r="109" spans="2:5" ht="15.75" customHeight="1" x14ac:dyDescent="0.2">
      <c r="B109" s="47" t="s">
        <v>104</v>
      </c>
      <c r="C109" s="48"/>
      <c r="D109" s="48"/>
      <c r="E109" s="55"/>
    </row>
    <row r="110" spans="2:5" ht="15.75" customHeight="1" x14ac:dyDescent="0.2">
      <c r="B110" s="47" t="s">
        <v>105</v>
      </c>
      <c r="C110" s="48">
        <v>0</v>
      </c>
      <c r="D110" s="48">
        <v>0</v>
      </c>
      <c r="E110" s="55"/>
    </row>
    <row r="111" spans="2:5" s="5" customFormat="1" ht="15.75" customHeight="1" x14ac:dyDescent="0.2">
      <c r="B111" s="43" t="s">
        <v>106</v>
      </c>
      <c r="C111" s="44">
        <v>1</v>
      </c>
      <c r="D111" s="44">
        <v>1</v>
      </c>
      <c r="E111" s="54">
        <v>100</v>
      </c>
    </row>
  </sheetData>
  <phoneticPr fontId="0" type="noConversion"/>
  <hyperlinks>
    <hyperlink ref="C4" location="Ocak!A1" display="Ocak" xr:uid="{142EB633-3471-4419-9EC7-C4795CD1C679}"/>
    <hyperlink ref="D4" location="Şubat!A1" display="Şubat" xr:uid="{ED34DF63-0109-4F44-B895-AD170AFB0851}"/>
    <hyperlink ref="E4" location="Mart!A1" display="Mart" xr:uid="{55445796-35DC-48AB-B6D9-A0AD9CA4BA00}"/>
    <hyperlink ref="C5" location="Nisan!A1" display="Nisan" xr:uid="{E6577557-5632-4F13-9F32-23CBDE030A34}"/>
    <hyperlink ref="D5" location="Mayıs!A1" display="Mayıs" xr:uid="{35B2FF31-85C4-4181-9AC3-81B9D12DF179}"/>
    <hyperlink ref="E5" location="Haziran!A1" display="Haziran" xr:uid="{FF7A0725-F64B-4B7E-8D4B-3EA3EC7B4084}"/>
    <hyperlink ref="C6" location="Temmuz!A1" display="Temmuz" xr:uid="{D3163A68-29B0-4426-92FD-DC735DE210B8}"/>
    <hyperlink ref="D6" location="Ağustos!A1" display="Ağustos" xr:uid="{D9D2A639-4282-4074-B756-3CC7A238D308}"/>
    <hyperlink ref="E6" location="Eylül!A1" display="Eylül" xr:uid="{B66560D9-784E-4F5E-A998-733C8F235A35}"/>
    <hyperlink ref="C7" location="Ekim!A1" display="Ekim" xr:uid="{13C8973B-A1F6-4A63-82E9-572AFCFE95F7}"/>
    <hyperlink ref="D7" location="Kasım!A1" display="Kasım" xr:uid="{8DCD6140-BC79-46A6-B2BF-7506C1E19081}"/>
    <hyperlink ref="E7" location="Aralık!A1" display="Aralık" xr:uid="{42DCBA38-8D7A-41F0-992E-65F23F91E3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5C5F-AACC-41E7-9321-B6BD6BF832AB}">
  <dimension ref="B1:G11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27.75" customHeight="1" thickBot="1" x14ac:dyDescent="0.25"/>
    <row r="2" spans="2:7" s="2" customFormat="1" ht="24.75" customHeight="1" thickBot="1" x14ac:dyDescent="0.3">
      <c r="B2" s="15" t="s">
        <v>204</v>
      </c>
      <c r="C2" s="16"/>
      <c r="D2" s="16"/>
      <c r="E2" s="17"/>
    </row>
    <row r="3" spans="2:7" s="2" customFormat="1" ht="15" customHeight="1" x14ac:dyDescent="0.25">
      <c r="B3" s="1"/>
      <c r="C3" s="19"/>
      <c r="D3" s="19"/>
      <c r="E3" s="20"/>
    </row>
    <row r="4" spans="2:7" s="2" customFormat="1" ht="1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5" customHeight="1" x14ac:dyDescent="0.25">
      <c r="B6" s="1"/>
      <c r="C6" s="21" t="s">
        <v>198</v>
      </c>
      <c r="D6" s="21" t="s">
        <v>200</v>
      </c>
      <c r="E6" s="22" t="s">
        <v>202</v>
      </c>
    </row>
    <row r="7" spans="2:7" s="2" customFormat="1" ht="15" customHeight="1" x14ac:dyDescent="0.25">
      <c r="B7" s="1"/>
      <c r="C7" s="21" t="s">
        <v>205</v>
      </c>
      <c r="D7" s="21" t="s">
        <v>206</v>
      </c>
      <c r="E7" s="22" t="s">
        <v>209</v>
      </c>
    </row>
    <row r="8" spans="2:7" s="2" customFormat="1" ht="1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42" t="s">
        <v>3</v>
      </c>
    </row>
    <row r="10" spans="2:7" s="4" customFormat="1" ht="15.75" customHeight="1" x14ac:dyDescent="0.2">
      <c r="B10" s="43" t="s">
        <v>4</v>
      </c>
      <c r="C10" s="44">
        <v>149514</v>
      </c>
      <c r="D10" s="44">
        <v>105925</v>
      </c>
      <c r="E10" s="45">
        <v>70.846208381823772</v>
      </c>
    </row>
    <row r="11" spans="2:7" s="5" customFormat="1" ht="15.75" customHeight="1" x14ac:dyDescent="0.2">
      <c r="B11" s="43" t="s">
        <v>5</v>
      </c>
      <c r="C11" s="44">
        <v>107058</v>
      </c>
      <c r="D11" s="44">
        <v>89593</v>
      </c>
      <c r="E11" s="46">
        <v>83.686412972407481</v>
      </c>
    </row>
    <row r="12" spans="2:7" s="5" customFormat="1" ht="15.75" customHeight="1" x14ac:dyDescent="0.2">
      <c r="B12" s="43" t="s">
        <v>6</v>
      </c>
      <c r="C12" s="44">
        <v>52186</v>
      </c>
      <c r="D12" s="44">
        <v>46404</v>
      </c>
      <c r="E12" s="46">
        <v>88.920400107308467</v>
      </c>
      <c r="G12" s="6"/>
    </row>
    <row r="13" spans="2:7" s="5" customFormat="1" ht="15.75" customHeight="1" x14ac:dyDescent="0.2">
      <c r="B13" s="43" t="s">
        <v>7</v>
      </c>
      <c r="C13" s="44">
        <v>39934</v>
      </c>
      <c r="D13" s="44">
        <v>35476</v>
      </c>
      <c r="E13" s="46">
        <v>88.836580357590023</v>
      </c>
    </row>
    <row r="14" spans="2:7" ht="15.75" customHeight="1" x14ac:dyDescent="0.2">
      <c r="B14" s="47" t="s">
        <v>8</v>
      </c>
      <c r="C14" s="48">
        <v>3417</v>
      </c>
      <c r="D14" s="48">
        <v>1596</v>
      </c>
      <c r="E14" s="49">
        <v>46.707638279192274</v>
      </c>
    </row>
    <row r="15" spans="2:7" ht="15.75" customHeight="1" x14ac:dyDescent="0.2">
      <c r="B15" s="47" t="s">
        <v>9</v>
      </c>
      <c r="C15" s="48">
        <v>955</v>
      </c>
      <c r="D15" s="48">
        <v>703</v>
      </c>
      <c r="E15" s="49">
        <v>73.612565445026178</v>
      </c>
    </row>
    <row r="16" spans="2:7" ht="15.75" customHeight="1" x14ac:dyDescent="0.2">
      <c r="B16" s="47" t="s">
        <v>10</v>
      </c>
      <c r="C16" s="48">
        <v>32978</v>
      </c>
      <c r="D16" s="48">
        <v>31187</v>
      </c>
      <c r="E16" s="49">
        <v>94.569106677178723</v>
      </c>
    </row>
    <row r="17" spans="2:5" ht="15.75" customHeight="1" x14ac:dyDescent="0.2">
      <c r="B17" s="47" t="s">
        <v>11</v>
      </c>
      <c r="C17" s="48">
        <v>2584</v>
      </c>
      <c r="D17" s="48">
        <v>1990</v>
      </c>
      <c r="E17" s="49">
        <v>77.012383900928796</v>
      </c>
    </row>
    <row r="18" spans="2:5" s="5" customFormat="1" ht="15.75" customHeight="1" x14ac:dyDescent="0.2">
      <c r="B18" s="43" t="s">
        <v>12</v>
      </c>
      <c r="C18" s="44">
        <v>12252</v>
      </c>
      <c r="D18" s="44">
        <v>10928</v>
      </c>
      <c r="E18" s="46">
        <v>89.193601044727387</v>
      </c>
    </row>
    <row r="19" spans="2:5" ht="15.75" customHeight="1" x14ac:dyDescent="0.2">
      <c r="B19" s="47" t="s">
        <v>13</v>
      </c>
      <c r="C19" s="48">
        <v>1282</v>
      </c>
      <c r="D19" s="48">
        <v>360</v>
      </c>
      <c r="E19" s="49">
        <v>28.081123244929795</v>
      </c>
    </row>
    <row r="20" spans="2:5" ht="15.75" customHeight="1" x14ac:dyDescent="0.2">
      <c r="B20" s="47" t="s">
        <v>14</v>
      </c>
      <c r="C20" s="48">
        <v>9</v>
      </c>
      <c r="D20" s="48">
        <v>7</v>
      </c>
      <c r="E20" s="49">
        <v>77.777777777777786</v>
      </c>
    </row>
    <row r="21" spans="2:5" ht="15.75" customHeight="1" x14ac:dyDescent="0.2">
      <c r="B21" s="47" t="s">
        <v>15</v>
      </c>
      <c r="C21" s="48">
        <v>10961</v>
      </c>
      <c r="D21" s="48">
        <v>10561</v>
      </c>
      <c r="E21" s="49">
        <v>96.350697929021081</v>
      </c>
    </row>
    <row r="22" spans="2:5" s="4" customFormat="1" ht="15.75" customHeight="1" x14ac:dyDescent="0.2">
      <c r="B22" s="43" t="s">
        <v>16</v>
      </c>
      <c r="C22" s="44">
        <v>14134</v>
      </c>
      <c r="D22" s="44">
        <v>7618</v>
      </c>
      <c r="E22" s="45">
        <v>53.898401018819861</v>
      </c>
    </row>
    <row r="23" spans="2:5" s="8" customFormat="1" ht="15.75" customHeight="1" x14ac:dyDescent="0.2">
      <c r="B23" s="47" t="s">
        <v>17</v>
      </c>
      <c r="C23" s="48">
        <v>38</v>
      </c>
      <c r="D23" s="48">
        <v>21</v>
      </c>
      <c r="E23" s="50">
        <v>55.26315789473685</v>
      </c>
    </row>
    <row r="24" spans="2:5" s="8" customFormat="1" ht="15.75" customHeight="1" x14ac:dyDescent="0.2">
      <c r="B24" s="47" t="s">
        <v>18</v>
      </c>
      <c r="C24" s="48">
        <v>14096</v>
      </c>
      <c r="D24" s="48">
        <v>7597</v>
      </c>
      <c r="E24" s="50">
        <v>53.894721906923948</v>
      </c>
    </row>
    <row r="25" spans="2:5" s="4" customFormat="1" ht="15.75" customHeight="1" x14ac:dyDescent="0.2">
      <c r="B25" s="43" t="s">
        <v>19</v>
      </c>
      <c r="C25" s="44">
        <v>25811</v>
      </c>
      <c r="D25" s="44">
        <v>22408</v>
      </c>
      <c r="E25" s="45">
        <v>86.815698733098287</v>
      </c>
    </row>
    <row r="26" spans="2:5" s="4" customFormat="1" ht="15.75" customHeight="1" x14ac:dyDescent="0.2">
      <c r="B26" s="43" t="s">
        <v>20</v>
      </c>
      <c r="C26" s="44">
        <v>21760</v>
      </c>
      <c r="D26" s="44">
        <v>18498</v>
      </c>
      <c r="E26" s="45">
        <v>85.009191176470594</v>
      </c>
    </row>
    <row r="27" spans="2:5" s="8" customFormat="1" ht="15.75" customHeight="1" x14ac:dyDescent="0.2">
      <c r="B27" s="47" t="s">
        <v>21</v>
      </c>
      <c r="C27" s="48">
        <v>19157</v>
      </c>
      <c r="D27" s="48">
        <v>16123</v>
      </c>
      <c r="E27" s="50">
        <v>84.162447147256884</v>
      </c>
    </row>
    <row r="28" spans="2:5" s="8" customFormat="1" ht="15.75" customHeight="1" x14ac:dyDescent="0.2">
      <c r="B28" s="47" t="s">
        <v>22</v>
      </c>
      <c r="C28" s="48">
        <v>2603</v>
      </c>
      <c r="D28" s="48">
        <v>2375</v>
      </c>
      <c r="E28" s="50">
        <v>91.240875912408754</v>
      </c>
    </row>
    <row r="29" spans="2:5" s="4" customFormat="1" ht="15.75" customHeight="1" x14ac:dyDescent="0.2">
      <c r="B29" s="43" t="s">
        <v>23</v>
      </c>
      <c r="C29" s="44">
        <v>1335</v>
      </c>
      <c r="D29" s="44">
        <v>1335</v>
      </c>
      <c r="E29" s="45">
        <v>100</v>
      </c>
    </row>
    <row r="30" spans="2:5" s="8" customFormat="1" ht="15.75" customHeight="1" x14ac:dyDescent="0.2">
      <c r="B30" s="47" t="s">
        <v>24</v>
      </c>
      <c r="C30" s="48">
        <v>0</v>
      </c>
      <c r="D30" s="48">
        <v>0</v>
      </c>
      <c r="E30" s="50"/>
    </row>
    <row r="31" spans="2:5" s="8" customFormat="1" ht="15.75" customHeight="1" x14ac:dyDescent="0.2">
      <c r="B31" s="47" t="s">
        <v>203</v>
      </c>
      <c r="C31" s="48">
        <v>1334</v>
      </c>
      <c r="D31" s="48">
        <v>1334</v>
      </c>
      <c r="E31" s="50">
        <v>100</v>
      </c>
    </row>
    <row r="32" spans="2:5" s="8" customFormat="1" ht="15.75" customHeight="1" x14ac:dyDescent="0.2">
      <c r="B32" s="47" t="s">
        <v>26</v>
      </c>
      <c r="C32" s="48"/>
      <c r="D32" s="48"/>
      <c r="E32" s="50"/>
    </row>
    <row r="33" spans="2:5" ht="15.75" customHeight="1" x14ac:dyDescent="0.2">
      <c r="B33" s="47" t="s">
        <v>27</v>
      </c>
      <c r="C33" s="48"/>
      <c r="D33" s="48"/>
      <c r="E33" s="49"/>
    </row>
    <row r="34" spans="2:5" ht="15.75" customHeight="1" x14ac:dyDescent="0.2">
      <c r="B34" s="47" t="s">
        <v>28</v>
      </c>
      <c r="C34" s="48">
        <v>1</v>
      </c>
      <c r="D34" s="48">
        <v>1</v>
      </c>
      <c r="E34" s="49"/>
    </row>
    <row r="35" spans="2:5" ht="15.75" customHeight="1" x14ac:dyDescent="0.2">
      <c r="B35" s="47" t="s">
        <v>29</v>
      </c>
      <c r="C35" s="48">
        <v>0</v>
      </c>
      <c r="D35" s="48">
        <v>0</v>
      </c>
      <c r="E35" s="49"/>
    </row>
    <row r="36" spans="2:5" s="5" customFormat="1" ht="15.75" customHeight="1" x14ac:dyDescent="0.2">
      <c r="B36" s="43" t="s">
        <v>30</v>
      </c>
      <c r="C36" s="44">
        <v>2716</v>
      </c>
      <c r="D36" s="44">
        <v>2575</v>
      </c>
      <c r="E36" s="46">
        <v>94.808541973490421</v>
      </c>
    </row>
    <row r="37" spans="2:5" s="5" customFormat="1" ht="15.75" customHeight="1" x14ac:dyDescent="0.2">
      <c r="B37" s="43" t="s">
        <v>31</v>
      </c>
      <c r="C37" s="44">
        <v>0</v>
      </c>
      <c r="D37" s="44">
        <v>0</v>
      </c>
      <c r="E37" s="46"/>
    </row>
    <row r="38" spans="2:5" s="4" customFormat="1" ht="15.75" customHeight="1" x14ac:dyDescent="0.2">
      <c r="B38" s="43" t="s">
        <v>32</v>
      </c>
      <c r="C38" s="44"/>
      <c r="D38" s="44"/>
      <c r="E38" s="45"/>
    </row>
    <row r="39" spans="2:5" s="4" customFormat="1" ht="15.75" customHeight="1" x14ac:dyDescent="0.2">
      <c r="B39" s="43" t="s">
        <v>33</v>
      </c>
      <c r="C39" s="44">
        <v>0</v>
      </c>
      <c r="D39" s="44">
        <v>0</v>
      </c>
      <c r="E39" s="45"/>
    </row>
    <row r="40" spans="2:5" s="8" customFormat="1" ht="15.75" customHeight="1" x14ac:dyDescent="0.2">
      <c r="B40" s="47" t="s">
        <v>34</v>
      </c>
      <c r="C40" s="48"/>
      <c r="D40" s="48"/>
      <c r="E40" s="50"/>
    </row>
    <row r="41" spans="2:5" s="8" customFormat="1" ht="15.75" customHeight="1" x14ac:dyDescent="0.2">
      <c r="B41" s="47" t="s">
        <v>35</v>
      </c>
      <c r="C41" s="48"/>
      <c r="D41" s="48"/>
      <c r="E41" s="50"/>
    </row>
    <row r="42" spans="2:5" s="8" customFormat="1" ht="15.75" customHeight="1" x14ac:dyDescent="0.2">
      <c r="B42" s="47" t="s">
        <v>36</v>
      </c>
      <c r="C42" s="48"/>
      <c r="D42" s="48"/>
      <c r="E42" s="50"/>
    </row>
    <row r="43" spans="2:5" s="4" customFormat="1" ht="15.75" customHeight="1" x14ac:dyDescent="0.2">
      <c r="B43" s="43" t="s">
        <v>37</v>
      </c>
      <c r="C43" s="44">
        <v>7718</v>
      </c>
      <c r="D43" s="44">
        <v>6674</v>
      </c>
      <c r="E43" s="45">
        <v>86.473179580202114</v>
      </c>
    </row>
    <row r="44" spans="2:5" s="4" customFormat="1" ht="15.75" customHeight="1" x14ac:dyDescent="0.2">
      <c r="B44" s="43" t="s">
        <v>38</v>
      </c>
      <c r="C44" s="44">
        <v>6877</v>
      </c>
      <c r="D44" s="44">
        <v>6465</v>
      </c>
      <c r="E44" s="45">
        <v>94.009015559110082</v>
      </c>
    </row>
    <row r="45" spans="2:5" s="4" customFormat="1" ht="15.75" customHeight="1" x14ac:dyDescent="0.2">
      <c r="B45" s="43" t="s">
        <v>39</v>
      </c>
      <c r="C45" s="44">
        <v>332</v>
      </c>
      <c r="D45" s="44">
        <v>24</v>
      </c>
      <c r="E45" s="45">
        <v>7.2289156626506017</v>
      </c>
    </row>
    <row r="46" spans="2:5" s="4" customFormat="1" ht="15.75" customHeight="1" x14ac:dyDescent="0.2">
      <c r="B46" s="43" t="s">
        <v>40</v>
      </c>
      <c r="C46" s="44">
        <v>41724</v>
      </c>
      <c r="D46" s="44">
        <v>15715</v>
      </c>
      <c r="E46" s="45">
        <v>37.66417409644329</v>
      </c>
    </row>
    <row r="47" spans="2:5" s="4" customFormat="1" ht="15.75" customHeight="1" x14ac:dyDescent="0.2">
      <c r="B47" s="43" t="s">
        <v>41</v>
      </c>
      <c r="C47" s="44">
        <v>4024</v>
      </c>
      <c r="D47" s="44">
        <v>4024</v>
      </c>
      <c r="E47" s="45">
        <v>100</v>
      </c>
    </row>
    <row r="48" spans="2:5" s="8" customFormat="1" ht="15.75" customHeight="1" x14ac:dyDescent="0.2">
      <c r="B48" s="47" t="s">
        <v>42</v>
      </c>
      <c r="C48" s="48">
        <v>4021</v>
      </c>
      <c r="D48" s="48">
        <v>4021</v>
      </c>
      <c r="E48" s="50">
        <v>100</v>
      </c>
    </row>
    <row r="49" spans="2:5" s="8" customFormat="1" ht="15.75" customHeight="1" x14ac:dyDescent="0.2">
      <c r="B49" s="47" t="s">
        <v>43</v>
      </c>
      <c r="C49" s="48"/>
      <c r="D49" s="48"/>
      <c r="E49" s="50"/>
    </row>
    <row r="50" spans="2:5" s="8" customFormat="1" ht="15.75" customHeight="1" x14ac:dyDescent="0.2">
      <c r="B50" s="47" t="s">
        <v>44</v>
      </c>
      <c r="C50" s="48">
        <v>3</v>
      </c>
      <c r="D50" s="48">
        <v>3</v>
      </c>
      <c r="E50" s="50">
        <v>100</v>
      </c>
    </row>
    <row r="51" spans="2:5" s="4" customFormat="1" ht="15.75" customHeight="1" x14ac:dyDescent="0.2">
      <c r="B51" s="43" t="s">
        <v>45</v>
      </c>
      <c r="C51" s="44">
        <v>15</v>
      </c>
      <c r="D51" s="44">
        <v>14</v>
      </c>
      <c r="E51" s="45">
        <v>93.333333333333329</v>
      </c>
    </row>
    <row r="52" spans="2:5" s="4" customFormat="1" ht="15.75" customHeight="1" x14ac:dyDescent="0.2">
      <c r="B52" s="43" t="s">
        <v>46</v>
      </c>
      <c r="C52" s="44">
        <v>15</v>
      </c>
      <c r="D52" s="44">
        <v>14</v>
      </c>
      <c r="E52" s="45">
        <v>93.333333333333329</v>
      </c>
    </row>
    <row r="53" spans="2:5" s="4" customFormat="1" ht="15.75" customHeight="1" x14ac:dyDescent="0.2">
      <c r="B53" s="43" t="s">
        <v>47</v>
      </c>
      <c r="C53" s="44"/>
      <c r="D53" s="44"/>
      <c r="E53" s="45"/>
    </row>
    <row r="54" spans="2:5" s="4" customFormat="1" ht="15.75" customHeight="1" x14ac:dyDescent="0.2">
      <c r="B54" s="43" t="s">
        <v>48</v>
      </c>
      <c r="C54" s="44">
        <v>0</v>
      </c>
      <c r="D54" s="44">
        <v>0</v>
      </c>
      <c r="E54" s="45"/>
    </row>
    <row r="55" spans="2:5" s="8" customFormat="1" ht="15.75" customHeight="1" x14ac:dyDescent="0.2">
      <c r="B55" s="47" t="s">
        <v>49</v>
      </c>
      <c r="C55" s="48"/>
      <c r="D55" s="48"/>
      <c r="E55" s="50"/>
    </row>
    <row r="56" spans="2:5" s="8" customFormat="1" ht="15.75" customHeight="1" x14ac:dyDescent="0.2">
      <c r="B56" s="47" t="s">
        <v>51</v>
      </c>
      <c r="C56" s="48"/>
      <c r="D56" s="48"/>
      <c r="E56" s="50"/>
    </row>
    <row r="57" spans="2:5" s="8" customFormat="1" ht="15.75" customHeight="1" x14ac:dyDescent="0.2">
      <c r="B57" s="47" t="s">
        <v>52</v>
      </c>
      <c r="C57" s="48"/>
      <c r="D57" s="48"/>
      <c r="E57" s="50"/>
    </row>
    <row r="58" spans="2:5" s="8" customFormat="1" ht="15.75" customHeight="1" x14ac:dyDescent="0.2">
      <c r="B58" s="47" t="s">
        <v>53</v>
      </c>
      <c r="C58" s="48"/>
      <c r="D58" s="48"/>
      <c r="E58" s="50"/>
    </row>
    <row r="59" spans="2:5" s="8" customFormat="1" ht="15.75" customHeight="1" x14ac:dyDescent="0.2">
      <c r="B59" s="47" t="s">
        <v>54</v>
      </c>
      <c r="C59" s="48"/>
      <c r="D59" s="48"/>
      <c r="E59" s="50"/>
    </row>
    <row r="60" spans="2:5" s="4" customFormat="1" ht="15.75" customHeight="1" x14ac:dyDescent="0.2">
      <c r="B60" s="43" t="s">
        <v>55</v>
      </c>
      <c r="C60" s="44">
        <v>9611</v>
      </c>
      <c r="D60" s="44">
        <v>2128</v>
      </c>
      <c r="E60" s="45">
        <v>22.141296431172613</v>
      </c>
    </row>
    <row r="61" spans="2:5" s="4" customFormat="1" ht="15.75" customHeight="1" x14ac:dyDescent="0.2">
      <c r="B61" s="43" t="s">
        <v>56</v>
      </c>
      <c r="C61" s="44">
        <v>1103</v>
      </c>
      <c r="D61" s="44">
        <v>933</v>
      </c>
      <c r="E61" s="45">
        <v>84.587488667271089</v>
      </c>
    </row>
    <row r="62" spans="2:5" s="8" customFormat="1" ht="15.75" customHeight="1" x14ac:dyDescent="0.2">
      <c r="B62" s="47" t="s">
        <v>57</v>
      </c>
      <c r="C62" s="48">
        <v>582</v>
      </c>
      <c r="D62" s="48">
        <v>582</v>
      </c>
      <c r="E62" s="50">
        <v>100</v>
      </c>
    </row>
    <row r="63" spans="2:5" s="8" customFormat="1" ht="15.75" customHeight="1" x14ac:dyDescent="0.2">
      <c r="B63" s="47" t="s">
        <v>58</v>
      </c>
      <c r="C63" s="48">
        <v>218</v>
      </c>
      <c r="D63" s="48">
        <v>50</v>
      </c>
      <c r="E63" s="50">
        <v>22.935779816513762</v>
      </c>
    </row>
    <row r="64" spans="2:5" s="8" customFormat="1" ht="15.75" customHeight="1" x14ac:dyDescent="0.2">
      <c r="B64" s="47" t="s">
        <v>59</v>
      </c>
      <c r="C64" s="48">
        <v>303</v>
      </c>
      <c r="D64" s="48">
        <v>301</v>
      </c>
      <c r="E64" s="50">
        <v>99.339933993399342</v>
      </c>
    </row>
    <row r="65" spans="2:5" s="4" customFormat="1" ht="15.75" customHeight="1" x14ac:dyDescent="0.2">
      <c r="B65" s="43" t="s">
        <v>60</v>
      </c>
      <c r="C65" s="44">
        <v>8508</v>
      </c>
      <c r="D65" s="44">
        <v>1195</v>
      </c>
      <c r="E65" s="45">
        <v>14.045604137282558</v>
      </c>
    </row>
    <row r="66" spans="2:5" s="8" customFormat="1" ht="15.75" customHeight="1" x14ac:dyDescent="0.2">
      <c r="B66" s="47" t="s">
        <v>61</v>
      </c>
      <c r="C66" s="48"/>
      <c r="D66" s="48"/>
      <c r="E66" s="50"/>
    </row>
    <row r="67" spans="2:5" s="8" customFormat="1" ht="15.75" customHeight="1" x14ac:dyDescent="0.2">
      <c r="B67" s="47" t="s">
        <v>62</v>
      </c>
      <c r="C67" s="48">
        <v>8428</v>
      </c>
      <c r="D67" s="48">
        <v>1133</v>
      </c>
      <c r="E67" s="50">
        <v>13.443284290460369</v>
      </c>
    </row>
    <row r="68" spans="2:5" s="8" customFormat="1" ht="15.75" customHeight="1" x14ac:dyDescent="0.2">
      <c r="B68" s="47" t="s">
        <v>63</v>
      </c>
      <c r="C68" s="48">
        <v>80</v>
      </c>
      <c r="D68" s="48">
        <v>62</v>
      </c>
      <c r="E68" s="50">
        <v>77.5</v>
      </c>
    </row>
    <row r="69" spans="2:5" s="4" customFormat="1" ht="15.75" customHeight="1" x14ac:dyDescent="0.2">
      <c r="B69" s="43" t="s">
        <v>64</v>
      </c>
      <c r="C69" s="44"/>
      <c r="D69" s="44"/>
      <c r="E69" s="45"/>
    </row>
    <row r="70" spans="2:5" s="4" customFormat="1" ht="15.75" customHeight="1" x14ac:dyDescent="0.2">
      <c r="B70" s="43" t="s">
        <v>65</v>
      </c>
      <c r="C70" s="44">
        <v>24895</v>
      </c>
      <c r="D70" s="44">
        <v>6487</v>
      </c>
      <c r="E70" s="45">
        <v>26.057441253263708</v>
      </c>
    </row>
    <row r="71" spans="2:5" s="8" customFormat="1" ht="15.75" customHeight="1" x14ac:dyDescent="0.2">
      <c r="B71" s="51" t="s">
        <v>66</v>
      </c>
      <c r="C71" s="52">
        <v>375</v>
      </c>
      <c r="D71" s="52">
        <v>364</v>
      </c>
      <c r="E71" s="50">
        <v>97.066666666666663</v>
      </c>
    </row>
    <row r="72" spans="2:5" s="8" customFormat="1" ht="15.75" customHeight="1" x14ac:dyDescent="0.2">
      <c r="B72" s="51" t="s">
        <v>67</v>
      </c>
      <c r="C72" s="52">
        <v>0</v>
      </c>
      <c r="D72" s="52">
        <v>0</v>
      </c>
      <c r="E72" s="50" t="e">
        <v>#DIV/0!</v>
      </c>
    </row>
    <row r="73" spans="2:5" s="8" customFormat="1" ht="15.75" customHeight="1" x14ac:dyDescent="0.2">
      <c r="B73" s="51" t="s">
        <v>68</v>
      </c>
      <c r="C73" s="52">
        <v>2045</v>
      </c>
      <c r="D73" s="52">
        <v>642</v>
      </c>
      <c r="E73" s="50">
        <v>31.393643031784841</v>
      </c>
    </row>
    <row r="74" spans="2:5" s="8" customFormat="1" ht="15.75" customHeight="1" x14ac:dyDescent="0.2">
      <c r="B74" s="51" t="s">
        <v>69</v>
      </c>
      <c r="C74" s="52">
        <v>16546</v>
      </c>
      <c r="D74" s="52">
        <v>2228</v>
      </c>
      <c r="E74" s="50">
        <v>13.465490148676418</v>
      </c>
    </row>
    <row r="75" spans="2:5" s="8" customFormat="1" ht="15.75" customHeight="1" x14ac:dyDescent="0.2">
      <c r="B75" s="51" t="s">
        <v>70</v>
      </c>
      <c r="C75" s="52">
        <v>2593</v>
      </c>
      <c r="D75" s="52">
        <v>2568</v>
      </c>
      <c r="E75" s="50">
        <v>99.035865792518322</v>
      </c>
    </row>
    <row r="76" spans="2:5" s="8" customFormat="1" ht="15.75" customHeight="1" x14ac:dyDescent="0.2">
      <c r="B76" s="51" t="s">
        <v>71</v>
      </c>
      <c r="C76" s="52">
        <v>3336</v>
      </c>
      <c r="D76" s="52">
        <v>685</v>
      </c>
      <c r="E76" s="50">
        <v>20.533573141486812</v>
      </c>
    </row>
    <row r="77" spans="2:5" s="5" customFormat="1" ht="15.75" customHeight="1" x14ac:dyDescent="0.2">
      <c r="B77" s="43" t="s">
        <v>72</v>
      </c>
      <c r="C77" s="44">
        <v>1</v>
      </c>
      <c r="D77" s="44">
        <v>1</v>
      </c>
      <c r="E77" s="45">
        <v>100</v>
      </c>
    </row>
    <row r="78" spans="2:5" ht="15.75" customHeight="1" x14ac:dyDescent="0.2">
      <c r="B78" s="47" t="s">
        <v>73</v>
      </c>
      <c r="C78" s="48"/>
      <c r="D78" s="48"/>
      <c r="E78" s="50"/>
    </row>
    <row r="79" spans="2:5" ht="15.75" customHeight="1" x14ac:dyDescent="0.2">
      <c r="B79" s="47" t="s">
        <v>74</v>
      </c>
      <c r="C79" s="48"/>
      <c r="D79" s="48"/>
      <c r="E79" s="50"/>
    </row>
    <row r="80" spans="2:5" ht="15.75" customHeight="1" x14ac:dyDescent="0.2">
      <c r="B80" s="47" t="s">
        <v>75</v>
      </c>
      <c r="C80" s="48">
        <v>1</v>
      </c>
      <c r="D80" s="48">
        <v>1</v>
      </c>
      <c r="E80" s="50">
        <v>100</v>
      </c>
    </row>
    <row r="81" spans="2:5" ht="15.75" customHeight="1" x14ac:dyDescent="0.2">
      <c r="B81" s="47" t="s">
        <v>76</v>
      </c>
      <c r="C81" s="48"/>
      <c r="D81" s="48"/>
      <c r="E81" s="50"/>
    </row>
    <row r="82" spans="2:5" ht="15.75" customHeight="1" x14ac:dyDescent="0.2">
      <c r="B82" s="47" t="s">
        <v>77</v>
      </c>
      <c r="C82" s="48"/>
      <c r="D82" s="48"/>
      <c r="E82" s="50"/>
    </row>
    <row r="83" spans="2:5" ht="15.75" customHeight="1" x14ac:dyDescent="0.2">
      <c r="B83" s="47" t="s">
        <v>78</v>
      </c>
      <c r="C83" s="48"/>
      <c r="D83" s="48"/>
      <c r="E83" s="50"/>
    </row>
    <row r="84" spans="2:5" ht="15.75" customHeight="1" x14ac:dyDescent="0.2">
      <c r="B84" s="47" t="s">
        <v>79</v>
      </c>
      <c r="C84" s="48"/>
      <c r="D84" s="48"/>
      <c r="E84" s="50"/>
    </row>
    <row r="85" spans="2:5" ht="15.75" customHeight="1" x14ac:dyDescent="0.2">
      <c r="B85" s="47" t="s">
        <v>80</v>
      </c>
      <c r="C85" s="48">
        <v>0</v>
      </c>
      <c r="D85" s="48">
        <v>0</v>
      </c>
      <c r="E85" s="50"/>
    </row>
    <row r="86" spans="2:5" s="5" customFormat="1" ht="15.75" customHeight="1" x14ac:dyDescent="0.2">
      <c r="B86" s="43" t="s">
        <v>81</v>
      </c>
      <c r="C86" s="44">
        <v>3178</v>
      </c>
      <c r="D86" s="44">
        <v>3061</v>
      </c>
      <c r="E86" s="45">
        <v>96.318439269981113</v>
      </c>
    </row>
    <row r="87" spans="2:5" ht="15.75" customHeight="1" x14ac:dyDescent="0.2">
      <c r="B87" s="53" t="s">
        <v>82</v>
      </c>
      <c r="C87" s="48"/>
      <c r="D87" s="48"/>
      <c r="E87" s="50"/>
    </row>
    <row r="88" spans="2:5" ht="15.75" customHeight="1" x14ac:dyDescent="0.2">
      <c r="B88" s="53" t="s">
        <v>83</v>
      </c>
      <c r="C88" s="48"/>
      <c r="D88" s="48"/>
      <c r="E88" s="50"/>
    </row>
    <row r="89" spans="2:5" ht="15.75" customHeight="1" x14ac:dyDescent="0.2">
      <c r="B89" s="47" t="s">
        <v>84</v>
      </c>
      <c r="C89" s="48">
        <v>129</v>
      </c>
      <c r="D89" s="48">
        <v>129</v>
      </c>
      <c r="E89" s="50">
        <v>100</v>
      </c>
    </row>
    <row r="90" spans="2:5" ht="15.75" customHeight="1" x14ac:dyDescent="0.2">
      <c r="B90" s="47" t="s">
        <v>85</v>
      </c>
      <c r="C90" s="48">
        <v>1265</v>
      </c>
      <c r="D90" s="48">
        <v>1262</v>
      </c>
      <c r="E90" s="50">
        <v>99.762845849802375</v>
      </c>
    </row>
    <row r="91" spans="2:5" ht="15.75" customHeight="1" x14ac:dyDescent="0.2">
      <c r="B91" s="47" t="s">
        <v>86</v>
      </c>
      <c r="C91" s="48">
        <v>1211</v>
      </c>
      <c r="D91" s="48">
        <v>1211</v>
      </c>
      <c r="E91" s="50">
        <v>100</v>
      </c>
    </row>
    <row r="92" spans="2:5" ht="15.75" customHeight="1" x14ac:dyDescent="0.2">
      <c r="B92" s="47" t="s">
        <v>87</v>
      </c>
      <c r="C92" s="48">
        <v>27</v>
      </c>
      <c r="D92" s="48">
        <v>27</v>
      </c>
      <c r="E92" s="50">
        <v>100</v>
      </c>
    </row>
    <row r="93" spans="2:5" ht="15.75" customHeight="1" x14ac:dyDescent="0.2">
      <c r="B93" s="47" t="s">
        <v>88</v>
      </c>
      <c r="C93" s="48">
        <v>546</v>
      </c>
      <c r="D93" s="48">
        <v>432</v>
      </c>
      <c r="E93" s="50">
        <v>79.120879120879124</v>
      </c>
    </row>
    <row r="94" spans="2:5" s="5" customFormat="1" ht="15.75" customHeight="1" x14ac:dyDescent="0.2">
      <c r="B94" s="43" t="s">
        <v>89</v>
      </c>
      <c r="C94" s="44">
        <v>728</v>
      </c>
      <c r="D94" s="44">
        <v>613</v>
      </c>
      <c r="E94" s="54">
        <v>84.203296703296701</v>
      </c>
    </row>
    <row r="95" spans="2:5" s="5" customFormat="1" ht="15.75" customHeight="1" x14ac:dyDescent="0.2">
      <c r="B95" s="43" t="s">
        <v>90</v>
      </c>
      <c r="C95" s="44">
        <v>719</v>
      </c>
      <c r="D95" s="44">
        <v>604</v>
      </c>
      <c r="E95" s="54">
        <v>84.005563282336581</v>
      </c>
    </row>
    <row r="96" spans="2:5" ht="15.75" customHeight="1" x14ac:dyDescent="0.2">
      <c r="B96" s="47" t="s">
        <v>91</v>
      </c>
      <c r="C96" s="48"/>
      <c r="D96" s="48"/>
      <c r="E96" s="55"/>
    </row>
    <row r="97" spans="2:5" ht="15.75" customHeight="1" x14ac:dyDescent="0.2">
      <c r="B97" s="47" t="s">
        <v>92</v>
      </c>
      <c r="C97" s="48"/>
      <c r="D97" s="48"/>
      <c r="E97" s="55"/>
    </row>
    <row r="98" spans="2:5" ht="15.75" customHeight="1" x14ac:dyDescent="0.2">
      <c r="B98" s="47" t="s">
        <v>93</v>
      </c>
      <c r="C98" s="48"/>
      <c r="D98" s="48"/>
      <c r="E98" s="55"/>
    </row>
    <row r="99" spans="2:5" ht="15.75" customHeight="1" x14ac:dyDescent="0.2">
      <c r="B99" s="47" t="s">
        <v>94</v>
      </c>
      <c r="C99" s="48">
        <v>704</v>
      </c>
      <c r="D99" s="48">
        <v>589</v>
      </c>
      <c r="E99" s="55">
        <v>83.664772727272734</v>
      </c>
    </row>
    <row r="100" spans="2:5" ht="15.75" customHeight="1" x14ac:dyDescent="0.2">
      <c r="B100" s="47" t="s">
        <v>95</v>
      </c>
      <c r="C100" s="48">
        <v>15</v>
      </c>
      <c r="D100" s="48">
        <v>15</v>
      </c>
      <c r="E100" s="55">
        <v>100</v>
      </c>
    </row>
    <row r="101" spans="2:5" s="5" customFormat="1" ht="15.75" customHeight="1" x14ac:dyDescent="0.2">
      <c r="B101" s="43" t="s">
        <v>96</v>
      </c>
      <c r="C101" s="44">
        <v>9</v>
      </c>
      <c r="D101" s="44">
        <v>9</v>
      </c>
      <c r="E101" s="54">
        <v>100</v>
      </c>
    </row>
    <row r="102" spans="2:5" s="5" customFormat="1" ht="15.75" customHeight="1" x14ac:dyDescent="0.2">
      <c r="B102" s="43" t="s">
        <v>97</v>
      </c>
      <c r="C102" s="44">
        <v>0</v>
      </c>
      <c r="D102" s="44">
        <v>0</v>
      </c>
      <c r="E102" s="54"/>
    </row>
    <row r="103" spans="2:5" ht="15.75" customHeight="1" x14ac:dyDescent="0.2">
      <c r="B103" s="47" t="s">
        <v>98</v>
      </c>
      <c r="C103" s="48"/>
      <c r="D103" s="48"/>
      <c r="E103" s="55"/>
    </row>
    <row r="104" spans="2:5" ht="15.75" customHeight="1" x14ac:dyDescent="0.2">
      <c r="B104" s="47" t="s">
        <v>99</v>
      </c>
      <c r="C104" s="48"/>
      <c r="D104" s="48"/>
      <c r="E104" s="55"/>
    </row>
    <row r="105" spans="2:5" s="5" customFormat="1" ht="15.75" customHeight="1" x14ac:dyDescent="0.2">
      <c r="B105" s="43" t="s">
        <v>100</v>
      </c>
      <c r="C105" s="44">
        <v>4</v>
      </c>
      <c r="D105" s="44">
        <v>4</v>
      </c>
      <c r="E105" s="54">
        <v>100</v>
      </c>
    </row>
    <row r="106" spans="2:5" s="5" customFormat="1" ht="15.75" customHeight="1" x14ac:dyDescent="0.2">
      <c r="B106" s="43" t="s">
        <v>101</v>
      </c>
      <c r="C106" s="44">
        <v>3</v>
      </c>
      <c r="D106" s="44">
        <v>3</v>
      </c>
      <c r="E106" s="54">
        <v>100</v>
      </c>
    </row>
    <row r="107" spans="2:5" ht="15.75" customHeight="1" x14ac:dyDescent="0.2">
      <c r="B107" s="47" t="s">
        <v>102</v>
      </c>
      <c r="C107" s="48"/>
      <c r="D107" s="48"/>
      <c r="E107" s="55"/>
    </row>
    <row r="108" spans="2:5" ht="15.75" customHeight="1" x14ac:dyDescent="0.2">
      <c r="B108" s="47" t="s">
        <v>103</v>
      </c>
      <c r="C108" s="48"/>
      <c r="D108" s="48"/>
      <c r="E108" s="55"/>
    </row>
    <row r="109" spans="2:5" ht="15.75" customHeight="1" x14ac:dyDescent="0.2">
      <c r="B109" s="47" t="s">
        <v>104</v>
      </c>
      <c r="C109" s="48"/>
      <c r="D109" s="48"/>
      <c r="E109" s="55"/>
    </row>
    <row r="110" spans="2:5" ht="15.75" customHeight="1" x14ac:dyDescent="0.2">
      <c r="B110" s="47" t="s">
        <v>105</v>
      </c>
      <c r="C110" s="48">
        <v>3</v>
      </c>
      <c r="D110" s="48">
        <v>3</v>
      </c>
      <c r="E110" s="55">
        <v>100</v>
      </c>
    </row>
    <row r="111" spans="2:5" s="5" customFormat="1" ht="15.75" customHeight="1" x14ac:dyDescent="0.2">
      <c r="B111" s="43" t="s">
        <v>106</v>
      </c>
      <c r="C111" s="44">
        <v>1</v>
      </c>
      <c r="D111" s="44">
        <v>1</v>
      </c>
      <c r="E111" s="54">
        <v>100</v>
      </c>
    </row>
  </sheetData>
  <phoneticPr fontId="0" type="noConversion"/>
  <hyperlinks>
    <hyperlink ref="C4" location="Ocak!A1" display="Ocak" xr:uid="{C39B2CE5-DB56-4431-8EC3-74F16C0B0F17}"/>
    <hyperlink ref="D4" location="Şubat!A1" display="Şubat" xr:uid="{C808020B-4DEF-4755-A968-45A810E8494D}"/>
    <hyperlink ref="E4" location="Mart!A1" display="Mart" xr:uid="{9602D3BE-FD5B-4B60-A544-67838EA81808}"/>
    <hyperlink ref="C5" location="Nisan!A1" display="Nisan" xr:uid="{0A6C37B4-7D89-4884-BFD1-61B318FF5C27}"/>
    <hyperlink ref="D5" location="Mayıs!A1" display="Mayıs" xr:uid="{A1BD0058-D668-432B-A0BC-DF993B1C2895}"/>
    <hyperlink ref="E5" location="Haziran!A1" display="Haziran" xr:uid="{6E4A6FF8-03B9-4F66-8B83-B5496C02BBEE}"/>
    <hyperlink ref="C6" location="Temmuz!A1" display="Temmuz" xr:uid="{5796C449-1514-43BA-A3E7-D40297CE0F7C}"/>
    <hyperlink ref="D6" location="Ağustos!A1" display="Ağustos" xr:uid="{272EC046-922C-4A28-A46C-CDF2B6C6119A}"/>
    <hyperlink ref="E6" location="Eylül!A1" display="Eylül" xr:uid="{7F9EA5E9-17AC-4206-A102-A496ED1DEE8C}"/>
    <hyperlink ref="C7" location="Ekim!A1" display="Ekim" xr:uid="{95503638-5F8B-42C1-8B87-834DCDA6FC3B}"/>
    <hyperlink ref="D7" location="Kasım!A1" display="Kasım" xr:uid="{E0376391-47C0-4C3A-A02F-85051CFB9691}"/>
    <hyperlink ref="E7" location="Aralık!A1" display="Aralık" xr:uid="{0DB55028-BAA4-44D8-A4D8-B9FD1EDE24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970E-BB58-45CA-9EB9-C18872FE972B}">
  <dimension ref="B1:G11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27.75" customHeight="1" thickBot="1" x14ac:dyDescent="0.25"/>
    <row r="2" spans="2:7" s="2" customFormat="1" ht="24.75" customHeight="1" thickBot="1" x14ac:dyDescent="0.3">
      <c r="B2" s="15" t="s">
        <v>201</v>
      </c>
      <c r="C2" s="16"/>
      <c r="D2" s="16"/>
      <c r="E2" s="17"/>
    </row>
    <row r="3" spans="2:7" s="2" customFormat="1" ht="15" customHeight="1" x14ac:dyDescent="0.25">
      <c r="B3" s="1"/>
      <c r="C3" s="19"/>
      <c r="D3" s="19"/>
      <c r="E3" s="20"/>
    </row>
    <row r="4" spans="2:7" s="2" customFormat="1" ht="1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5" customHeight="1" x14ac:dyDescent="0.25">
      <c r="B6" s="1"/>
      <c r="C6" s="21" t="s">
        <v>198</v>
      </c>
      <c r="D6" s="21" t="s">
        <v>200</v>
      </c>
      <c r="E6" s="22" t="s">
        <v>202</v>
      </c>
    </row>
    <row r="7" spans="2:7" s="2" customFormat="1" ht="15" customHeight="1" x14ac:dyDescent="0.25">
      <c r="B7" s="1"/>
      <c r="C7" s="21" t="s">
        <v>205</v>
      </c>
      <c r="D7" s="21" t="s">
        <v>206</v>
      </c>
      <c r="E7" s="22" t="s">
        <v>209</v>
      </c>
    </row>
    <row r="8" spans="2:7" s="2" customFormat="1" ht="1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42" t="s">
        <v>3</v>
      </c>
    </row>
    <row r="10" spans="2:7" s="4" customFormat="1" ht="15.75" customHeight="1" x14ac:dyDescent="0.2">
      <c r="B10" s="43" t="s">
        <v>4</v>
      </c>
      <c r="C10" s="44">
        <v>139649</v>
      </c>
      <c r="D10" s="44">
        <v>97118</v>
      </c>
      <c r="E10" s="45">
        <v>69.544357639510494</v>
      </c>
    </row>
    <row r="11" spans="2:7" s="5" customFormat="1" ht="15.75" customHeight="1" x14ac:dyDescent="0.2">
      <c r="B11" s="43" t="s">
        <v>5</v>
      </c>
      <c r="C11" s="44">
        <v>98479</v>
      </c>
      <c r="D11" s="44">
        <v>81452</v>
      </c>
      <c r="E11" s="46">
        <v>82.710019394997914</v>
      </c>
    </row>
    <row r="12" spans="2:7" s="5" customFormat="1" ht="15.75" customHeight="1" x14ac:dyDescent="0.2">
      <c r="B12" s="43" t="s">
        <v>6</v>
      </c>
      <c r="C12" s="44">
        <v>47420</v>
      </c>
      <c r="D12" s="44">
        <v>41915</v>
      </c>
      <c r="E12" s="46">
        <v>88.390974272458877</v>
      </c>
      <c r="G12" s="6"/>
    </row>
    <row r="13" spans="2:7" s="5" customFormat="1" ht="15.75" customHeight="1" x14ac:dyDescent="0.2">
      <c r="B13" s="43" t="s">
        <v>7</v>
      </c>
      <c r="C13" s="44">
        <v>35197</v>
      </c>
      <c r="D13" s="44">
        <v>31034</v>
      </c>
      <c r="E13" s="46">
        <v>88.172287410858885</v>
      </c>
    </row>
    <row r="14" spans="2:7" ht="15.75" customHeight="1" x14ac:dyDescent="0.2">
      <c r="B14" s="47" t="s">
        <v>8</v>
      </c>
      <c r="C14" s="48">
        <v>3401</v>
      </c>
      <c r="D14" s="48">
        <v>1564</v>
      </c>
      <c r="E14" s="49">
        <v>45.986474566304032</v>
      </c>
    </row>
    <row r="15" spans="2:7" ht="15.75" customHeight="1" x14ac:dyDescent="0.2">
      <c r="B15" s="47" t="s">
        <v>9</v>
      </c>
      <c r="C15" s="48">
        <v>950</v>
      </c>
      <c r="D15" s="48">
        <v>689</v>
      </c>
      <c r="E15" s="49">
        <v>72.526315789473685</v>
      </c>
    </row>
    <row r="16" spans="2:7" ht="15.75" customHeight="1" x14ac:dyDescent="0.2">
      <c r="B16" s="47" t="s">
        <v>10</v>
      </c>
      <c r="C16" s="48">
        <v>28278</v>
      </c>
      <c r="D16" s="48">
        <v>26800</v>
      </c>
      <c r="E16" s="49">
        <v>94.773322017115774</v>
      </c>
    </row>
    <row r="17" spans="2:5" ht="15.75" customHeight="1" x14ac:dyDescent="0.2">
      <c r="B17" s="47" t="s">
        <v>11</v>
      </c>
      <c r="C17" s="48">
        <v>2568</v>
      </c>
      <c r="D17" s="48">
        <v>1981</v>
      </c>
      <c r="E17" s="49">
        <v>77.14174454828661</v>
      </c>
    </row>
    <row r="18" spans="2:5" s="5" customFormat="1" ht="15.75" customHeight="1" x14ac:dyDescent="0.2">
      <c r="B18" s="43" t="s">
        <v>12</v>
      </c>
      <c r="C18" s="44">
        <v>12223</v>
      </c>
      <c r="D18" s="44">
        <v>10881</v>
      </c>
      <c r="E18" s="46">
        <v>89.020698682811101</v>
      </c>
    </row>
    <row r="19" spans="2:5" ht="15.75" customHeight="1" x14ac:dyDescent="0.2">
      <c r="B19" s="47" t="s">
        <v>13</v>
      </c>
      <c r="C19" s="48">
        <v>1269</v>
      </c>
      <c r="D19" s="48">
        <v>322</v>
      </c>
      <c r="E19" s="49">
        <v>25.374310480693456</v>
      </c>
    </row>
    <row r="20" spans="2:5" ht="15.75" customHeight="1" x14ac:dyDescent="0.2">
      <c r="B20" s="47" t="s">
        <v>14</v>
      </c>
      <c r="C20" s="48">
        <v>9</v>
      </c>
      <c r="D20" s="48">
        <v>7</v>
      </c>
      <c r="E20" s="49">
        <v>77.777777777777786</v>
      </c>
    </row>
    <row r="21" spans="2:5" ht="15.75" customHeight="1" x14ac:dyDescent="0.2">
      <c r="B21" s="47" t="s">
        <v>15</v>
      </c>
      <c r="C21" s="48">
        <v>10945</v>
      </c>
      <c r="D21" s="48">
        <v>10552</v>
      </c>
      <c r="E21" s="49">
        <v>96.409319323892191</v>
      </c>
    </row>
    <row r="22" spans="2:5" s="4" customFormat="1" ht="15.75" customHeight="1" x14ac:dyDescent="0.2">
      <c r="B22" s="43" t="s">
        <v>16</v>
      </c>
      <c r="C22" s="44">
        <v>14101</v>
      </c>
      <c r="D22" s="44">
        <v>7445</v>
      </c>
      <c r="E22" s="45">
        <v>52.797673923835184</v>
      </c>
    </row>
    <row r="23" spans="2:5" s="8" customFormat="1" ht="15.75" customHeight="1" x14ac:dyDescent="0.2">
      <c r="B23" s="47" t="s">
        <v>17</v>
      </c>
      <c r="C23" s="48">
        <v>37</v>
      </c>
      <c r="D23" s="48">
        <v>21</v>
      </c>
      <c r="E23" s="50">
        <v>56.756756756756758</v>
      </c>
    </row>
    <row r="24" spans="2:5" s="8" customFormat="1" ht="15.75" customHeight="1" x14ac:dyDescent="0.2">
      <c r="B24" s="47" t="s">
        <v>18</v>
      </c>
      <c r="C24" s="48">
        <v>14064</v>
      </c>
      <c r="D24" s="48">
        <v>7424</v>
      </c>
      <c r="E24" s="50">
        <v>52.787258248009103</v>
      </c>
    </row>
    <row r="25" spans="2:5" s="4" customFormat="1" ht="15.75" customHeight="1" x14ac:dyDescent="0.2">
      <c r="B25" s="43" t="s">
        <v>19</v>
      </c>
      <c r="C25" s="44">
        <v>23338</v>
      </c>
      <c r="D25" s="44">
        <v>20151</v>
      </c>
      <c r="E25" s="45">
        <v>86.344159739480673</v>
      </c>
    </row>
    <row r="26" spans="2:5" s="4" customFormat="1" ht="15.75" customHeight="1" x14ac:dyDescent="0.2">
      <c r="B26" s="43" t="s">
        <v>20</v>
      </c>
      <c r="C26" s="44">
        <v>19727</v>
      </c>
      <c r="D26" s="44">
        <v>16715</v>
      </c>
      <c r="E26" s="45">
        <v>84.731586150960609</v>
      </c>
    </row>
    <row r="27" spans="2:5" s="8" customFormat="1" ht="15.75" customHeight="1" x14ac:dyDescent="0.2">
      <c r="B27" s="47" t="s">
        <v>21</v>
      </c>
      <c r="C27" s="48">
        <v>17296</v>
      </c>
      <c r="D27" s="48">
        <v>14511</v>
      </c>
      <c r="E27" s="50">
        <v>83.898011100832562</v>
      </c>
    </row>
    <row r="28" spans="2:5" s="8" customFormat="1" ht="15.75" customHeight="1" x14ac:dyDescent="0.2">
      <c r="B28" s="47" t="s">
        <v>22</v>
      </c>
      <c r="C28" s="48">
        <v>2431</v>
      </c>
      <c r="D28" s="48">
        <v>2204</v>
      </c>
      <c r="E28" s="50">
        <v>90.662278897573017</v>
      </c>
    </row>
    <row r="29" spans="2:5" s="4" customFormat="1" ht="15.75" customHeight="1" x14ac:dyDescent="0.2">
      <c r="B29" s="43" t="s">
        <v>23</v>
      </c>
      <c r="C29" s="44">
        <v>1231</v>
      </c>
      <c r="D29" s="44">
        <v>1231</v>
      </c>
      <c r="E29" s="45">
        <v>100</v>
      </c>
    </row>
    <row r="30" spans="2:5" s="8" customFormat="1" ht="15.75" customHeight="1" x14ac:dyDescent="0.2">
      <c r="B30" s="47" t="s">
        <v>24</v>
      </c>
      <c r="C30" s="48">
        <v>0</v>
      </c>
      <c r="D30" s="48">
        <v>0</v>
      </c>
      <c r="E30" s="50"/>
    </row>
    <row r="31" spans="2:5" s="8" customFormat="1" ht="15.75" customHeight="1" x14ac:dyDescent="0.2">
      <c r="B31" s="47" t="s">
        <v>203</v>
      </c>
      <c r="C31" s="48">
        <v>1230</v>
      </c>
      <c r="D31" s="48">
        <v>1230</v>
      </c>
      <c r="E31" s="50">
        <v>100</v>
      </c>
    </row>
    <row r="32" spans="2:5" s="8" customFormat="1" ht="15.75" customHeight="1" x14ac:dyDescent="0.2">
      <c r="B32" s="47" t="s">
        <v>26</v>
      </c>
      <c r="C32" s="48"/>
      <c r="D32" s="48"/>
      <c r="E32" s="50"/>
    </row>
    <row r="33" spans="2:5" ht="15.75" customHeight="1" x14ac:dyDescent="0.2">
      <c r="B33" s="47" t="s">
        <v>27</v>
      </c>
      <c r="C33" s="48"/>
      <c r="D33" s="48"/>
      <c r="E33" s="49"/>
    </row>
    <row r="34" spans="2:5" ht="15.75" customHeight="1" x14ac:dyDescent="0.2">
      <c r="B34" s="47" t="s">
        <v>28</v>
      </c>
      <c r="C34" s="48">
        <v>0</v>
      </c>
      <c r="D34" s="48">
        <v>0</v>
      </c>
      <c r="E34" s="49"/>
    </row>
    <row r="35" spans="2:5" ht="15.75" customHeight="1" x14ac:dyDescent="0.2">
      <c r="B35" s="47" t="s">
        <v>29</v>
      </c>
      <c r="C35" s="48">
        <v>1</v>
      </c>
      <c r="D35" s="48">
        <v>1</v>
      </c>
      <c r="E35" s="49"/>
    </row>
    <row r="36" spans="2:5" s="5" customFormat="1" ht="15.75" customHeight="1" x14ac:dyDescent="0.2">
      <c r="B36" s="43" t="s">
        <v>30</v>
      </c>
      <c r="C36" s="44">
        <v>2380</v>
      </c>
      <c r="D36" s="44">
        <v>2205</v>
      </c>
      <c r="E36" s="46">
        <v>92.64705882352942</v>
      </c>
    </row>
    <row r="37" spans="2:5" s="5" customFormat="1" ht="15.75" customHeight="1" x14ac:dyDescent="0.2">
      <c r="B37" s="43" t="s">
        <v>31</v>
      </c>
      <c r="C37" s="44">
        <v>0</v>
      </c>
      <c r="D37" s="44">
        <v>0</v>
      </c>
      <c r="E37" s="46"/>
    </row>
    <row r="38" spans="2:5" s="4" customFormat="1" ht="15.75" customHeight="1" x14ac:dyDescent="0.2">
      <c r="B38" s="43" t="s">
        <v>32</v>
      </c>
      <c r="C38" s="44"/>
      <c r="D38" s="44"/>
      <c r="E38" s="45"/>
    </row>
    <row r="39" spans="2:5" s="4" customFormat="1" ht="15.75" customHeight="1" x14ac:dyDescent="0.2">
      <c r="B39" s="43" t="s">
        <v>33</v>
      </c>
      <c r="C39" s="44">
        <v>0</v>
      </c>
      <c r="D39" s="44">
        <v>0</v>
      </c>
      <c r="E39" s="45"/>
    </row>
    <row r="40" spans="2:5" s="8" customFormat="1" ht="15.75" customHeight="1" x14ac:dyDescent="0.2">
      <c r="B40" s="47" t="s">
        <v>34</v>
      </c>
      <c r="C40" s="48"/>
      <c r="D40" s="48"/>
      <c r="E40" s="50"/>
    </row>
    <row r="41" spans="2:5" s="8" customFormat="1" ht="15.75" customHeight="1" x14ac:dyDescent="0.2">
      <c r="B41" s="47" t="s">
        <v>35</v>
      </c>
      <c r="C41" s="48"/>
      <c r="D41" s="48"/>
      <c r="E41" s="50"/>
    </row>
    <row r="42" spans="2:5" s="8" customFormat="1" ht="15.75" customHeight="1" x14ac:dyDescent="0.2">
      <c r="B42" s="47" t="s">
        <v>36</v>
      </c>
      <c r="C42" s="48"/>
      <c r="D42" s="48"/>
      <c r="E42" s="50"/>
    </row>
    <row r="43" spans="2:5" s="4" customFormat="1" ht="15.75" customHeight="1" x14ac:dyDescent="0.2">
      <c r="B43" s="43" t="s">
        <v>37</v>
      </c>
      <c r="C43" s="44">
        <v>6940</v>
      </c>
      <c r="D43" s="44">
        <v>5981</v>
      </c>
      <c r="E43" s="45">
        <v>86.181556195965413</v>
      </c>
    </row>
    <row r="44" spans="2:5" s="4" customFormat="1" ht="15.75" customHeight="1" x14ac:dyDescent="0.2">
      <c r="B44" s="43" t="s">
        <v>38</v>
      </c>
      <c r="C44" s="44">
        <v>6343</v>
      </c>
      <c r="D44" s="44">
        <v>5937</v>
      </c>
      <c r="E44" s="45">
        <v>93.59924326028694</v>
      </c>
    </row>
    <row r="45" spans="2:5" s="4" customFormat="1" ht="15.75" customHeight="1" x14ac:dyDescent="0.2">
      <c r="B45" s="43" t="s">
        <v>39</v>
      </c>
      <c r="C45" s="44">
        <v>337</v>
      </c>
      <c r="D45" s="44">
        <v>23</v>
      </c>
      <c r="E45" s="45">
        <v>6.8249258160237387</v>
      </c>
    </row>
    <row r="46" spans="2:5" s="4" customFormat="1" ht="15.75" customHeight="1" x14ac:dyDescent="0.2">
      <c r="B46" s="43" t="s">
        <v>40</v>
      </c>
      <c r="C46" s="44">
        <v>40483</v>
      </c>
      <c r="D46" s="44">
        <v>15095</v>
      </c>
      <c r="E46" s="45">
        <v>37.287256379220906</v>
      </c>
    </row>
    <row r="47" spans="2:5" s="4" customFormat="1" ht="15.75" customHeight="1" x14ac:dyDescent="0.2">
      <c r="B47" s="43" t="s">
        <v>41</v>
      </c>
      <c r="C47" s="44">
        <v>3979</v>
      </c>
      <c r="D47" s="44">
        <v>3979</v>
      </c>
      <c r="E47" s="45">
        <v>100</v>
      </c>
    </row>
    <row r="48" spans="2:5" s="8" customFormat="1" ht="15.75" customHeight="1" x14ac:dyDescent="0.2">
      <c r="B48" s="47" t="s">
        <v>42</v>
      </c>
      <c r="C48" s="48">
        <v>3976</v>
      </c>
      <c r="D48" s="48">
        <v>3976</v>
      </c>
      <c r="E48" s="50">
        <v>100</v>
      </c>
    </row>
    <row r="49" spans="2:5" s="8" customFormat="1" ht="15.75" customHeight="1" x14ac:dyDescent="0.2">
      <c r="B49" s="47" t="s">
        <v>43</v>
      </c>
      <c r="C49" s="48"/>
      <c r="D49" s="48"/>
      <c r="E49" s="50"/>
    </row>
    <row r="50" spans="2:5" s="8" customFormat="1" ht="15.75" customHeight="1" x14ac:dyDescent="0.2">
      <c r="B50" s="47" t="s">
        <v>44</v>
      </c>
      <c r="C50" s="48">
        <v>3</v>
      </c>
      <c r="D50" s="48">
        <v>3</v>
      </c>
      <c r="E50" s="50">
        <v>100</v>
      </c>
    </row>
    <row r="51" spans="2:5" s="4" customFormat="1" ht="15.75" customHeight="1" x14ac:dyDescent="0.2">
      <c r="B51" s="43" t="s">
        <v>45</v>
      </c>
      <c r="C51" s="44">
        <v>14</v>
      </c>
      <c r="D51" s="44">
        <v>12</v>
      </c>
      <c r="E51" s="45">
        <v>85.714285714285708</v>
      </c>
    </row>
    <row r="52" spans="2:5" s="4" customFormat="1" ht="15.75" customHeight="1" x14ac:dyDescent="0.2">
      <c r="B52" s="43" t="s">
        <v>46</v>
      </c>
      <c r="C52" s="44">
        <v>14</v>
      </c>
      <c r="D52" s="44">
        <v>12</v>
      </c>
      <c r="E52" s="45">
        <v>85.714285714285708</v>
      </c>
    </row>
    <row r="53" spans="2:5" s="4" customFormat="1" ht="15.75" customHeight="1" x14ac:dyDescent="0.2">
      <c r="B53" s="43" t="s">
        <v>47</v>
      </c>
      <c r="C53" s="44"/>
      <c r="D53" s="44"/>
      <c r="E53" s="45"/>
    </row>
    <row r="54" spans="2:5" s="4" customFormat="1" ht="15.75" customHeight="1" x14ac:dyDescent="0.2">
      <c r="B54" s="43" t="s">
        <v>48</v>
      </c>
      <c r="C54" s="44">
        <v>0</v>
      </c>
      <c r="D54" s="44">
        <v>0</v>
      </c>
      <c r="E54" s="45"/>
    </row>
    <row r="55" spans="2:5" s="8" customFormat="1" ht="15.75" customHeight="1" x14ac:dyDescent="0.2">
      <c r="B55" s="47" t="s">
        <v>49</v>
      </c>
      <c r="C55" s="48"/>
      <c r="D55" s="48"/>
      <c r="E55" s="50"/>
    </row>
    <row r="56" spans="2:5" s="8" customFormat="1" ht="15.75" customHeight="1" x14ac:dyDescent="0.2">
      <c r="B56" s="47" t="s">
        <v>51</v>
      </c>
      <c r="C56" s="48"/>
      <c r="D56" s="48"/>
      <c r="E56" s="50"/>
    </row>
    <row r="57" spans="2:5" s="8" customFormat="1" ht="15.75" customHeight="1" x14ac:dyDescent="0.2">
      <c r="B57" s="47" t="s">
        <v>52</v>
      </c>
      <c r="C57" s="48"/>
      <c r="D57" s="48"/>
      <c r="E57" s="50"/>
    </row>
    <row r="58" spans="2:5" s="8" customFormat="1" ht="15.75" customHeight="1" x14ac:dyDescent="0.2">
      <c r="B58" s="47" t="s">
        <v>53</v>
      </c>
      <c r="C58" s="48"/>
      <c r="D58" s="48"/>
      <c r="E58" s="50"/>
    </row>
    <row r="59" spans="2:5" s="8" customFormat="1" ht="15.75" customHeight="1" x14ac:dyDescent="0.2">
      <c r="B59" s="47" t="s">
        <v>54</v>
      </c>
      <c r="C59" s="48"/>
      <c r="D59" s="48"/>
      <c r="E59" s="50"/>
    </row>
    <row r="60" spans="2:5" s="4" customFormat="1" ht="15.75" customHeight="1" x14ac:dyDescent="0.2">
      <c r="B60" s="43" t="s">
        <v>55</v>
      </c>
      <c r="C60" s="44">
        <v>9482</v>
      </c>
      <c r="D60" s="44">
        <v>2018</v>
      </c>
      <c r="E60" s="45">
        <v>21.282429867116644</v>
      </c>
    </row>
    <row r="61" spans="2:5" s="4" customFormat="1" ht="15.75" customHeight="1" x14ac:dyDescent="0.2">
      <c r="B61" s="43" t="s">
        <v>56</v>
      </c>
      <c r="C61" s="44">
        <v>1037</v>
      </c>
      <c r="D61" s="44">
        <v>865</v>
      </c>
      <c r="E61" s="45">
        <v>83.413693346190925</v>
      </c>
    </row>
    <row r="62" spans="2:5" s="8" customFormat="1" ht="15.75" customHeight="1" x14ac:dyDescent="0.2">
      <c r="B62" s="47" t="s">
        <v>57</v>
      </c>
      <c r="C62" s="48">
        <v>523</v>
      </c>
      <c r="D62" s="48">
        <v>523</v>
      </c>
      <c r="E62" s="50">
        <v>100</v>
      </c>
    </row>
    <row r="63" spans="2:5" s="8" customFormat="1" ht="15.75" customHeight="1" x14ac:dyDescent="0.2">
      <c r="B63" s="47" t="s">
        <v>58</v>
      </c>
      <c r="C63" s="48">
        <v>216</v>
      </c>
      <c r="D63" s="48">
        <v>46</v>
      </c>
      <c r="E63" s="50">
        <v>21.296296296296298</v>
      </c>
    </row>
    <row r="64" spans="2:5" s="8" customFormat="1" ht="15.75" customHeight="1" x14ac:dyDescent="0.2">
      <c r="B64" s="47" t="s">
        <v>59</v>
      </c>
      <c r="C64" s="48">
        <v>298</v>
      </c>
      <c r="D64" s="48">
        <v>296</v>
      </c>
      <c r="E64" s="50">
        <v>99.328859060402692</v>
      </c>
    </row>
    <row r="65" spans="2:5" s="4" customFormat="1" ht="15.75" customHeight="1" x14ac:dyDescent="0.2">
      <c r="B65" s="43" t="s">
        <v>60</v>
      </c>
      <c r="C65" s="44">
        <v>8445</v>
      </c>
      <c r="D65" s="44">
        <v>1153</v>
      </c>
      <c r="E65" s="45">
        <v>13.653049141503848</v>
      </c>
    </row>
    <row r="66" spans="2:5" s="8" customFormat="1" ht="15.75" customHeight="1" x14ac:dyDescent="0.2">
      <c r="B66" s="47" t="s">
        <v>61</v>
      </c>
      <c r="C66" s="48"/>
      <c r="D66" s="48"/>
      <c r="E66" s="50"/>
    </row>
    <row r="67" spans="2:5" s="8" customFormat="1" ht="15.75" customHeight="1" x14ac:dyDescent="0.2">
      <c r="B67" s="47" t="s">
        <v>62</v>
      </c>
      <c r="C67" s="48">
        <v>8374</v>
      </c>
      <c r="D67" s="48">
        <v>1099</v>
      </c>
      <c r="E67" s="50">
        <v>13.123955099116314</v>
      </c>
    </row>
    <row r="68" spans="2:5" s="8" customFormat="1" ht="15.75" customHeight="1" x14ac:dyDescent="0.2">
      <c r="B68" s="47" t="s">
        <v>63</v>
      </c>
      <c r="C68" s="48">
        <v>71</v>
      </c>
      <c r="D68" s="48">
        <v>54</v>
      </c>
      <c r="E68" s="50">
        <v>76.056338028169009</v>
      </c>
    </row>
    <row r="69" spans="2:5" s="4" customFormat="1" ht="15.75" customHeight="1" x14ac:dyDescent="0.2">
      <c r="B69" s="43" t="s">
        <v>64</v>
      </c>
      <c r="C69" s="44"/>
      <c r="D69" s="44"/>
      <c r="E69" s="45"/>
    </row>
    <row r="70" spans="2:5" s="4" customFormat="1" ht="15.75" customHeight="1" x14ac:dyDescent="0.2">
      <c r="B70" s="43" t="s">
        <v>65</v>
      </c>
      <c r="C70" s="44">
        <v>23992</v>
      </c>
      <c r="D70" s="44">
        <v>6186</v>
      </c>
      <c r="E70" s="45">
        <v>25.783594531510502</v>
      </c>
    </row>
    <row r="71" spans="2:5" s="8" customFormat="1" ht="15.75" customHeight="1" x14ac:dyDescent="0.2">
      <c r="B71" s="51" t="s">
        <v>66</v>
      </c>
      <c r="C71" s="52">
        <v>338</v>
      </c>
      <c r="D71" s="52">
        <v>328</v>
      </c>
      <c r="E71" s="50">
        <v>97.041420118343197</v>
      </c>
    </row>
    <row r="72" spans="2:5" s="8" customFormat="1" ht="15.75" customHeight="1" x14ac:dyDescent="0.2">
      <c r="B72" s="51" t="s">
        <v>67</v>
      </c>
      <c r="C72" s="52">
        <v>0</v>
      </c>
      <c r="D72" s="52">
        <v>0</v>
      </c>
      <c r="E72" s="50" t="e">
        <v>#DIV/0!</v>
      </c>
    </row>
    <row r="73" spans="2:5" s="8" customFormat="1" ht="15.75" customHeight="1" x14ac:dyDescent="0.2">
      <c r="B73" s="51" t="s">
        <v>68</v>
      </c>
      <c r="C73" s="52">
        <v>2014</v>
      </c>
      <c r="D73" s="52">
        <v>606</v>
      </c>
      <c r="E73" s="50">
        <v>30.089374379344587</v>
      </c>
    </row>
    <row r="74" spans="2:5" s="8" customFormat="1" ht="15.75" customHeight="1" x14ac:dyDescent="0.2">
      <c r="B74" s="51" t="s">
        <v>69</v>
      </c>
      <c r="C74" s="52">
        <v>16460</v>
      </c>
      <c r="D74" s="52">
        <v>2191</v>
      </c>
      <c r="E74" s="50">
        <v>13.311057108140947</v>
      </c>
    </row>
    <row r="75" spans="2:5" s="8" customFormat="1" ht="15.75" customHeight="1" x14ac:dyDescent="0.2">
      <c r="B75" s="51" t="s">
        <v>70</v>
      </c>
      <c r="C75" s="52">
        <v>2484</v>
      </c>
      <c r="D75" s="52">
        <v>2460</v>
      </c>
      <c r="E75" s="50">
        <v>99.033816425120762</v>
      </c>
    </row>
    <row r="76" spans="2:5" s="8" customFormat="1" ht="15.75" customHeight="1" x14ac:dyDescent="0.2">
      <c r="B76" s="51" t="s">
        <v>71</v>
      </c>
      <c r="C76" s="52">
        <v>2696</v>
      </c>
      <c r="D76" s="52">
        <v>601</v>
      </c>
      <c r="E76" s="50">
        <v>22.292284866468844</v>
      </c>
    </row>
    <row r="77" spans="2:5" s="5" customFormat="1" ht="15.75" customHeight="1" x14ac:dyDescent="0.2">
      <c r="B77" s="43" t="s">
        <v>72</v>
      </c>
      <c r="C77" s="44">
        <v>1</v>
      </c>
      <c r="D77" s="44">
        <v>1</v>
      </c>
      <c r="E77" s="45">
        <v>100</v>
      </c>
    </row>
    <row r="78" spans="2:5" ht="15.75" customHeight="1" x14ac:dyDescent="0.2">
      <c r="B78" s="47" t="s">
        <v>73</v>
      </c>
      <c r="C78" s="48"/>
      <c r="D78" s="48"/>
      <c r="E78" s="50"/>
    </row>
    <row r="79" spans="2:5" ht="15.75" customHeight="1" x14ac:dyDescent="0.2">
      <c r="B79" s="47" t="s">
        <v>74</v>
      </c>
      <c r="C79" s="48"/>
      <c r="D79" s="48"/>
      <c r="E79" s="50"/>
    </row>
    <row r="80" spans="2:5" ht="15.75" customHeight="1" x14ac:dyDescent="0.2">
      <c r="B80" s="47" t="s">
        <v>75</v>
      </c>
      <c r="C80" s="48">
        <v>1</v>
      </c>
      <c r="D80" s="48">
        <v>1</v>
      </c>
      <c r="E80" s="50">
        <v>100</v>
      </c>
    </row>
    <row r="81" spans="2:5" ht="15.75" customHeight="1" x14ac:dyDescent="0.2">
      <c r="B81" s="47" t="s">
        <v>76</v>
      </c>
      <c r="C81" s="48"/>
      <c r="D81" s="48"/>
      <c r="E81" s="50"/>
    </row>
    <row r="82" spans="2:5" ht="15.75" customHeight="1" x14ac:dyDescent="0.2">
      <c r="B82" s="47" t="s">
        <v>77</v>
      </c>
      <c r="C82" s="48"/>
      <c r="D82" s="48"/>
      <c r="E82" s="50"/>
    </row>
    <row r="83" spans="2:5" ht="15.75" customHeight="1" x14ac:dyDescent="0.2">
      <c r="B83" s="47" t="s">
        <v>78</v>
      </c>
      <c r="C83" s="48"/>
      <c r="D83" s="48"/>
      <c r="E83" s="50"/>
    </row>
    <row r="84" spans="2:5" ht="15.75" customHeight="1" x14ac:dyDescent="0.2">
      <c r="B84" s="47" t="s">
        <v>79</v>
      </c>
      <c r="C84" s="48"/>
      <c r="D84" s="48"/>
      <c r="E84" s="50"/>
    </row>
    <row r="85" spans="2:5" ht="15.75" customHeight="1" x14ac:dyDescent="0.2">
      <c r="B85" s="47" t="s">
        <v>80</v>
      </c>
      <c r="C85" s="48">
        <v>0</v>
      </c>
      <c r="D85" s="48">
        <v>0</v>
      </c>
      <c r="E85" s="50"/>
    </row>
    <row r="86" spans="2:5" s="5" customFormat="1" ht="15.75" customHeight="1" x14ac:dyDescent="0.2">
      <c r="B86" s="43" t="s">
        <v>81</v>
      </c>
      <c r="C86" s="44">
        <v>3015</v>
      </c>
      <c r="D86" s="44">
        <v>2899</v>
      </c>
      <c r="E86" s="45">
        <v>96.152570480928688</v>
      </c>
    </row>
    <row r="87" spans="2:5" ht="15.75" customHeight="1" x14ac:dyDescent="0.2">
      <c r="B87" s="53" t="s">
        <v>82</v>
      </c>
      <c r="C87" s="48"/>
      <c r="D87" s="48"/>
      <c r="E87" s="50"/>
    </row>
    <row r="88" spans="2:5" ht="15.75" customHeight="1" x14ac:dyDescent="0.2">
      <c r="B88" s="53" t="s">
        <v>83</v>
      </c>
      <c r="C88" s="48"/>
      <c r="D88" s="48"/>
      <c r="E88" s="50"/>
    </row>
    <row r="89" spans="2:5" ht="15.75" customHeight="1" x14ac:dyDescent="0.2">
      <c r="B89" s="47" t="s">
        <v>84</v>
      </c>
      <c r="C89" s="48">
        <v>115</v>
      </c>
      <c r="D89" s="48">
        <v>115</v>
      </c>
      <c r="E89" s="50">
        <v>100</v>
      </c>
    </row>
    <row r="90" spans="2:5" ht="15.75" customHeight="1" x14ac:dyDescent="0.2">
      <c r="B90" s="47" t="s">
        <v>85</v>
      </c>
      <c r="C90" s="48">
        <v>1155</v>
      </c>
      <c r="D90" s="48">
        <v>1153</v>
      </c>
      <c r="E90" s="50">
        <v>99.82683982683983</v>
      </c>
    </row>
    <row r="91" spans="2:5" ht="15.75" customHeight="1" x14ac:dyDescent="0.2">
      <c r="B91" s="47" t="s">
        <v>86</v>
      </c>
      <c r="C91" s="48">
        <v>1196</v>
      </c>
      <c r="D91" s="48">
        <v>1196</v>
      </c>
      <c r="E91" s="50">
        <v>100</v>
      </c>
    </row>
    <row r="92" spans="2:5" ht="15.75" customHeight="1" x14ac:dyDescent="0.2">
      <c r="B92" s="47" t="s">
        <v>87</v>
      </c>
      <c r="C92" s="48">
        <v>20</v>
      </c>
      <c r="D92" s="48">
        <v>20</v>
      </c>
      <c r="E92" s="50"/>
    </row>
    <row r="93" spans="2:5" ht="15.75" customHeight="1" x14ac:dyDescent="0.2">
      <c r="B93" s="47" t="s">
        <v>88</v>
      </c>
      <c r="C93" s="48">
        <v>529</v>
      </c>
      <c r="D93" s="48">
        <v>415</v>
      </c>
      <c r="E93" s="50">
        <v>78.449905482041586</v>
      </c>
    </row>
    <row r="94" spans="2:5" s="5" customFormat="1" ht="15.75" customHeight="1" x14ac:dyDescent="0.2">
      <c r="B94" s="43" t="s">
        <v>89</v>
      </c>
      <c r="C94" s="44">
        <v>684</v>
      </c>
      <c r="D94" s="44">
        <v>568</v>
      </c>
      <c r="E94" s="54">
        <v>83.040935672514621</v>
      </c>
    </row>
    <row r="95" spans="2:5" s="5" customFormat="1" ht="15.75" customHeight="1" x14ac:dyDescent="0.2">
      <c r="B95" s="43" t="s">
        <v>90</v>
      </c>
      <c r="C95" s="44">
        <v>678</v>
      </c>
      <c r="D95" s="44">
        <v>562</v>
      </c>
      <c r="E95" s="54">
        <v>82.890855457227147</v>
      </c>
    </row>
    <row r="96" spans="2:5" ht="15.75" customHeight="1" x14ac:dyDescent="0.2">
      <c r="B96" s="47" t="s">
        <v>91</v>
      </c>
      <c r="C96" s="48"/>
      <c r="D96" s="48"/>
      <c r="E96" s="55"/>
    </row>
    <row r="97" spans="2:5" ht="15.75" customHeight="1" x14ac:dyDescent="0.2">
      <c r="B97" s="47" t="s">
        <v>92</v>
      </c>
      <c r="C97" s="48"/>
      <c r="D97" s="48"/>
      <c r="E97" s="55"/>
    </row>
    <row r="98" spans="2:5" ht="15.75" customHeight="1" x14ac:dyDescent="0.2">
      <c r="B98" s="47" t="s">
        <v>93</v>
      </c>
      <c r="C98" s="48"/>
      <c r="D98" s="48"/>
      <c r="E98" s="55"/>
    </row>
    <row r="99" spans="2:5" ht="15.75" customHeight="1" x14ac:dyDescent="0.2">
      <c r="B99" s="47" t="s">
        <v>94</v>
      </c>
      <c r="C99" s="48">
        <v>663</v>
      </c>
      <c r="D99" s="48">
        <v>547</v>
      </c>
      <c r="E99" s="55">
        <v>82.503770739064848</v>
      </c>
    </row>
    <row r="100" spans="2:5" ht="15.75" customHeight="1" x14ac:dyDescent="0.2">
      <c r="B100" s="47" t="s">
        <v>95</v>
      </c>
      <c r="C100" s="48">
        <v>15</v>
      </c>
      <c r="D100" s="48">
        <v>15</v>
      </c>
      <c r="E100" s="55">
        <v>100</v>
      </c>
    </row>
    <row r="101" spans="2:5" s="5" customFormat="1" ht="15.75" customHeight="1" x14ac:dyDescent="0.2">
      <c r="B101" s="43" t="s">
        <v>96</v>
      </c>
      <c r="C101" s="44">
        <v>6</v>
      </c>
      <c r="D101" s="44">
        <v>6</v>
      </c>
      <c r="E101" s="54">
        <v>100</v>
      </c>
    </row>
    <row r="102" spans="2:5" s="5" customFormat="1" ht="15.75" customHeight="1" x14ac:dyDescent="0.2">
      <c r="B102" s="43" t="s">
        <v>97</v>
      </c>
      <c r="C102" s="44">
        <v>0</v>
      </c>
      <c r="D102" s="44">
        <v>0</v>
      </c>
      <c r="E102" s="54"/>
    </row>
    <row r="103" spans="2:5" ht="15.75" customHeight="1" x14ac:dyDescent="0.2">
      <c r="B103" s="47" t="s">
        <v>98</v>
      </c>
      <c r="C103" s="48"/>
      <c r="D103" s="48"/>
      <c r="E103" s="55"/>
    </row>
    <row r="104" spans="2:5" ht="15.75" customHeight="1" x14ac:dyDescent="0.2">
      <c r="B104" s="47" t="s">
        <v>99</v>
      </c>
      <c r="C104" s="48"/>
      <c r="D104" s="48"/>
      <c r="E104" s="55"/>
    </row>
    <row r="105" spans="2:5" s="5" customFormat="1" ht="15.75" customHeight="1" x14ac:dyDescent="0.2">
      <c r="B105" s="43" t="s">
        <v>100</v>
      </c>
      <c r="C105" s="44">
        <v>3</v>
      </c>
      <c r="D105" s="44">
        <v>3</v>
      </c>
      <c r="E105" s="54">
        <v>100</v>
      </c>
    </row>
    <row r="106" spans="2:5" s="5" customFormat="1" ht="15.75" customHeight="1" x14ac:dyDescent="0.2">
      <c r="B106" s="43" t="s">
        <v>101</v>
      </c>
      <c r="C106" s="44">
        <v>2</v>
      </c>
      <c r="D106" s="44">
        <v>2</v>
      </c>
      <c r="E106" s="54">
        <v>100</v>
      </c>
    </row>
    <row r="107" spans="2:5" ht="15.75" customHeight="1" x14ac:dyDescent="0.2">
      <c r="B107" s="47" t="s">
        <v>102</v>
      </c>
      <c r="C107" s="48"/>
      <c r="D107" s="48"/>
      <c r="E107" s="55"/>
    </row>
    <row r="108" spans="2:5" ht="15.75" customHeight="1" x14ac:dyDescent="0.2">
      <c r="B108" s="47" t="s">
        <v>103</v>
      </c>
      <c r="C108" s="48"/>
      <c r="D108" s="48"/>
      <c r="E108" s="55"/>
    </row>
    <row r="109" spans="2:5" ht="15.75" customHeight="1" x14ac:dyDescent="0.2">
      <c r="B109" s="47" t="s">
        <v>104</v>
      </c>
      <c r="C109" s="48"/>
      <c r="D109" s="48"/>
      <c r="E109" s="55"/>
    </row>
    <row r="110" spans="2:5" ht="15.75" customHeight="1" x14ac:dyDescent="0.2">
      <c r="B110" s="47" t="s">
        <v>105</v>
      </c>
      <c r="C110" s="48">
        <v>2</v>
      </c>
      <c r="D110" s="48">
        <v>2</v>
      </c>
      <c r="E110" s="55">
        <v>100</v>
      </c>
    </row>
    <row r="111" spans="2:5" s="5" customFormat="1" ht="15.75" customHeight="1" x14ac:dyDescent="0.2">
      <c r="B111" s="43" t="s">
        <v>106</v>
      </c>
      <c r="C111" s="44">
        <v>1</v>
      </c>
      <c r="D111" s="44">
        <v>1</v>
      </c>
      <c r="E111" s="54">
        <v>100</v>
      </c>
    </row>
  </sheetData>
  <phoneticPr fontId="0" type="noConversion"/>
  <hyperlinks>
    <hyperlink ref="C4" location="Ocak!A1" display="Ocak" xr:uid="{0ED60912-D54F-4242-97F7-672240E9CF0F}"/>
    <hyperlink ref="D4" location="Şubat!A1" display="Şubat" xr:uid="{5FEBBE94-8200-4E89-838F-EFBB04F0D36F}"/>
    <hyperlink ref="E4" location="Mart!A1" display="Mart" xr:uid="{21899C3E-7BF4-421C-BE8C-6981CF7C4C06}"/>
    <hyperlink ref="C5" location="Nisan!A1" display="Nisan" xr:uid="{3BAA5726-6A3C-476D-AB34-5087F7EC5484}"/>
    <hyperlink ref="D5" location="Mayıs!A1" display="Mayıs" xr:uid="{A9B36A89-D87E-4B37-91CE-1D4DF846F88A}"/>
    <hyperlink ref="E5" location="Haziran!A1" display="Haziran" xr:uid="{11205197-10FD-4346-8A17-17726F86CCDD}"/>
    <hyperlink ref="C6" location="Temmuz!A1" display="Temmuz" xr:uid="{64FA1B5F-AE8B-4E81-954F-35417E94851B}"/>
    <hyperlink ref="D6" location="Ağustos!A1" display="Ağustos" xr:uid="{311C29F8-DD73-4DA2-B953-6EA645B1DE12}"/>
    <hyperlink ref="E6" location="Eylül!A1" display="Eylül" xr:uid="{F4534FD5-DB6C-430B-AA19-68120A60FF6C}"/>
    <hyperlink ref="C7" location="Ekim!A1" display="Ekim" xr:uid="{36620793-5B19-4814-B7E3-2FF4B7766ABB}"/>
    <hyperlink ref="D7" location="Kasım!A1" display="Kasım" xr:uid="{29A7BFD4-5D33-47F9-B21A-F638600A8E1B}"/>
    <hyperlink ref="E7" location="Aralık!A1" display="Aralık" xr:uid="{D52FA08F-76A6-470A-B5A9-4CA04F60E1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0FF2-C3AB-4D4E-B9A4-C1D83F38A97D}">
  <dimension ref="B1:G112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27.75" customHeight="1" thickBot="1" x14ac:dyDescent="0.25"/>
    <row r="2" spans="2:7" s="2" customFormat="1" ht="24.75" customHeight="1" thickBot="1" x14ac:dyDescent="0.3">
      <c r="B2" s="15" t="s">
        <v>199</v>
      </c>
      <c r="C2" s="16"/>
      <c r="D2" s="16"/>
      <c r="E2" s="17"/>
    </row>
    <row r="3" spans="2:7" s="2" customFormat="1" ht="15" customHeight="1" x14ac:dyDescent="0.25">
      <c r="B3" s="1"/>
      <c r="C3" s="19"/>
      <c r="D3" s="19"/>
      <c r="E3" s="20"/>
    </row>
    <row r="4" spans="2:7" s="2" customFormat="1" ht="1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5" customHeight="1" x14ac:dyDescent="0.25">
      <c r="B6" s="1"/>
      <c r="C6" s="21" t="s">
        <v>198</v>
      </c>
      <c r="D6" s="21" t="s">
        <v>200</v>
      </c>
      <c r="E6" s="22" t="s">
        <v>202</v>
      </c>
    </row>
    <row r="7" spans="2:7" s="2" customFormat="1" ht="15" customHeight="1" x14ac:dyDescent="0.25">
      <c r="B7" s="1"/>
      <c r="C7" s="21" t="s">
        <v>205</v>
      </c>
      <c r="D7" s="21" t="s">
        <v>206</v>
      </c>
      <c r="E7" s="22" t="s">
        <v>209</v>
      </c>
    </row>
    <row r="8" spans="2:7" s="2" customFormat="1" ht="1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42" t="s">
        <v>3</v>
      </c>
    </row>
    <row r="10" spans="2:7" s="4" customFormat="1" ht="15.75" customHeight="1" x14ac:dyDescent="0.2">
      <c r="B10" s="43" t="s">
        <v>4</v>
      </c>
      <c r="C10" s="44">
        <f>+C11+C46+C95+C106</f>
        <v>129993</v>
      </c>
      <c r="D10" s="44">
        <f>+D11+D46+D95+D106</f>
        <v>84981</v>
      </c>
      <c r="E10" s="45">
        <f t="shared" ref="E10:E73" si="0">+D10/C10*100</f>
        <v>65.373520112621449</v>
      </c>
    </row>
    <row r="11" spans="2:7" s="5" customFormat="1" ht="15.75" customHeight="1" x14ac:dyDescent="0.2">
      <c r="B11" s="43" t="s">
        <v>5</v>
      </c>
      <c r="C11" s="44">
        <f>+C12+C22+C25+C39+C43+C44+C45</f>
        <v>90812</v>
      </c>
      <c r="D11" s="44">
        <f>+D12+D22+D25+D39+D43+D44+D45</f>
        <v>73584</v>
      </c>
      <c r="E11" s="46">
        <f t="shared" si="0"/>
        <v>81.028938906752416</v>
      </c>
    </row>
    <row r="12" spans="2:7" s="5" customFormat="1" ht="15.75" customHeight="1" x14ac:dyDescent="0.2">
      <c r="B12" s="43" t="s">
        <v>6</v>
      </c>
      <c r="C12" s="44">
        <f>+C13+C18</f>
        <v>43692</v>
      </c>
      <c r="D12" s="44">
        <f>+D13+D18</f>
        <v>37931</v>
      </c>
      <c r="E12" s="46">
        <f t="shared" si="0"/>
        <v>86.814519820562126</v>
      </c>
      <c r="G12" s="6"/>
    </row>
    <row r="13" spans="2:7" s="5" customFormat="1" ht="15.75" customHeight="1" x14ac:dyDescent="0.2">
      <c r="B13" s="43" t="s">
        <v>7</v>
      </c>
      <c r="C13" s="44">
        <f>SUM(C14:C17)</f>
        <v>31479</v>
      </c>
      <c r="D13" s="44">
        <f>SUM(D14:D17)</f>
        <v>27117</v>
      </c>
      <c r="E13" s="46">
        <f t="shared" si="0"/>
        <v>86.143143047746122</v>
      </c>
    </row>
    <row r="14" spans="2:7" ht="15.75" customHeight="1" x14ac:dyDescent="0.2">
      <c r="B14" s="47" t="s">
        <v>8</v>
      </c>
      <c r="C14" s="48">
        <v>3406</v>
      </c>
      <c r="D14" s="48">
        <v>1543</v>
      </c>
      <c r="E14" s="49">
        <f t="shared" si="0"/>
        <v>45.302407516147973</v>
      </c>
    </row>
    <row r="15" spans="2:7" ht="15.75" customHeight="1" x14ac:dyDescent="0.2">
      <c r="B15" s="47" t="s">
        <v>9</v>
      </c>
      <c r="C15" s="48">
        <v>945</v>
      </c>
      <c r="D15" s="48">
        <v>677</v>
      </c>
      <c r="E15" s="49">
        <f t="shared" si="0"/>
        <v>71.640211640211632</v>
      </c>
    </row>
    <row r="16" spans="2:7" ht="15.75" customHeight="1" x14ac:dyDescent="0.2">
      <c r="B16" s="47" t="s">
        <v>10</v>
      </c>
      <c r="C16" s="48">
        <v>24563</v>
      </c>
      <c r="D16" s="48">
        <v>22927</v>
      </c>
      <c r="E16" s="49">
        <f t="shared" si="0"/>
        <v>93.339575784716857</v>
      </c>
    </row>
    <row r="17" spans="2:5" ht="15.75" customHeight="1" x14ac:dyDescent="0.2">
      <c r="B17" s="47" t="s">
        <v>11</v>
      </c>
      <c r="C17" s="48">
        <v>2565</v>
      </c>
      <c r="D17" s="48">
        <v>1970</v>
      </c>
      <c r="E17" s="49">
        <f t="shared" si="0"/>
        <v>76.803118908382061</v>
      </c>
    </row>
    <row r="18" spans="2:5" s="5" customFormat="1" ht="15.75" customHeight="1" x14ac:dyDescent="0.2">
      <c r="B18" s="43" t="s">
        <v>12</v>
      </c>
      <c r="C18" s="44">
        <f>SUM(C19:C21)</f>
        <v>12213</v>
      </c>
      <c r="D18" s="44">
        <f>SUM(D19:D21)</f>
        <v>10814</v>
      </c>
      <c r="E18" s="46">
        <f t="shared" si="0"/>
        <v>88.544993040203053</v>
      </c>
    </row>
    <row r="19" spans="2:5" ht="15.75" customHeight="1" x14ac:dyDescent="0.2">
      <c r="B19" s="47" t="s">
        <v>13</v>
      </c>
      <c r="C19" s="48">
        <v>1257</v>
      </c>
      <c r="D19" s="48">
        <v>284</v>
      </c>
      <c r="E19" s="49">
        <f t="shared" si="0"/>
        <v>22.593476531424024</v>
      </c>
    </row>
    <row r="20" spans="2:5" ht="15.75" customHeight="1" x14ac:dyDescent="0.2">
      <c r="B20" s="47" t="s">
        <v>14</v>
      </c>
      <c r="C20" s="48">
        <v>9</v>
      </c>
      <c r="D20" s="48">
        <v>7</v>
      </c>
      <c r="E20" s="49">
        <f t="shared" si="0"/>
        <v>77.777777777777786</v>
      </c>
    </row>
    <row r="21" spans="2:5" ht="15.75" customHeight="1" x14ac:dyDescent="0.2">
      <c r="B21" s="47" t="s">
        <v>15</v>
      </c>
      <c r="C21" s="48">
        <v>10947</v>
      </c>
      <c r="D21" s="48">
        <v>10523</v>
      </c>
      <c r="E21" s="49">
        <f t="shared" si="0"/>
        <v>96.126792728601444</v>
      </c>
    </row>
    <row r="22" spans="2:5" s="4" customFormat="1" ht="15.75" customHeight="1" x14ac:dyDescent="0.2">
      <c r="B22" s="43" t="s">
        <v>16</v>
      </c>
      <c r="C22" s="44">
        <f>SUM(C23:C24)</f>
        <v>13967</v>
      </c>
      <c r="D22" s="44">
        <f>SUM(D23:D24)</f>
        <v>7177</v>
      </c>
      <c r="E22" s="45">
        <f t="shared" si="0"/>
        <v>51.385408462805181</v>
      </c>
    </row>
    <row r="23" spans="2:5" s="8" customFormat="1" ht="15.75" customHeight="1" x14ac:dyDescent="0.2">
      <c r="B23" s="47" t="s">
        <v>17</v>
      </c>
      <c r="C23" s="48">
        <v>34</v>
      </c>
      <c r="D23" s="48">
        <v>18</v>
      </c>
      <c r="E23" s="50">
        <f t="shared" si="0"/>
        <v>52.941176470588239</v>
      </c>
    </row>
    <row r="24" spans="2:5" s="8" customFormat="1" ht="15.75" customHeight="1" x14ac:dyDescent="0.2">
      <c r="B24" s="47" t="s">
        <v>18</v>
      </c>
      <c r="C24" s="48">
        <v>13933</v>
      </c>
      <c r="D24" s="48">
        <v>7159</v>
      </c>
      <c r="E24" s="50">
        <f t="shared" si="0"/>
        <v>51.381612000287092</v>
      </c>
    </row>
    <row r="25" spans="2:5" s="4" customFormat="1" ht="15.75" customHeight="1" x14ac:dyDescent="0.2">
      <c r="B25" s="43" t="s">
        <v>19</v>
      </c>
      <c r="C25" s="44">
        <f>+C26+C29+C36+C37+C38</f>
        <v>20868</v>
      </c>
      <c r="D25" s="44">
        <f>+D26+D29+D36+D37+D38</f>
        <v>17852</v>
      </c>
      <c r="E25" s="45">
        <f t="shared" si="0"/>
        <v>85.547249377036621</v>
      </c>
    </row>
    <row r="26" spans="2:5" s="4" customFormat="1" ht="15.75" customHeight="1" x14ac:dyDescent="0.2">
      <c r="B26" s="43" t="s">
        <v>20</v>
      </c>
      <c r="C26" s="44">
        <f>SUM(C27:C28)</f>
        <v>17622</v>
      </c>
      <c r="D26" s="44">
        <f>SUM(D27:D28)</f>
        <v>14735</v>
      </c>
      <c r="E26" s="45">
        <f t="shared" si="0"/>
        <v>83.617069572125757</v>
      </c>
    </row>
    <row r="27" spans="2:5" s="8" customFormat="1" ht="15.75" customHeight="1" x14ac:dyDescent="0.2">
      <c r="B27" s="47" t="s">
        <v>21</v>
      </c>
      <c r="C27" s="48">
        <v>15359</v>
      </c>
      <c r="D27" s="48">
        <v>12699</v>
      </c>
      <c r="E27" s="50">
        <f t="shared" si="0"/>
        <v>82.681164138290256</v>
      </c>
    </row>
    <row r="28" spans="2:5" s="8" customFormat="1" ht="15.75" customHeight="1" x14ac:dyDescent="0.2">
      <c r="B28" s="47" t="s">
        <v>22</v>
      </c>
      <c r="C28" s="48">
        <v>2263</v>
      </c>
      <c r="D28" s="48">
        <v>2036</v>
      </c>
      <c r="E28" s="50">
        <f t="shared" si="0"/>
        <v>89.969067609368096</v>
      </c>
    </row>
    <row r="29" spans="2:5" s="4" customFormat="1" ht="15.75" customHeight="1" x14ac:dyDescent="0.2">
      <c r="B29" s="43" t="s">
        <v>23</v>
      </c>
      <c r="C29" s="44">
        <f>SUM(C30:C35)</f>
        <v>1124</v>
      </c>
      <c r="D29" s="44">
        <f>SUM(D30:D35)</f>
        <v>1124</v>
      </c>
      <c r="E29" s="45">
        <f t="shared" si="0"/>
        <v>100</v>
      </c>
    </row>
    <row r="30" spans="2:5" s="8" customFormat="1" ht="15.75" customHeight="1" x14ac:dyDescent="0.2">
      <c r="B30" s="47" t="s">
        <v>24</v>
      </c>
      <c r="C30" s="48">
        <v>0</v>
      </c>
      <c r="D30" s="48">
        <v>0</v>
      </c>
      <c r="E30" s="50"/>
    </row>
    <row r="31" spans="2:5" s="8" customFormat="1" ht="15.75" customHeight="1" x14ac:dyDescent="0.2">
      <c r="B31" s="47" t="s">
        <v>25</v>
      </c>
      <c r="C31" s="48">
        <v>1123</v>
      </c>
      <c r="D31" s="48">
        <v>1123</v>
      </c>
      <c r="E31" s="50">
        <f t="shared" si="0"/>
        <v>100</v>
      </c>
    </row>
    <row r="32" spans="2:5" s="8" customFormat="1" ht="15.75" customHeight="1" x14ac:dyDescent="0.2">
      <c r="B32" s="47" t="s">
        <v>26</v>
      </c>
      <c r="C32" s="48"/>
      <c r="D32" s="48"/>
      <c r="E32" s="50"/>
    </row>
    <row r="33" spans="2:5" ht="15.75" customHeight="1" x14ac:dyDescent="0.2">
      <c r="B33" s="47" t="s">
        <v>27</v>
      </c>
      <c r="C33" s="48"/>
      <c r="D33" s="48"/>
      <c r="E33" s="49"/>
    </row>
    <row r="34" spans="2:5" ht="15.75" customHeight="1" x14ac:dyDescent="0.2">
      <c r="B34" s="47" t="s">
        <v>28</v>
      </c>
      <c r="C34" s="48">
        <v>0</v>
      </c>
      <c r="D34" s="48">
        <v>0</v>
      </c>
      <c r="E34" s="49"/>
    </row>
    <row r="35" spans="2:5" ht="15.75" customHeight="1" x14ac:dyDescent="0.2">
      <c r="B35" s="47" t="s">
        <v>29</v>
      </c>
      <c r="C35" s="48">
        <v>1</v>
      </c>
      <c r="D35" s="48">
        <v>1</v>
      </c>
      <c r="E35" s="49"/>
    </row>
    <row r="36" spans="2:5" s="5" customFormat="1" ht="15.75" customHeight="1" x14ac:dyDescent="0.2">
      <c r="B36" s="43" t="s">
        <v>30</v>
      </c>
      <c r="C36" s="44">
        <v>2122</v>
      </c>
      <c r="D36" s="44">
        <v>1993</v>
      </c>
      <c r="E36" s="46">
        <f t="shared" si="0"/>
        <v>93.920829406220548</v>
      </c>
    </row>
    <row r="37" spans="2:5" s="5" customFormat="1" ht="15.75" customHeight="1" x14ac:dyDescent="0.2">
      <c r="B37" s="43" t="s">
        <v>31</v>
      </c>
      <c r="C37" s="44">
        <v>0</v>
      </c>
      <c r="D37" s="44">
        <v>0</v>
      </c>
      <c r="E37" s="46"/>
    </row>
    <row r="38" spans="2:5" s="4" customFormat="1" ht="15.75" customHeight="1" x14ac:dyDescent="0.2">
      <c r="B38" s="43" t="s">
        <v>32</v>
      </c>
      <c r="C38" s="44"/>
      <c r="D38" s="44"/>
      <c r="E38" s="45"/>
    </row>
    <row r="39" spans="2:5" s="4" customFormat="1" ht="15.75" customHeight="1" x14ac:dyDescent="0.2">
      <c r="B39" s="43" t="s">
        <v>33</v>
      </c>
      <c r="C39" s="44">
        <f>SUM(C40:C42)</f>
        <v>0</v>
      </c>
      <c r="D39" s="44">
        <f>SUM(D40:D42)</f>
        <v>0</v>
      </c>
      <c r="E39" s="45"/>
    </row>
    <row r="40" spans="2:5" s="8" customFormat="1" ht="15.75" customHeight="1" x14ac:dyDescent="0.2">
      <c r="B40" s="47" t="s">
        <v>34</v>
      </c>
      <c r="C40" s="48"/>
      <c r="D40" s="48"/>
      <c r="E40" s="50"/>
    </row>
    <row r="41" spans="2:5" s="8" customFormat="1" ht="15.75" customHeight="1" x14ac:dyDescent="0.2">
      <c r="B41" s="47" t="s">
        <v>35</v>
      </c>
      <c r="C41" s="48"/>
      <c r="D41" s="48"/>
      <c r="E41" s="50"/>
    </row>
    <row r="42" spans="2:5" s="8" customFormat="1" ht="15.75" customHeight="1" x14ac:dyDescent="0.2">
      <c r="B42" s="47" t="s">
        <v>36</v>
      </c>
      <c r="C42" s="48"/>
      <c r="D42" s="48"/>
      <c r="E42" s="50"/>
    </row>
    <row r="43" spans="2:5" s="4" customFormat="1" ht="15.75" customHeight="1" x14ac:dyDescent="0.2">
      <c r="B43" s="43" t="s">
        <v>37</v>
      </c>
      <c r="C43" s="44">
        <v>6261</v>
      </c>
      <c r="D43" s="44">
        <v>5309</v>
      </c>
      <c r="E43" s="45">
        <f t="shared" si="0"/>
        <v>84.794761220252354</v>
      </c>
    </row>
    <row r="44" spans="2:5" s="4" customFormat="1" ht="15.75" customHeight="1" x14ac:dyDescent="0.2">
      <c r="B44" s="43" t="s">
        <v>38</v>
      </c>
      <c r="C44" s="44">
        <v>5699</v>
      </c>
      <c r="D44" s="44">
        <v>5296</v>
      </c>
      <c r="E44" s="45">
        <f t="shared" si="0"/>
        <v>92.928583962098614</v>
      </c>
    </row>
    <row r="45" spans="2:5" s="4" customFormat="1" ht="15.75" customHeight="1" x14ac:dyDescent="0.2">
      <c r="B45" s="43" t="s">
        <v>39</v>
      </c>
      <c r="C45" s="44">
        <v>325</v>
      </c>
      <c r="D45" s="44">
        <v>19</v>
      </c>
      <c r="E45" s="45">
        <f t="shared" si="0"/>
        <v>5.8461538461538458</v>
      </c>
    </row>
    <row r="46" spans="2:5" s="4" customFormat="1" ht="15.75" customHeight="1" x14ac:dyDescent="0.2">
      <c r="B46" s="43" t="s">
        <v>40</v>
      </c>
      <c r="C46" s="44">
        <f>+C47+C51+C61+C71+C78+C87</f>
        <v>38518</v>
      </c>
      <c r="D46" s="44">
        <f>+D47+D51+D61+D71+D78+D87</f>
        <v>10854</v>
      </c>
      <c r="E46" s="45">
        <f t="shared" si="0"/>
        <v>28.179033179292801</v>
      </c>
    </row>
    <row r="47" spans="2:5" s="4" customFormat="1" ht="15.75" customHeight="1" x14ac:dyDescent="0.2">
      <c r="B47" s="43" t="s">
        <v>41</v>
      </c>
      <c r="C47" s="44">
        <f>SUM(C48:C50)</f>
        <v>3680</v>
      </c>
      <c r="D47" s="44">
        <f>SUM(D48:D50)</f>
        <v>3680</v>
      </c>
      <c r="E47" s="45">
        <f t="shared" si="0"/>
        <v>100</v>
      </c>
    </row>
    <row r="48" spans="2:5" s="8" customFormat="1" ht="15.75" customHeight="1" x14ac:dyDescent="0.2">
      <c r="B48" s="47" t="s">
        <v>42</v>
      </c>
      <c r="C48" s="48">
        <v>3677</v>
      </c>
      <c r="D48" s="48">
        <v>3677</v>
      </c>
      <c r="E48" s="50">
        <f t="shared" si="0"/>
        <v>100</v>
      </c>
    </row>
    <row r="49" spans="2:5" s="8" customFormat="1" ht="15.75" customHeight="1" x14ac:dyDescent="0.2">
      <c r="B49" s="47" t="s">
        <v>43</v>
      </c>
      <c r="C49" s="48"/>
      <c r="D49" s="48"/>
      <c r="E49" s="50"/>
    </row>
    <row r="50" spans="2:5" s="8" customFormat="1" ht="15.75" customHeight="1" x14ac:dyDescent="0.2">
      <c r="B50" s="47" t="s">
        <v>44</v>
      </c>
      <c r="C50" s="48">
        <v>3</v>
      </c>
      <c r="D50" s="48">
        <v>3</v>
      </c>
      <c r="E50" s="50">
        <f t="shared" si="0"/>
        <v>100</v>
      </c>
    </row>
    <row r="51" spans="2:5" s="4" customFormat="1" ht="15.75" customHeight="1" x14ac:dyDescent="0.2">
      <c r="B51" s="43" t="s">
        <v>45</v>
      </c>
      <c r="C51" s="44">
        <f>+C52+C53+C54</f>
        <v>14</v>
      </c>
      <c r="D51" s="44">
        <f>+D52+D53+D54</f>
        <v>12</v>
      </c>
      <c r="E51" s="45">
        <f t="shared" si="0"/>
        <v>85.714285714285708</v>
      </c>
    </row>
    <row r="52" spans="2:5" s="4" customFormat="1" ht="15.75" customHeight="1" x14ac:dyDescent="0.2">
      <c r="B52" s="43" t="s">
        <v>46</v>
      </c>
      <c r="C52" s="44">
        <v>14</v>
      </c>
      <c r="D52" s="44">
        <v>12</v>
      </c>
      <c r="E52" s="45">
        <f t="shared" si="0"/>
        <v>85.714285714285708</v>
      </c>
    </row>
    <row r="53" spans="2:5" s="4" customFormat="1" ht="15.75" customHeight="1" x14ac:dyDescent="0.2">
      <c r="B53" s="43" t="s">
        <v>47</v>
      </c>
      <c r="C53" s="44"/>
      <c r="D53" s="44"/>
      <c r="E53" s="45"/>
    </row>
    <row r="54" spans="2:5" s="4" customFormat="1" ht="15.75" customHeight="1" x14ac:dyDescent="0.2">
      <c r="B54" s="43" t="s">
        <v>48</v>
      </c>
      <c r="C54" s="44">
        <f>SUM(C55:C60)</f>
        <v>0</v>
      </c>
      <c r="D54" s="44">
        <f>SUM(D55:D60)</f>
        <v>0</v>
      </c>
      <c r="E54" s="45"/>
    </row>
    <row r="55" spans="2:5" s="8" customFormat="1" ht="15.75" customHeight="1" x14ac:dyDescent="0.2">
      <c r="B55" s="47" t="s">
        <v>49</v>
      </c>
      <c r="C55" s="48"/>
      <c r="D55" s="48"/>
      <c r="E55" s="50"/>
    </row>
    <row r="56" spans="2:5" s="8" customFormat="1" ht="15.75" customHeight="1" x14ac:dyDescent="0.2">
      <c r="B56" s="47" t="s">
        <v>50</v>
      </c>
      <c r="C56" s="48"/>
      <c r="D56" s="48"/>
      <c r="E56" s="50"/>
    </row>
    <row r="57" spans="2:5" s="8" customFormat="1" ht="15.75" customHeight="1" x14ac:dyDescent="0.2">
      <c r="B57" s="47" t="s">
        <v>51</v>
      </c>
      <c r="C57" s="48"/>
      <c r="D57" s="48"/>
      <c r="E57" s="50"/>
    </row>
    <row r="58" spans="2:5" s="8" customFormat="1" ht="15.75" customHeight="1" x14ac:dyDescent="0.2">
      <c r="B58" s="47" t="s">
        <v>52</v>
      </c>
      <c r="C58" s="48"/>
      <c r="D58" s="48"/>
      <c r="E58" s="50"/>
    </row>
    <row r="59" spans="2:5" s="8" customFormat="1" ht="15.75" customHeight="1" x14ac:dyDescent="0.2">
      <c r="B59" s="47" t="s">
        <v>53</v>
      </c>
      <c r="C59" s="48"/>
      <c r="D59" s="48"/>
      <c r="E59" s="50"/>
    </row>
    <row r="60" spans="2:5" s="8" customFormat="1" ht="15.75" customHeight="1" x14ac:dyDescent="0.2">
      <c r="B60" s="47" t="s">
        <v>54</v>
      </c>
      <c r="C60" s="48"/>
      <c r="D60" s="48"/>
      <c r="E60" s="50"/>
    </row>
    <row r="61" spans="2:5" s="4" customFormat="1" ht="15.75" customHeight="1" x14ac:dyDescent="0.2">
      <c r="B61" s="43" t="s">
        <v>55</v>
      </c>
      <c r="C61" s="44">
        <f>+C62+C66+C70</f>
        <v>9397</v>
      </c>
      <c r="D61" s="44">
        <f>+D62+D66+D70</f>
        <v>1289</v>
      </c>
      <c r="E61" s="45">
        <f t="shared" si="0"/>
        <v>13.71714376928807</v>
      </c>
    </row>
    <row r="62" spans="2:5" s="4" customFormat="1" ht="15.75" customHeight="1" x14ac:dyDescent="0.2">
      <c r="B62" s="43" t="s">
        <v>56</v>
      </c>
      <c r="C62" s="44">
        <f>SUM(C63:C65)</f>
        <v>969</v>
      </c>
      <c r="D62" s="44">
        <f>SUM(D63:D65)</f>
        <v>797</v>
      </c>
      <c r="E62" s="45">
        <f t="shared" si="0"/>
        <v>82.249742002063982</v>
      </c>
    </row>
    <row r="63" spans="2:5" s="8" customFormat="1" ht="15.75" customHeight="1" x14ac:dyDescent="0.2">
      <c r="B63" s="47" t="s">
        <v>57</v>
      </c>
      <c r="C63" s="48">
        <v>459</v>
      </c>
      <c r="D63" s="48">
        <v>459</v>
      </c>
      <c r="E63" s="50">
        <f t="shared" si="0"/>
        <v>100</v>
      </c>
    </row>
    <row r="64" spans="2:5" s="8" customFormat="1" ht="15.75" customHeight="1" x14ac:dyDescent="0.2">
      <c r="B64" s="47" t="s">
        <v>58</v>
      </c>
      <c r="C64" s="48">
        <v>214</v>
      </c>
      <c r="D64" s="48">
        <v>44</v>
      </c>
      <c r="E64" s="50">
        <f t="shared" si="0"/>
        <v>20.5607476635514</v>
      </c>
    </row>
    <row r="65" spans="2:5" s="8" customFormat="1" ht="15.75" customHeight="1" x14ac:dyDescent="0.2">
      <c r="B65" s="47" t="s">
        <v>59</v>
      </c>
      <c r="C65" s="48">
        <v>296</v>
      </c>
      <c r="D65" s="48">
        <v>294</v>
      </c>
      <c r="E65" s="50">
        <f t="shared" si="0"/>
        <v>99.324324324324323</v>
      </c>
    </row>
    <row r="66" spans="2:5" s="4" customFormat="1" ht="15.75" customHeight="1" x14ac:dyDescent="0.2">
      <c r="B66" s="43" t="s">
        <v>60</v>
      </c>
      <c r="C66" s="44">
        <f>SUM(C67:C69)</f>
        <v>8428</v>
      </c>
      <c r="D66" s="44">
        <f>SUM(D67:D69)</f>
        <v>492</v>
      </c>
      <c r="E66" s="45">
        <f t="shared" si="0"/>
        <v>5.8376839107736123</v>
      </c>
    </row>
    <row r="67" spans="2:5" s="8" customFormat="1" ht="15.75" customHeight="1" x14ac:dyDescent="0.2">
      <c r="B67" s="47" t="s">
        <v>61</v>
      </c>
      <c r="C67" s="48"/>
      <c r="D67" s="48"/>
      <c r="E67" s="50"/>
    </row>
    <row r="68" spans="2:5" s="8" customFormat="1" ht="15.75" customHeight="1" x14ac:dyDescent="0.2">
      <c r="B68" s="47" t="s">
        <v>62</v>
      </c>
      <c r="C68" s="48">
        <v>8361</v>
      </c>
      <c r="D68" s="48">
        <v>443</v>
      </c>
      <c r="E68" s="50">
        <f t="shared" si="0"/>
        <v>5.2984092811864603</v>
      </c>
    </row>
    <row r="69" spans="2:5" s="8" customFormat="1" ht="15.75" customHeight="1" x14ac:dyDescent="0.2">
      <c r="B69" s="47" t="s">
        <v>63</v>
      </c>
      <c r="C69" s="48">
        <v>67</v>
      </c>
      <c r="D69" s="48">
        <v>49</v>
      </c>
      <c r="E69" s="50">
        <f t="shared" si="0"/>
        <v>73.134328358208961</v>
      </c>
    </row>
    <row r="70" spans="2:5" s="4" customFormat="1" ht="15.75" customHeight="1" x14ac:dyDescent="0.2">
      <c r="B70" s="43" t="s">
        <v>64</v>
      </c>
      <c r="C70" s="44"/>
      <c r="D70" s="44"/>
      <c r="E70" s="45"/>
    </row>
    <row r="71" spans="2:5" s="4" customFormat="1" ht="15.75" customHeight="1" x14ac:dyDescent="0.2">
      <c r="B71" s="43" t="s">
        <v>65</v>
      </c>
      <c r="C71" s="44">
        <f>SUM(C72:C77)</f>
        <v>22608</v>
      </c>
      <c r="D71" s="44">
        <f>SUM(D72:D77)</f>
        <v>3202</v>
      </c>
      <c r="E71" s="45">
        <f t="shared" si="0"/>
        <v>14.163128096249114</v>
      </c>
    </row>
    <row r="72" spans="2:5" s="8" customFormat="1" ht="15.75" customHeight="1" x14ac:dyDescent="0.2">
      <c r="B72" s="51" t="s">
        <v>66</v>
      </c>
      <c r="C72" s="52">
        <v>303</v>
      </c>
      <c r="D72" s="52">
        <v>293</v>
      </c>
      <c r="E72" s="50">
        <f t="shared" si="0"/>
        <v>96.699669966996709</v>
      </c>
    </row>
    <row r="73" spans="2:5" s="8" customFormat="1" ht="15.75" customHeight="1" x14ac:dyDescent="0.2">
      <c r="B73" s="51" t="s">
        <v>67</v>
      </c>
      <c r="C73" s="52">
        <v>0</v>
      </c>
      <c r="D73" s="52">
        <v>0</v>
      </c>
      <c r="E73" s="50" t="e">
        <f t="shared" si="0"/>
        <v>#DIV/0!</v>
      </c>
    </row>
    <row r="74" spans="2:5" s="8" customFormat="1" ht="15.75" customHeight="1" x14ac:dyDescent="0.2">
      <c r="B74" s="51" t="s">
        <v>68</v>
      </c>
      <c r="C74" s="52">
        <v>1959</v>
      </c>
      <c r="D74" s="52">
        <v>544</v>
      </c>
      <c r="E74" s="50">
        <f>+D74/C74*100</f>
        <v>27.769270035732518</v>
      </c>
    </row>
    <row r="75" spans="2:5" s="8" customFormat="1" ht="15.75" customHeight="1" x14ac:dyDescent="0.2">
      <c r="B75" s="51" t="s">
        <v>69</v>
      </c>
      <c r="C75" s="52">
        <v>16389</v>
      </c>
      <c r="D75" s="52">
        <v>395</v>
      </c>
      <c r="E75" s="50">
        <f>+D75/C75*100</f>
        <v>2.4101531515040575</v>
      </c>
    </row>
    <row r="76" spans="2:5" s="8" customFormat="1" ht="15.75" customHeight="1" x14ac:dyDescent="0.2">
      <c r="B76" s="51" t="s">
        <v>70</v>
      </c>
      <c r="C76" s="52">
        <v>1487</v>
      </c>
      <c r="D76" s="52">
        <v>1463</v>
      </c>
      <c r="E76" s="50">
        <f>+D76/C76*100</f>
        <v>98.386012104909213</v>
      </c>
    </row>
    <row r="77" spans="2:5" s="8" customFormat="1" ht="15.75" customHeight="1" x14ac:dyDescent="0.2">
      <c r="B77" s="51" t="s">
        <v>71</v>
      </c>
      <c r="C77" s="52">
        <v>2470</v>
      </c>
      <c r="D77" s="52">
        <v>507</v>
      </c>
      <c r="E77" s="50">
        <f>+D77/C77*100</f>
        <v>20.526315789473685</v>
      </c>
    </row>
    <row r="78" spans="2:5" s="5" customFormat="1" ht="15.75" customHeight="1" x14ac:dyDescent="0.2">
      <c r="B78" s="43" t="s">
        <v>72</v>
      </c>
      <c r="C78" s="44">
        <f>SUM(C79:C86)</f>
        <v>1</v>
      </c>
      <c r="D78" s="44">
        <f>SUM(D79:D86)</f>
        <v>1</v>
      </c>
      <c r="E78" s="45">
        <f>+D78/C78*100</f>
        <v>100</v>
      </c>
    </row>
    <row r="79" spans="2:5" ht="15.75" customHeight="1" x14ac:dyDescent="0.2">
      <c r="B79" s="47" t="s">
        <v>73</v>
      </c>
      <c r="C79" s="48"/>
      <c r="D79" s="48"/>
      <c r="E79" s="50"/>
    </row>
    <row r="80" spans="2:5" ht="15.75" customHeight="1" x14ac:dyDescent="0.2">
      <c r="B80" s="47" t="s">
        <v>74</v>
      </c>
      <c r="C80" s="48"/>
      <c r="D80" s="48"/>
      <c r="E80" s="50"/>
    </row>
    <row r="81" spans="2:5" ht="15.75" customHeight="1" x14ac:dyDescent="0.2">
      <c r="B81" s="47" t="s">
        <v>75</v>
      </c>
      <c r="C81" s="48">
        <v>1</v>
      </c>
      <c r="D81" s="48">
        <v>1</v>
      </c>
      <c r="E81" s="50">
        <f>+D81/C81*100</f>
        <v>100</v>
      </c>
    </row>
    <row r="82" spans="2:5" ht="15.75" customHeight="1" x14ac:dyDescent="0.2">
      <c r="B82" s="47" t="s">
        <v>76</v>
      </c>
      <c r="C82" s="48"/>
      <c r="D82" s="48"/>
      <c r="E82" s="50"/>
    </row>
    <row r="83" spans="2:5" ht="15.75" customHeight="1" x14ac:dyDescent="0.2">
      <c r="B83" s="47" t="s">
        <v>77</v>
      </c>
      <c r="C83" s="48"/>
      <c r="D83" s="48"/>
      <c r="E83" s="50"/>
    </row>
    <row r="84" spans="2:5" ht="15.75" customHeight="1" x14ac:dyDescent="0.2">
      <c r="B84" s="47" t="s">
        <v>78</v>
      </c>
      <c r="C84" s="48"/>
      <c r="D84" s="48"/>
      <c r="E84" s="50"/>
    </row>
    <row r="85" spans="2:5" ht="15.75" customHeight="1" x14ac:dyDescent="0.2">
      <c r="B85" s="47" t="s">
        <v>79</v>
      </c>
      <c r="C85" s="48"/>
      <c r="D85" s="48"/>
      <c r="E85" s="50"/>
    </row>
    <row r="86" spans="2:5" ht="15.75" customHeight="1" x14ac:dyDescent="0.2">
      <c r="B86" s="47" t="s">
        <v>80</v>
      </c>
      <c r="C86" s="48">
        <v>0</v>
      </c>
      <c r="D86" s="48">
        <v>0</v>
      </c>
      <c r="E86" s="50"/>
    </row>
    <row r="87" spans="2:5" s="5" customFormat="1" ht="15.75" customHeight="1" x14ac:dyDescent="0.2">
      <c r="B87" s="43" t="s">
        <v>81</v>
      </c>
      <c r="C87" s="44">
        <f>SUM(C88:C94)</f>
        <v>2818</v>
      </c>
      <c r="D87" s="44">
        <f>SUM(D88:D94)</f>
        <v>2670</v>
      </c>
      <c r="E87" s="45">
        <f>+D87/C87*100</f>
        <v>94.748048261178141</v>
      </c>
    </row>
    <row r="88" spans="2:5" ht="15.75" customHeight="1" x14ac:dyDescent="0.2">
      <c r="B88" s="53" t="s">
        <v>82</v>
      </c>
      <c r="C88" s="48"/>
      <c r="D88" s="48"/>
      <c r="E88" s="50"/>
    </row>
    <row r="89" spans="2:5" ht="15.75" customHeight="1" x14ac:dyDescent="0.2">
      <c r="B89" s="53" t="s">
        <v>83</v>
      </c>
      <c r="C89" s="48"/>
      <c r="D89" s="48"/>
      <c r="E89" s="50"/>
    </row>
    <row r="90" spans="2:5" ht="15.75" customHeight="1" x14ac:dyDescent="0.2">
      <c r="B90" s="47" t="s">
        <v>84</v>
      </c>
      <c r="C90" s="48">
        <v>101</v>
      </c>
      <c r="D90" s="48">
        <v>101</v>
      </c>
      <c r="E90" s="50">
        <f t="shared" ref="E90:E96" si="1">+D90/C90*100</f>
        <v>100</v>
      </c>
    </row>
    <row r="91" spans="2:5" ht="15.75" customHeight="1" x14ac:dyDescent="0.2">
      <c r="B91" s="47" t="s">
        <v>85</v>
      </c>
      <c r="C91" s="48">
        <v>1021</v>
      </c>
      <c r="D91" s="48">
        <v>1018</v>
      </c>
      <c r="E91" s="50">
        <f t="shared" si="1"/>
        <v>99.706170421155733</v>
      </c>
    </row>
    <row r="92" spans="2:5" ht="15.75" customHeight="1" x14ac:dyDescent="0.2">
      <c r="B92" s="47" t="s">
        <v>86</v>
      </c>
      <c r="C92" s="48">
        <v>1178</v>
      </c>
      <c r="D92" s="48">
        <v>1178</v>
      </c>
      <c r="E92" s="50">
        <f t="shared" si="1"/>
        <v>100</v>
      </c>
    </row>
    <row r="93" spans="2:5" ht="15.75" customHeight="1" x14ac:dyDescent="0.2">
      <c r="B93" s="47" t="s">
        <v>87</v>
      </c>
      <c r="C93" s="48">
        <v>0</v>
      </c>
      <c r="D93" s="48">
        <v>0</v>
      </c>
      <c r="E93" s="50"/>
    </row>
    <row r="94" spans="2:5" ht="15.75" customHeight="1" x14ac:dyDescent="0.2">
      <c r="B94" s="47" t="s">
        <v>88</v>
      </c>
      <c r="C94" s="48">
        <v>518</v>
      </c>
      <c r="D94" s="48">
        <v>373</v>
      </c>
      <c r="E94" s="50">
        <f t="shared" si="1"/>
        <v>72.007722007722009</v>
      </c>
    </row>
    <row r="95" spans="2:5" s="5" customFormat="1" ht="15.75" customHeight="1" x14ac:dyDescent="0.2">
      <c r="B95" s="43" t="s">
        <v>89</v>
      </c>
      <c r="C95" s="44">
        <f>+C96+C102+C103</f>
        <v>660</v>
      </c>
      <c r="D95" s="44">
        <f>+D96+D102+D103</f>
        <v>540</v>
      </c>
      <c r="E95" s="54">
        <f t="shared" si="1"/>
        <v>81.818181818181827</v>
      </c>
    </row>
    <row r="96" spans="2:5" s="5" customFormat="1" ht="15.75" customHeight="1" x14ac:dyDescent="0.2">
      <c r="B96" s="43" t="s">
        <v>90</v>
      </c>
      <c r="C96" s="44">
        <f>SUM(C97:C101)</f>
        <v>655</v>
      </c>
      <c r="D96" s="44">
        <f>SUM(D97:D101)</f>
        <v>535</v>
      </c>
      <c r="E96" s="54">
        <f t="shared" si="1"/>
        <v>81.679389312977108</v>
      </c>
    </row>
    <row r="97" spans="2:5" ht="15.75" customHeight="1" x14ac:dyDescent="0.2">
      <c r="B97" s="47" t="s">
        <v>91</v>
      </c>
      <c r="C97" s="48"/>
      <c r="D97" s="48"/>
      <c r="E97" s="55"/>
    </row>
    <row r="98" spans="2:5" ht="15.75" customHeight="1" x14ac:dyDescent="0.2">
      <c r="B98" s="47" t="s">
        <v>92</v>
      </c>
      <c r="C98" s="48"/>
      <c r="D98" s="48"/>
      <c r="E98" s="55"/>
    </row>
    <row r="99" spans="2:5" ht="15.75" customHeight="1" x14ac:dyDescent="0.2">
      <c r="B99" s="47" t="s">
        <v>93</v>
      </c>
      <c r="C99" s="48"/>
      <c r="D99" s="48"/>
      <c r="E99" s="55"/>
    </row>
    <row r="100" spans="2:5" ht="15.75" customHeight="1" x14ac:dyDescent="0.2">
      <c r="B100" s="47" t="s">
        <v>94</v>
      </c>
      <c r="C100" s="48">
        <v>640</v>
      </c>
      <c r="D100" s="48">
        <v>520</v>
      </c>
      <c r="E100" s="55">
        <f>+D100/C100*100</f>
        <v>81.25</v>
      </c>
    </row>
    <row r="101" spans="2:5" ht="15.75" customHeight="1" x14ac:dyDescent="0.2">
      <c r="B101" s="47" t="s">
        <v>95</v>
      </c>
      <c r="C101" s="48">
        <v>15</v>
      </c>
      <c r="D101" s="48">
        <v>15</v>
      </c>
      <c r="E101" s="55">
        <f>+D101/C101*100</f>
        <v>100</v>
      </c>
    </row>
    <row r="102" spans="2:5" s="5" customFormat="1" ht="15.75" customHeight="1" x14ac:dyDescent="0.2">
      <c r="B102" s="43" t="s">
        <v>96</v>
      </c>
      <c r="C102" s="44">
        <v>5</v>
      </c>
      <c r="D102" s="44">
        <v>5</v>
      </c>
      <c r="E102" s="54">
        <f>+D102/C102*100</f>
        <v>100</v>
      </c>
    </row>
    <row r="103" spans="2:5" s="5" customFormat="1" ht="15.75" customHeight="1" x14ac:dyDescent="0.2">
      <c r="B103" s="43" t="s">
        <v>97</v>
      </c>
      <c r="C103" s="44">
        <f>SUM(C104:C105)</f>
        <v>0</v>
      </c>
      <c r="D103" s="44">
        <f>SUM(D104:D105)</f>
        <v>0</v>
      </c>
      <c r="E103" s="54"/>
    </row>
    <row r="104" spans="2:5" ht="15.75" customHeight="1" x14ac:dyDescent="0.2">
      <c r="B104" s="47" t="s">
        <v>98</v>
      </c>
      <c r="C104" s="48"/>
      <c r="D104" s="48"/>
      <c r="E104" s="55"/>
    </row>
    <row r="105" spans="2:5" ht="15.75" customHeight="1" x14ac:dyDescent="0.2">
      <c r="B105" s="47" t="s">
        <v>99</v>
      </c>
      <c r="C105" s="48"/>
      <c r="D105" s="48"/>
      <c r="E105" s="55"/>
    </row>
    <row r="106" spans="2:5" s="5" customFormat="1" ht="15.75" customHeight="1" x14ac:dyDescent="0.2">
      <c r="B106" s="43" t="s">
        <v>100</v>
      </c>
      <c r="C106" s="44">
        <f>+C107+C112</f>
        <v>3</v>
      </c>
      <c r="D106" s="44">
        <f>+D107+D112</f>
        <v>3</v>
      </c>
      <c r="E106" s="54">
        <f>+D106/C106*100</f>
        <v>100</v>
      </c>
    </row>
    <row r="107" spans="2:5" s="5" customFormat="1" ht="15.75" customHeight="1" x14ac:dyDescent="0.2">
      <c r="B107" s="43" t="s">
        <v>101</v>
      </c>
      <c r="C107" s="44">
        <f>SUM(C108:C111)</f>
        <v>2</v>
      </c>
      <c r="D107" s="44">
        <f>SUM(D108:D111)</f>
        <v>2</v>
      </c>
      <c r="E107" s="54">
        <f>+D107/C107*100</f>
        <v>100</v>
      </c>
    </row>
    <row r="108" spans="2:5" ht="15.75" customHeight="1" x14ac:dyDescent="0.2">
      <c r="B108" s="47" t="s">
        <v>102</v>
      </c>
      <c r="C108" s="48"/>
      <c r="D108" s="48"/>
      <c r="E108" s="55"/>
    </row>
    <row r="109" spans="2:5" ht="15.75" customHeight="1" x14ac:dyDescent="0.2">
      <c r="B109" s="47" t="s">
        <v>103</v>
      </c>
      <c r="C109" s="48"/>
      <c r="D109" s="48"/>
      <c r="E109" s="55"/>
    </row>
    <row r="110" spans="2:5" ht="15.75" customHeight="1" x14ac:dyDescent="0.2">
      <c r="B110" s="47" t="s">
        <v>104</v>
      </c>
      <c r="C110" s="48"/>
      <c r="D110" s="48"/>
      <c r="E110" s="55"/>
    </row>
    <row r="111" spans="2:5" ht="15.75" customHeight="1" x14ac:dyDescent="0.2">
      <c r="B111" s="47" t="s">
        <v>105</v>
      </c>
      <c r="C111" s="48">
        <v>2</v>
      </c>
      <c r="D111" s="48">
        <v>2</v>
      </c>
      <c r="E111" s="55">
        <f>+D111/C111*100</f>
        <v>100</v>
      </c>
    </row>
    <row r="112" spans="2:5" s="5" customFormat="1" ht="15.75" customHeight="1" x14ac:dyDescent="0.2">
      <c r="B112" s="43" t="s">
        <v>106</v>
      </c>
      <c r="C112" s="44">
        <v>1</v>
      </c>
      <c r="D112" s="44">
        <v>1</v>
      </c>
      <c r="E112" s="54">
        <f>+D112/C112*100</f>
        <v>100</v>
      </c>
    </row>
  </sheetData>
  <phoneticPr fontId="0" type="noConversion"/>
  <hyperlinks>
    <hyperlink ref="C4" location="Ocak!A1" display="Ocak" xr:uid="{B417C8A2-D802-474E-AF41-2356DE747A89}"/>
    <hyperlink ref="D4" location="Şubat!A1" display="Şubat" xr:uid="{4198FBD2-FEAC-4571-8730-A2D31D91DBC5}"/>
    <hyperlink ref="E4" location="Mart!A1" display="Mart" xr:uid="{9ABE8635-967A-4D7A-BB8A-FC0BB0A01653}"/>
    <hyperlink ref="C5" location="Nisan!A1" display="Nisan" xr:uid="{1B45BCF6-E7BA-43AF-82D7-A2A5A7AA2E46}"/>
    <hyperlink ref="D5" location="Mayıs!A1" display="Mayıs" xr:uid="{0D8C2EC3-2897-4861-BB9F-7E783539CFEC}"/>
    <hyperlink ref="E5" location="Haziran!A1" display="Haziran" xr:uid="{D45EE3EF-904B-43C0-8347-58BC3243A152}"/>
    <hyperlink ref="C6" location="Temmuz!A1" display="Temmuz" xr:uid="{370EBDB5-EEF5-4A6E-BDAE-C2B2111FAE96}"/>
    <hyperlink ref="D6" location="Ağustos!A1" display="Ağustos" xr:uid="{C31DE035-A0ED-4E1B-BC30-5B3BB933196B}"/>
    <hyperlink ref="E6" location="Eylül!A1" display="Eylül" xr:uid="{2C5502E9-982F-4C3E-BB2B-B7D8F5BD8493}"/>
    <hyperlink ref="C7" location="Ekim!A1" display="Ekim" xr:uid="{A84A7D8D-B6DF-497E-9308-98223B7B71DC}"/>
    <hyperlink ref="D7" location="Kasım!A1" display="Kasım" xr:uid="{FC8E690D-B5DD-404D-BF71-90162569B130}"/>
    <hyperlink ref="E7" location="Aralık!A1" display="Aralık" xr:uid="{75B9A4B9-81D9-4626-843A-513FFB865D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C3E2-FA75-4C3E-B63C-13BA03BE9382}">
  <dimension ref="B1:G112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27.75" customHeight="1" thickBot="1" x14ac:dyDescent="0.25"/>
    <row r="2" spans="2:7" s="2" customFormat="1" ht="24.75" customHeight="1" thickBot="1" x14ac:dyDescent="0.3">
      <c r="B2" s="15" t="s">
        <v>197</v>
      </c>
      <c r="C2" s="16"/>
      <c r="D2" s="16"/>
      <c r="E2" s="17"/>
    </row>
    <row r="3" spans="2:7" s="2" customFormat="1" ht="15" customHeight="1" x14ac:dyDescent="0.25">
      <c r="B3" s="1"/>
      <c r="C3" s="19"/>
      <c r="D3" s="19"/>
      <c r="E3" s="20"/>
    </row>
    <row r="4" spans="2:7" s="2" customFormat="1" ht="1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5" customHeight="1" x14ac:dyDescent="0.25">
      <c r="B6" s="1"/>
      <c r="C6" s="21" t="s">
        <v>198</v>
      </c>
      <c r="D6" s="21" t="s">
        <v>200</v>
      </c>
      <c r="E6" s="22" t="s">
        <v>202</v>
      </c>
    </row>
    <row r="7" spans="2:7" s="2" customFormat="1" ht="15" customHeight="1" x14ac:dyDescent="0.25">
      <c r="B7" s="1"/>
      <c r="C7" s="21" t="s">
        <v>205</v>
      </c>
      <c r="D7" s="21" t="s">
        <v>206</v>
      </c>
      <c r="E7" s="22" t="s">
        <v>209</v>
      </c>
    </row>
    <row r="8" spans="2:7" s="2" customFormat="1" ht="1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42" t="s">
        <v>3</v>
      </c>
    </row>
    <row r="10" spans="2:7" s="4" customFormat="1" ht="15.75" customHeight="1" x14ac:dyDescent="0.2">
      <c r="B10" s="43" t="s">
        <v>4</v>
      </c>
      <c r="C10" s="44">
        <v>117028</v>
      </c>
      <c r="D10" s="44">
        <v>70572</v>
      </c>
      <c r="E10" s="45">
        <v>60.303517107017122</v>
      </c>
    </row>
    <row r="11" spans="2:7" s="5" customFormat="1" ht="15.75" customHeight="1" x14ac:dyDescent="0.2">
      <c r="B11" s="43" t="s">
        <v>5</v>
      </c>
      <c r="C11" s="44">
        <v>79484</v>
      </c>
      <c r="D11" s="44">
        <v>60672</v>
      </c>
      <c r="E11" s="46">
        <v>76.332343616325289</v>
      </c>
    </row>
    <row r="12" spans="2:7" s="5" customFormat="1" ht="15.75" customHeight="1" x14ac:dyDescent="0.2">
      <c r="B12" s="43" t="s">
        <v>6</v>
      </c>
      <c r="C12" s="44">
        <v>35984</v>
      </c>
      <c r="D12" s="44">
        <v>29788</v>
      </c>
      <c r="E12" s="46">
        <v>82.78123610493553</v>
      </c>
      <c r="G12" s="6"/>
    </row>
    <row r="13" spans="2:7" s="5" customFormat="1" ht="15.75" customHeight="1" x14ac:dyDescent="0.2">
      <c r="B13" s="43" t="s">
        <v>7</v>
      </c>
      <c r="C13" s="44">
        <v>27359</v>
      </c>
      <c r="D13" s="44">
        <v>22476</v>
      </c>
      <c r="E13" s="46">
        <v>82.152125443181404</v>
      </c>
    </row>
    <row r="14" spans="2:7" ht="15.75" customHeight="1" x14ac:dyDescent="0.2">
      <c r="B14" s="47" t="s">
        <v>8</v>
      </c>
      <c r="C14" s="48">
        <v>3382</v>
      </c>
      <c r="D14" s="48">
        <v>1228</v>
      </c>
      <c r="E14" s="49">
        <v>36.309875813128329</v>
      </c>
    </row>
    <row r="15" spans="2:7" ht="15.75" customHeight="1" x14ac:dyDescent="0.2">
      <c r="B15" s="47" t="s">
        <v>9</v>
      </c>
      <c r="C15" s="48">
        <v>937</v>
      </c>
      <c r="D15" s="48">
        <v>659</v>
      </c>
      <c r="E15" s="49">
        <v>70.330843116328708</v>
      </c>
    </row>
    <row r="16" spans="2:7" ht="15.75" customHeight="1" x14ac:dyDescent="0.2">
      <c r="B16" s="47" t="s">
        <v>10</v>
      </c>
      <c r="C16" s="48">
        <v>21096</v>
      </c>
      <c r="D16" s="48">
        <v>19135</v>
      </c>
      <c r="E16" s="49">
        <v>90.704398938187339</v>
      </c>
    </row>
    <row r="17" spans="2:5" ht="15.75" customHeight="1" x14ac:dyDescent="0.2">
      <c r="B17" s="47" t="s">
        <v>11</v>
      </c>
      <c r="C17" s="48">
        <v>1944</v>
      </c>
      <c r="D17" s="48">
        <v>1454</v>
      </c>
      <c r="E17" s="49">
        <v>74.794238683127574</v>
      </c>
    </row>
    <row r="18" spans="2:5" s="5" customFormat="1" ht="15.75" customHeight="1" x14ac:dyDescent="0.2">
      <c r="B18" s="43" t="s">
        <v>12</v>
      </c>
      <c r="C18" s="44">
        <v>8625</v>
      </c>
      <c r="D18" s="44">
        <v>7312</v>
      </c>
      <c r="E18" s="46">
        <v>84.776811594202897</v>
      </c>
    </row>
    <row r="19" spans="2:5" ht="15.75" customHeight="1" x14ac:dyDescent="0.2">
      <c r="B19" s="47" t="s">
        <v>13</v>
      </c>
      <c r="C19" s="48">
        <v>1214</v>
      </c>
      <c r="D19" s="48">
        <v>212</v>
      </c>
      <c r="E19" s="49">
        <v>17.462932454695224</v>
      </c>
    </row>
    <row r="20" spans="2:5" ht="15.75" customHeight="1" x14ac:dyDescent="0.2">
      <c r="B20" s="47" t="s">
        <v>14</v>
      </c>
      <c r="C20" s="48">
        <v>9</v>
      </c>
      <c r="D20" s="48">
        <v>7</v>
      </c>
      <c r="E20" s="49">
        <v>77.777777777777786</v>
      </c>
    </row>
    <row r="21" spans="2:5" ht="15.75" customHeight="1" x14ac:dyDescent="0.2">
      <c r="B21" s="47" t="s">
        <v>15</v>
      </c>
      <c r="C21" s="48">
        <v>7402</v>
      </c>
      <c r="D21" s="48">
        <v>7093</v>
      </c>
      <c r="E21" s="49">
        <v>95.825452580383683</v>
      </c>
    </row>
    <row r="22" spans="2:5" s="4" customFormat="1" ht="15.75" customHeight="1" x14ac:dyDescent="0.2">
      <c r="B22" s="43" t="s">
        <v>16</v>
      </c>
      <c r="C22" s="44">
        <v>13918</v>
      </c>
      <c r="D22" s="44">
        <v>5869</v>
      </c>
      <c r="E22" s="45">
        <v>42.168415002155484</v>
      </c>
    </row>
    <row r="23" spans="2:5" s="8" customFormat="1" ht="15.75" customHeight="1" x14ac:dyDescent="0.2">
      <c r="B23" s="47" t="s">
        <v>17</v>
      </c>
      <c r="C23" s="48">
        <v>36</v>
      </c>
      <c r="D23" s="48">
        <v>10</v>
      </c>
      <c r="E23" s="50">
        <v>27.777777777777779</v>
      </c>
    </row>
    <row r="24" spans="2:5" s="8" customFormat="1" ht="15.75" customHeight="1" x14ac:dyDescent="0.2">
      <c r="B24" s="47" t="s">
        <v>18</v>
      </c>
      <c r="C24" s="48">
        <v>13882</v>
      </c>
      <c r="D24" s="48">
        <v>5859</v>
      </c>
      <c r="E24" s="50">
        <v>42.205734044085865</v>
      </c>
    </row>
    <row r="25" spans="2:5" s="4" customFormat="1" ht="15.75" customHeight="1" x14ac:dyDescent="0.2">
      <c r="B25" s="43" t="s">
        <v>19</v>
      </c>
      <c r="C25" s="44">
        <v>18810</v>
      </c>
      <c r="D25" s="44">
        <v>15884</v>
      </c>
      <c r="E25" s="45">
        <v>84.444444444444443</v>
      </c>
    </row>
    <row r="26" spans="2:5" s="4" customFormat="1" ht="15.75" customHeight="1" x14ac:dyDescent="0.2">
      <c r="B26" s="43" t="s">
        <v>20</v>
      </c>
      <c r="C26" s="44">
        <v>15997</v>
      </c>
      <c r="D26" s="44">
        <v>13210</v>
      </c>
      <c r="E26" s="45">
        <v>82.577983371882226</v>
      </c>
    </row>
    <row r="27" spans="2:5" s="8" customFormat="1" ht="15.75" customHeight="1" x14ac:dyDescent="0.2">
      <c r="B27" s="47" t="s">
        <v>21</v>
      </c>
      <c r="C27" s="48">
        <v>13998</v>
      </c>
      <c r="D27" s="48">
        <v>11437</v>
      </c>
      <c r="E27" s="50">
        <v>81.704529218459783</v>
      </c>
    </row>
    <row r="28" spans="2:5" s="8" customFormat="1" ht="15.75" customHeight="1" x14ac:dyDescent="0.2">
      <c r="B28" s="47" t="s">
        <v>22</v>
      </c>
      <c r="C28" s="48">
        <v>1999</v>
      </c>
      <c r="D28" s="48">
        <v>1773</v>
      </c>
      <c r="E28" s="50">
        <v>88.694347173586792</v>
      </c>
    </row>
    <row r="29" spans="2:5" s="4" customFormat="1" ht="15.75" customHeight="1" x14ac:dyDescent="0.2">
      <c r="B29" s="43" t="s">
        <v>23</v>
      </c>
      <c r="C29" s="44">
        <v>918</v>
      </c>
      <c r="D29" s="44">
        <v>918</v>
      </c>
      <c r="E29" s="45">
        <v>100</v>
      </c>
    </row>
    <row r="30" spans="2:5" s="8" customFormat="1" ht="15.75" customHeight="1" x14ac:dyDescent="0.2">
      <c r="B30" s="47" t="s">
        <v>24</v>
      </c>
      <c r="C30" s="48">
        <v>0</v>
      </c>
      <c r="D30" s="48">
        <v>0</v>
      </c>
      <c r="E30" s="50"/>
    </row>
    <row r="31" spans="2:5" s="8" customFormat="1" ht="15.75" customHeight="1" x14ac:dyDescent="0.2">
      <c r="B31" s="47" t="s">
        <v>25</v>
      </c>
      <c r="C31" s="48">
        <v>918</v>
      </c>
      <c r="D31" s="48">
        <v>918</v>
      </c>
      <c r="E31" s="50">
        <v>100</v>
      </c>
    </row>
    <row r="32" spans="2:5" s="8" customFormat="1" ht="15.75" customHeight="1" x14ac:dyDescent="0.2">
      <c r="B32" s="47" t="s">
        <v>26</v>
      </c>
      <c r="C32" s="48"/>
      <c r="D32" s="48"/>
      <c r="E32" s="50"/>
    </row>
    <row r="33" spans="2:5" ht="15.75" customHeight="1" x14ac:dyDescent="0.2">
      <c r="B33" s="47" t="s">
        <v>27</v>
      </c>
      <c r="C33" s="48"/>
      <c r="D33" s="48"/>
      <c r="E33" s="49"/>
    </row>
    <row r="34" spans="2:5" ht="15.75" customHeight="1" x14ac:dyDescent="0.2">
      <c r="B34" s="47" t="s">
        <v>28</v>
      </c>
      <c r="C34" s="48">
        <v>0</v>
      </c>
      <c r="D34" s="48">
        <v>0</v>
      </c>
      <c r="E34" s="49"/>
    </row>
    <row r="35" spans="2:5" ht="15.75" customHeight="1" x14ac:dyDescent="0.2">
      <c r="B35" s="47" t="s">
        <v>29</v>
      </c>
      <c r="C35" s="48"/>
      <c r="D35" s="48"/>
      <c r="E35" s="49"/>
    </row>
    <row r="36" spans="2:5" s="5" customFormat="1" ht="15.75" customHeight="1" x14ac:dyDescent="0.2">
      <c r="B36" s="43" t="s">
        <v>30</v>
      </c>
      <c r="C36" s="44">
        <v>1893</v>
      </c>
      <c r="D36" s="44">
        <v>1756</v>
      </c>
      <c r="E36" s="46">
        <v>92.762810353935549</v>
      </c>
    </row>
    <row r="37" spans="2:5" s="5" customFormat="1" ht="15.75" customHeight="1" x14ac:dyDescent="0.2">
      <c r="B37" s="43" t="s">
        <v>31</v>
      </c>
      <c r="C37" s="44">
        <v>2</v>
      </c>
      <c r="D37" s="44">
        <v>0</v>
      </c>
      <c r="E37" s="46"/>
    </row>
    <row r="38" spans="2:5" s="4" customFormat="1" ht="15.75" customHeight="1" x14ac:dyDescent="0.2">
      <c r="B38" s="43" t="s">
        <v>32</v>
      </c>
      <c r="C38" s="44"/>
      <c r="D38" s="44"/>
      <c r="E38" s="45"/>
    </row>
    <row r="39" spans="2:5" s="4" customFormat="1" ht="15.75" customHeight="1" x14ac:dyDescent="0.2">
      <c r="B39" s="43" t="s">
        <v>33</v>
      </c>
      <c r="C39" s="44">
        <v>0</v>
      </c>
      <c r="D39" s="44">
        <v>0</v>
      </c>
      <c r="E39" s="45"/>
    </row>
    <row r="40" spans="2:5" s="8" customFormat="1" ht="15.75" customHeight="1" x14ac:dyDescent="0.2">
      <c r="B40" s="47" t="s">
        <v>34</v>
      </c>
      <c r="C40" s="48"/>
      <c r="D40" s="48"/>
      <c r="E40" s="50"/>
    </row>
    <row r="41" spans="2:5" s="8" customFormat="1" ht="15.75" customHeight="1" x14ac:dyDescent="0.2">
      <c r="B41" s="47" t="s">
        <v>35</v>
      </c>
      <c r="C41" s="48"/>
      <c r="D41" s="48"/>
      <c r="E41" s="50"/>
    </row>
    <row r="42" spans="2:5" s="8" customFormat="1" ht="15.75" customHeight="1" x14ac:dyDescent="0.2">
      <c r="B42" s="47" t="s">
        <v>36</v>
      </c>
      <c r="C42" s="48"/>
      <c r="D42" s="48"/>
      <c r="E42" s="50"/>
    </row>
    <row r="43" spans="2:5" s="4" customFormat="1" ht="15.75" customHeight="1" x14ac:dyDescent="0.2">
      <c r="B43" s="43" t="s">
        <v>37</v>
      </c>
      <c r="C43" s="44">
        <v>5495</v>
      </c>
      <c r="D43" s="44">
        <v>4572</v>
      </c>
      <c r="E43" s="45">
        <v>83.20291173794358</v>
      </c>
    </row>
    <row r="44" spans="2:5" s="4" customFormat="1" ht="15.75" customHeight="1" x14ac:dyDescent="0.2">
      <c r="B44" s="43" t="s">
        <v>38</v>
      </c>
      <c r="C44" s="44">
        <v>4952</v>
      </c>
      <c r="D44" s="44">
        <v>4541</v>
      </c>
      <c r="E44" s="45">
        <v>91.700323101777059</v>
      </c>
    </row>
    <row r="45" spans="2:5" s="4" customFormat="1" ht="15.75" customHeight="1" x14ac:dyDescent="0.2">
      <c r="B45" s="43" t="s">
        <v>39</v>
      </c>
      <c r="C45" s="44">
        <v>325</v>
      </c>
      <c r="D45" s="44">
        <v>18</v>
      </c>
      <c r="E45" s="45">
        <v>5.5384615384615383</v>
      </c>
    </row>
    <row r="46" spans="2:5" s="4" customFormat="1" ht="15.75" customHeight="1" x14ac:dyDescent="0.2">
      <c r="B46" s="43" t="s">
        <v>40</v>
      </c>
      <c r="C46" s="44">
        <v>36903</v>
      </c>
      <c r="D46" s="44">
        <v>9379</v>
      </c>
      <c r="E46" s="45">
        <v>25.415277890686394</v>
      </c>
    </row>
    <row r="47" spans="2:5" s="4" customFormat="1" ht="15.75" customHeight="1" x14ac:dyDescent="0.2">
      <c r="B47" s="43" t="s">
        <v>41</v>
      </c>
      <c r="C47" s="44">
        <v>2949</v>
      </c>
      <c r="D47" s="44">
        <v>2949</v>
      </c>
      <c r="E47" s="45">
        <v>100</v>
      </c>
    </row>
    <row r="48" spans="2:5" s="8" customFormat="1" ht="15.75" customHeight="1" x14ac:dyDescent="0.2">
      <c r="B48" s="47" t="s">
        <v>42</v>
      </c>
      <c r="C48" s="48">
        <v>2946</v>
      </c>
      <c r="D48" s="48">
        <v>2946</v>
      </c>
      <c r="E48" s="50">
        <v>100</v>
      </c>
    </row>
    <row r="49" spans="2:5" s="8" customFormat="1" ht="15.75" customHeight="1" x14ac:dyDescent="0.2">
      <c r="B49" s="47" t="s">
        <v>43</v>
      </c>
      <c r="C49" s="48"/>
      <c r="D49" s="48"/>
      <c r="E49" s="50"/>
    </row>
    <row r="50" spans="2:5" s="8" customFormat="1" ht="15.75" customHeight="1" x14ac:dyDescent="0.2">
      <c r="B50" s="47" t="s">
        <v>44</v>
      </c>
      <c r="C50" s="48">
        <v>3</v>
      </c>
      <c r="D50" s="48">
        <v>3</v>
      </c>
      <c r="E50" s="50">
        <v>100</v>
      </c>
    </row>
    <row r="51" spans="2:5" s="4" customFormat="1" ht="15.75" customHeight="1" x14ac:dyDescent="0.2">
      <c r="B51" s="43" t="s">
        <v>45</v>
      </c>
      <c r="C51" s="44">
        <v>14</v>
      </c>
      <c r="D51" s="44">
        <v>12</v>
      </c>
      <c r="E51" s="45">
        <v>85.714285714285708</v>
      </c>
    </row>
    <row r="52" spans="2:5" s="4" customFormat="1" ht="15.75" customHeight="1" x14ac:dyDescent="0.2">
      <c r="B52" s="43" t="s">
        <v>46</v>
      </c>
      <c r="C52" s="44">
        <v>14</v>
      </c>
      <c r="D52" s="44">
        <v>12</v>
      </c>
      <c r="E52" s="45">
        <v>85.714285714285708</v>
      </c>
    </row>
    <row r="53" spans="2:5" s="4" customFormat="1" ht="15.75" customHeight="1" x14ac:dyDescent="0.2">
      <c r="B53" s="43" t="s">
        <v>47</v>
      </c>
      <c r="C53" s="44"/>
      <c r="D53" s="44"/>
      <c r="E53" s="45"/>
    </row>
    <row r="54" spans="2:5" s="4" customFormat="1" ht="15.75" customHeight="1" x14ac:dyDescent="0.2">
      <c r="B54" s="43" t="s">
        <v>48</v>
      </c>
      <c r="C54" s="44">
        <v>0</v>
      </c>
      <c r="D54" s="44">
        <v>0</v>
      </c>
      <c r="E54" s="45"/>
    </row>
    <row r="55" spans="2:5" s="8" customFormat="1" ht="15.75" customHeight="1" x14ac:dyDescent="0.2">
      <c r="B55" s="47" t="s">
        <v>49</v>
      </c>
      <c r="C55" s="48"/>
      <c r="D55" s="48"/>
      <c r="E55" s="50"/>
    </row>
    <row r="56" spans="2:5" s="8" customFormat="1" ht="15.75" customHeight="1" x14ac:dyDescent="0.2">
      <c r="B56" s="47" t="s">
        <v>50</v>
      </c>
      <c r="C56" s="48"/>
      <c r="D56" s="48"/>
      <c r="E56" s="50"/>
    </row>
    <row r="57" spans="2:5" s="8" customFormat="1" ht="15.75" customHeight="1" x14ac:dyDescent="0.2">
      <c r="B57" s="47" t="s">
        <v>51</v>
      </c>
      <c r="C57" s="48"/>
      <c r="D57" s="48"/>
      <c r="E57" s="50"/>
    </row>
    <row r="58" spans="2:5" s="8" customFormat="1" ht="15.75" customHeight="1" x14ac:dyDescent="0.2">
      <c r="B58" s="47" t="s">
        <v>52</v>
      </c>
      <c r="C58" s="48"/>
      <c r="D58" s="48"/>
      <c r="E58" s="50"/>
    </row>
    <row r="59" spans="2:5" s="8" customFormat="1" ht="15.75" customHeight="1" x14ac:dyDescent="0.2">
      <c r="B59" s="47" t="s">
        <v>53</v>
      </c>
      <c r="C59" s="48"/>
      <c r="D59" s="48"/>
      <c r="E59" s="50"/>
    </row>
    <row r="60" spans="2:5" s="8" customFormat="1" ht="15.75" customHeight="1" x14ac:dyDescent="0.2">
      <c r="B60" s="47" t="s">
        <v>54</v>
      </c>
      <c r="C60" s="48"/>
      <c r="D60" s="48"/>
      <c r="E60" s="50"/>
    </row>
    <row r="61" spans="2:5" s="4" customFormat="1" ht="15.75" customHeight="1" x14ac:dyDescent="0.2">
      <c r="B61" s="43" t="s">
        <v>55</v>
      </c>
      <c r="C61" s="44">
        <v>9273</v>
      </c>
      <c r="D61" s="44">
        <v>1177</v>
      </c>
      <c r="E61" s="45">
        <v>12.69276393831554</v>
      </c>
    </row>
    <row r="62" spans="2:5" s="4" customFormat="1" ht="15.75" customHeight="1" x14ac:dyDescent="0.2">
      <c r="B62" s="43" t="s">
        <v>56</v>
      </c>
      <c r="C62" s="44">
        <v>892</v>
      </c>
      <c r="D62" s="44">
        <v>722</v>
      </c>
      <c r="E62" s="45">
        <v>80.941704035874437</v>
      </c>
    </row>
    <row r="63" spans="2:5" s="8" customFormat="1" ht="15.75" customHeight="1" x14ac:dyDescent="0.2">
      <c r="B63" s="47" t="s">
        <v>57</v>
      </c>
      <c r="C63" s="48">
        <v>403</v>
      </c>
      <c r="D63" s="48">
        <v>403</v>
      </c>
      <c r="E63" s="50">
        <v>100</v>
      </c>
    </row>
    <row r="64" spans="2:5" s="8" customFormat="1" ht="15.75" customHeight="1" x14ac:dyDescent="0.2">
      <c r="B64" s="47" t="s">
        <v>58</v>
      </c>
      <c r="C64" s="48">
        <v>211</v>
      </c>
      <c r="D64" s="48">
        <v>43</v>
      </c>
      <c r="E64" s="50">
        <v>20.379146919431278</v>
      </c>
    </row>
    <row r="65" spans="2:5" s="8" customFormat="1" ht="15.75" customHeight="1" x14ac:dyDescent="0.2">
      <c r="B65" s="47" t="s">
        <v>59</v>
      </c>
      <c r="C65" s="48">
        <v>278</v>
      </c>
      <c r="D65" s="48">
        <v>276</v>
      </c>
      <c r="E65" s="50">
        <v>99.280575539568346</v>
      </c>
    </row>
    <row r="66" spans="2:5" s="4" customFormat="1" ht="15.75" customHeight="1" x14ac:dyDescent="0.2">
      <c r="B66" s="43" t="s">
        <v>60</v>
      </c>
      <c r="C66" s="44">
        <v>8381</v>
      </c>
      <c r="D66" s="44">
        <v>455</v>
      </c>
      <c r="E66" s="45">
        <v>5.428946426440759</v>
      </c>
    </row>
    <row r="67" spans="2:5" s="8" customFormat="1" ht="15.75" customHeight="1" x14ac:dyDescent="0.2">
      <c r="B67" s="47" t="s">
        <v>61</v>
      </c>
      <c r="C67" s="48"/>
      <c r="D67" s="48"/>
      <c r="E67" s="50"/>
    </row>
    <row r="68" spans="2:5" s="8" customFormat="1" ht="15.75" customHeight="1" x14ac:dyDescent="0.2">
      <c r="B68" s="47" t="s">
        <v>62</v>
      </c>
      <c r="C68" s="48">
        <v>8319</v>
      </c>
      <c r="D68" s="48">
        <v>411</v>
      </c>
      <c r="E68" s="50">
        <v>4.9404976559682661</v>
      </c>
    </row>
    <row r="69" spans="2:5" s="8" customFormat="1" ht="15.75" customHeight="1" x14ac:dyDescent="0.2">
      <c r="B69" s="47" t="s">
        <v>63</v>
      </c>
      <c r="C69" s="48">
        <v>62</v>
      </c>
      <c r="D69" s="48">
        <v>44</v>
      </c>
      <c r="E69" s="50">
        <v>70.967741935483872</v>
      </c>
    </row>
    <row r="70" spans="2:5" s="4" customFormat="1" ht="15.75" customHeight="1" x14ac:dyDescent="0.2">
      <c r="B70" s="43" t="s">
        <v>64</v>
      </c>
      <c r="C70" s="44"/>
      <c r="D70" s="44"/>
      <c r="E70" s="45"/>
    </row>
    <row r="71" spans="2:5" s="4" customFormat="1" ht="15.75" customHeight="1" x14ac:dyDescent="0.2">
      <c r="B71" s="43" t="s">
        <v>65</v>
      </c>
      <c r="C71" s="44">
        <v>22063</v>
      </c>
      <c r="D71" s="44">
        <v>2790</v>
      </c>
      <c r="E71" s="45">
        <v>12.645605765308435</v>
      </c>
    </row>
    <row r="72" spans="2:5" s="8" customFormat="1" ht="15.75" customHeight="1" x14ac:dyDescent="0.2">
      <c r="B72" s="51" t="s">
        <v>66</v>
      </c>
      <c r="C72" s="52">
        <v>238</v>
      </c>
      <c r="D72" s="52">
        <v>228</v>
      </c>
      <c r="E72" s="50">
        <v>95.798319327731093</v>
      </c>
    </row>
    <row r="73" spans="2:5" s="8" customFormat="1" ht="15.75" customHeight="1" x14ac:dyDescent="0.2">
      <c r="B73" s="51" t="s">
        <v>67</v>
      </c>
      <c r="C73" s="52">
        <v>523</v>
      </c>
      <c r="D73" s="52">
        <v>14</v>
      </c>
      <c r="E73" s="50">
        <v>2.676864244741874</v>
      </c>
    </row>
    <row r="74" spans="2:5" s="8" customFormat="1" ht="15.75" customHeight="1" x14ac:dyDescent="0.2">
      <c r="B74" s="51" t="s">
        <v>68</v>
      </c>
      <c r="C74" s="52">
        <v>1897</v>
      </c>
      <c r="D74" s="52">
        <v>475</v>
      </c>
      <c r="E74" s="50">
        <v>25.039536109646811</v>
      </c>
    </row>
    <row r="75" spans="2:5" s="8" customFormat="1" ht="15.75" customHeight="1" x14ac:dyDescent="0.2">
      <c r="B75" s="51" t="s">
        <v>69</v>
      </c>
      <c r="C75" s="52">
        <v>16276</v>
      </c>
      <c r="D75" s="52">
        <v>337</v>
      </c>
      <c r="E75" s="50">
        <v>2.0705333005652493</v>
      </c>
    </row>
    <row r="76" spans="2:5" s="8" customFormat="1" ht="15.75" customHeight="1" x14ac:dyDescent="0.2">
      <c r="B76" s="51" t="s">
        <v>70</v>
      </c>
      <c r="C76" s="52">
        <v>1339</v>
      </c>
      <c r="D76" s="52">
        <v>1315</v>
      </c>
      <c r="E76" s="50">
        <v>98.207617625093363</v>
      </c>
    </row>
    <row r="77" spans="2:5" s="8" customFormat="1" ht="15.75" customHeight="1" x14ac:dyDescent="0.2">
      <c r="B77" s="51" t="s">
        <v>71</v>
      </c>
      <c r="C77" s="52">
        <v>1790</v>
      </c>
      <c r="D77" s="52">
        <v>421</v>
      </c>
      <c r="E77" s="50">
        <v>23.519553072625698</v>
      </c>
    </row>
    <row r="78" spans="2:5" s="5" customFormat="1" ht="15.75" customHeight="1" x14ac:dyDescent="0.2">
      <c r="B78" s="43" t="s">
        <v>72</v>
      </c>
      <c r="C78" s="44">
        <v>1</v>
      </c>
      <c r="D78" s="44">
        <v>1</v>
      </c>
      <c r="E78" s="45">
        <v>100</v>
      </c>
    </row>
    <row r="79" spans="2:5" ht="15.75" customHeight="1" x14ac:dyDescent="0.2">
      <c r="B79" s="47" t="s">
        <v>73</v>
      </c>
      <c r="C79" s="48"/>
      <c r="D79" s="48"/>
      <c r="E79" s="50"/>
    </row>
    <row r="80" spans="2:5" ht="15.75" customHeight="1" x14ac:dyDescent="0.2">
      <c r="B80" s="47" t="s">
        <v>74</v>
      </c>
      <c r="C80" s="48"/>
      <c r="D80" s="48"/>
      <c r="E80" s="50"/>
    </row>
    <row r="81" spans="2:5" ht="15.75" customHeight="1" x14ac:dyDescent="0.2">
      <c r="B81" s="47" t="s">
        <v>75</v>
      </c>
      <c r="C81" s="48">
        <v>1</v>
      </c>
      <c r="D81" s="48">
        <v>1</v>
      </c>
      <c r="E81" s="50">
        <v>100</v>
      </c>
    </row>
    <row r="82" spans="2:5" ht="15.75" customHeight="1" x14ac:dyDescent="0.2">
      <c r="B82" s="47" t="s">
        <v>76</v>
      </c>
      <c r="C82" s="48"/>
      <c r="D82" s="48"/>
      <c r="E82" s="50"/>
    </row>
    <row r="83" spans="2:5" ht="15.75" customHeight="1" x14ac:dyDescent="0.2">
      <c r="B83" s="47" t="s">
        <v>77</v>
      </c>
      <c r="C83" s="48"/>
      <c r="D83" s="48"/>
      <c r="E83" s="50"/>
    </row>
    <row r="84" spans="2:5" ht="15.75" customHeight="1" x14ac:dyDescent="0.2">
      <c r="B84" s="47" t="s">
        <v>78</v>
      </c>
      <c r="C84" s="48"/>
      <c r="D84" s="48"/>
      <c r="E84" s="50"/>
    </row>
    <row r="85" spans="2:5" ht="15.75" customHeight="1" x14ac:dyDescent="0.2">
      <c r="B85" s="47" t="s">
        <v>79</v>
      </c>
      <c r="C85" s="48"/>
      <c r="D85" s="48"/>
      <c r="E85" s="50"/>
    </row>
    <row r="86" spans="2:5" ht="15.75" customHeight="1" x14ac:dyDescent="0.2">
      <c r="B86" s="47" t="s">
        <v>80</v>
      </c>
      <c r="C86" s="48">
        <v>0</v>
      </c>
      <c r="D86" s="48">
        <v>0</v>
      </c>
      <c r="E86" s="50"/>
    </row>
    <row r="87" spans="2:5" s="5" customFormat="1" ht="15.75" customHeight="1" x14ac:dyDescent="0.2">
      <c r="B87" s="43" t="s">
        <v>81</v>
      </c>
      <c r="C87" s="44">
        <v>2603</v>
      </c>
      <c r="D87" s="44">
        <v>2450</v>
      </c>
      <c r="E87" s="45">
        <v>94.122166730695355</v>
      </c>
    </row>
    <row r="88" spans="2:5" ht="15.75" customHeight="1" x14ac:dyDescent="0.2">
      <c r="B88" s="53" t="s">
        <v>82</v>
      </c>
      <c r="C88" s="48"/>
      <c r="D88" s="48"/>
      <c r="E88" s="50"/>
    </row>
    <row r="89" spans="2:5" ht="15.75" customHeight="1" x14ac:dyDescent="0.2">
      <c r="B89" s="53" t="s">
        <v>83</v>
      </c>
      <c r="C89" s="48"/>
      <c r="D89" s="48"/>
      <c r="E89" s="50"/>
    </row>
    <row r="90" spans="2:5" ht="15.75" customHeight="1" x14ac:dyDescent="0.2">
      <c r="B90" s="47" t="s">
        <v>84</v>
      </c>
      <c r="C90" s="48">
        <v>89</v>
      </c>
      <c r="D90" s="48">
        <v>89</v>
      </c>
      <c r="E90" s="50">
        <v>100</v>
      </c>
    </row>
    <row r="91" spans="2:5" ht="15.75" customHeight="1" x14ac:dyDescent="0.2">
      <c r="B91" s="47" t="s">
        <v>85</v>
      </c>
      <c r="C91" s="48">
        <v>858</v>
      </c>
      <c r="D91" s="48">
        <v>852</v>
      </c>
      <c r="E91" s="50">
        <v>99.300699300699307</v>
      </c>
    </row>
    <row r="92" spans="2:5" ht="15.75" customHeight="1" x14ac:dyDescent="0.2">
      <c r="B92" s="47" t="s">
        <v>86</v>
      </c>
      <c r="C92" s="48">
        <v>1156</v>
      </c>
      <c r="D92" s="48">
        <v>1156</v>
      </c>
      <c r="E92" s="50">
        <v>100</v>
      </c>
    </row>
    <row r="93" spans="2:5" ht="15.75" customHeight="1" x14ac:dyDescent="0.2">
      <c r="B93" s="47" t="s">
        <v>87</v>
      </c>
      <c r="C93" s="48">
        <v>0</v>
      </c>
      <c r="D93" s="48">
        <v>0</v>
      </c>
      <c r="E93" s="50"/>
    </row>
    <row r="94" spans="2:5" ht="15.75" customHeight="1" x14ac:dyDescent="0.2">
      <c r="B94" s="47" t="s">
        <v>88</v>
      </c>
      <c r="C94" s="48">
        <v>500</v>
      </c>
      <c r="D94" s="48">
        <v>353</v>
      </c>
      <c r="E94" s="50">
        <v>70.599999999999994</v>
      </c>
    </row>
    <row r="95" spans="2:5" s="5" customFormat="1" ht="15.75" customHeight="1" x14ac:dyDescent="0.2">
      <c r="B95" s="43" t="s">
        <v>89</v>
      </c>
      <c r="C95" s="44">
        <v>638</v>
      </c>
      <c r="D95" s="44">
        <v>518</v>
      </c>
      <c r="E95" s="54">
        <v>81.191222570532915</v>
      </c>
    </row>
    <row r="96" spans="2:5" s="5" customFormat="1" ht="15.75" customHeight="1" x14ac:dyDescent="0.2">
      <c r="B96" s="43" t="s">
        <v>90</v>
      </c>
      <c r="C96" s="44">
        <v>634</v>
      </c>
      <c r="D96" s="44">
        <v>514</v>
      </c>
      <c r="E96" s="54">
        <v>81.072555205047308</v>
      </c>
    </row>
    <row r="97" spans="2:5" ht="15.75" customHeight="1" x14ac:dyDescent="0.2">
      <c r="B97" s="47" t="s">
        <v>91</v>
      </c>
      <c r="C97" s="48"/>
      <c r="D97" s="48"/>
      <c r="E97" s="55"/>
    </row>
    <row r="98" spans="2:5" ht="15.75" customHeight="1" x14ac:dyDescent="0.2">
      <c r="B98" s="47" t="s">
        <v>92</v>
      </c>
      <c r="C98" s="48"/>
      <c r="D98" s="48"/>
      <c r="E98" s="55"/>
    </row>
    <row r="99" spans="2:5" ht="15.75" customHeight="1" x14ac:dyDescent="0.2">
      <c r="B99" s="47" t="s">
        <v>93</v>
      </c>
      <c r="C99" s="48"/>
      <c r="D99" s="48"/>
      <c r="E99" s="55"/>
    </row>
    <row r="100" spans="2:5" ht="15.75" customHeight="1" x14ac:dyDescent="0.2">
      <c r="B100" s="47" t="s">
        <v>94</v>
      </c>
      <c r="C100" s="48">
        <v>619</v>
      </c>
      <c r="D100" s="48">
        <v>499</v>
      </c>
      <c r="E100" s="55">
        <v>80.613893376413571</v>
      </c>
    </row>
    <row r="101" spans="2:5" ht="15.75" customHeight="1" x14ac:dyDescent="0.2">
      <c r="B101" s="47" t="s">
        <v>95</v>
      </c>
      <c r="C101" s="48">
        <v>15</v>
      </c>
      <c r="D101" s="48">
        <v>15</v>
      </c>
      <c r="E101" s="55">
        <v>100</v>
      </c>
    </row>
    <row r="102" spans="2:5" s="5" customFormat="1" ht="15.75" customHeight="1" x14ac:dyDescent="0.2">
      <c r="B102" s="43" t="s">
        <v>96</v>
      </c>
      <c r="C102" s="44">
        <v>4</v>
      </c>
      <c r="D102" s="44">
        <v>4</v>
      </c>
      <c r="E102" s="54">
        <v>100</v>
      </c>
    </row>
    <row r="103" spans="2:5" s="5" customFormat="1" ht="15.75" customHeight="1" x14ac:dyDescent="0.2">
      <c r="B103" s="43" t="s">
        <v>97</v>
      </c>
      <c r="C103" s="44">
        <v>0</v>
      </c>
      <c r="D103" s="44">
        <v>0</v>
      </c>
      <c r="E103" s="54"/>
    </row>
    <row r="104" spans="2:5" ht="15.75" customHeight="1" x14ac:dyDescent="0.2">
      <c r="B104" s="47" t="s">
        <v>98</v>
      </c>
      <c r="C104" s="48"/>
      <c r="D104" s="48"/>
      <c r="E104" s="55"/>
    </row>
    <row r="105" spans="2:5" ht="15.75" customHeight="1" x14ac:dyDescent="0.2">
      <c r="B105" s="47" t="s">
        <v>99</v>
      </c>
      <c r="C105" s="48"/>
      <c r="D105" s="48"/>
      <c r="E105" s="55"/>
    </row>
    <row r="106" spans="2:5" s="5" customFormat="1" ht="15.75" customHeight="1" x14ac:dyDescent="0.2">
      <c r="B106" s="43" t="s">
        <v>100</v>
      </c>
      <c r="C106" s="44">
        <v>3</v>
      </c>
      <c r="D106" s="44">
        <v>3</v>
      </c>
      <c r="E106" s="54">
        <v>100</v>
      </c>
    </row>
    <row r="107" spans="2:5" s="5" customFormat="1" ht="15.75" customHeight="1" x14ac:dyDescent="0.2">
      <c r="B107" s="43" t="s">
        <v>101</v>
      </c>
      <c r="C107" s="44">
        <v>2</v>
      </c>
      <c r="D107" s="44">
        <v>2</v>
      </c>
      <c r="E107" s="54">
        <v>100</v>
      </c>
    </row>
    <row r="108" spans="2:5" ht="15.75" customHeight="1" x14ac:dyDescent="0.2">
      <c r="B108" s="47" t="s">
        <v>102</v>
      </c>
      <c r="C108" s="48"/>
      <c r="D108" s="48"/>
      <c r="E108" s="55"/>
    </row>
    <row r="109" spans="2:5" ht="15.75" customHeight="1" x14ac:dyDescent="0.2">
      <c r="B109" s="47" t="s">
        <v>103</v>
      </c>
      <c r="C109" s="48"/>
      <c r="D109" s="48"/>
      <c r="E109" s="55"/>
    </row>
    <row r="110" spans="2:5" ht="15.75" customHeight="1" x14ac:dyDescent="0.2">
      <c r="B110" s="47" t="s">
        <v>104</v>
      </c>
      <c r="C110" s="48"/>
      <c r="D110" s="48"/>
      <c r="E110" s="55"/>
    </row>
    <row r="111" spans="2:5" ht="15.75" customHeight="1" x14ac:dyDescent="0.2">
      <c r="B111" s="47" t="s">
        <v>105</v>
      </c>
      <c r="C111" s="48">
        <v>2</v>
      </c>
      <c r="D111" s="48">
        <v>2</v>
      </c>
      <c r="E111" s="55">
        <v>100</v>
      </c>
    </row>
    <row r="112" spans="2:5" s="5" customFormat="1" ht="15.75" customHeight="1" x14ac:dyDescent="0.2">
      <c r="B112" s="43" t="s">
        <v>106</v>
      </c>
      <c r="C112" s="44">
        <v>1</v>
      </c>
      <c r="D112" s="44">
        <v>1</v>
      </c>
      <c r="E112" s="54">
        <v>100</v>
      </c>
    </row>
  </sheetData>
  <phoneticPr fontId="0" type="noConversion"/>
  <hyperlinks>
    <hyperlink ref="C4" location="Ocak!A1" display="Ocak" xr:uid="{6F41E3DD-7FCE-4B3B-9523-9F6E51495BEE}"/>
    <hyperlink ref="D4" location="Şubat!A1" display="Şubat" xr:uid="{36282D26-A300-45A8-B7CC-C62B9843F644}"/>
    <hyperlink ref="E4" location="Mart!A1" display="Mart" xr:uid="{2F660BBE-CAE4-43DC-A892-27C3B208B274}"/>
    <hyperlink ref="C5" location="Nisan!A1" display="Nisan" xr:uid="{DB71640B-1A40-45CD-92FA-6D3F89B7FA50}"/>
    <hyperlink ref="D5" location="Mayıs!A1" display="Mayıs" xr:uid="{D18D70E2-5CEB-4142-B3D5-85905A01BE83}"/>
    <hyperlink ref="E5" location="Haziran!A1" display="Haziran" xr:uid="{816BF364-7614-455C-9DC2-F5EDA2342E33}"/>
    <hyperlink ref="C6" location="Temmuz!A1" display="Temmuz" xr:uid="{0CF276C5-9E52-47D0-BE9A-99F951D0C950}"/>
    <hyperlink ref="D6" location="Ağustos!A1" display="Ağustos" xr:uid="{E122964E-5C10-4A1A-81FF-C453D80EDFB2}"/>
    <hyperlink ref="E6" location="Eylül!A1" display="Eylül" xr:uid="{37395261-D687-44AE-9CD7-0D146DA031B6}"/>
    <hyperlink ref="C7" location="Ekim!A1" display="Ekim" xr:uid="{BF21F2E6-BD67-43C6-8DF7-F7D7F44BACE1}"/>
    <hyperlink ref="D7" location="Kasım!A1" display="Kasım" xr:uid="{37F9CF56-451A-4F39-B77E-D3C9D7626A4F}"/>
    <hyperlink ref="E7" location="Aralık!A1" display="Aralık" xr:uid="{44C79D38-D399-4772-876F-1DE6370402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1D02-AA7D-43C6-8EA7-2EFDE20E4CBC}">
  <dimension ref="B1:G112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27.75" customHeight="1" thickBot="1" x14ac:dyDescent="0.25"/>
    <row r="2" spans="2:7" s="2" customFormat="1" ht="24.75" customHeight="1" thickBot="1" x14ac:dyDescent="0.3">
      <c r="B2" s="15" t="s">
        <v>107</v>
      </c>
      <c r="C2" s="16"/>
      <c r="D2" s="16"/>
      <c r="E2" s="17"/>
    </row>
    <row r="3" spans="2:7" s="2" customFormat="1" ht="15" customHeight="1" x14ac:dyDescent="0.25">
      <c r="B3" s="1"/>
      <c r="C3" s="19"/>
      <c r="D3" s="19"/>
      <c r="E3" s="20"/>
    </row>
    <row r="4" spans="2:7" s="2" customFormat="1" ht="1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5" customHeight="1" x14ac:dyDescent="0.25">
      <c r="B6" s="1"/>
      <c r="C6" s="21" t="s">
        <v>198</v>
      </c>
      <c r="D6" s="21" t="s">
        <v>200</v>
      </c>
      <c r="E6" s="22" t="s">
        <v>202</v>
      </c>
    </row>
    <row r="7" spans="2:7" s="2" customFormat="1" ht="15" customHeight="1" x14ac:dyDescent="0.25">
      <c r="B7" s="1"/>
      <c r="C7" s="21" t="s">
        <v>205</v>
      </c>
      <c r="D7" s="21" t="s">
        <v>206</v>
      </c>
      <c r="E7" s="22" t="s">
        <v>209</v>
      </c>
    </row>
    <row r="8" spans="2:7" s="2" customFormat="1" ht="1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42" t="s">
        <v>3</v>
      </c>
    </row>
    <row r="10" spans="2:7" s="4" customFormat="1" ht="15.75" customHeight="1" x14ac:dyDescent="0.2">
      <c r="B10" s="43" t="s">
        <v>4</v>
      </c>
      <c r="C10" s="44">
        <v>105510</v>
      </c>
      <c r="D10" s="44">
        <v>60665</v>
      </c>
      <c r="E10" s="45">
        <v>57.496919723248986</v>
      </c>
    </row>
    <row r="11" spans="2:7" s="5" customFormat="1" ht="15.75" customHeight="1" x14ac:dyDescent="0.2">
      <c r="B11" s="43" t="s">
        <v>5</v>
      </c>
      <c r="C11" s="44">
        <v>71294</v>
      </c>
      <c r="D11" s="44">
        <v>51894</v>
      </c>
      <c r="E11" s="46">
        <v>72.788733974808537</v>
      </c>
    </row>
    <row r="12" spans="2:7" s="5" customFormat="1" ht="15.75" customHeight="1" x14ac:dyDescent="0.2">
      <c r="B12" s="43" t="s">
        <v>6</v>
      </c>
      <c r="C12" s="44">
        <v>32297</v>
      </c>
      <c r="D12" s="44">
        <v>26054</v>
      </c>
      <c r="E12" s="46">
        <v>80.670031272254391</v>
      </c>
      <c r="G12" s="6"/>
    </row>
    <row r="13" spans="2:7" s="5" customFormat="1" ht="15.75" customHeight="1" x14ac:dyDescent="0.2">
      <c r="B13" s="43" t="s">
        <v>7</v>
      </c>
      <c r="C13" s="44">
        <v>23722</v>
      </c>
      <c r="D13" s="44">
        <v>18817</v>
      </c>
      <c r="E13" s="46">
        <v>79.322991316077903</v>
      </c>
    </row>
    <row r="14" spans="2:7" ht="15.75" customHeight="1" x14ac:dyDescent="0.2">
      <c r="B14" s="47" t="s">
        <v>8</v>
      </c>
      <c r="C14" s="48">
        <v>3365</v>
      </c>
      <c r="D14" s="48">
        <v>1002</v>
      </c>
      <c r="E14" s="49">
        <v>29.777117384843983</v>
      </c>
    </row>
    <row r="15" spans="2:7" ht="15.75" customHeight="1" x14ac:dyDescent="0.2">
      <c r="B15" s="47" t="s">
        <v>9</v>
      </c>
      <c r="C15" s="48">
        <v>929</v>
      </c>
      <c r="D15" s="48">
        <v>607</v>
      </c>
      <c r="E15" s="49">
        <v>65.339074273412265</v>
      </c>
    </row>
    <row r="16" spans="2:7" ht="15.75" customHeight="1" x14ac:dyDescent="0.2">
      <c r="B16" s="47" t="s">
        <v>10</v>
      </c>
      <c r="C16" s="48">
        <v>17557</v>
      </c>
      <c r="D16" s="48">
        <v>15761</v>
      </c>
      <c r="E16" s="49">
        <v>89.770461924018903</v>
      </c>
    </row>
    <row r="17" spans="2:5" ht="15.75" customHeight="1" x14ac:dyDescent="0.2">
      <c r="B17" s="47" t="s">
        <v>11</v>
      </c>
      <c r="C17" s="48">
        <v>1871</v>
      </c>
      <c r="D17" s="48">
        <v>1447</v>
      </c>
      <c r="E17" s="49">
        <v>77.338321753073231</v>
      </c>
    </row>
    <row r="18" spans="2:5" s="5" customFormat="1" ht="15.75" customHeight="1" x14ac:dyDescent="0.2">
      <c r="B18" s="43" t="s">
        <v>12</v>
      </c>
      <c r="C18" s="44">
        <v>8575</v>
      </c>
      <c r="D18" s="44">
        <v>7237</v>
      </c>
      <c r="E18" s="46">
        <v>84.396501457725947</v>
      </c>
    </row>
    <row r="19" spans="2:5" ht="15.75" customHeight="1" x14ac:dyDescent="0.2">
      <c r="B19" s="47" t="s">
        <v>13</v>
      </c>
      <c r="C19" s="48">
        <v>1191</v>
      </c>
      <c r="D19" s="48">
        <v>136</v>
      </c>
      <c r="E19" s="49">
        <v>11.418975650713687</v>
      </c>
    </row>
    <row r="20" spans="2:5" ht="15.75" customHeight="1" x14ac:dyDescent="0.2">
      <c r="B20" s="47" t="s">
        <v>14</v>
      </c>
      <c r="C20" s="48">
        <v>8</v>
      </c>
      <c r="D20" s="48">
        <v>7</v>
      </c>
      <c r="E20" s="49">
        <v>87.5</v>
      </c>
    </row>
    <row r="21" spans="2:5" ht="15.75" customHeight="1" x14ac:dyDescent="0.2">
      <c r="B21" s="47" t="s">
        <v>15</v>
      </c>
      <c r="C21" s="48">
        <v>7376</v>
      </c>
      <c r="D21" s="48">
        <v>7094</v>
      </c>
      <c r="E21" s="49">
        <v>96.176789587852497</v>
      </c>
    </row>
    <row r="22" spans="2:5" s="4" customFormat="1" ht="15.75" customHeight="1" x14ac:dyDescent="0.2">
      <c r="B22" s="43" t="s">
        <v>16</v>
      </c>
      <c r="C22" s="44">
        <v>13462</v>
      </c>
      <c r="D22" s="44">
        <v>4086</v>
      </c>
      <c r="E22" s="45">
        <v>30.352102213638389</v>
      </c>
    </row>
    <row r="23" spans="2:5" s="8" customFormat="1" ht="15.75" customHeight="1" x14ac:dyDescent="0.2">
      <c r="B23" s="47" t="s">
        <v>17</v>
      </c>
      <c r="C23" s="48">
        <v>33</v>
      </c>
      <c r="D23" s="48">
        <v>8</v>
      </c>
      <c r="E23" s="50">
        <v>24.242424242424242</v>
      </c>
    </row>
    <row r="24" spans="2:5" s="8" customFormat="1" ht="15.75" customHeight="1" x14ac:dyDescent="0.2">
      <c r="B24" s="47" t="s">
        <v>18</v>
      </c>
      <c r="C24" s="48">
        <v>13429</v>
      </c>
      <c r="D24" s="48">
        <v>4078</v>
      </c>
      <c r="E24" s="50">
        <v>30.367115943108196</v>
      </c>
    </row>
    <row r="25" spans="2:5" s="4" customFormat="1" ht="15.75" customHeight="1" x14ac:dyDescent="0.2">
      <c r="B25" s="43" t="s">
        <v>19</v>
      </c>
      <c r="C25" s="44">
        <v>16268</v>
      </c>
      <c r="D25" s="44">
        <v>14002</v>
      </c>
      <c r="E25" s="45">
        <v>86.070813867715756</v>
      </c>
    </row>
    <row r="26" spans="2:5" s="4" customFormat="1" ht="15.75" customHeight="1" x14ac:dyDescent="0.2">
      <c r="B26" s="43" t="s">
        <v>20</v>
      </c>
      <c r="C26" s="44">
        <v>13842</v>
      </c>
      <c r="D26" s="44">
        <v>11719</v>
      </c>
      <c r="E26" s="45">
        <v>84.662621008524781</v>
      </c>
    </row>
    <row r="27" spans="2:5" s="8" customFormat="1" ht="15.75" customHeight="1" x14ac:dyDescent="0.2">
      <c r="B27" s="47" t="s">
        <v>21</v>
      </c>
      <c r="C27" s="48">
        <v>12059</v>
      </c>
      <c r="D27" s="48">
        <v>10161</v>
      </c>
      <c r="E27" s="50">
        <v>84.260718135832164</v>
      </c>
    </row>
    <row r="28" spans="2:5" s="8" customFormat="1" ht="15.75" customHeight="1" x14ac:dyDescent="0.2">
      <c r="B28" s="47" t="s">
        <v>22</v>
      </c>
      <c r="C28" s="48">
        <v>1783</v>
      </c>
      <c r="D28" s="48">
        <v>1558</v>
      </c>
      <c r="E28" s="50">
        <v>87.380818844643855</v>
      </c>
    </row>
    <row r="29" spans="2:5" s="4" customFormat="1" ht="15.75" customHeight="1" x14ac:dyDescent="0.2">
      <c r="B29" s="43" t="s">
        <v>23</v>
      </c>
      <c r="C29" s="44">
        <v>822</v>
      </c>
      <c r="D29" s="44">
        <v>822</v>
      </c>
      <c r="E29" s="45">
        <v>100</v>
      </c>
    </row>
    <row r="30" spans="2:5" s="8" customFormat="1" ht="15.75" customHeight="1" x14ac:dyDescent="0.2">
      <c r="B30" s="47" t="s">
        <v>24</v>
      </c>
      <c r="C30" s="48"/>
      <c r="D30" s="48"/>
      <c r="E30" s="50"/>
    </row>
    <row r="31" spans="2:5" s="8" customFormat="1" ht="15.75" customHeight="1" x14ac:dyDescent="0.2">
      <c r="B31" s="47" t="s">
        <v>25</v>
      </c>
      <c r="C31" s="48">
        <v>822</v>
      </c>
      <c r="D31" s="48">
        <v>822</v>
      </c>
      <c r="E31" s="50">
        <v>100</v>
      </c>
    </row>
    <row r="32" spans="2:5" s="8" customFormat="1" ht="15.75" customHeight="1" x14ac:dyDescent="0.2">
      <c r="B32" s="47" t="s">
        <v>26</v>
      </c>
      <c r="C32" s="48"/>
      <c r="D32" s="48"/>
      <c r="E32" s="50"/>
    </row>
    <row r="33" spans="2:5" ht="15.75" customHeight="1" x14ac:dyDescent="0.2">
      <c r="B33" s="47" t="s">
        <v>27</v>
      </c>
      <c r="C33" s="48"/>
      <c r="D33" s="48"/>
      <c r="E33" s="49"/>
    </row>
    <row r="34" spans="2:5" ht="15.75" customHeight="1" x14ac:dyDescent="0.2">
      <c r="B34" s="47" t="s">
        <v>28</v>
      </c>
      <c r="C34" s="48">
        <v>0</v>
      </c>
      <c r="D34" s="48">
        <v>0</v>
      </c>
      <c r="E34" s="49"/>
    </row>
    <row r="35" spans="2:5" ht="15.75" customHeight="1" x14ac:dyDescent="0.2">
      <c r="B35" s="47" t="s">
        <v>29</v>
      </c>
      <c r="C35" s="48"/>
      <c r="D35" s="48"/>
      <c r="E35" s="49"/>
    </row>
    <row r="36" spans="2:5" s="5" customFormat="1" ht="15.75" customHeight="1" x14ac:dyDescent="0.2">
      <c r="B36" s="43" t="s">
        <v>30</v>
      </c>
      <c r="C36" s="44">
        <v>1604</v>
      </c>
      <c r="D36" s="44">
        <v>1461</v>
      </c>
      <c r="E36" s="46">
        <v>91.084788029925193</v>
      </c>
    </row>
    <row r="37" spans="2:5" s="5" customFormat="1" ht="15.75" customHeight="1" x14ac:dyDescent="0.2">
      <c r="B37" s="43" t="s">
        <v>31</v>
      </c>
      <c r="C37" s="44"/>
      <c r="D37" s="44"/>
      <c r="E37" s="46"/>
    </row>
    <row r="38" spans="2:5" s="4" customFormat="1" ht="15.75" customHeight="1" x14ac:dyDescent="0.2">
      <c r="B38" s="43" t="s">
        <v>32</v>
      </c>
      <c r="C38" s="44"/>
      <c r="D38" s="44"/>
      <c r="E38" s="45"/>
    </row>
    <row r="39" spans="2:5" s="4" customFormat="1" ht="15.75" customHeight="1" x14ac:dyDescent="0.2">
      <c r="B39" s="43" t="s">
        <v>33</v>
      </c>
      <c r="C39" s="44">
        <v>0</v>
      </c>
      <c r="D39" s="44">
        <v>0</v>
      </c>
      <c r="E39" s="45"/>
    </row>
    <row r="40" spans="2:5" s="8" customFormat="1" ht="15.75" customHeight="1" x14ac:dyDescent="0.2">
      <c r="B40" s="47" t="s">
        <v>34</v>
      </c>
      <c r="C40" s="48"/>
      <c r="D40" s="48"/>
      <c r="E40" s="50"/>
    </row>
    <row r="41" spans="2:5" s="8" customFormat="1" ht="15.75" customHeight="1" x14ac:dyDescent="0.2">
      <c r="B41" s="47" t="s">
        <v>35</v>
      </c>
      <c r="C41" s="48"/>
      <c r="D41" s="48"/>
      <c r="E41" s="50"/>
    </row>
    <row r="42" spans="2:5" s="8" customFormat="1" ht="15.75" customHeight="1" x14ac:dyDescent="0.2">
      <c r="B42" s="47" t="s">
        <v>36</v>
      </c>
      <c r="C42" s="48"/>
      <c r="D42" s="48"/>
      <c r="E42" s="50"/>
    </row>
    <row r="43" spans="2:5" s="4" customFormat="1" ht="15.75" customHeight="1" x14ac:dyDescent="0.2">
      <c r="B43" s="43" t="s">
        <v>37</v>
      </c>
      <c r="C43" s="44">
        <v>4582</v>
      </c>
      <c r="D43" s="44">
        <v>3708</v>
      </c>
      <c r="E43" s="45">
        <v>80.925360104757743</v>
      </c>
    </row>
    <row r="44" spans="2:5" s="4" customFormat="1" ht="15.75" customHeight="1" x14ac:dyDescent="0.2">
      <c r="B44" s="43" t="s">
        <v>38</v>
      </c>
      <c r="C44" s="44">
        <v>4455</v>
      </c>
      <c r="D44" s="44">
        <v>4026</v>
      </c>
      <c r="E44" s="45">
        <v>90.370370370370367</v>
      </c>
    </row>
    <row r="45" spans="2:5" s="4" customFormat="1" ht="15.75" customHeight="1" x14ac:dyDescent="0.2">
      <c r="B45" s="43" t="s">
        <v>39</v>
      </c>
      <c r="C45" s="44">
        <v>230</v>
      </c>
      <c r="D45" s="44">
        <v>18</v>
      </c>
      <c r="E45" s="45">
        <v>7.8260869565217401</v>
      </c>
    </row>
    <row r="46" spans="2:5" s="4" customFormat="1" ht="15.75" customHeight="1" x14ac:dyDescent="0.2">
      <c r="B46" s="43" t="s">
        <v>40</v>
      </c>
      <c r="C46" s="44">
        <v>33607</v>
      </c>
      <c r="D46" s="44">
        <v>8283</v>
      </c>
      <c r="E46" s="45">
        <v>24.646650995328354</v>
      </c>
    </row>
    <row r="47" spans="2:5" s="4" customFormat="1" ht="15.75" customHeight="1" x14ac:dyDescent="0.2">
      <c r="B47" s="43" t="s">
        <v>41</v>
      </c>
      <c r="C47" s="44">
        <v>2567</v>
      </c>
      <c r="D47" s="44">
        <v>2567</v>
      </c>
      <c r="E47" s="45">
        <v>100</v>
      </c>
    </row>
    <row r="48" spans="2:5" s="8" customFormat="1" ht="15.75" customHeight="1" x14ac:dyDescent="0.2">
      <c r="B48" s="47" t="s">
        <v>42</v>
      </c>
      <c r="C48" s="48">
        <v>2564</v>
      </c>
      <c r="D48" s="48">
        <v>2564</v>
      </c>
      <c r="E48" s="50">
        <v>100</v>
      </c>
    </row>
    <row r="49" spans="2:5" s="8" customFormat="1" ht="15.75" customHeight="1" x14ac:dyDescent="0.2">
      <c r="B49" s="47" t="s">
        <v>43</v>
      </c>
      <c r="C49" s="48"/>
      <c r="D49" s="48"/>
      <c r="E49" s="50"/>
    </row>
    <row r="50" spans="2:5" s="8" customFormat="1" ht="15.75" customHeight="1" x14ac:dyDescent="0.2">
      <c r="B50" s="47" t="s">
        <v>44</v>
      </c>
      <c r="C50" s="48">
        <v>3</v>
      </c>
      <c r="D50" s="48">
        <v>3</v>
      </c>
      <c r="E50" s="50">
        <v>100</v>
      </c>
    </row>
    <row r="51" spans="2:5" s="4" customFormat="1" ht="15.75" customHeight="1" x14ac:dyDescent="0.2">
      <c r="B51" s="43" t="s">
        <v>45</v>
      </c>
      <c r="C51" s="44">
        <v>12</v>
      </c>
      <c r="D51" s="44">
        <v>12</v>
      </c>
      <c r="E51" s="45">
        <v>100</v>
      </c>
    </row>
    <row r="52" spans="2:5" s="4" customFormat="1" ht="15.75" customHeight="1" x14ac:dyDescent="0.2">
      <c r="B52" s="43" t="s">
        <v>46</v>
      </c>
      <c r="C52" s="44">
        <v>12</v>
      </c>
      <c r="D52" s="44">
        <v>12</v>
      </c>
      <c r="E52" s="45">
        <v>100</v>
      </c>
    </row>
    <row r="53" spans="2:5" s="4" customFormat="1" ht="15.75" customHeight="1" x14ac:dyDescent="0.2">
      <c r="B53" s="43" t="s">
        <v>47</v>
      </c>
      <c r="C53" s="44"/>
      <c r="D53" s="44"/>
      <c r="E53" s="45"/>
    </row>
    <row r="54" spans="2:5" s="4" customFormat="1" ht="15.75" customHeight="1" x14ac:dyDescent="0.2">
      <c r="B54" s="43" t="s">
        <v>48</v>
      </c>
      <c r="C54" s="44">
        <v>0</v>
      </c>
      <c r="D54" s="44">
        <v>0</v>
      </c>
      <c r="E54" s="45"/>
    </row>
    <row r="55" spans="2:5" s="8" customFormat="1" ht="15.75" customHeight="1" x14ac:dyDescent="0.2">
      <c r="B55" s="47" t="s">
        <v>49</v>
      </c>
      <c r="C55" s="48"/>
      <c r="D55" s="48"/>
      <c r="E55" s="50"/>
    </row>
    <row r="56" spans="2:5" s="8" customFormat="1" ht="15.75" customHeight="1" x14ac:dyDescent="0.2">
      <c r="B56" s="47" t="s">
        <v>50</v>
      </c>
      <c r="C56" s="48"/>
      <c r="D56" s="48"/>
      <c r="E56" s="50"/>
    </row>
    <row r="57" spans="2:5" s="8" customFormat="1" ht="15.75" customHeight="1" x14ac:dyDescent="0.2">
      <c r="B57" s="47" t="s">
        <v>51</v>
      </c>
      <c r="C57" s="48"/>
      <c r="D57" s="48"/>
      <c r="E57" s="50"/>
    </row>
    <row r="58" spans="2:5" s="8" customFormat="1" ht="15.75" customHeight="1" x14ac:dyDescent="0.2">
      <c r="B58" s="47" t="s">
        <v>52</v>
      </c>
      <c r="C58" s="48"/>
      <c r="D58" s="48"/>
      <c r="E58" s="50"/>
    </row>
    <row r="59" spans="2:5" s="8" customFormat="1" ht="15.75" customHeight="1" x14ac:dyDescent="0.2">
      <c r="B59" s="47" t="s">
        <v>53</v>
      </c>
      <c r="C59" s="48"/>
      <c r="D59" s="48"/>
      <c r="E59" s="50"/>
    </row>
    <row r="60" spans="2:5" s="8" customFormat="1" ht="15.75" customHeight="1" x14ac:dyDescent="0.2">
      <c r="B60" s="47" t="s">
        <v>54</v>
      </c>
      <c r="C60" s="48"/>
      <c r="D60" s="48"/>
      <c r="E60" s="50"/>
    </row>
    <row r="61" spans="2:5" s="4" customFormat="1" ht="15.75" customHeight="1" x14ac:dyDescent="0.2">
      <c r="B61" s="43" t="s">
        <v>55</v>
      </c>
      <c r="C61" s="44">
        <v>8858</v>
      </c>
      <c r="D61" s="44">
        <v>1038</v>
      </c>
      <c r="E61" s="45">
        <v>11.718220817340258</v>
      </c>
    </row>
    <row r="62" spans="2:5" s="4" customFormat="1" ht="15.75" customHeight="1" x14ac:dyDescent="0.2">
      <c r="B62" s="43" t="s">
        <v>56</v>
      </c>
      <c r="C62" s="44">
        <v>825</v>
      </c>
      <c r="D62" s="44">
        <v>654</v>
      </c>
      <c r="E62" s="45">
        <v>79.272727272727266</v>
      </c>
    </row>
    <row r="63" spans="2:5" s="8" customFormat="1" ht="15.75" customHeight="1" x14ac:dyDescent="0.2">
      <c r="B63" s="47" t="s">
        <v>57</v>
      </c>
      <c r="C63" s="48">
        <v>347</v>
      </c>
      <c r="D63" s="48">
        <v>347</v>
      </c>
      <c r="E63" s="50">
        <v>100</v>
      </c>
    </row>
    <row r="64" spans="2:5" s="8" customFormat="1" ht="15.75" customHeight="1" x14ac:dyDescent="0.2">
      <c r="B64" s="47" t="s">
        <v>58</v>
      </c>
      <c r="C64" s="48">
        <v>208</v>
      </c>
      <c r="D64" s="48">
        <v>40</v>
      </c>
      <c r="E64" s="50">
        <v>19.230769230769234</v>
      </c>
    </row>
    <row r="65" spans="2:5" s="8" customFormat="1" ht="15.75" customHeight="1" x14ac:dyDescent="0.2">
      <c r="B65" s="47" t="s">
        <v>59</v>
      </c>
      <c r="C65" s="48">
        <v>270</v>
      </c>
      <c r="D65" s="48">
        <v>267</v>
      </c>
      <c r="E65" s="50">
        <v>98.888888888888886</v>
      </c>
    </row>
    <row r="66" spans="2:5" s="4" customFormat="1" ht="15.75" customHeight="1" x14ac:dyDescent="0.2">
      <c r="B66" s="43" t="s">
        <v>60</v>
      </c>
      <c r="C66" s="44">
        <v>8033</v>
      </c>
      <c r="D66" s="44">
        <v>384</v>
      </c>
      <c r="E66" s="45">
        <v>4.7802813394746675</v>
      </c>
    </row>
    <row r="67" spans="2:5" s="8" customFormat="1" ht="15.75" customHeight="1" x14ac:dyDescent="0.2">
      <c r="B67" s="47" t="s">
        <v>61</v>
      </c>
      <c r="C67" s="48"/>
      <c r="D67" s="48"/>
      <c r="E67" s="50"/>
    </row>
    <row r="68" spans="2:5" s="8" customFormat="1" ht="15.75" customHeight="1" x14ac:dyDescent="0.2">
      <c r="B68" s="47" t="s">
        <v>62</v>
      </c>
      <c r="C68" s="48">
        <v>7978</v>
      </c>
      <c r="D68" s="48">
        <v>347</v>
      </c>
      <c r="E68" s="50">
        <v>4.349461017798947</v>
      </c>
    </row>
    <row r="69" spans="2:5" s="8" customFormat="1" ht="15.75" customHeight="1" x14ac:dyDescent="0.2">
      <c r="B69" s="47" t="s">
        <v>63</v>
      </c>
      <c r="C69" s="48">
        <v>55</v>
      </c>
      <c r="D69" s="48">
        <v>37</v>
      </c>
      <c r="E69" s="50">
        <v>67.272727272727266</v>
      </c>
    </row>
    <row r="70" spans="2:5" s="4" customFormat="1" ht="15.75" customHeight="1" x14ac:dyDescent="0.2">
      <c r="B70" s="43" t="s">
        <v>64</v>
      </c>
      <c r="C70" s="44"/>
      <c r="D70" s="44"/>
      <c r="E70" s="45"/>
    </row>
    <row r="71" spans="2:5" s="4" customFormat="1" ht="15.75" customHeight="1" x14ac:dyDescent="0.2">
      <c r="B71" s="43" t="s">
        <v>65</v>
      </c>
      <c r="C71" s="44">
        <v>19790</v>
      </c>
      <c r="D71" s="44">
        <v>2436</v>
      </c>
      <c r="E71" s="45">
        <v>12.309247094492168</v>
      </c>
    </row>
    <row r="72" spans="2:5" s="8" customFormat="1" ht="15.75" customHeight="1" x14ac:dyDescent="0.2">
      <c r="B72" s="51" t="s">
        <v>66</v>
      </c>
      <c r="C72" s="52">
        <v>201</v>
      </c>
      <c r="D72" s="52">
        <v>191</v>
      </c>
      <c r="E72" s="50">
        <v>95.024875621890544</v>
      </c>
    </row>
    <row r="73" spans="2:5" s="8" customFormat="1" ht="15.75" customHeight="1" x14ac:dyDescent="0.2">
      <c r="B73" s="51" t="s">
        <v>67</v>
      </c>
      <c r="C73" s="52">
        <v>864</v>
      </c>
      <c r="D73" s="52">
        <v>44</v>
      </c>
      <c r="E73" s="50">
        <v>5.0925925925925926</v>
      </c>
    </row>
    <row r="74" spans="2:5" s="8" customFormat="1" ht="15.75" customHeight="1" x14ac:dyDescent="0.2">
      <c r="B74" s="51" t="s">
        <v>68</v>
      </c>
      <c r="C74" s="52">
        <v>1826</v>
      </c>
      <c r="D74" s="52">
        <v>414</v>
      </c>
      <c r="E74" s="50">
        <v>22.672508214676888</v>
      </c>
    </row>
    <row r="75" spans="2:5" s="8" customFormat="1" ht="15.75" customHeight="1" x14ac:dyDescent="0.2">
      <c r="B75" s="51" t="s">
        <v>69</v>
      </c>
      <c r="C75" s="52">
        <v>14427</v>
      </c>
      <c r="D75" s="52">
        <v>293</v>
      </c>
      <c r="E75" s="50">
        <v>2.0309142579884938</v>
      </c>
    </row>
    <row r="76" spans="2:5" s="8" customFormat="1" ht="15.75" customHeight="1" x14ac:dyDescent="0.2">
      <c r="B76" s="51" t="s">
        <v>70</v>
      </c>
      <c r="C76" s="52">
        <v>1206</v>
      </c>
      <c r="D76" s="52">
        <v>1185</v>
      </c>
      <c r="E76" s="50">
        <v>98.258706467661696</v>
      </c>
    </row>
    <row r="77" spans="2:5" s="8" customFormat="1" ht="15.75" customHeight="1" x14ac:dyDescent="0.2">
      <c r="B77" s="51" t="s">
        <v>71</v>
      </c>
      <c r="C77" s="52">
        <v>1266</v>
      </c>
      <c r="D77" s="52">
        <v>309</v>
      </c>
      <c r="E77" s="50">
        <v>24.407582938388625</v>
      </c>
    </row>
    <row r="78" spans="2:5" s="5" customFormat="1" ht="15.75" customHeight="1" x14ac:dyDescent="0.2">
      <c r="B78" s="43" t="s">
        <v>72</v>
      </c>
      <c r="C78" s="44">
        <v>1</v>
      </c>
      <c r="D78" s="44">
        <v>1</v>
      </c>
      <c r="E78" s="45">
        <v>100</v>
      </c>
    </row>
    <row r="79" spans="2:5" ht="15.75" customHeight="1" x14ac:dyDescent="0.2">
      <c r="B79" s="47" t="s">
        <v>73</v>
      </c>
      <c r="C79" s="48"/>
      <c r="D79" s="48"/>
      <c r="E79" s="50"/>
    </row>
    <row r="80" spans="2:5" ht="15.75" customHeight="1" x14ac:dyDescent="0.2">
      <c r="B80" s="47" t="s">
        <v>74</v>
      </c>
      <c r="C80" s="48"/>
      <c r="D80" s="48"/>
      <c r="E80" s="50"/>
    </row>
    <row r="81" spans="2:5" ht="15.75" customHeight="1" x14ac:dyDescent="0.2">
      <c r="B81" s="47" t="s">
        <v>75</v>
      </c>
      <c r="C81" s="48">
        <v>1</v>
      </c>
      <c r="D81" s="48">
        <v>1</v>
      </c>
      <c r="E81" s="50">
        <v>100</v>
      </c>
    </row>
    <row r="82" spans="2:5" ht="15.75" customHeight="1" x14ac:dyDescent="0.2">
      <c r="B82" s="47" t="s">
        <v>76</v>
      </c>
      <c r="C82" s="48"/>
      <c r="D82" s="48"/>
      <c r="E82" s="50"/>
    </row>
    <row r="83" spans="2:5" ht="15.75" customHeight="1" x14ac:dyDescent="0.2">
      <c r="B83" s="47" t="s">
        <v>77</v>
      </c>
      <c r="C83" s="48"/>
      <c r="D83" s="48"/>
      <c r="E83" s="50"/>
    </row>
    <row r="84" spans="2:5" ht="15.75" customHeight="1" x14ac:dyDescent="0.2">
      <c r="B84" s="47" t="s">
        <v>78</v>
      </c>
      <c r="C84" s="48"/>
      <c r="D84" s="48"/>
      <c r="E84" s="50"/>
    </row>
    <row r="85" spans="2:5" ht="15.75" customHeight="1" x14ac:dyDescent="0.2">
      <c r="B85" s="47" t="s">
        <v>79</v>
      </c>
      <c r="C85" s="48"/>
      <c r="D85" s="48"/>
      <c r="E85" s="50"/>
    </row>
    <row r="86" spans="2:5" ht="15.75" customHeight="1" x14ac:dyDescent="0.2">
      <c r="B86" s="47" t="s">
        <v>80</v>
      </c>
      <c r="C86" s="48">
        <v>0</v>
      </c>
      <c r="D86" s="48">
        <v>0</v>
      </c>
      <c r="E86" s="50"/>
    </row>
    <row r="87" spans="2:5" s="5" customFormat="1" ht="15.75" customHeight="1" x14ac:dyDescent="0.2">
      <c r="B87" s="43" t="s">
        <v>81</v>
      </c>
      <c r="C87" s="44">
        <v>2379</v>
      </c>
      <c r="D87" s="44">
        <v>2229</v>
      </c>
      <c r="E87" s="45">
        <v>93.694829760403536</v>
      </c>
    </row>
    <row r="88" spans="2:5" ht="15.75" customHeight="1" x14ac:dyDescent="0.2">
      <c r="B88" s="53" t="s">
        <v>82</v>
      </c>
      <c r="C88" s="48"/>
      <c r="D88" s="48"/>
      <c r="E88" s="50"/>
    </row>
    <row r="89" spans="2:5" ht="15.75" customHeight="1" x14ac:dyDescent="0.2">
      <c r="B89" s="53" t="s">
        <v>83</v>
      </c>
      <c r="C89" s="48"/>
      <c r="D89" s="48"/>
      <c r="E89" s="50"/>
    </row>
    <row r="90" spans="2:5" ht="15.75" customHeight="1" x14ac:dyDescent="0.2">
      <c r="B90" s="47" t="s">
        <v>84</v>
      </c>
      <c r="C90" s="48">
        <v>74</v>
      </c>
      <c r="D90" s="48">
        <v>74</v>
      </c>
      <c r="E90" s="50">
        <v>100</v>
      </c>
    </row>
    <row r="91" spans="2:5" ht="15.75" customHeight="1" x14ac:dyDescent="0.2">
      <c r="B91" s="47" t="s">
        <v>85</v>
      </c>
      <c r="C91" s="48">
        <v>731</v>
      </c>
      <c r="D91" s="48">
        <v>729</v>
      </c>
      <c r="E91" s="50">
        <v>99.726402188782487</v>
      </c>
    </row>
    <row r="92" spans="2:5" ht="15.75" customHeight="1" x14ac:dyDescent="0.2">
      <c r="B92" s="47" t="s">
        <v>86</v>
      </c>
      <c r="C92" s="48">
        <v>1104</v>
      </c>
      <c r="D92" s="48">
        <v>1104</v>
      </c>
      <c r="E92" s="50">
        <v>100</v>
      </c>
    </row>
    <row r="93" spans="2:5" ht="15.75" customHeight="1" x14ac:dyDescent="0.2">
      <c r="B93" s="47" t="s">
        <v>87</v>
      </c>
      <c r="C93" s="48">
        <v>0</v>
      </c>
      <c r="D93" s="48">
        <v>0</v>
      </c>
      <c r="E93" s="50"/>
    </row>
    <row r="94" spans="2:5" ht="15.75" customHeight="1" x14ac:dyDescent="0.2">
      <c r="B94" s="47" t="s">
        <v>88</v>
      </c>
      <c r="C94" s="48">
        <v>470</v>
      </c>
      <c r="D94" s="48">
        <v>322</v>
      </c>
      <c r="E94" s="50">
        <v>68.510638297872333</v>
      </c>
    </row>
    <row r="95" spans="2:5" s="5" customFormat="1" ht="15.75" customHeight="1" x14ac:dyDescent="0.2">
      <c r="B95" s="43" t="s">
        <v>89</v>
      </c>
      <c r="C95" s="44">
        <v>606</v>
      </c>
      <c r="D95" s="44">
        <v>485</v>
      </c>
      <c r="E95" s="54">
        <v>80.033003300330023</v>
      </c>
    </row>
    <row r="96" spans="2:5" s="5" customFormat="1" ht="15.75" customHeight="1" x14ac:dyDescent="0.2">
      <c r="B96" s="43" t="s">
        <v>90</v>
      </c>
      <c r="C96" s="44">
        <v>602</v>
      </c>
      <c r="D96" s="44">
        <v>481</v>
      </c>
      <c r="E96" s="54">
        <v>79.900332225913616</v>
      </c>
    </row>
    <row r="97" spans="2:5" ht="15.75" customHeight="1" x14ac:dyDescent="0.2">
      <c r="B97" s="47" t="s">
        <v>91</v>
      </c>
      <c r="C97" s="48"/>
      <c r="D97" s="48"/>
      <c r="E97" s="55"/>
    </row>
    <row r="98" spans="2:5" ht="15.75" customHeight="1" x14ac:dyDescent="0.2">
      <c r="B98" s="47" t="s">
        <v>92</v>
      </c>
      <c r="C98" s="48"/>
      <c r="D98" s="48"/>
      <c r="E98" s="55"/>
    </row>
    <row r="99" spans="2:5" ht="15.75" customHeight="1" x14ac:dyDescent="0.2">
      <c r="B99" s="47" t="s">
        <v>93</v>
      </c>
      <c r="C99" s="48"/>
      <c r="D99" s="48"/>
      <c r="E99" s="55"/>
    </row>
    <row r="100" spans="2:5" ht="15.75" customHeight="1" x14ac:dyDescent="0.2">
      <c r="B100" s="47" t="s">
        <v>94</v>
      </c>
      <c r="C100" s="48">
        <v>587</v>
      </c>
      <c r="D100" s="48">
        <v>466</v>
      </c>
      <c r="E100" s="55">
        <v>79.386712095400341</v>
      </c>
    </row>
    <row r="101" spans="2:5" ht="15.75" customHeight="1" x14ac:dyDescent="0.2">
      <c r="B101" s="47" t="s">
        <v>95</v>
      </c>
      <c r="C101" s="48">
        <v>15</v>
      </c>
      <c r="D101" s="48">
        <v>15</v>
      </c>
      <c r="E101" s="55">
        <v>100</v>
      </c>
    </row>
    <row r="102" spans="2:5" s="5" customFormat="1" ht="15.75" customHeight="1" x14ac:dyDescent="0.2">
      <c r="B102" s="43" t="s">
        <v>96</v>
      </c>
      <c r="C102" s="44">
        <v>4</v>
      </c>
      <c r="D102" s="44">
        <v>4</v>
      </c>
      <c r="E102" s="54">
        <v>100</v>
      </c>
    </row>
    <row r="103" spans="2:5" s="5" customFormat="1" ht="15.75" customHeight="1" x14ac:dyDescent="0.2">
      <c r="B103" s="43" t="s">
        <v>97</v>
      </c>
      <c r="C103" s="44">
        <v>0</v>
      </c>
      <c r="D103" s="44">
        <v>0</v>
      </c>
      <c r="E103" s="54"/>
    </row>
    <row r="104" spans="2:5" ht="15.75" customHeight="1" x14ac:dyDescent="0.2">
      <c r="B104" s="47" t="s">
        <v>98</v>
      </c>
      <c r="C104" s="48"/>
      <c r="D104" s="48"/>
      <c r="E104" s="55"/>
    </row>
    <row r="105" spans="2:5" ht="15.75" customHeight="1" x14ac:dyDescent="0.2">
      <c r="B105" s="47" t="s">
        <v>99</v>
      </c>
      <c r="C105" s="48"/>
      <c r="D105" s="48"/>
      <c r="E105" s="55"/>
    </row>
    <row r="106" spans="2:5" s="5" customFormat="1" ht="15.75" customHeight="1" x14ac:dyDescent="0.2">
      <c r="B106" s="43" t="s">
        <v>100</v>
      </c>
      <c r="C106" s="44">
        <v>3</v>
      </c>
      <c r="D106" s="44">
        <v>3</v>
      </c>
      <c r="E106" s="54">
        <v>100</v>
      </c>
    </row>
    <row r="107" spans="2:5" s="5" customFormat="1" ht="15.75" customHeight="1" x14ac:dyDescent="0.2">
      <c r="B107" s="43" t="s">
        <v>101</v>
      </c>
      <c r="C107" s="44">
        <v>2</v>
      </c>
      <c r="D107" s="44">
        <v>2</v>
      </c>
      <c r="E107" s="54">
        <v>100</v>
      </c>
    </row>
    <row r="108" spans="2:5" ht="15.75" customHeight="1" x14ac:dyDescent="0.2">
      <c r="B108" s="47" t="s">
        <v>102</v>
      </c>
      <c r="C108" s="48"/>
      <c r="D108" s="48"/>
      <c r="E108" s="55"/>
    </row>
    <row r="109" spans="2:5" ht="15.75" customHeight="1" x14ac:dyDescent="0.2">
      <c r="B109" s="47" t="s">
        <v>103</v>
      </c>
      <c r="C109" s="48"/>
      <c r="D109" s="48"/>
      <c r="E109" s="55"/>
    </row>
    <row r="110" spans="2:5" ht="15.75" customHeight="1" x14ac:dyDescent="0.2">
      <c r="B110" s="47" t="s">
        <v>104</v>
      </c>
      <c r="C110" s="48"/>
      <c r="D110" s="48"/>
      <c r="E110" s="55"/>
    </row>
    <row r="111" spans="2:5" ht="15.75" customHeight="1" x14ac:dyDescent="0.2">
      <c r="B111" s="47" t="s">
        <v>105</v>
      </c>
      <c r="C111" s="48">
        <v>2</v>
      </c>
      <c r="D111" s="48">
        <v>2</v>
      </c>
      <c r="E111" s="55">
        <v>100</v>
      </c>
    </row>
    <row r="112" spans="2:5" s="5" customFormat="1" ht="15.75" customHeight="1" x14ac:dyDescent="0.2">
      <c r="B112" s="43" t="s">
        <v>106</v>
      </c>
      <c r="C112" s="44">
        <v>1</v>
      </c>
      <c r="D112" s="44">
        <v>1</v>
      </c>
      <c r="E112" s="54">
        <v>100</v>
      </c>
    </row>
  </sheetData>
  <phoneticPr fontId="0" type="noConversion"/>
  <hyperlinks>
    <hyperlink ref="C4" location="Ocak!A1" display="Ocak" xr:uid="{816339C1-B77A-489A-8138-48F4009566F9}"/>
    <hyperlink ref="D4" location="Şubat!A1" display="Şubat" xr:uid="{C35FC3B0-BAAD-4204-89F9-1E773857085E}"/>
    <hyperlink ref="E4" location="Mart!A1" display="Mart" xr:uid="{8B236991-748C-4E9B-94C4-D90D9D426C49}"/>
    <hyperlink ref="C5" location="Nisan!A1" display="Nisan" xr:uid="{23C6272B-606E-47F1-8E31-AFE01C23EB78}"/>
    <hyperlink ref="D5" location="Mayıs!A1" display="Mayıs" xr:uid="{D92762F8-6D1D-4CB5-934E-5EFEFDAE47F7}"/>
    <hyperlink ref="E5" location="Haziran!A1" display="Haziran" xr:uid="{A7B0B452-B99D-4C00-A6AB-26D0AB31EE71}"/>
    <hyperlink ref="C6" location="Temmuz!A1" display="Temmuz" xr:uid="{4C148D9C-71D1-4DEB-8857-1DF3EB792398}"/>
    <hyperlink ref="D6" location="Ağustos!A1" display="Ağustos" xr:uid="{10247CA1-B742-43D8-95DB-CE17CF49CF1A}"/>
    <hyperlink ref="E6" location="Eylül!A1" display="Eylül" xr:uid="{6C0F2479-F0C8-43DE-89D9-1C92A6D1DF88}"/>
    <hyperlink ref="C7" location="Ekim!A1" display="Ekim" xr:uid="{D26C6171-024C-468E-852C-BFE44F99BED6}"/>
    <hyperlink ref="D7" location="Kasım!A1" display="Kasım" xr:uid="{90B7F626-F4C2-49D2-B209-E48236A834CD}"/>
    <hyperlink ref="E7" location="Aralık!A1" display="Aralık" xr:uid="{975DF719-80A7-47CE-8A51-27D3B0F663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E55F-4880-4367-BA68-EB43D7147106}">
  <dimension ref="B1:G112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27.75" customHeight="1" thickBot="1" x14ac:dyDescent="0.25"/>
    <row r="2" spans="2:7" s="2" customFormat="1" ht="24.75" customHeight="1" thickBot="1" x14ac:dyDescent="0.3">
      <c r="B2" s="15" t="s">
        <v>190</v>
      </c>
      <c r="C2" s="16"/>
      <c r="D2" s="16"/>
      <c r="E2" s="17"/>
    </row>
    <row r="3" spans="2:7" s="2" customFormat="1" ht="15" customHeight="1" x14ac:dyDescent="0.25">
      <c r="B3" s="1"/>
      <c r="C3" s="19"/>
      <c r="D3" s="19"/>
      <c r="E3" s="20"/>
    </row>
    <row r="4" spans="2:7" s="2" customFormat="1" ht="1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5" customHeight="1" x14ac:dyDescent="0.25">
      <c r="B6" s="1"/>
      <c r="C6" s="21" t="s">
        <v>198</v>
      </c>
      <c r="D6" s="21" t="s">
        <v>200</v>
      </c>
      <c r="E6" s="22" t="s">
        <v>202</v>
      </c>
    </row>
    <row r="7" spans="2:7" s="2" customFormat="1" ht="15" customHeight="1" x14ac:dyDescent="0.25">
      <c r="B7" s="1"/>
      <c r="C7" s="21" t="s">
        <v>205</v>
      </c>
      <c r="D7" s="21" t="s">
        <v>206</v>
      </c>
      <c r="E7" s="22" t="s">
        <v>209</v>
      </c>
    </row>
    <row r="8" spans="2:7" s="2" customFormat="1" ht="1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42" t="s">
        <v>3</v>
      </c>
    </row>
    <row r="10" spans="2:7" s="4" customFormat="1" ht="15.75" customHeight="1" x14ac:dyDescent="0.2">
      <c r="B10" s="43" t="s">
        <v>4</v>
      </c>
      <c r="C10" s="44">
        <v>96762</v>
      </c>
      <c r="D10" s="44">
        <v>52836</v>
      </c>
      <c r="E10" s="45">
        <v>54.60408011409438</v>
      </c>
    </row>
    <row r="11" spans="2:7" s="5" customFormat="1" ht="15.75" customHeight="1" x14ac:dyDescent="0.2">
      <c r="B11" s="43" t="s">
        <v>5</v>
      </c>
      <c r="C11" s="44">
        <v>63846</v>
      </c>
      <c r="D11" s="44">
        <v>45274</v>
      </c>
      <c r="E11" s="46">
        <v>70.911255207843865</v>
      </c>
    </row>
    <row r="12" spans="2:7" s="5" customFormat="1" ht="15.75" customHeight="1" x14ac:dyDescent="0.2">
      <c r="B12" s="43" t="s">
        <v>6</v>
      </c>
      <c r="C12" s="44">
        <v>29833</v>
      </c>
      <c r="D12" s="44">
        <v>23604</v>
      </c>
      <c r="E12" s="46">
        <v>79.120437099855863</v>
      </c>
      <c r="G12" s="6"/>
    </row>
    <row r="13" spans="2:7" s="5" customFormat="1" ht="15.75" customHeight="1" x14ac:dyDescent="0.2">
      <c r="B13" s="43" t="s">
        <v>7</v>
      </c>
      <c r="C13" s="44">
        <v>20894</v>
      </c>
      <c r="D13" s="44">
        <v>15988</v>
      </c>
      <c r="E13" s="46">
        <v>76.519574997606966</v>
      </c>
    </row>
    <row r="14" spans="2:7" ht="15.75" customHeight="1" x14ac:dyDescent="0.2">
      <c r="B14" s="47" t="s">
        <v>8</v>
      </c>
      <c r="C14" s="48">
        <v>3379</v>
      </c>
      <c r="D14" s="48">
        <v>998</v>
      </c>
      <c r="E14" s="49">
        <v>29.535365492749332</v>
      </c>
    </row>
    <row r="15" spans="2:7" ht="15.75" customHeight="1" x14ac:dyDescent="0.2">
      <c r="B15" s="47" t="s">
        <v>9</v>
      </c>
      <c r="C15" s="48">
        <v>894</v>
      </c>
      <c r="D15" s="48">
        <v>429</v>
      </c>
      <c r="E15" s="49">
        <v>47.986577181208048</v>
      </c>
    </row>
    <row r="16" spans="2:7" ht="15.75" customHeight="1" x14ac:dyDescent="0.2">
      <c r="B16" s="47" t="s">
        <v>10</v>
      </c>
      <c r="C16" s="48">
        <v>14739</v>
      </c>
      <c r="D16" s="48">
        <v>13112</v>
      </c>
      <c r="E16" s="49">
        <v>88.961259244182102</v>
      </c>
    </row>
    <row r="17" spans="2:5" ht="15.75" customHeight="1" x14ac:dyDescent="0.2">
      <c r="B17" s="47" t="s">
        <v>11</v>
      </c>
      <c r="C17" s="48">
        <v>1882</v>
      </c>
      <c r="D17" s="48">
        <v>1449</v>
      </c>
      <c r="E17" s="49">
        <v>76.99256110520723</v>
      </c>
    </row>
    <row r="18" spans="2:5" s="5" customFormat="1" ht="15.75" customHeight="1" x14ac:dyDescent="0.2">
      <c r="B18" s="43" t="s">
        <v>12</v>
      </c>
      <c r="C18" s="44">
        <v>8939</v>
      </c>
      <c r="D18" s="44">
        <v>7616</v>
      </c>
      <c r="E18" s="46">
        <v>85.199686765857479</v>
      </c>
    </row>
    <row r="19" spans="2:5" ht="15.75" customHeight="1" x14ac:dyDescent="0.2">
      <c r="B19" s="47" t="s">
        <v>13</v>
      </c>
      <c r="C19" s="48">
        <v>1108</v>
      </c>
      <c r="D19" s="48">
        <v>100</v>
      </c>
      <c r="E19" s="49">
        <v>9.025270758122744</v>
      </c>
    </row>
    <row r="20" spans="2:5" ht="15.75" customHeight="1" x14ac:dyDescent="0.2">
      <c r="B20" s="47" t="s">
        <v>14</v>
      </c>
      <c r="C20" s="48">
        <v>8</v>
      </c>
      <c r="D20" s="48">
        <v>7</v>
      </c>
      <c r="E20" s="49">
        <v>87.5</v>
      </c>
    </row>
    <row r="21" spans="2:5" ht="15.75" customHeight="1" x14ac:dyDescent="0.2">
      <c r="B21" s="47" t="s">
        <v>15</v>
      </c>
      <c r="C21" s="48">
        <v>7823</v>
      </c>
      <c r="D21" s="48">
        <v>7509</v>
      </c>
      <c r="E21" s="49">
        <v>95.986194554518718</v>
      </c>
    </row>
    <row r="22" spans="2:5" s="4" customFormat="1" ht="15.75" customHeight="1" x14ac:dyDescent="0.2">
      <c r="B22" s="43" t="s">
        <v>16</v>
      </c>
      <c r="C22" s="44">
        <v>12588</v>
      </c>
      <c r="D22" s="44">
        <v>3920</v>
      </c>
      <c r="E22" s="45">
        <v>31.140768986336191</v>
      </c>
    </row>
    <row r="23" spans="2:5" s="8" customFormat="1" ht="15.75" customHeight="1" x14ac:dyDescent="0.2">
      <c r="B23" s="47" t="s">
        <v>17</v>
      </c>
      <c r="C23" s="48">
        <v>30</v>
      </c>
      <c r="D23" s="48">
        <v>5</v>
      </c>
      <c r="E23" s="50">
        <v>16.666666666666664</v>
      </c>
    </row>
    <row r="24" spans="2:5" s="8" customFormat="1" ht="15.75" customHeight="1" x14ac:dyDescent="0.2">
      <c r="B24" s="47" t="s">
        <v>18</v>
      </c>
      <c r="C24" s="48">
        <v>12558</v>
      </c>
      <c r="D24" s="48">
        <v>3915</v>
      </c>
      <c r="E24" s="50">
        <v>31.175346392737698</v>
      </c>
    </row>
    <row r="25" spans="2:5" s="4" customFormat="1" ht="15.75" customHeight="1" x14ac:dyDescent="0.2">
      <c r="B25" s="43" t="s">
        <v>19</v>
      </c>
      <c r="C25" s="44">
        <v>13396</v>
      </c>
      <c r="D25" s="44">
        <v>11235</v>
      </c>
      <c r="E25" s="45">
        <v>83.868318901164528</v>
      </c>
    </row>
    <row r="26" spans="2:5" s="4" customFormat="1" ht="15.75" customHeight="1" x14ac:dyDescent="0.2">
      <c r="B26" s="43" t="s">
        <v>20</v>
      </c>
      <c r="C26" s="44">
        <v>11411</v>
      </c>
      <c r="D26" s="44">
        <v>9375</v>
      </c>
      <c r="E26" s="45">
        <v>82.157567259661732</v>
      </c>
    </row>
    <row r="27" spans="2:5" s="8" customFormat="1" ht="15.75" customHeight="1" x14ac:dyDescent="0.2">
      <c r="B27" s="47" t="s">
        <v>21</v>
      </c>
      <c r="C27" s="48">
        <v>9936</v>
      </c>
      <c r="D27" s="48">
        <v>8139</v>
      </c>
      <c r="E27" s="50">
        <v>81.914251207729478</v>
      </c>
    </row>
    <row r="28" spans="2:5" s="8" customFormat="1" ht="15.75" customHeight="1" x14ac:dyDescent="0.2">
      <c r="B28" s="47" t="s">
        <v>22</v>
      </c>
      <c r="C28" s="48">
        <v>1475</v>
      </c>
      <c r="D28" s="48">
        <v>1236</v>
      </c>
      <c r="E28" s="50">
        <v>83.79661016949153</v>
      </c>
    </row>
    <row r="29" spans="2:5" s="4" customFormat="1" ht="15.75" customHeight="1" x14ac:dyDescent="0.2">
      <c r="B29" s="43" t="s">
        <v>23</v>
      </c>
      <c r="C29" s="44">
        <v>641</v>
      </c>
      <c r="D29" s="44">
        <v>641</v>
      </c>
      <c r="E29" s="45">
        <v>100</v>
      </c>
    </row>
    <row r="30" spans="2:5" s="8" customFormat="1" ht="15.75" customHeight="1" x14ac:dyDescent="0.2">
      <c r="B30" s="47" t="s">
        <v>24</v>
      </c>
      <c r="C30" s="48"/>
      <c r="D30" s="48"/>
      <c r="E30" s="50"/>
    </row>
    <row r="31" spans="2:5" s="8" customFormat="1" ht="15.75" customHeight="1" x14ac:dyDescent="0.2">
      <c r="B31" s="47" t="s">
        <v>25</v>
      </c>
      <c r="C31" s="48">
        <v>641</v>
      </c>
      <c r="D31" s="48">
        <v>641</v>
      </c>
      <c r="E31" s="50">
        <v>100</v>
      </c>
    </row>
    <row r="32" spans="2:5" s="8" customFormat="1" ht="15.75" customHeight="1" x14ac:dyDescent="0.2">
      <c r="B32" s="47" t="s">
        <v>26</v>
      </c>
      <c r="C32" s="48"/>
      <c r="D32" s="48"/>
      <c r="E32" s="50"/>
    </row>
    <row r="33" spans="2:5" ht="15.75" customHeight="1" x14ac:dyDescent="0.2">
      <c r="B33" s="47" t="s">
        <v>27</v>
      </c>
      <c r="C33" s="48"/>
      <c r="D33" s="48"/>
      <c r="E33" s="49"/>
    </row>
    <row r="34" spans="2:5" ht="15.75" customHeight="1" x14ac:dyDescent="0.2">
      <c r="B34" s="47" t="s">
        <v>28</v>
      </c>
      <c r="C34" s="48">
        <v>0</v>
      </c>
      <c r="D34" s="48">
        <v>0</v>
      </c>
      <c r="E34" s="49"/>
    </row>
    <row r="35" spans="2:5" ht="15.75" customHeight="1" x14ac:dyDescent="0.2">
      <c r="B35" s="47" t="s">
        <v>29</v>
      </c>
      <c r="C35" s="48"/>
      <c r="D35" s="48"/>
      <c r="E35" s="49"/>
    </row>
    <row r="36" spans="2:5" s="5" customFormat="1" ht="15.75" customHeight="1" x14ac:dyDescent="0.2">
      <c r="B36" s="43" t="s">
        <v>30</v>
      </c>
      <c r="C36" s="44">
        <v>1344</v>
      </c>
      <c r="D36" s="44">
        <v>1219</v>
      </c>
      <c r="E36" s="46">
        <v>90.699404761904773</v>
      </c>
    </row>
    <row r="37" spans="2:5" s="5" customFormat="1" ht="15.75" customHeight="1" x14ac:dyDescent="0.2">
      <c r="B37" s="43" t="s">
        <v>31</v>
      </c>
      <c r="C37" s="44"/>
      <c r="D37" s="44"/>
      <c r="E37" s="46"/>
    </row>
    <row r="38" spans="2:5" s="4" customFormat="1" ht="15.75" customHeight="1" x14ac:dyDescent="0.2">
      <c r="B38" s="43" t="s">
        <v>32</v>
      </c>
      <c r="C38" s="44"/>
      <c r="D38" s="44"/>
      <c r="E38" s="45"/>
    </row>
    <row r="39" spans="2:5" s="4" customFormat="1" ht="15.75" customHeight="1" x14ac:dyDescent="0.2">
      <c r="B39" s="43" t="s">
        <v>33</v>
      </c>
      <c r="C39" s="44">
        <v>0</v>
      </c>
      <c r="D39" s="44">
        <v>0</v>
      </c>
      <c r="E39" s="45"/>
    </row>
    <row r="40" spans="2:5" s="8" customFormat="1" ht="15.75" customHeight="1" x14ac:dyDescent="0.2">
      <c r="B40" s="47" t="s">
        <v>34</v>
      </c>
      <c r="C40" s="48"/>
      <c r="D40" s="48"/>
      <c r="E40" s="50"/>
    </row>
    <row r="41" spans="2:5" s="8" customFormat="1" ht="15.75" customHeight="1" x14ac:dyDescent="0.2">
      <c r="B41" s="47" t="s">
        <v>35</v>
      </c>
      <c r="C41" s="48"/>
      <c r="D41" s="48"/>
      <c r="E41" s="50"/>
    </row>
    <row r="42" spans="2:5" s="8" customFormat="1" ht="15.75" customHeight="1" x14ac:dyDescent="0.2">
      <c r="B42" s="47" t="s">
        <v>36</v>
      </c>
      <c r="C42" s="48"/>
      <c r="D42" s="48"/>
      <c r="E42" s="50"/>
    </row>
    <row r="43" spans="2:5" s="4" customFormat="1" ht="15.75" customHeight="1" x14ac:dyDescent="0.2">
      <c r="B43" s="43" t="s">
        <v>37</v>
      </c>
      <c r="C43" s="44">
        <v>3960</v>
      </c>
      <c r="D43" s="44">
        <v>3093</v>
      </c>
      <c r="E43" s="45">
        <v>78.106060606060595</v>
      </c>
    </row>
    <row r="44" spans="2:5" s="4" customFormat="1" ht="15.75" customHeight="1" x14ac:dyDescent="0.2">
      <c r="B44" s="43" t="s">
        <v>38</v>
      </c>
      <c r="C44" s="44">
        <v>3841</v>
      </c>
      <c r="D44" s="44">
        <v>3406</v>
      </c>
      <c r="E44" s="45">
        <v>88.674824264514456</v>
      </c>
    </row>
    <row r="45" spans="2:5" s="4" customFormat="1" ht="15.75" customHeight="1" x14ac:dyDescent="0.2">
      <c r="B45" s="43" t="s">
        <v>39</v>
      </c>
      <c r="C45" s="44">
        <v>228</v>
      </c>
      <c r="D45" s="44">
        <v>16</v>
      </c>
      <c r="E45" s="45">
        <v>7.0175438596491224</v>
      </c>
    </row>
    <row r="46" spans="2:5" s="4" customFormat="1" ht="15.75" customHeight="1" x14ac:dyDescent="0.2">
      <c r="B46" s="43" t="s">
        <v>40</v>
      </c>
      <c r="C46" s="44">
        <v>32339</v>
      </c>
      <c r="D46" s="44">
        <v>7109</v>
      </c>
      <c r="E46" s="45">
        <v>21.982745292062216</v>
      </c>
    </row>
    <row r="47" spans="2:5" s="4" customFormat="1" ht="15.75" customHeight="1" x14ac:dyDescent="0.2">
      <c r="B47" s="43" t="s">
        <v>41</v>
      </c>
      <c r="C47" s="44">
        <v>2285</v>
      </c>
      <c r="D47" s="44">
        <v>2285</v>
      </c>
      <c r="E47" s="45">
        <v>100</v>
      </c>
    </row>
    <row r="48" spans="2:5" s="8" customFormat="1" ht="15.75" customHeight="1" x14ac:dyDescent="0.2">
      <c r="B48" s="47" t="s">
        <v>42</v>
      </c>
      <c r="C48" s="48">
        <v>2285</v>
      </c>
      <c r="D48" s="48">
        <v>2285</v>
      </c>
      <c r="E48" s="50">
        <v>100</v>
      </c>
    </row>
    <row r="49" spans="2:5" s="8" customFormat="1" ht="15.75" customHeight="1" x14ac:dyDescent="0.2">
      <c r="B49" s="47" t="s">
        <v>43</v>
      </c>
      <c r="C49" s="48"/>
      <c r="D49" s="48"/>
      <c r="E49" s="50"/>
    </row>
    <row r="50" spans="2:5" s="8" customFormat="1" ht="15.75" customHeight="1" x14ac:dyDescent="0.2">
      <c r="B50" s="47" t="s">
        <v>44</v>
      </c>
      <c r="C50" s="48"/>
      <c r="D50" s="48"/>
      <c r="E50" s="50"/>
    </row>
    <row r="51" spans="2:5" s="4" customFormat="1" ht="15.75" customHeight="1" x14ac:dyDescent="0.2">
      <c r="B51" s="43" t="s">
        <v>45</v>
      </c>
      <c r="C51" s="44">
        <v>4</v>
      </c>
      <c r="D51" s="44">
        <v>4</v>
      </c>
      <c r="E51" s="45">
        <v>100</v>
      </c>
    </row>
    <row r="52" spans="2:5" s="4" customFormat="1" ht="15.75" customHeight="1" x14ac:dyDescent="0.2">
      <c r="B52" s="43" t="s">
        <v>46</v>
      </c>
      <c r="C52" s="44">
        <v>4</v>
      </c>
      <c r="D52" s="44">
        <v>4</v>
      </c>
      <c r="E52" s="45">
        <v>100</v>
      </c>
    </row>
    <row r="53" spans="2:5" s="4" customFormat="1" ht="15.75" customHeight="1" x14ac:dyDescent="0.2">
      <c r="B53" s="43" t="s">
        <v>47</v>
      </c>
      <c r="C53" s="44"/>
      <c r="D53" s="44"/>
      <c r="E53" s="45"/>
    </row>
    <row r="54" spans="2:5" s="4" customFormat="1" ht="15.75" customHeight="1" x14ac:dyDescent="0.2">
      <c r="B54" s="43" t="s">
        <v>48</v>
      </c>
      <c r="C54" s="44">
        <v>0</v>
      </c>
      <c r="D54" s="44">
        <v>0</v>
      </c>
      <c r="E54" s="45"/>
    </row>
    <row r="55" spans="2:5" s="8" customFormat="1" ht="15.75" customHeight="1" x14ac:dyDescent="0.2">
      <c r="B55" s="47" t="s">
        <v>49</v>
      </c>
      <c r="C55" s="48"/>
      <c r="D55" s="48"/>
      <c r="E55" s="50"/>
    </row>
    <row r="56" spans="2:5" s="8" customFormat="1" ht="15.75" customHeight="1" x14ac:dyDescent="0.2">
      <c r="B56" s="47" t="s">
        <v>50</v>
      </c>
      <c r="C56" s="48"/>
      <c r="D56" s="48"/>
      <c r="E56" s="50"/>
    </row>
    <row r="57" spans="2:5" s="8" customFormat="1" ht="15.75" customHeight="1" x14ac:dyDescent="0.2">
      <c r="B57" s="47" t="s">
        <v>51</v>
      </c>
      <c r="C57" s="48"/>
      <c r="D57" s="48"/>
      <c r="E57" s="50"/>
    </row>
    <row r="58" spans="2:5" s="8" customFormat="1" ht="15.75" customHeight="1" x14ac:dyDescent="0.2">
      <c r="B58" s="47" t="s">
        <v>52</v>
      </c>
      <c r="C58" s="48"/>
      <c r="D58" s="48"/>
      <c r="E58" s="50"/>
    </row>
    <row r="59" spans="2:5" s="8" customFormat="1" ht="15.75" customHeight="1" x14ac:dyDescent="0.2">
      <c r="B59" s="47" t="s">
        <v>53</v>
      </c>
      <c r="C59" s="48"/>
      <c r="D59" s="48"/>
      <c r="E59" s="50"/>
    </row>
    <row r="60" spans="2:5" s="8" customFormat="1" ht="15.75" customHeight="1" x14ac:dyDescent="0.2">
      <c r="B60" s="47" t="s">
        <v>54</v>
      </c>
      <c r="C60" s="48"/>
      <c r="D60" s="48"/>
      <c r="E60" s="50"/>
    </row>
    <row r="61" spans="2:5" s="4" customFormat="1" ht="15.75" customHeight="1" x14ac:dyDescent="0.2">
      <c r="B61" s="43" t="s">
        <v>55</v>
      </c>
      <c r="C61" s="44">
        <v>8754</v>
      </c>
      <c r="D61" s="44">
        <v>908</v>
      </c>
      <c r="E61" s="45">
        <v>10.372401188028329</v>
      </c>
    </row>
    <row r="62" spans="2:5" s="4" customFormat="1" ht="15.75" customHeight="1" x14ac:dyDescent="0.2">
      <c r="B62" s="43" t="s">
        <v>56</v>
      </c>
      <c r="C62" s="44">
        <v>762</v>
      </c>
      <c r="D62" s="44">
        <v>591</v>
      </c>
      <c r="E62" s="45">
        <v>77.559055118110237</v>
      </c>
    </row>
    <row r="63" spans="2:5" s="8" customFormat="1" ht="15.75" customHeight="1" x14ac:dyDescent="0.2">
      <c r="B63" s="47" t="s">
        <v>57</v>
      </c>
      <c r="C63" s="48">
        <v>290</v>
      </c>
      <c r="D63" s="48">
        <v>290</v>
      </c>
      <c r="E63" s="50">
        <v>100</v>
      </c>
    </row>
    <row r="64" spans="2:5" s="8" customFormat="1" ht="15.75" customHeight="1" x14ac:dyDescent="0.2">
      <c r="B64" s="47" t="s">
        <v>58</v>
      </c>
      <c r="C64" s="48">
        <v>206</v>
      </c>
      <c r="D64" s="48">
        <v>38</v>
      </c>
      <c r="E64" s="50">
        <v>18.446601941747574</v>
      </c>
    </row>
    <row r="65" spans="2:5" s="8" customFormat="1" ht="15.75" customHeight="1" x14ac:dyDescent="0.2">
      <c r="B65" s="47" t="s">
        <v>59</v>
      </c>
      <c r="C65" s="48">
        <v>266</v>
      </c>
      <c r="D65" s="48">
        <v>263</v>
      </c>
      <c r="E65" s="50">
        <v>98.872180451127818</v>
      </c>
    </row>
    <row r="66" spans="2:5" s="4" customFormat="1" ht="15.75" customHeight="1" x14ac:dyDescent="0.2">
      <c r="B66" s="43" t="s">
        <v>60</v>
      </c>
      <c r="C66" s="44">
        <v>7992</v>
      </c>
      <c r="D66" s="44">
        <v>317</v>
      </c>
      <c r="E66" s="45">
        <v>3.9664664664664664</v>
      </c>
    </row>
    <row r="67" spans="2:5" s="8" customFormat="1" ht="15.75" customHeight="1" x14ac:dyDescent="0.2">
      <c r="B67" s="47" t="s">
        <v>61</v>
      </c>
      <c r="C67" s="48"/>
      <c r="D67" s="48"/>
      <c r="E67" s="50"/>
    </row>
    <row r="68" spans="2:5" s="8" customFormat="1" ht="15.75" customHeight="1" x14ac:dyDescent="0.2">
      <c r="B68" s="47" t="s">
        <v>62</v>
      </c>
      <c r="C68" s="48">
        <v>7943</v>
      </c>
      <c r="D68" s="48">
        <v>285</v>
      </c>
      <c r="E68" s="50">
        <v>3.58806496286038</v>
      </c>
    </row>
    <row r="69" spans="2:5" s="8" customFormat="1" ht="15.75" customHeight="1" x14ac:dyDescent="0.2">
      <c r="B69" s="47" t="s">
        <v>63</v>
      </c>
      <c r="C69" s="48">
        <v>49</v>
      </c>
      <c r="D69" s="48">
        <v>32</v>
      </c>
      <c r="E69" s="50">
        <v>65.306122448979593</v>
      </c>
    </row>
    <row r="70" spans="2:5" s="4" customFormat="1" ht="15.75" customHeight="1" x14ac:dyDescent="0.2">
      <c r="B70" s="43" t="s">
        <v>64</v>
      </c>
      <c r="C70" s="44"/>
      <c r="D70" s="44"/>
      <c r="E70" s="45"/>
    </row>
    <row r="71" spans="2:5" s="4" customFormat="1" ht="15.75" customHeight="1" x14ac:dyDescent="0.2">
      <c r="B71" s="43" t="s">
        <v>65</v>
      </c>
      <c r="C71" s="44">
        <v>19296</v>
      </c>
      <c r="D71" s="44">
        <v>2062</v>
      </c>
      <c r="E71" s="45">
        <v>10.68615257048093</v>
      </c>
    </row>
    <row r="72" spans="2:5" s="8" customFormat="1" ht="15.75" customHeight="1" x14ac:dyDescent="0.2">
      <c r="B72" s="51" t="s">
        <v>66</v>
      </c>
      <c r="C72" s="52">
        <v>163</v>
      </c>
      <c r="D72" s="52">
        <v>152</v>
      </c>
      <c r="E72" s="50">
        <v>93.251533742331276</v>
      </c>
    </row>
    <row r="73" spans="2:5" s="8" customFormat="1" ht="15.75" customHeight="1" x14ac:dyDescent="0.2">
      <c r="B73" s="51" t="s">
        <v>67</v>
      </c>
      <c r="C73" s="52">
        <v>793</v>
      </c>
      <c r="D73" s="52">
        <v>36</v>
      </c>
      <c r="E73" s="50">
        <v>4.5397225725094579</v>
      </c>
    </row>
    <row r="74" spans="2:5" s="8" customFormat="1" ht="15.75" customHeight="1" x14ac:dyDescent="0.2">
      <c r="B74" s="51" t="s">
        <v>68</v>
      </c>
      <c r="C74" s="52">
        <v>1793</v>
      </c>
      <c r="D74" s="52">
        <v>364</v>
      </c>
      <c r="E74" s="50">
        <v>20.30117122141662</v>
      </c>
    </row>
    <row r="75" spans="2:5" s="8" customFormat="1" ht="15.75" customHeight="1" x14ac:dyDescent="0.2">
      <c r="B75" s="51" t="s">
        <v>69</v>
      </c>
      <c r="C75" s="52">
        <v>14361</v>
      </c>
      <c r="D75" s="52">
        <v>239</v>
      </c>
      <c r="E75" s="50">
        <v>1.6642295104797717</v>
      </c>
    </row>
    <row r="76" spans="2:5" s="8" customFormat="1" ht="15.75" customHeight="1" x14ac:dyDescent="0.2">
      <c r="B76" s="51" t="s">
        <v>70</v>
      </c>
      <c r="C76" s="52">
        <v>1059</v>
      </c>
      <c r="D76" s="52">
        <v>1038</v>
      </c>
      <c r="E76" s="50">
        <v>98.016997167138811</v>
      </c>
    </row>
    <row r="77" spans="2:5" s="8" customFormat="1" ht="15.75" customHeight="1" x14ac:dyDescent="0.2">
      <c r="B77" s="51" t="s">
        <v>71</v>
      </c>
      <c r="C77" s="52">
        <v>1127</v>
      </c>
      <c r="D77" s="52">
        <v>233</v>
      </c>
      <c r="E77" s="50">
        <v>20.674356699201422</v>
      </c>
    </row>
    <row r="78" spans="2:5" s="5" customFormat="1" ht="15.75" customHeight="1" x14ac:dyDescent="0.2">
      <c r="B78" s="43" t="s">
        <v>72</v>
      </c>
      <c r="C78" s="44">
        <v>1</v>
      </c>
      <c r="D78" s="44">
        <v>1</v>
      </c>
      <c r="E78" s="45">
        <v>100</v>
      </c>
    </row>
    <row r="79" spans="2:5" ht="15.75" customHeight="1" x14ac:dyDescent="0.2">
      <c r="B79" s="47" t="s">
        <v>73</v>
      </c>
      <c r="C79" s="48"/>
      <c r="D79" s="48"/>
      <c r="E79" s="50"/>
    </row>
    <row r="80" spans="2:5" ht="15.75" customHeight="1" x14ac:dyDescent="0.2">
      <c r="B80" s="47" t="s">
        <v>74</v>
      </c>
      <c r="C80" s="48"/>
      <c r="D80" s="48"/>
      <c r="E80" s="50"/>
    </row>
    <row r="81" spans="2:5" ht="15.75" customHeight="1" x14ac:dyDescent="0.2">
      <c r="B81" s="47" t="s">
        <v>75</v>
      </c>
      <c r="C81" s="48">
        <v>1</v>
      </c>
      <c r="D81" s="48">
        <v>1</v>
      </c>
      <c r="E81" s="50">
        <v>100</v>
      </c>
    </row>
    <row r="82" spans="2:5" ht="15.75" customHeight="1" x14ac:dyDescent="0.2">
      <c r="B82" s="47" t="s">
        <v>76</v>
      </c>
      <c r="C82" s="48"/>
      <c r="D82" s="48"/>
      <c r="E82" s="50"/>
    </row>
    <row r="83" spans="2:5" ht="15.75" customHeight="1" x14ac:dyDescent="0.2">
      <c r="B83" s="47" t="s">
        <v>77</v>
      </c>
      <c r="C83" s="48"/>
      <c r="D83" s="48"/>
      <c r="E83" s="50"/>
    </row>
    <row r="84" spans="2:5" ht="15.75" customHeight="1" x14ac:dyDescent="0.2">
      <c r="B84" s="47" t="s">
        <v>78</v>
      </c>
      <c r="C84" s="48"/>
      <c r="D84" s="48"/>
      <c r="E84" s="50"/>
    </row>
    <row r="85" spans="2:5" ht="15.75" customHeight="1" x14ac:dyDescent="0.2">
      <c r="B85" s="47" t="s">
        <v>79</v>
      </c>
      <c r="C85" s="48"/>
      <c r="D85" s="48"/>
      <c r="E85" s="50"/>
    </row>
    <row r="86" spans="2:5" ht="15.75" customHeight="1" x14ac:dyDescent="0.2">
      <c r="B86" s="47" t="s">
        <v>80</v>
      </c>
      <c r="C86" s="48">
        <v>0</v>
      </c>
      <c r="D86" s="48">
        <v>0</v>
      </c>
      <c r="E86" s="50"/>
    </row>
    <row r="87" spans="2:5" s="5" customFormat="1" ht="15.75" customHeight="1" x14ac:dyDescent="0.2">
      <c r="B87" s="43" t="s">
        <v>81</v>
      </c>
      <c r="C87" s="44">
        <v>1999</v>
      </c>
      <c r="D87" s="44">
        <v>1849</v>
      </c>
      <c r="E87" s="45">
        <v>92.496248124062035</v>
      </c>
    </row>
    <row r="88" spans="2:5" ht="15.75" customHeight="1" x14ac:dyDescent="0.2">
      <c r="B88" s="53" t="s">
        <v>82</v>
      </c>
      <c r="C88" s="48"/>
      <c r="D88" s="48"/>
      <c r="E88" s="50"/>
    </row>
    <row r="89" spans="2:5" ht="15.75" customHeight="1" x14ac:dyDescent="0.2">
      <c r="B89" s="53" t="s">
        <v>83</v>
      </c>
      <c r="C89" s="48"/>
      <c r="D89" s="48"/>
      <c r="E89" s="50"/>
    </row>
    <row r="90" spans="2:5" ht="15.75" customHeight="1" x14ac:dyDescent="0.2">
      <c r="B90" s="47" t="s">
        <v>84</v>
      </c>
      <c r="C90" s="48">
        <v>60</v>
      </c>
      <c r="D90" s="48">
        <v>60</v>
      </c>
      <c r="E90" s="50">
        <v>100</v>
      </c>
    </row>
    <row r="91" spans="2:5" ht="15.75" customHeight="1" x14ac:dyDescent="0.2">
      <c r="B91" s="47" t="s">
        <v>85</v>
      </c>
      <c r="C91" s="48">
        <v>597</v>
      </c>
      <c r="D91" s="48">
        <v>595</v>
      </c>
      <c r="E91" s="50">
        <v>99.664991624790616</v>
      </c>
    </row>
    <row r="92" spans="2:5" ht="15.75" customHeight="1" x14ac:dyDescent="0.2">
      <c r="B92" s="47" t="s">
        <v>86</v>
      </c>
      <c r="C92" s="48">
        <v>896</v>
      </c>
      <c r="D92" s="48">
        <v>896</v>
      </c>
      <c r="E92" s="50">
        <v>100</v>
      </c>
    </row>
    <row r="93" spans="2:5" ht="15.75" customHeight="1" x14ac:dyDescent="0.2">
      <c r="B93" s="47" t="s">
        <v>87</v>
      </c>
      <c r="C93" s="48">
        <v>0</v>
      </c>
      <c r="D93" s="48">
        <v>0</v>
      </c>
      <c r="E93" s="50"/>
    </row>
    <row r="94" spans="2:5" ht="15.75" customHeight="1" x14ac:dyDescent="0.2">
      <c r="B94" s="47" t="s">
        <v>88</v>
      </c>
      <c r="C94" s="48">
        <v>446</v>
      </c>
      <c r="D94" s="48">
        <v>298</v>
      </c>
      <c r="E94" s="50">
        <v>66.816143497757849</v>
      </c>
    </row>
    <row r="95" spans="2:5" s="5" customFormat="1" ht="15.75" customHeight="1" x14ac:dyDescent="0.2">
      <c r="B95" s="43" t="s">
        <v>89</v>
      </c>
      <c r="C95" s="44">
        <v>576</v>
      </c>
      <c r="D95" s="44">
        <v>452</v>
      </c>
      <c r="E95" s="54">
        <v>78.472222222222214</v>
      </c>
    </row>
    <row r="96" spans="2:5" s="5" customFormat="1" ht="15.75" customHeight="1" x14ac:dyDescent="0.2">
      <c r="B96" s="43" t="s">
        <v>90</v>
      </c>
      <c r="C96" s="44">
        <v>573</v>
      </c>
      <c r="D96" s="44">
        <v>449</v>
      </c>
      <c r="E96" s="54">
        <v>78.359511343804527</v>
      </c>
    </row>
    <row r="97" spans="2:5" ht="15.75" customHeight="1" x14ac:dyDescent="0.2">
      <c r="B97" s="47" t="s">
        <v>91</v>
      </c>
      <c r="C97" s="48"/>
      <c r="D97" s="48"/>
      <c r="E97" s="55"/>
    </row>
    <row r="98" spans="2:5" ht="15.75" customHeight="1" x14ac:dyDescent="0.2">
      <c r="B98" s="47" t="s">
        <v>92</v>
      </c>
      <c r="C98" s="48"/>
      <c r="D98" s="48"/>
      <c r="E98" s="55"/>
    </row>
    <row r="99" spans="2:5" ht="15.75" customHeight="1" x14ac:dyDescent="0.2">
      <c r="B99" s="47" t="s">
        <v>93</v>
      </c>
      <c r="C99" s="48"/>
      <c r="D99" s="48"/>
      <c r="E99" s="55"/>
    </row>
    <row r="100" spans="2:5" ht="15.75" customHeight="1" x14ac:dyDescent="0.2">
      <c r="B100" s="47" t="s">
        <v>94</v>
      </c>
      <c r="C100" s="48">
        <v>558</v>
      </c>
      <c r="D100" s="48">
        <v>434</v>
      </c>
      <c r="E100" s="55">
        <v>77.777777777777786</v>
      </c>
    </row>
    <row r="101" spans="2:5" ht="15.75" customHeight="1" x14ac:dyDescent="0.2">
      <c r="B101" s="47" t="s">
        <v>95</v>
      </c>
      <c r="C101" s="48">
        <v>15</v>
      </c>
      <c r="D101" s="48">
        <v>15</v>
      </c>
      <c r="E101" s="55">
        <v>100</v>
      </c>
    </row>
    <row r="102" spans="2:5" s="5" customFormat="1" ht="15.75" customHeight="1" x14ac:dyDescent="0.2">
      <c r="B102" s="43" t="s">
        <v>96</v>
      </c>
      <c r="C102" s="44">
        <v>3</v>
      </c>
      <c r="D102" s="44">
        <v>3</v>
      </c>
      <c r="E102" s="54">
        <v>100</v>
      </c>
    </row>
    <row r="103" spans="2:5" s="5" customFormat="1" ht="15.75" customHeight="1" x14ac:dyDescent="0.2">
      <c r="B103" s="43" t="s">
        <v>97</v>
      </c>
      <c r="C103" s="44">
        <v>0</v>
      </c>
      <c r="D103" s="44">
        <v>0</v>
      </c>
      <c r="E103" s="54"/>
    </row>
    <row r="104" spans="2:5" ht="15.75" customHeight="1" x14ac:dyDescent="0.2">
      <c r="B104" s="47" t="s">
        <v>98</v>
      </c>
      <c r="C104" s="48"/>
      <c r="D104" s="48"/>
      <c r="E104" s="55"/>
    </row>
    <row r="105" spans="2:5" ht="15.75" customHeight="1" x14ac:dyDescent="0.2">
      <c r="B105" s="47" t="s">
        <v>99</v>
      </c>
      <c r="C105" s="48"/>
      <c r="D105" s="48"/>
      <c r="E105" s="55"/>
    </row>
    <row r="106" spans="2:5" s="5" customFormat="1" ht="15.75" customHeight="1" x14ac:dyDescent="0.2">
      <c r="B106" s="43" t="s">
        <v>100</v>
      </c>
      <c r="C106" s="44">
        <v>1</v>
      </c>
      <c r="D106" s="44">
        <v>1</v>
      </c>
      <c r="E106" s="54">
        <v>100</v>
      </c>
    </row>
    <row r="107" spans="2:5" s="5" customFormat="1" ht="15.75" customHeight="1" x14ac:dyDescent="0.2">
      <c r="B107" s="43" t="s">
        <v>101</v>
      </c>
      <c r="C107" s="44">
        <v>0</v>
      </c>
      <c r="D107" s="44">
        <v>0</v>
      </c>
      <c r="E107" s="54"/>
    </row>
    <row r="108" spans="2:5" ht="15.75" customHeight="1" x14ac:dyDescent="0.2">
      <c r="B108" s="47" t="s">
        <v>102</v>
      </c>
      <c r="C108" s="48"/>
      <c r="D108" s="48"/>
      <c r="E108" s="55"/>
    </row>
    <row r="109" spans="2:5" ht="15.75" customHeight="1" x14ac:dyDescent="0.2">
      <c r="B109" s="47" t="s">
        <v>103</v>
      </c>
      <c r="C109" s="48"/>
      <c r="D109" s="48"/>
      <c r="E109" s="55"/>
    </row>
    <row r="110" spans="2:5" ht="15.75" customHeight="1" x14ac:dyDescent="0.2">
      <c r="B110" s="47" t="s">
        <v>104</v>
      </c>
      <c r="C110" s="48"/>
      <c r="D110" s="48"/>
      <c r="E110" s="55"/>
    </row>
    <row r="111" spans="2:5" ht="15.75" customHeight="1" x14ac:dyDescent="0.2">
      <c r="B111" s="47" t="s">
        <v>105</v>
      </c>
      <c r="C111" s="48"/>
      <c r="D111" s="48"/>
      <c r="E111" s="55"/>
    </row>
    <row r="112" spans="2:5" s="5" customFormat="1" ht="15.75" customHeight="1" x14ac:dyDescent="0.2">
      <c r="B112" s="43" t="s">
        <v>106</v>
      </c>
      <c r="C112" s="44">
        <v>1</v>
      </c>
      <c r="D112" s="44">
        <v>1</v>
      </c>
      <c r="E112" s="54">
        <v>100</v>
      </c>
    </row>
  </sheetData>
  <phoneticPr fontId="0" type="noConversion"/>
  <hyperlinks>
    <hyperlink ref="C4" location="Ocak!A1" display="Ocak" xr:uid="{F21531E1-88A9-418D-BA73-27E1E7112397}"/>
    <hyperlink ref="D4" location="Şubat!A1" display="Şubat" xr:uid="{76F654EC-4B0A-4DB2-9B89-5DBA1D8EA379}"/>
    <hyperlink ref="E4" location="Mart!A1" display="Mart" xr:uid="{572B0115-1C6C-42FE-959D-B4A4117CA802}"/>
    <hyperlink ref="C5" location="Nisan!A1" display="Nisan" xr:uid="{6D399DEE-C33D-46C6-9BBE-EB42277BFA6F}"/>
    <hyperlink ref="D5" location="Mayıs!A1" display="Mayıs" xr:uid="{EA73A303-F1FF-44C3-BBDA-B903E6089D27}"/>
    <hyperlink ref="E5" location="Haziran!A1" display="Haziran" xr:uid="{A2F4CFA4-781C-47B4-B2C2-5A7FDC18C237}"/>
    <hyperlink ref="C6" location="Temmuz!A1" display="Temmuz" xr:uid="{A23CFA33-5F4C-4741-B4FC-9EA2F55D3ED7}"/>
    <hyperlink ref="D6" location="Ağustos!A1" display="Ağustos" xr:uid="{405528AD-D91E-425B-94A8-A2C7DC0978E5}"/>
    <hyperlink ref="E6" location="Eylül!A1" display="Eylül" xr:uid="{141A8A81-670E-4920-B0D3-29E5FC76663B}"/>
    <hyperlink ref="C7" location="Ekim!A1" display="Ekim" xr:uid="{B618ACE2-EEAB-4361-A6B4-6E7D4ED04A73}"/>
    <hyperlink ref="D7" location="Kasım!A1" display="Kasım" xr:uid="{48C1091D-D4F0-4C19-B6E6-5392A2BB440D}"/>
    <hyperlink ref="E7" location="Aralık!A1" display="Aralık" xr:uid="{F6A336FD-05AB-4A87-BBC5-16DAD4F437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7A79-28FE-4F43-AD05-D405F3EA6167}">
  <dimension ref="B1:G112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27.75" customHeight="1" thickBot="1" x14ac:dyDescent="0.25"/>
    <row r="2" spans="2:7" s="2" customFormat="1" ht="24.75" customHeight="1" thickBot="1" x14ac:dyDescent="0.3">
      <c r="B2" s="15" t="s">
        <v>189</v>
      </c>
      <c r="C2" s="16"/>
      <c r="D2" s="16"/>
      <c r="E2" s="17"/>
    </row>
    <row r="3" spans="2:7" s="2" customFormat="1" ht="15" customHeight="1" x14ac:dyDescent="0.25">
      <c r="B3" s="1"/>
      <c r="C3" s="19"/>
      <c r="D3" s="19"/>
      <c r="E3" s="20"/>
    </row>
    <row r="4" spans="2:7" s="2" customFormat="1" ht="1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5" customHeight="1" x14ac:dyDescent="0.25">
      <c r="B6" s="1"/>
      <c r="C6" s="21" t="s">
        <v>198</v>
      </c>
      <c r="D6" s="21" t="s">
        <v>200</v>
      </c>
      <c r="E6" s="22" t="s">
        <v>202</v>
      </c>
    </row>
    <row r="7" spans="2:7" s="2" customFormat="1" ht="15" customHeight="1" x14ac:dyDescent="0.25">
      <c r="B7" s="1"/>
      <c r="C7" s="21" t="s">
        <v>205</v>
      </c>
      <c r="D7" s="21" t="s">
        <v>206</v>
      </c>
      <c r="E7" s="22" t="s">
        <v>209</v>
      </c>
    </row>
    <row r="8" spans="2:7" s="2" customFormat="1" ht="1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42" t="s">
        <v>3</v>
      </c>
    </row>
    <row r="10" spans="2:7" s="4" customFormat="1" ht="15.75" customHeight="1" x14ac:dyDescent="0.2">
      <c r="B10" s="43" t="s">
        <v>4</v>
      </c>
      <c r="C10" s="44">
        <v>82166</v>
      </c>
      <c r="D10" s="44">
        <v>39416</v>
      </c>
      <c r="E10" s="45">
        <v>47.971180293552081</v>
      </c>
    </row>
    <row r="11" spans="2:7" s="5" customFormat="1" ht="15.75" customHeight="1" x14ac:dyDescent="0.2">
      <c r="B11" s="43" t="s">
        <v>5</v>
      </c>
      <c r="C11" s="44">
        <v>52327</v>
      </c>
      <c r="D11" s="44">
        <v>33856</v>
      </c>
      <c r="E11" s="46">
        <v>64.700823666558378</v>
      </c>
    </row>
    <row r="12" spans="2:7" s="5" customFormat="1" ht="15.75" customHeight="1" x14ac:dyDescent="0.2">
      <c r="B12" s="43" t="s">
        <v>6</v>
      </c>
      <c r="C12" s="44">
        <v>22730</v>
      </c>
      <c r="D12" s="44">
        <v>16495</v>
      </c>
      <c r="E12" s="46">
        <v>72.569291684997808</v>
      </c>
      <c r="G12" s="6"/>
    </row>
    <row r="13" spans="2:7" s="5" customFormat="1" ht="15.75" customHeight="1" x14ac:dyDescent="0.2">
      <c r="B13" s="43" t="s">
        <v>7</v>
      </c>
      <c r="C13" s="44">
        <v>17542</v>
      </c>
      <c r="D13" s="44">
        <v>12529</v>
      </c>
      <c r="E13" s="46">
        <v>71.422870824307367</v>
      </c>
    </row>
    <row r="14" spans="2:7" ht="15.75" customHeight="1" x14ac:dyDescent="0.2">
      <c r="B14" s="47" t="s">
        <v>8</v>
      </c>
      <c r="C14" s="48">
        <v>3387</v>
      </c>
      <c r="D14" s="48">
        <v>994</v>
      </c>
      <c r="E14" s="49">
        <v>29.34750516681429</v>
      </c>
    </row>
    <row r="15" spans="2:7" ht="15.75" customHeight="1" x14ac:dyDescent="0.2">
      <c r="B15" s="47" t="s">
        <v>9</v>
      </c>
      <c r="C15" s="48">
        <v>883</v>
      </c>
      <c r="D15" s="48">
        <v>404</v>
      </c>
      <c r="E15" s="49">
        <v>45.753114382785959</v>
      </c>
    </row>
    <row r="16" spans="2:7" ht="15.75" customHeight="1" x14ac:dyDescent="0.2">
      <c r="B16" s="47" t="s">
        <v>10</v>
      </c>
      <c r="C16" s="48">
        <v>11857</v>
      </c>
      <c r="D16" s="48">
        <v>10121</v>
      </c>
      <c r="E16" s="49">
        <v>85.358859745298133</v>
      </c>
    </row>
    <row r="17" spans="2:5" ht="15.75" customHeight="1" x14ac:dyDescent="0.2">
      <c r="B17" s="47" t="s">
        <v>11</v>
      </c>
      <c r="C17" s="48">
        <v>1415</v>
      </c>
      <c r="D17" s="48">
        <v>1010</v>
      </c>
      <c r="E17" s="49">
        <v>71.378091872791515</v>
      </c>
    </row>
    <row r="18" spans="2:5" s="5" customFormat="1" ht="15.75" customHeight="1" x14ac:dyDescent="0.2">
      <c r="B18" s="43" t="s">
        <v>12</v>
      </c>
      <c r="C18" s="44">
        <v>5188</v>
      </c>
      <c r="D18" s="44">
        <v>3966</v>
      </c>
      <c r="E18" s="46">
        <v>76.445643793369314</v>
      </c>
    </row>
    <row r="19" spans="2:5" ht="15.75" customHeight="1" x14ac:dyDescent="0.2">
      <c r="B19" s="47" t="s">
        <v>13</v>
      </c>
      <c r="C19" s="48">
        <v>1085</v>
      </c>
      <c r="D19" s="48">
        <v>40</v>
      </c>
      <c r="E19" s="49">
        <v>3.6866359447004609</v>
      </c>
    </row>
    <row r="20" spans="2:5" ht="15.75" customHeight="1" x14ac:dyDescent="0.2">
      <c r="B20" s="47" t="s">
        <v>14</v>
      </c>
      <c r="C20" s="48">
        <v>8</v>
      </c>
      <c r="D20" s="48">
        <v>7</v>
      </c>
      <c r="E20" s="49">
        <v>87.5</v>
      </c>
    </row>
    <row r="21" spans="2:5" ht="15.75" customHeight="1" x14ac:dyDescent="0.2">
      <c r="B21" s="47" t="s">
        <v>15</v>
      </c>
      <c r="C21" s="48">
        <v>4095</v>
      </c>
      <c r="D21" s="48">
        <v>3919</v>
      </c>
      <c r="E21" s="49">
        <v>95.702075702075703</v>
      </c>
    </row>
    <row r="22" spans="2:5" s="4" customFormat="1" ht="15.75" customHeight="1" x14ac:dyDescent="0.2">
      <c r="B22" s="43" t="s">
        <v>16</v>
      </c>
      <c r="C22" s="44">
        <v>12376</v>
      </c>
      <c r="D22" s="44">
        <v>3672</v>
      </c>
      <c r="E22" s="45">
        <v>29.670329670329672</v>
      </c>
    </row>
    <row r="23" spans="2:5" s="8" customFormat="1" ht="15.75" customHeight="1" x14ac:dyDescent="0.2">
      <c r="B23" s="47" t="s">
        <v>17</v>
      </c>
      <c r="C23" s="48">
        <v>29</v>
      </c>
      <c r="D23" s="48">
        <v>3</v>
      </c>
      <c r="E23" s="50">
        <v>10.344827586206897</v>
      </c>
    </row>
    <row r="24" spans="2:5" s="8" customFormat="1" ht="15.75" customHeight="1" x14ac:dyDescent="0.2">
      <c r="B24" s="47" t="s">
        <v>18</v>
      </c>
      <c r="C24" s="48">
        <v>12347</v>
      </c>
      <c r="D24" s="48">
        <v>3669</v>
      </c>
      <c r="E24" s="50">
        <v>29.715720417915282</v>
      </c>
    </row>
    <row r="25" spans="2:5" s="4" customFormat="1" ht="15.75" customHeight="1" x14ac:dyDescent="0.2">
      <c r="B25" s="43" t="s">
        <v>19</v>
      </c>
      <c r="C25" s="44">
        <v>10562</v>
      </c>
      <c r="D25" s="44">
        <v>8574</v>
      </c>
      <c r="E25" s="45">
        <v>81.177807233478504</v>
      </c>
    </row>
    <row r="26" spans="2:5" s="4" customFormat="1" ht="15.75" customHeight="1" x14ac:dyDescent="0.2">
      <c r="B26" s="43" t="s">
        <v>20</v>
      </c>
      <c r="C26" s="44">
        <v>8981</v>
      </c>
      <c r="D26" s="44">
        <v>7118</v>
      </c>
      <c r="E26" s="45">
        <v>79.256207549270684</v>
      </c>
    </row>
    <row r="27" spans="2:5" s="8" customFormat="1" ht="15.75" customHeight="1" x14ac:dyDescent="0.2">
      <c r="B27" s="47" t="s">
        <v>21</v>
      </c>
      <c r="C27" s="48">
        <v>7692</v>
      </c>
      <c r="D27" s="48">
        <v>6122</v>
      </c>
      <c r="E27" s="50">
        <v>79.589183567342687</v>
      </c>
    </row>
    <row r="28" spans="2:5" s="8" customFormat="1" ht="15.75" customHeight="1" x14ac:dyDescent="0.2">
      <c r="B28" s="47" t="s">
        <v>22</v>
      </c>
      <c r="C28" s="48">
        <v>1289</v>
      </c>
      <c r="D28" s="48">
        <v>996</v>
      </c>
      <c r="E28" s="50">
        <v>77.269200930954227</v>
      </c>
    </row>
    <row r="29" spans="2:5" s="4" customFormat="1" ht="15.75" customHeight="1" x14ac:dyDescent="0.2">
      <c r="B29" s="43" t="s">
        <v>23</v>
      </c>
      <c r="C29" s="44">
        <v>455</v>
      </c>
      <c r="D29" s="44">
        <v>455</v>
      </c>
      <c r="E29" s="45">
        <v>100</v>
      </c>
    </row>
    <row r="30" spans="2:5" s="8" customFormat="1" ht="15.75" customHeight="1" x14ac:dyDescent="0.2">
      <c r="B30" s="47" t="s">
        <v>24</v>
      </c>
      <c r="C30" s="48"/>
      <c r="D30" s="48"/>
      <c r="E30" s="50"/>
    </row>
    <row r="31" spans="2:5" s="8" customFormat="1" ht="15.75" customHeight="1" x14ac:dyDescent="0.2">
      <c r="B31" s="47" t="s">
        <v>25</v>
      </c>
      <c r="C31" s="48">
        <v>455</v>
      </c>
      <c r="D31" s="48">
        <v>455</v>
      </c>
      <c r="E31" s="50">
        <v>100</v>
      </c>
    </row>
    <row r="32" spans="2:5" s="8" customFormat="1" ht="15.75" customHeight="1" x14ac:dyDescent="0.2">
      <c r="B32" s="47" t="s">
        <v>26</v>
      </c>
      <c r="C32" s="48"/>
      <c r="D32" s="48"/>
      <c r="E32" s="50"/>
    </row>
    <row r="33" spans="2:5" ht="15.75" customHeight="1" x14ac:dyDescent="0.2">
      <c r="B33" s="47" t="s">
        <v>27</v>
      </c>
      <c r="C33" s="48"/>
      <c r="D33" s="48"/>
      <c r="E33" s="49"/>
    </row>
    <row r="34" spans="2:5" ht="15.75" customHeight="1" x14ac:dyDescent="0.2">
      <c r="B34" s="47" t="s">
        <v>28</v>
      </c>
      <c r="C34" s="48">
        <v>0</v>
      </c>
      <c r="D34" s="48">
        <v>0</v>
      </c>
      <c r="E34" s="49"/>
    </row>
    <row r="35" spans="2:5" ht="15.75" customHeight="1" x14ac:dyDescent="0.2">
      <c r="B35" s="47" t="s">
        <v>29</v>
      </c>
      <c r="C35" s="48"/>
      <c r="D35" s="48"/>
      <c r="E35" s="49"/>
    </row>
    <row r="36" spans="2:5" s="5" customFormat="1" ht="15.75" customHeight="1" x14ac:dyDescent="0.2">
      <c r="B36" s="43" t="s">
        <v>30</v>
      </c>
      <c r="C36" s="44">
        <v>1126</v>
      </c>
      <c r="D36" s="44">
        <v>1001</v>
      </c>
      <c r="E36" s="46">
        <v>88.898756660746002</v>
      </c>
    </row>
    <row r="37" spans="2:5" s="5" customFormat="1" ht="15.75" customHeight="1" x14ac:dyDescent="0.2">
      <c r="B37" s="43" t="s">
        <v>31</v>
      </c>
      <c r="C37" s="44"/>
      <c r="D37" s="44"/>
      <c r="E37" s="46"/>
    </row>
    <row r="38" spans="2:5" s="4" customFormat="1" ht="15.75" customHeight="1" x14ac:dyDescent="0.2">
      <c r="B38" s="43" t="s">
        <v>32</v>
      </c>
      <c r="C38" s="44"/>
      <c r="D38" s="44"/>
      <c r="E38" s="45"/>
    </row>
    <row r="39" spans="2:5" s="4" customFormat="1" ht="15.75" customHeight="1" x14ac:dyDescent="0.2">
      <c r="B39" s="43" t="s">
        <v>33</v>
      </c>
      <c r="C39" s="44">
        <v>0</v>
      </c>
      <c r="D39" s="44">
        <v>0</v>
      </c>
      <c r="E39" s="45"/>
    </row>
    <row r="40" spans="2:5" s="8" customFormat="1" ht="15.75" customHeight="1" x14ac:dyDescent="0.2">
      <c r="B40" s="47" t="s">
        <v>34</v>
      </c>
      <c r="C40" s="48"/>
      <c r="D40" s="48"/>
      <c r="E40" s="50"/>
    </row>
    <row r="41" spans="2:5" s="8" customFormat="1" ht="15.75" customHeight="1" x14ac:dyDescent="0.2">
      <c r="B41" s="47" t="s">
        <v>35</v>
      </c>
      <c r="C41" s="48"/>
      <c r="D41" s="48"/>
      <c r="E41" s="50"/>
    </row>
    <row r="42" spans="2:5" s="8" customFormat="1" ht="15.75" customHeight="1" x14ac:dyDescent="0.2">
      <c r="B42" s="47" t="s">
        <v>36</v>
      </c>
      <c r="C42" s="48"/>
      <c r="D42" s="48"/>
      <c r="E42" s="50"/>
    </row>
    <row r="43" spans="2:5" s="4" customFormat="1" ht="15.75" customHeight="1" x14ac:dyDescent="0.2">
      <c r="B43" s="43" t="s">
        <v>37</v>
      </c>
      <c r="C43" s="44">
        <v>3293</v>
      </c>
      <c r="D43" s="44">
        <v>2386</v>
      </c>
      <c r="E43" s="45">
        <v>72.45672638931066</v>
      </c>
    </row>
    <row r="44" spans="2:5" s="4" customFormat="1" ht="15.75" customHeight="1" x14ac:dyDescent="0.2">
      <c r="B44" s="43" t="s">
        <v>38</v>
      </c>
      <c r="C44" s="44">
        <v>3137</v>
      </c>
      <c r="D44" s="44">
        <v>2716</v>
      </c>
      <c r="E44" s="45">
        <v>86.579534587185208</v>
      </c>
    </row>
    <row r="45" spans="2:5" s="4" customFormat="1" ht="15.75" customHeight="1" x14ac:dyDescent="0.2">
      <c r="B45" s="43" t="s">
        <v>39</v>
      </c>
      <c r="C45" s="44">
        <v>229</v>
      </c>
      <c r="D45" s="44">
        <v>13</v>
      </c>
      <c r="E45" s="45">
        <v>5.6768558951965069</v>
      </c>
    </row>
    <row r="46" spans="2:5" s="4" customFormat="1" ht="15.75" customHeight="1" x14ac:dyDescent="0.2">
      <c r="B46" s="43" t="s">
        <v>40</v>
      </c>
      <c r="C46" s="44">
        <v>29361</v>
      </c>
      <c r="D46" s="44">
        <v>5207</v>
      </c>
      <c r="E46" s="45">
        <v>17.734409590953987</v>
      </c>
    </row>
    <row r="47" spans="2:5" s="4" customFormat="1" ht="15.75" customHeight="1" x14ac:dyDescent="0.2">
      <c r="B47" s="43" t="s">
        <v>41</v>
      </c>
      <c r="C47" s="44">
        <v>1626</v>
      </c>
      <c r="D47" s="44">
        <v>1626</v>
      </c>
      <c r="E47" s="45">
        <v>100</v>
      </c>
    </row>
    <row r="48" spans="2:5" s="8" customFormat="1" ht="15.75" customHeight="1" x14ac:dyDescent="0.2">
      <c r="B48" s="47" t="s">
        <v>42</v>
      </c>
      <c r="C48" s="48">
        <v>1626</v>
      </c>
      <c r="D48" s="48">
        <v>1626</v>
      </c>
      <c r="E48" s="50">
        <v>100</v>
      </c>
    </row>
    <row r="49" spans="2:5" s="8" customFormat="1" ht="15.75" customHeight="1" x14ac:dyDescent="0.2">
      <c r="B49" s="47" t="s">
        <v>43</v>
      </c>
      <c r="C49" s="48"/>
      <c r="D49" s="48"/>
      <c r="E49" s="50"/>
    </row>
    <row r="50" spans="2:5" s="8" customFormat="1" ht="15.75" customHeight="1" x14ac:dyDescent="0.2">
      <c r="B50" s="47" t="s">
        <v>44</v>
      </c>
      <c r="C50" s="48"/>
      <c r="D50" s="48"/>
      <c r="E50" s="50"/>
    </row>
    <row r="51" spans="2:5" s="4" customFormat="1" ht="15.75" customHeight="1" x14ac:dyDescent="0.2">
      <c r="B51" s="43" t="s">
        <v>45</v>
      </c>
      <c r="C51" s="44">
        <v>3</v>
      </c>
      <c r="D51" s="44">
        <v>3</v>
      </c>
      <c r="E51" s="45">
        <v>100</v>
      </c>
    </row>
    <row r="52" spans="2:5" s="4" customFormat="1" ht="15.75" customHeight="1" x14ac:dyDescent="0.2">
      <c r="B52" s="43" t="s">
        <v>46</v>
      </c>
      <c r="C52" s="44">
        <v>3</v>
      </c>
      <c r="D52" s="44">
        <v>3</v>
      </c>
      <c r="E52" s="45">
        <v>100</v>
      </c>
    </row>
    <row r="53" spans="2:5" s="4" customFormat="1" ht="15.75" customHeight="1" x14ac:dyDescent="0.2">
      <c r="B53" s="43" t="s">
        <v>47</v>
      </c>
      <c r="C53" s="44"/>
      <c r="D53" s="44"/>
      <c r="E53" s="45"/>
    </row>
    <row r="54" spans="2:5" s="4" customFormat="1" ht="15.75" customHeight="1" x14ac:dyDescent="0.2">
      <c r="B54" s="43" t="s">
        <v>48</v>
      </c>
      <c r="C54" s="44">
        <v>0</v>
      </c>
      <c r="D54" s="44">
        <v>0</v>
      </c>
      <c r="E54" s="45"/>
    </row>
    <row r="55" spans="2:5" s="8" customFormat="1" ht="15.75" customHeight="1" x14ac:dyDescent="0.2">
      <c r="B55" s="47" t="s">
        <v>49</v>
      </c>
      <c r="C55" s="48"/>
      <c r="D55" s="48"/>
      <c r="E55" s="50"/>
    </row>
    <row r="56" spans="2:5" s="8" customFormat="1" ht="15.75" customHeight="1" x14ac:dyDescent="0.2">
      <c r="B56" s="47" t="s">
        <v>50</v>
      </c>
      <c r="C56" s="48"/>
      <c r="D56" s="48"/>
      <c r="E56" s="50"/>
    </row>
    <row r="57" spans="2:5" s="8" customFormat="1" ht="15.75" customHeight="1" x14ac:dyDescent="0.2">
      <c r="B57" s="47" t="s">
        <v>51</v>
      </c>
      <c r="C57" s="48"/>
      <c r="D57" s="48"/>
      <c r="E57" s="50"/>
    </row>
    <row r="58" spans="2:5" s="8" customFormat="1" ht="15.75" customHeight="1" x14ac:dyDescent="0.2">
      <c r="B58" s="47" t="s">
        <v>52</v>
      </c>
      <c r="C58" s="48"/>
      <c r="D58" s="48"/>
      <c r="E58" s="50"/>
    </row>
    <row r="59" spans="2:5" s="8" customFormat="1" ht="15.75" customHeight="1" x14ac:dyDescent="0.2">
      <c r="B59" s="47" t="s">
        <v>53</v>
      </c>
      <c r="C59" s="48"/>
      <c r="D59" s="48"/>
      <c r="E59" s="50"/>
    </row>
    <row r="60" spans="2:5" s="8" customFormat="1" ht="15.75" customHeight="1" x14ac:dyDescent="0.2">
      <c r="B60" s="47" t="s">
        <v>54</v>
      </c>
      <c r="C60" s="48"/>
      <c r="D60" s="48"/>
      <c r="E60" s="50"/>
    </row>
    <row r="61" spans="2:5" s="4" customFormat="1" ht="15.75" customHeight="1" x14ac:dyDescent="0.2">
      <c r="B61" s="43" t="s">
        <v>55</v>
      </c>
      <c r="C61" s="44">
        <v>8233</v>
      </c>
      <c r="D61" s="44">
        <v>673</v>
      </c>
      <c r="E61" s="45">
        <v>8.1744200170047367</v>
      </c>
    </row>
    <row r="62" spans="2:5" s="4" customFormat="1" ht="15.75" customHeight="1" x14ac:dyDescent="0.2">
      <c r="B62" s="43" t="s">
        <v>56</v>
      </c>
      <c r="C62" s="44">
        <v>663</v>
      </c>
      <c r="D62" s="44">
        <v>495</v>
      </c>
      <c r="E62" s="45">
        <v>74.660633484162901</v>
      </c>
    </row>
    <row r="63" spans="2:5" s="8" customFormat="1" ht="15.75" customHeight="1" x14ac:dyDescent="0.2">
      <c r="B63" s="47" t="s">
        <v>57</v>
      </c>
      <c r="C63" s="48">
        <v>232</v>
      </c>
      <c r="D63" s="48">
        <v>232</v>
      </c>
      <c r="E63" s="50">
        <v>100</v>
      </c>
    </row>
    <row r="64" spans="2:5" s="8" customFormat="1" ht="15.75" customHeight="1" x14ac:dyDescent="0.2">
      <c r="B64" s="47" t="s">
        <v>58</v>
      </c>
      <c r="C64" s="48">
        <v>198</v>
      </c>
      <c r="D64" s="48">
        <v>33</v>
      </c>
      <c r="E64" s="50">
        <v>16.666666666666664</v>
      </c>
    </row>
    <row r="65" spans="2:5" s="8" customFormat="1" ht="15.75" customHeight="1" x14ac:dyDescent="0.2">
      <c r="B65" s="47" t="s">
        <v>59</v>
      </c>
      <c r="C65" s="48">
        <v>233</v>
      </c>
      <c r="D65" s="48">
        <v>230</v>
      </c>
      <c r="E65" s="50">
        <v>98.712446351931334</v>
      </c>
    </row>
    <row r="66" spans="2:5" s="4" customFormat="1" ht="15.75" customHeight="1" x14ac:dyDescent="0.2">
      <c r="B66" s="43" t="s">
        <v>60</v>
      </c>
      <c r="C66" s="44">
        <v>7570</v>
      </c>
      <c r="D66" s="44">
        <v>178</v>
      </c>
      <c r="E66" s="45">
        <v>2.3513870541611626</v>
      </c>
    </row>
    <row r="67" spans="2:5" s="8" customFormat="1" ht="15.75" customHeight="1" x14ac:dyDescent="0.2">
      <c r="B67" s="47" t="s">
        <v>61</v>
      </c>
      <c r="C67" s="48"/>
      <c r="D67" s="48"/>
      <c r="E67" s="50"/>
    </row>
    <row r="68" spans="2:5" s="8" customFormat="1" ht="15.75" customHeight="1" x14ac:dyDescent="0.2">
      <c r="B68" s="47" t="s">
        <v>62</v>
      </c>
      <c r="C68" s="48">
        <v>7523</v>
      </c>
      <c r="D68" s="48">
        <v>149</v>
      </c>
      <c r="E68" s="50">
        <v>1.9805928485976338</v>
      </c>
    </row>
    <row r="69" spans="2:5" s="8" customFormat="1" ht="15.75" customHeight="1" x14ac:dyDescent="0.2">
      <c r="B69" s="47" t="s">
        <v>63</v>
      </c>
      <c r="C69" s="48">
        <v>47</v>
      </c>
      <c r="D69" s="48">
        <v>29</v>
      </c>
      <c r="E69" s="50">
        <v>61.702127659574465</v>
      </c>
    </row>
    <row r="70" spans="2:5" s="4" customFormat="1" ht="15.75" customHeight="1" x14ac:dyDescent="0.2">
      <c r="B70" s="43" t="s">
        <v>64</v>
      </c>
      <c r="C70" s="44"/>
      <c r="D70" s="44"/>
      <c r="E70" s="45"/>
    </row>
    <row r="71" spans="2:5" s="4" customFormat="1" ht="15.75" customHeight="1" x14ac:dyDescent="0.2">
      <c r="B71" s="43" t="s">
        <v>65</v>
      </c>
      <c r="C71" s="44">
        <v>18065</v>
      </c>
      <c r="D71" s="44">
        <v>1618</v>
      </c>
      <c r="E71" s="45">
        <v>8.9565458068087462</v>
      </c>
    </row>
    <row r="72" spans="2:5" s="8" customFormat="1" ht="15.75" customHeight="1" x14ac:dyDescent="0.2">
      <c r="B72" s="51" t="s">
        <v>66</v>
      </c>
      <c r="C72" s="52">
        <v>119</v>
      </c>
      <c r="D72" s="52">
        <v>109</v>
      </c>
      <c r="E72" s="50">
        <v>91.596638655462186</v>
      </c>
    </row>
    <row r="73" spans="2:5" s="8" customFormat="1" ht="15.75" customHeight="1" x14ac:dyDescent="0.2">
      <c r="B73" s="51" t="s">
        <v>67</v>
      </c>
      <c r="C73" s="52">
        <v>529</v>
      </c>
      <c r="D73" s="52">
        <v>25</v>
      </c>
      <c r="E73" s="50">
        <v>4.7258979206049148</v>
      </c>
    </row>
    <row r="74" spans="2:5" s="8" customFormat="1" ht="15.75" customHeight="1" x14ac:dyDescent="0.2">
      <c r="B74" s="51" t="s">
        <v>68</v>
      </c>
      <c r="C74" s="52">
        <v>1758</v>
      </c>
      <c r="D74" s="52">
        <v>302</v>
      </c>
      <c r="E74" s="50">
        <v>17.178612059158134</v>
      </c>
    </row>
    <row r="75" spans="2:5" s="8" customFormat="1" ht="15.75" customHeight="1" x14ac:dyDescent="0.2">
      <c r="B75" s="51" t="s">
        <v>69</v>
      </c>
      <c r="C75" s="52">
        <v>13956</v>
      </c>
      <c r="D75" s="52">
        <v>184</v>
      </c>
      <c r="E75" s="50">
        <v>1.3184293493837775</v>
      </c>
    </row>
    <row r="76" spans="2:5" s="8" customFormat="1" ht="15.75" customHeight="1" x14ac:dyDescent="0.2">
      <c r="B76" s="51" t="s">
        <v>70</v>
      </c>
      <c r="C76" s="52">
        <v>866</v>
      </c>
      <c r="D76" s="52">
        <v>845</v>
      </c>
      <c r="E76" s="50">
        <v>97.575057736720552</v>
      </c>
    </row>
    <row r="77" spans="2:5" s="8" customFormat="1" ht="15.75" customHeight="1" x14ac:dyDescent="0.2">
      <c r="B77" s="51" t="s">
        <v>71</v>
      </c>
      <c r="C77" s="52">
        <v>837</v>
      </c>
      <c r="D77" s="52">
        <v>153</v>
      </c>
      <c r="E77" s="50">
        <v>18.27956989247312</v>
      </c>
    </row>
    <row r="78" spans="2:5" s="5" customFormat="1" ht="15.75" customHeight="1" x14ac:dyDescent="0.2">
      <c r="B78" s="43" t="s">
        <v>72</v>
      </c>
      <c r="C78" s="44">
        <v>1</v>
      </c>
      <c r="D78" s="44">
        <v>0</v>
      </c>
      <c r="E78" s="45"/>
    </row>
    <row r="79" spans="2:5" ht="15.75" customHeight="1" x14ac:dyDescent="0.2">
      <c r="B79" s="47" t="s">
        <v>73</v>
      </c>
      <c r="C79" s="48"/>
      <c r="D79" s="48"/>
      <c r="E79" s="50"/>
    </row>
    <row r="80" spans="2:5" ht="15.75" customHeight="1" x14ac:dyDescent="0.2">
      <c r="B80" s="47" t="s">
        <v>74</v>
      </c>
      <c r="C80" s="48"/>
      <c r="D80" s="48"/>
      <c r="E80" s="50"/>
    </row>
    <row r="81" spans="2:5" ht="15.75" customHeight="1" x14ac:dyDescent="0.2">
      <c r="B81" s="47" t="s">
        <v>75</v>
      </c>
      <c r="C81" s="48">
        <v>1</v>
      </c>
      <c r="D81" s="48">
        <v>0</v>
      </c>
      <c r="E81" s="50"/>
    </row>
    <row r="82" spans="2:5" ht="15.75" customHeight="1" x14ac:dyDescent="0.2">
      <c r="B82" s="47" t="s">
        <v>76</v>
      </c>
      <c r="C82" s="48"/>
      <c r="D82" s="48"/>
      <c r="E82" s="50"/>
    </row>
    <row r="83" spans="2:5" ht="15.75" customHeight="1" x14ac:dyDescent="0.2">
      <c r="B83" s="47" t="s">
        <v>77</v>
      </c>
      <c r="C83" s="48"/>
      <c r="D83" s="48"/>
      <c r="E83" s="50"/>
    </row>
    <row r="84" spans="2:5" ht="15.75" customHeight="1" x14ac:dyDescent="0.2">
      <c r="B84" s="47" t="s">
        <v>78</v>
      </c>
      <c r="C84" s="48"/>
      <c r="D84" s="48"/>
      <c r="E84" s="50"/>
    </row>
    <row r="85" spans="2:5" ht="15.75" customHeight="1" x14ac:dyDescent="0.2">
      <c r="B85" s="47" t="s">
        <v>79</v>
      </c>
      <c r="C85" s="48"/>
      <c r="D85" s="48"/>
      <c r="E85" s="50"/>
    </row>
    <row r="86" spans="2:5" ht="15.75" customHeight="1" x14ac:dyDescent="0.2">
      <c r="B86" s="47" t="s">
        <v>80</v>
      </c>
      <c r="C86" s="48">
        <v>0</v>
      </c>
      <c r="D86" s="48">
        <v>0</v>
      </c>
      <c r="E86" s="50"/>
    </row>
    <row r="87" spans="2:5" s="5" customFormat="1" ht="15.75" customHeight="1" x14ac:dyDescent="0.2">
      <c r="B87" s="43" t="s">
        <v>81</v>
      </c>
      <c r="C87" s="44">
        <v>1433</v>
      </c>
      <c r="D87" s="44">
        <v>1287</v>
      </c>
      <c r="E87" s="45">
        <v>89.811584089323091</v>
      </c>
    </row>
    <row r="88" spans="2:5" ht="15.75" customHeight="1" x14ac:dyDescent="0.2">
      <c r="B88" s="53" t="s">
        <v>82</v>
      </c>
      <c r="C88" s="48"/>
      <c r="D88" s="48"/>
      <c r="E88" s="50"/>
    </row>
    <row r="89" spans="2:5" ht="15.75" customHeight="1" x14ac:dyDescent="0.2">
      <c r="B89" s="53" t="s">
        <v>83</v>
      </c>
      <c r="C89" s="48"/>
      <c r="D89" s="48"/>
      <c r="E89" s="50"/>
    </row>
    <row r="90" spans="2:5" ht="15.75" customHeight="1" x14ac:dyDescent="0.2">
      <c r="B90" s="47" t="s">
        <v>84</v>
      </c>
      <c r="C90" s="48">
        <v>48</v>
      </c>
      <c r="D90" s="48">
        <v>48</v>
      </c>
      <c r="E90" s="50">
        <v>100</v>
      </c>
    </row>
    <row r="91" spans="2:5" ht="15.75" customHeight="1" x14ac:dyDescent="0.2">
      <c r="B91" s="47" t="s">
        <v>85</v>
      </c>
      <c r="C91" s="48">
        <v>433</v>
      </c>
      <c r="D91" s="48">
        <v>431</v>
      </c>
      <c r="E91" s="50">
        <v>99.53810623556582</v>
      </c>
    </row>
    <row r="92" spans="2:5" ht="15.75" customHeight="1" x14ac:dyDescent="0.2">
      <c r="B92" s="47" t="s">
        <v>86</v>
      </c>
      <c r="C92" s="48">
        <v>520</v>
      </c>
      <c r="D92" s="48">
        <v>520</v>
      </c>
      <c r="E92" s="50">
        <v>100</v>
      </c>
    </row>
    <row r="93" spans="2:5" ht="15.75" customHeight="1" x14ac:dyDescent="0.2">
      <c r="B93" s="47" t="s">
        <v>87</v>
      </c>
      <c r="C93" s="48">
        <v>1</v>
      </c>
      <c r="D93" s="48">
        <v>1</v>
      </c>
      <c r="E93" s="50">
        <v>100</v>
      </c>
    </row>
    <row r="94" spans="2:5" ht="15.75" customHeight="1" x14ac:dyDescent="0.2">
      <c r="B94" s="47" t="s">
        <v>88</v>
      </c>
      <c r="C94" s="48">
        <v>431</v>
      </c>
      <c r="D94" s="48">
        <v>287</v>
      </c>
      <c r="E94" s="50">
        <v>66.589327146171698</v>
      </c>
    </row>
    <row r="95" spans="2:5" s="5" customFormat="1" ht="15.75" customHeight="1" x14ac:dyDescent="0.2">
      <c r="B95" s="43" t="s">
        <v>89</v>
      </c>
      <c r="C95" s="44">
        <v>477</v>
      </c>
      <c r="D95" s="44">
        <v>352</v>
      </c>
      <c r="E95" s="54">
        <v>73.794549266247373</v>
      </c>
    </row>
    <row r="96" spans="2:5" s="5" customFormat="1" ht="15.75" customHeight="1" x14ac:dyDescent="0.2">
      <c r="B96" s="43" t="s">
        <v>90</v>
      </c>
      <c r="C96" s="44">
        <v>475</v>
      </c>
      <c r="D96" s="44">
        <v>350</v>
      </c>
      <c r="E96" s="54">
        <v>73.68421052631578</v>
      </c>
    </row>
    <row r="97" spans="2:5" ht="15.75" customHeight="1" x14ac:dyDescent="0.2">
      <c r="B97" s="47" t="s">
        <v>91</v>
      </c>
      <c r="C97" s="48"/>
      <c r="D97" s="48"/>
      <c r="E97" s="55"/>
    </row>
    <row r="98" spans="2:5" ht="15.75" customHeight="1" x14ac:dyDescent="0.2">
      <c r="B98" s="47" t="s">
        <v>92</v>
      </c>
      <c r="C98" s="48"/>
      <c r="D98" s="48"/>
      <c r="E98" s="55"/>
    </row>
    <row r="99" spans="2:5" ht="15.75" customHeight="1" x14ac:dyDescent="0.2">
      <c r="B99" s="47" t="s">
        <v>93</v>
      </c>
      <c r="C99" s="48"/>
      <c r="D99" s="48"/>
      <c r="E99" s="55"/>
    </row>
    <row r="100" spans="2:5" ht="15.75" customHeight="1" x14ac:dyDescent="0.2">
      <c r="B100" s="47" t="s">
        <v>94</v>
      </c>
      <c r="C100" s="48">
        <v>460</v>
      </c>
      <c r="D100" s="48">
        <v>335</v>
      </c>
      <c r="E100" s="55">
        <v>72.826086956521735</v>
      </c>
    </row>
    <row r="101" spans="2:5" ht="15.75" customHeight="1" x14ac:dyDescent="0.2">
      <c r="B101" s="47" t="s">
        <v>95</v>
      </c>
      <c r="C101" s="48">
        <v>15</v>
      </c>
      <c r="D101" s="48">
        <v>15</v>
      </c>
      <c r="E101" s="55">
        <v>100</v>
      </c>
    </row>
    <row r="102" spans="2:5" s="5" customFormat="1" ht="15.75" customHeight="1" x14ac:dyDescent="0.2">
      <c r="B102" s="43" t="s">
        <v>96</v>
      </c>
      <c r="C102" s="44">
        <v>2</v>
      </c>
      <c r="D102" s="44">
        <v>2</v>
      </c>
      <c r="E102" s="54">
        <v>100</v>
      </c>
    </row>
    <row r="103" spans="2:5" s="5" customFormat="1" ht="15.75" customHeight="1" x14ac:dyDescent="0.2">
      <c r="B103" s="43" t="s">
        <v>97</v>
      </c>
      <c r="C103" s="44">
        <v>0</v>
      </c>
      <c r="D103" s="44">
        <v>0</v>
      </c>
      <c r="E103" s="54"/>
    </row>
    <row r="104" spans="2:5" ht="15.75" customHeight="1" x14ac:dyDescent="0.2">
      <c r="B104" s="47" t="s">
        <v>98</v>
      </c>
      <c r="C104" s="48"/>
      <c r="D104" s="48"/>
      <c r="E104" s="55"/>
    </row>
    <row r="105" spans="2:5" ht="15.75" customHeight="1" x14ac:dyDescent="0.2">
      <c r="B105" s="47" t="s">
        <v>99</v>
      </c>
      <c r="C105" s="48"/>
      <c r="D105" s="48"/>
      <c r="E105" s="55"/>
    </row>
    <row r="106" spans="2:5" s="5" customFormat="1" ht="15.75" customHeight="1" x14ac:dyDescent="0.2">
      <c r="B106" s="43" t="s">
        <v>100</v>
      </c>
      <c r="C106" s="44">
        <v>1</v>
      </c>
      <c r="D106" s="44">
        <v>1</v>
      </c>
      <c r="E106" s="54"/>
    </row>
    <row r="107" spans="2:5" s="5" customFormat="1" ht="15.75" customHeight="1" x14ac:dyDescent="0.2">
      <c r="B107" s="43" t="s">
        <v>101</v>
      </c>
      <c r="C107" s="44">
        <v>0</v>
      </c>
      <c r="D107" s="44">
        <v>0</v>
      </c>
      <c r="E107" s="54"/>
    </row>
    <row r="108" spans="2:5" ht="15.75" customHeight="1" x14ac:dyDescent="0.2">
      <c r="B108" s="47" t="s">
        <v>102</v>
      </c>
      <c r="C108" s="48"/>
      <c r="D108" s="48"/>
      <c r="E108" s="55"/>
    </row>
    <row r="109" spans="2:5" ht="15.75" customHeight="1" x14ac:dyDescent="0.2">
      <c r="B109" s="47" t="s">
        <v>103</v>
      </c>
      <c r="C109" s="48"/>
      <c r="D109" s="48"/>
      <c r="E109" s="55"/>
    </row>
    <row r="110" spans="2:5" ht="15.75" customHeight="1" x14ac:dyDescent="0.2">
      <c r="B110" s="47" t="s">
        <v>104</v>
      </c>
      <c r="C110" s="48"/>
      <c r="D110" s="48"/>
      <c r="E110" s="55"/>
    </row>
    <row r="111" spans="2:5" ht="15.75" customHeight="1" x14ac:dyDescent="0.2">
      <c r="B111" s="47" t="s">
        <v>105</v>
      </c>
      <c r="C111" s="48"/>
      <c r="D111" s="48"/>
      <c r="E111" s="55"/>
    </row>
    <row r="112" spans="2:5" s="5" customFormat="1" ht="15.75" customHeight="1" x14ac:dyDescent="0.2">
      <c r="B112" s="43" t="s">
        <v>106</v>
      </c>
      <c r="C112" s="44">
        <v>1</v>
      </c>
      <c r="D112" s="44">
        <v>1</v>
      </c>
      <c r="E112" s="54"/>
    </row>
  </sheetData>
  <phoneticPr fontId="0" type="noConversion"/>
  <hyperlinks>
    <hyperlink ref="C4" location="Ocak!A1" display="Ocak" xr:uid="{CD33974A-FB12-45B0-A5CA-D127B8BEF066}"/>
    <hyperlink ref="D4" location="Şubat!A1" display="Şubat" xr:uid="{71D7B0EC-8C98-452C-8CF7-D92A3CA1E70C}"/>
    <hyperlink ref="E4" location="Mart!A1" display="Mart" xr:uid="{45246DF6-BDE7-4518-9FA1-48EAB845119F}"/>
    <hyperlink ref="C5" location="Nisan!A1" display="Nisan" xr:uid="{F994831A-EBB9-4717-B726-466A73BB4CAB}"/>
    <hyperlink ref="D5" location="Mayıs!A1" display="Mayıs" xr:uid="{128CC35B-6347-4B46-AFB7-7048F6C2A3C8}"/>
    <hyperlink ref="E5" location="Haziran!A1" display="Haziran" xr:uid="{8D060E86-0FE1-4716-9E13-4D71BCF2A436}"/>
    <hyperlink ref="C6" location="Temmuz!A1" display="Temmuz" xr:uid="{9EB84DE9-09C2-4A59-9697-A7DEB0F7EE00}"/>
    <hyperlink ref="D6" location="Ağustos!A1" display="Ağustos" xr:uid="{777B5E5D-A97C-4251-B45B-566E54BEAC60}"/>
    <hyperlink ref="E6" location="Eylül!A1" display="Eylül" xr:uid="{FCC4143A-E448-4923-8721-403A9BB1B2EA}"/>
    <hyperlink ref="C7" location="Ekim!A1" display="Ekim" xr:uid="{65E02FEF-448A-4A54-AC70-22BFA5EAE100}"/>
    <hyperlink ref="D7" location="Kasım!A1" display="Kasım" xr:uid="{0AE721E5-B2BF-463F-B88B-0779A7C78B53}"/>
    <hyperlink ref="E7" location="Aralık!A1" display="Aralık" xr:uid="{8A3EBB15-6641-4076-9444-D695C78DC2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86D8-0BC8-485D-BA9F-4E5CA146515C}">
  <dimension ref="B1:G112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27.75" customHeight="1" thickBot="1" x14ac:dyDescent="0.25"/>
    <row r="2" spans="2:7" s="2" customFormat="1" ht="24.75" customHeight="1" thickBot="1" x14ac:dyDescent="0.3">
      <c r="B2" s="15" t="s">
        <v>188</v>
      </c>
      <c r="C2" s="16"/>
      <c r="D2" s="16"/>
      <c r="E2" s="17"/>
    </row>
    <row r="3" spans="2:7" s="2" customFormat="1" ht="15" customHeight="1" x14ac:dyDescent="0.25">
      <c r="B3" s="1"/>
      <c r="C3" s="19"/>
      <c r="D3" s="19"/>
      <c r="E3" s="20"/>
    </row>
    <row r="4" spans="2:7" s="2" customFormat="1" ht="1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5" customHeight="1" x14ac:dyDescent="0.25">
      <c r="B6" s="1"/>
      <c r="C6" s="21" t="s">
        <v>198</v>
      </c>
      <c r="D6" s="21" t="s">
        <v>200</v>
      </c>
      <c r="E6" s="22" t="s">
        <v>202</v>
      </c>
    </row>
    <row r="7" spans="2:7" s="2" customFormat="1" ht="15" customHeight="1" x14ac:dyDescent="0.25">
      <c r="B7" s="1"/>
      <c r="C7" s="21" t="s">
        <v>205</v>
      </c>
      <c r="D7" s="21" t="s">
        <v>206</v>
      </c>
      <c r="E7" s="22" t="s">
        <v>209</v>
      </c>
    </row>
    <row r="8" spans="2:7" s="2" customFormat="1" ht="1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42" t="s">
        <v>3</v>
      </c>
    </row>
    <row r="10" spans="2:7" s="4" customFormat="1" ht="15.75" customHeight="1" x14ac:dyDescent="0.2">
      <c r="B10" s="43" t="s">
        <v>4</v>
      </c>
      <c r="C10" s="44">
        <v>74559</v>
      </c>
      <c r="D10" s="44">
        <v>31936</v>
      </c>
      <c r="E10" s="45">
        <v>42.833192505264286</v>
      </c>
    </row>
    <row r="11" spans="2:7" s="5" customFormat="1" ht="15.75" customHeight="1" x14ac:dyDescent="0.2">
      <c r="B11" s="43" t="s">
        <v>5</v>
      </c>
      <c r="C11" s="44">
        <v>46548</v>
      </c>
      <c r="D11" s="44">
        <v>27902</v>
      </c>
      <c r="E11" s="46">
        <v>59.942425023631515</v>
      </c>
    </row>
    <row r="12" spans="2:7" s="5" customFormat="1" ht="15.75" customHeight="1" x14ac:dyDescent="0.2">
      <c r="B12" s="43" t="s">
        <v>6</v>
      </c>
      <c r="C12" s="44">
        <v>20487</v>
      </c>
      <c r="D12" s="44">
        <v>14152</v>
      </c>
      <c r="E12" s="46">
        <v>69.077951871918771</v>
      </c>
      <c r="G12" s="6"/>
    </row>
    <row r="13" spans="2:7" s="5" customFormat="1" ht="15.75" customHeight="1" x14ac:dyDescent="0.2">
      <c r="B13" s="43" t="s">
        <v>7</v>
      </c>
      <c r="C13" s="44">
        <v>15571</v>
      </c>
      <c r="D13" s="44">
        <v>10251</v>
      </c>
      <c r="E13" s="46">
        <v>65.833922034551406</v>
      </c>
    </row>
    <row r="14" spans="2:7" ht="15.75" customHeight="1" x14ac:dyDescent="0.2">
      <c r="B14" s="47" t="s">
        <v>8</v>
      </c>
      <c r="C14" s="48">
        <v>3397</v>
      </c>
      <c r="D14" s="48">
        <v>601</v>
      </c>
      <c r="E14" s="49">
        <v>17.692081248160139</v>
      </c>
    </row>
    <row r="15" spans="2:7" ht="15.75" customHeight="1" x14ac:dyDescent="0.2">
      <c r="B15" s="47" t="s">
        <v>9</v>
      </c>
      <c r="C15" s="48">
        <v>873</v>
      </c>
      <c r="D15" s="48">
        <v>388</v>
      </c>
      <c r="E15" s="49">
        <v>44.444444444444443</v>
      </c>
    </row>
    <row r="16" spans="2:7" ht="15.75" customHeight="1" x14ac:dyDescent="0.2">
      <c r="B16" s="47" t="s">
        <v>10</v>
      </c>
      <c r="C16" s="48">
        <v>9831</v>
      </c>
      <c r="D16" s="48">
        <v>8254</v>
      </c>
      <c r="E16" s="49">
        <v>83.958905503000707</v>
      </c>
    </row>
    <row r="17" spans="2:5" ht="15.75" customHeight="1" x14ac:dyDescent="0.2">
      <c r="B17" s="47" t="s">
        <v>11</v>
      </c>
      <c r="C17" s="48">
        <v>1470</v>
      </c>
      <c r="D17" s="48">
        <v>1008</v>
      </c>
      <c r="E17" s="49">
        <v>68.571428571428569</v>
      </c>
    </row>
    <row r="18" spans="2:5" s="5" customFormat="1" ht="15.75" customHeight="1" x14ac:dyDescent="0.2">
      <c r="B18" s="43" t="s">
        <v>12</v>
      </c>
      <c r="C18" s="44">
        <v>4916</v>
      </c>
      <c r="D18" s="44">
        <v>3901</v>
      </c>
      <c r="E18" s="46">
        <v>79.353132628152963</v>
      </c>
    </row>
    <row r="19" spans="2:5" ht="15.75" customHeight="1" x14ac:dyDescent="0.2">
      <c r="B19" s="47" t="s">
        <v>13</v>
      </c>
      <c r="C19" s="48">
        <v>795</v>
      </c>
      <c r="D19" s="48">
        <v>25</v>
      </c>
      <c r="E19" s="49">
        <v>3.1446540880503147</v>
      </c>
    </row>
    <row r="20" spans="2:5" ht="15.75" customHeight="1" x14ac:dyDescent="0.2">
      <c r="B20" s="47" t="s">
        <v>14</v>
      </c>
      <c r="C20" s="48">
        <v>8</v>
      </c>
      <c r="D20" s="48">
        <v>7</v>
      </c>
      <c r="E20" s="49">
        <v>87.5</v>
      </c>
    </row>
    <row r="21" spans="2:5" ht="15.75" customHeight="1" x14ac:dyDescent="0.2">
      <c r="B21" s="47" t="s">
        <v>15</v>
      </c>
      <c r="C21" s="48">
        <v>4113</v>
      </c>
      <c r="D21" s="48">
        <v>3869</v>
      </c>
      <c r="E21" s="49">
        <v>94.067590566496477</v>
      </c>
    </row>
    <row r="22" spans="2:5" s="4" customFormat="1" ht="15.75" customHeight="1" x14ac:dyDescent="0.2">
      <c r="B22" s="43" t="s">
        <v>16</v>
      </c>
      <c r="C22" s="44">
        <v>12159</v>
      </c>
      <c r="D22" s="44">
        <v>3371</v>
      </c>
      <c r="E22" s="45">
        <v>27.724319434163995</v>
      </c>
    </row>
    <row r="23" spans="2:5" s="8" customFormat="1" ht="15.75" customHeight="1" x14ac:dyDescent="0.2">
      <c r="B23" s="47" t="s">
        <v>17</v>
      </c>
      <c r="C23" s="48">
        <v>29</v>
      </c>
      <c r="D23" s="48">
        <v>2</v>
      </c>
      <c r="E23" s="50">
        <v>6.8965517241379306</v>
      </c>
    </row>
    <row r="24" spans="2:5" s="8" customFormat="1" ht="15.75" customHeight="1" x14ac:dyDescent="0.2">
      <c r="B24" s="47" t="s">
        <v>18</v>
      </c>
      <c r="C24" s="48">
        <v>12130</v>
      </c>
      <c r="D24" s="48">
        <v>3369</v>
      </c>
      <c r="E24" s="50">
        <v>27.77411376751855</v>
      </c>
    </row>
    <row r="25" spans="2:5" s="4" customFormat="1" ht="15.75" customHeight="1" x14ac:dyDescent="0.2">
      <c r="B25" s="43" t="s">
        <v>19</v>
      </c>
      <c r="C25" s="44">
        <v>8610</v>
      </c>
      <c r="D25" s="44">
        <v>6533</v>
      </c>
      <c r="E25" s="45">
        <v>75.876887340301977</v>
      </c>
    </row>
    <row r="26" spans="2:5" s="4" customFormat="1" ht="15.75" customHeight="1" x14ac:dyDescent="0.2">
      <c r="B26" s="43" t="s">
        <v>20</v>
      </c>
      <c r="C26" s="44">
        <v>7509</v>
      </c>
      <c r="D26" s="44">
        <v>5525</v>
      </c>
      <c r="E26" s="45">
        <v>73.578372619523236</v>
      </c>
    </row>
    <row r="27" spans="2:5" s="8" customFormat="1" ht="15.75" customHeight="1" x14ac:dyDescent="0.2">
      <c r="B27" s="47" t="s">
        <v>21</v>
      </c>
      <c r="C27" s="48">
        <v>6449</v>
      </c>
      <c r="D27" s="48">
        <v>4703</v>
      </c>
      <c r="E27" s="50">
        <v>72.926035044192901</v>
      </c>
    </row>
    <row r="28" spans="2:5" s="8" customFormat="1" ht="15.75" customHeight="1" x14ac:dyDescent="0.2">
      <c r="B28" s="47" t="s">
        <v>22</v>
      </c>
      <c r="C28" s="48">
        <v>1060</v>
      </c>
      <c r="D28" s="48">
        <v>822</v>
      </c>
      <c r="E28" s="50">
        <v>77.547169811320757</v>
      </c>
    </row>
    <row r="29" spans="2:5" s="4" customFormat="1" ht="15.75" customHeight="1" x14ac:dyDescent="0.2">
      <c r="B29" s="43" t="s">
        <v>23</v>
      </c>
      <c r="C29" s="44">
        <v>309</v>
      </c>
      <c r="D29" s="44">
        <v>309</v>
      </c>
      <c r="E29" s="45">
        <v>100</v>
      </c>
    </row>
    <row r="30" spans="2:5" s="8" customFormat="1" ht="15.75" customHeight="1" x14ac:dyDescent="0.2">
      <c r="B30" s="47" t="s">
        <v>24</v>
      </c>
      <c r="C30" s="48"/>
      <c r="D30" s="48"/>
      <c r="E30" s="50"/>
    </row>
    <row r="31" spans="2:5" s="8" customFormat="1" ht="15.75" customHeight="1" x14ac:dyDescent="0.2">
      <c r="B31" s="47" t="s">
        <v>25</v>
      </c>
      <c r="C31" s="48">
        <v>309</v>
      </c>
      <c r="D31" s="48">
        <v>309</v>
      </c>
      <c r="E31" s="50">
        <v>100</v>
      </c>
    </row>
    <row r="32" spans="2:5" s="8" customFormat="1" ht="15.75" customHeight="1" x14ac:dyDescent="0.2">
      <c r="B32" s="47" t="s">
        <v>26</v>
      </c>
      <c r="C32" s="48"/>
      <c r="D32" s="48"/>
      <c r="E32" s="50"/>
    </row>
    <row r="33" spans="2:5" ht="15.75" customHeight="1" x14ac:dyDescent="0.2">
      <c r="B33" s="47" t="s">
        <v>27</v>
      </c>
      <c r="C33" s="48"/>
      <c r="D33" s="48"/>
      <c r="E33" s="49"/>
    </row>
    <row r="34" spans="2:5" ht="15.75" customHeight="1" x14ac:dyDescent="0.2">
      <c r="B34" s="47" t="s">
        <v>28</v>
      </c>
      <c r="C34" s="48">
        <v>0</v>
      </c>
      <c r="D34" s="48">
        <v>0</v>
      </c>
      <c r="E34" s="49"/>
    </row>
    <row r="35" spans="2:5" ht="15.75" customHeight="1" x14ac:dyDescent="0.2">
      <c r="B35" s="47" t="s">
        <v>29</v>
      </c>
      <c r="C35" s="48"/>
      <c r="D35" s="48"/>
      <c r="E35" s="49"/>
    </row>
    <row r="36" spans="2:5" s="5" customFormat="1" ht="15.75" customHeight="1" x14ac:dyDescent="0.2">
      <c r="B36" s="43" t="s">
        <v>30</v>
      </c>
      <c r="C36" s="44">
        <v>792</v>
      </c>
      <c r="D36" s="44">
        <v>699</v>
      </c>
      <c r="E36" s="46">
        <v>88.257575757575751</v>
      </c>
    </row>
    <row r="37" spans="2:5" s="5" customFormat="1" ht="15.75" customHeight="1" x14ac:dyDescent="0.2">
      <c r="B37" s="43" t="s">
        <v>31</v>
      </c>
      <c r="C37" s="44"/>
      <c r="D37" s="44"/>
      <c r="E37" s="46"/>
    </row>
    <row r="38" spans="2:5" s="4" customFormat="1" ht="15.75" customHeight="1" x14ac:dyDescent="0.2">
      <c r="B38" s="43" t="s">
        <v>32</v>
      </c>
      <c r="C38" s="44"/>
      <c r="D38" s="44"/>
      <c r="E38" s="45"/>
    </row>
    <row r="39" spans="2:5" s="4" customFormat="1" ht="15.75" customHeight="1" x14ac:dyDescent="0.2">
      <c r="B39" s="43" t="s">
        <v>33</v>
      </c>
      <c r="C39" s="44">
        <v>0</v>
      </c>
      <c r="D39" s="44">
        <v>0</v>
      </c>
      <c r="E39" s="45"/>
    </row>
    <row r="40" spans="2:5" s="8" customFormat="1" ht="15.75" customHeight="1" x14ac:dyDescent="0.2">
      <c r="B40" s="47" t="s">
        <v>34</v>
      </c>
      <c r="C40" s="48"/>
      <c r="D40" s="48"/>
      <c r="E40" s="50"/>
    </row>
    <row r="41" spans="2:5" s="8" customFormat="1" ht="15.75" customHeight="1" x14ac:dyDescent="0.2">
      <c r="B41" s="47" t="s">
        <v>35</v>
      </c>
      <c r="C41" s="48"/>
      <c r="D41" s="48"/>
      <c r="E41" s="50"/>
    </row>
    <row r="42" spans="2:5" s="8" customFormat="1" ht="15.75" customHeight="1" x14ac:dyDescent="0.2">
      <c r="B42" s="47" t="s">
        <v>36</v>
      </c>
      <c r="C42" s="48"/>
      <c r="D42" s="48"/>
      <c r="E42" s="50"/>
    </row>
    <row r="43" spans="2:5" s="4" customFormat="1" ht="15.75" customHeight="1" x14ac:dyDescent="0.2">
      <c r="B43" s="43" t="s">
        <v>37</v>
      </c>
      <c r="C43" s="44">
        <v>2593</v>
      </c>
      <c r="D43" s="44">
        <v>1752</v>
      </c>
      <c r="E43" s="45">
        <v>67.56652526031624</v>
      </c>
    </row>
    <row r="44" spans="2:5" s="4" customFormat="1" ht="15.75" customHeight="1" x14ac:dyDescent="0.2">
      <c r="B44" s="43" t="s">
        <v>38</v>
      </c>
      <c r="C44" s="44">
        <v>2473</v>
      </c>
      <c r="D44" s="44">
        <v>2084</v>
      </c>
      <c r="E44" s="45">
        <v>84.270117266477968</v>
      </c>
    </row>
    <row r="45" spans="2:5" s="4" customFormat="1" ht="15.75" customHeight="1" x14ac:dyDescent="0.2">
      <c r="B45" s="43" t="s">
        <v>39</v>
      </c>
      <c r="C45" s="44">
        <v>226</v>
      </c>
      <c r="D45" s="44">
        <v>10</v>
      </c>
      <c r="E45" s="45">
        <v>4.4247787610619467</v>
      </c>
    </row>
    <row r="46" spans="2:5" s="4" customFormat="1" ht="15.75" customHeight="1" x14ac:dyDescent="0.2">
      <c r="B46" s="43" t="s">
        <v>40</v>
      </c>
      <c r="C46" s="44">
        <v>27647</v>
      </c>
      <c r="D46" s="44">
        <v>3795</v>
      </c>
      <c r="E46" s="45">
        <v>13.726624950265851</v>
      </c>
    </row>
    <row r="47" spans="2:5" s="4" customFormat="1" ht="15.75" customHeight="1" x14ac:dyDescent="0.2">
      <c r="B47" s="43" t="s">
        <v>41</v>
      </c>
      <c r="C47" s="44">
        <v>1024</v>
      </c>
      <c r="D47" s="44">
        <v>1024</v>
      </c>
      <c r="E47" s="45">
        <v>100</v>
      </c>
    </row>
    <row r="48" spans="2:5" s="8" customFormat="1" ht="15.75" customHeight="1" x14ac:dyDescent="0.2">
      <c r="B48" s="47" t="s">
        <v>42</v>
      </c>
      <c r="C48" s="48">
        <v>1024</v>
      </c>
      <c r="D48" s="48">
        <v>1024</v>
      </c>
      <c r="E48" s="50">
        <v>100</v>
      </c>
    </row>
    <row r="49" spans="2:5" s="8" customFormat="1" ht="15.75" customHeight="1" x14ac:dyDescent="0.2">
      <c r="B49" s="47" t="s">
        <v>43</v>
      </c>
      <c r="C49" s="48"/>
      <c r="D49" s="48"/>
      <c r="E49" s="50"/>
    </row>
    <row r="50" spans="2:5" s="8" customFormat="1" ht="15.75" customHeight="1" x14ac:dyDescent="0.2">
      <c r="B50" s="47" t="s">
        <v>44</v>
      </c>
      <c r="C50" s="48"/>
      <c r="D50" s="48"/>
      <c r="E50" s="50"/>
    </row>
    <row r="51" spans="2:5" s="4" customFormat="1" ht="15.75" customHeight="1" x14ac:dyDescent="0.2">
      <c r="B51" s="43" t="s">
        <v>45</v>
      </c>
      <c r="C51" s="44">
        <v>3</v>
      </c>
      <c r="D51" s="44">
        <v>3</v>
      </c>
      <c r="E51" s="45">
        <v>100</v>
      </c>
    </row>
    <row r="52" spans="2:5" s="4" customFormat="1" ht="15.75" customHeight="1" x14ac:dyDescent="0.2">
      <c r="B52" s="43" t="s">
        <v>46</v>
      </c>
      <c r="C52" s="44">
        <v>3</v>
      </c>
      <c r="D52" s="44">
        <v>3</v>
      </c>
      <c r="E52" s="45">
        <v>100</v>
      </c>
    </row>
    <row r="53" spans="2:5" s="4" customFormat="1" ht="15.75" customHeight="1" x14ac:dyDescent="0.2">
      <c r="B53" s="43" t="s">
        <v>47</v>
      </c>
      <c r="C53" s="44"/>
      <c r="D53" s="44"/>
      <c r="E53" s="45"/>
    </row>
    <row r="54" spans="2:5" s="4" customFormat="1" ht="15.75" customHeight="1" x14ac:dyDescent="0.2">
      <c r="B54" s="43" t="s">
        <v>48</v>
      </c>
      <c r="C54" s="44">
        <v>0</v>
      </c>
      <c r="D54" s="44">
        <v>0</v>
      </c>
      <c r="E54" s="45"/>
    </row>
    <row r="55" spans="2:5" s="8" customFormat="1" ht="15.75" customHeight="1" x14ac:dyDescent="0.2">
      <c r="B55" s="47" t="s">
        <v>49</v>
      </c>
      <c r="C55" s="48"/>
      <c r="D55" s="48"/>
      <c r="E55" s="50"/>
    </row>
    <row r="56" spans="2:5" s="8" customFormat="1" ht="15.75" customHeight="1" x14ac:dyDescent="0.2">
      <c r="B56" s="47" t="s">
        <v>50</v>
      </c>
      <c r="C56" s="48"/>
      <c r="D56" s="48"/>
      <c r="E56" s="50"/>
    </row>
    <row r="57" spans="2:5" s="8" customFormat="1" ht="15.75" customHeight="1" x14ac:dyDescent="0.2">
      <c r="B57" s="47" t="s">
        <v>51</v>
      </c>
      <c r="C57" s="48"/>
      <c r="D57" s="48"/>
      <c r="E57" s="50"/>
    </row>
    <row r="58" spans="2:5" s="8" customFormat="1" ht="15.75" customHeight="1" x14ac:dyDescent="0.2">
      <c r="B58" s="47" t="s">
        <v>52</v>
      </c>
      <c r="C58" s="48"/>
      <c r="D58" s="48"/>
      <c r="E58" s="50"/>
    </row>
    <row r="59" spans="2:5" s="8" customFormat="1" ht="15.75" customHeight="1" x14ac:dyDescent="0.2">
      <c r="B59" s="47" t="s">
        <v>53</v>
      </c>
      <c r="C59" s="48"/>
      <c r="D59" s="48"/>
      <c r="E59" s="50"/>
    </row>
    <row r="60" spans="2:5" s="8" customFormat="1" ht="15.75" customHeight="1" x14ac:dyDescent="0.2">
      <c r="B60" s="47" t="s">
        <v>54</v>
      </c>
      <c r="C60" s="48"/>
      <c r="D60" s="48"/>
      <c r="E60" s="50"/>
    </row>
    <row r="61" spans="2:5" s="4" customFormat="1" ht="15.75" customHeight="1" x14ac:dyDescent="0.2">
      <c r="B61" s="43" t="s">
        <v>55</v>
      </c>
      <c r="C61" s="44">
        <v>8110</v>
      </c>
      <c r="D61" s="44">
        <v>565</v>
      </c>
      <c r="E61" s="45">
        <v>6.9667077681874234</v>
      </c>
    </row>
    <row r="62" spans="2:5" s="4" customFormat="1" ht="15.75" customHeight="1" x14ac:dyDescent="0.2">
      <c r="B62" s="43" t="s">
        <v>56</v>
      </c>
      <c r="C62" s="44">
        <v>585</v>
      </c>
      <c r="D62" s="44">
        <v>417</v>
      </c>
      <c r="E62" s="45">
        <v>71.282051282051285</v>
      </c>
    </row>
    <row r="63" spans="2:5" s="8" customFormat="1" ht="15.75" customHeight="1" x14ac:dyDescent="0.2">
      <c r="B63" s="47" t="s">
        <v>57</v>
      </c>
      <c r="C63" s="48">
        <v>173</v>
      </c>
      <c r="D63" s="48">
        <v>173</v>
      </c>
      <c r="E63" s="50">
        <v>100</v>
      </c>
    </row>
    <row r="64" spans="2:5" s="8" customFormat="1" ht="15.75" customHeight="1" x14ac:dyDescent="0.2">
      <c r="B64" s="47" t="s">
        <v>58</v>
      </c>
      <c r="C64" s="48">
        <v>191</v>
      </c>
      <c r="D64" s="48">
        <v>26</v>
      </c>
      <c r="E64" s="50">
        <v>13.612565445026178</v>
      </c>
    </row>
    <row r="65" spans="2:5" s="8" customFormat="1" ht="15.75" customHeight="1" x14ac:dyDescent="0.2">
      <c r="B65" s="47" t="s">
        <v>59</v>
      </c>
      <c r="C65" s="48">
        <v>221</v>
      </c>
      <c r="D65" s="48">
        <v>218</v>
      </c>
      <c r="E65" s="50">
        <v>98.642533936651589</v>
      </c>
    </row>
    <row r="66" spans="2:5" s="4" customFormat="1" ht="15.75" customHeight="1" x14ac:dyDescent="0.2">
      <c r="B66" s="43" t="s">
        <v>60</v>
      </c>
      <c r="C66" s="44">
        <v>7525</v>
      </c>
      <c r="D66" s="44">
        <v>148</v>
      </c>
      <c r="E66" s="45">
        <v>1.9667774086378738</v>
      </c>
    </row>
    <row r="67" spans="2:5" s="8" customFormat="1" ht="15.75" customHeight="1" x14ac:dyDescent="0.2">
      <c r="B67" s="47" t="s">
        <v>61</v>
      </c>
      <c r="C67" s="48"/>
      <c r="D67" s="48"/>
      <c r="E67" s="50"/>
    </row>
    <row r="68" spans="2:5" s="8" customFormat="1" ht="15.75" customHeight="1" x14ac:dyDescent="0.2">
      <c r="B68" s="47" t="s">
        <v>62</v>
      </c>
      <c r="C68" s="48">
        <v>7484</v>
      </c>
      <c r="D68" s="48">
        <v>129</v>
      </c>
      <c r="E68" s="50">
        <v>1.7236771779796898</v>
      </c>
    </row>
    <row r="69" spans="2:5" s="8" customFormat="1" ht="15.75" customHeight="1" x14ac:dyDescent="0.2">
      <c r="B69" s="47" t="s">
        <v>63</v>
      </c>
      <c r="C69" s="48">
        <v>41</v>
      </c>
      <c r="D69" s="48">
        <v>19</v>
      </c>
      <c r="E69" s="50">
        <v>46.341463414634148</v>
      </c>
    </row>
    <row r="70" spans="2:5" s="4" customFormat="1" ht="15.75" customHeight="1" x14ac:dyDescent="0.2">
      <c r="B70" s="43" t="s">
        <v>64</v>
      </c>
      <c r="C70" s="44"/>
      <c r="D70" s="44"/>
      <c r="E70" s="45"/>
    </row>
    <row r="71" spans="2:5" s="4" customFormat="1" ht="15.75" customHeight="1" x14ac:dyDescent="0.2">
      <c r="B71" s="43" t="s">
        <v>65</v>
      </c>
      <c r="C71" s="44">
        <v>17307</v>
      </c>
      <c r="D71" s="44">
        <v>1162</v>
      </c>
      <c r="E71" s="45">
        <v>6.7140463396313628</v>
      </c>
    </row>
    <row r="72" spans="2:5" s="8" customFormat="1" ht="15.75" customHeight="1" x14ac:dyDescent="0.2">
      <c r="B72" s="51" t="s">
        <v>66</v>
      </c>
      <c r="C72" s="52">
        <v>75</v>
      </c>
      <c r="D72" s="52">
        <v>65</v>
      </c>
      <c r="E72" s="50">
        <v>86.666666666666671</v>
      </c>
    </row>
    <row r="73" spans="2:5" s="8" customFormat="1" ht="15.75" customHeight="1" x14ac:dyDescent="0.2">
      <c r="B73" s="51" t="s">
        <v>67</v>
      </c>
      <c r="C73" s="52">
        <v>515</v>
      </c>
      <c r="D73" s="52">
        <v>20</v>
      </c>
      <c r="E73" s="50">
        <v>3.8834951456310676</v>
      </c>
    </row>
    <row r="74" spans="2:5" s="8" customFormat="1" ht="15.75" customHeight="1" x14ac:dyDescent="0.2">
      <c r="B74" s="51" t="s">
        <v>68</v>
      </c>
      <c r="C74" s="52">
        <v>1545</v>
      </c>
      <c r="D74" s="52">
        <v>235</v>
      </c>
      <c r="E74" s="50">
        <v>15.210355987055015</v>
      </c>
    </row>
    <row r="75" spans="2:5" s="8" customFormat="1" ht="15.75" customHeight="1" x14ac:dyDescent="0.2">
      <c r="B75" s="51" t="s">
        <v>69</v>
      </c>
      <c r="C75" s="52">
        <v>13889</v>
      </c>
      <c r="D75" s="52">
        <v>145</v>
      </c>
      <c r="E75" s="50">
        <v>1.0439916480668154</v>
      </c>
    </row>
    <row r="76" spans="2:5" s="8" customFormat="1" ht="15.75" customHeight="1" x14ac:dyDescent="0.2">
      <c r="B76" s="51" t="s">
        <v>70</v>
      </c>
      <c r="C76" s="52">
        <v>625</v>
      </c>
      <c r="D76" s="52">
        <v>601</v>
      </c>
      <c r="E76" s="50">
        <v>96.16</v>
      </c>
    </row>
    <row r="77" spans="2:5" s="8" customFormat="1" ht="15.75" customHeight="1" x14ac:dyDescent="0.2">
      <c r="B77" s="51" t="s">
        <v>71</v>
      </c>
      <c r="C77" s="52">
        <v>658</v>
      </c>
      <c r="D77" s="52">
        <v>96</v>
      </c>
      <c r="E77" s="50">
        <v>14.589665653495439</v>
      </c>
    </row>
    <row r="78" spans="2:5" s="5" customFormat="1" ht="15.75" customHeight="1" x14ac:dyDescent="0.2">
      <c r="B78" s="43" t="s">
        <v>72</v>
      </c>
      <c r="C78" s="44">
        <v>0</v>
      </c>
      <c r="D78" s="44">
        <v>0</v>
      </c>
      <c r="E78" s="45"/>
    </row>
    <row r="79" spans="2:5" ht="15.75" customHeight="1" x14ac:dyDescent="0.2">
      <c r="B79" s="47" t="s">
        <v>73</v>
      </c>
      <c r="C79" s="48"/>
      <c r="D79" s="48"/>
      <c r="E79" s="50"/>
    </row>
    <row r="80" spans="2:5" ht="15.75" customHeight="1" x14ac:dyDescent="0.2">
      <c r="B80" s="47" t="s">
        <v>74</v>
      </c>
      <c r="C80" s="48"/>
      <c r="D80" s="48"/>
      <c r="E80" s="50"/>
    </row>
    <row r="81" spans="2:5" ht="15.75" customHeight="1" x14ac:dyDescent="0.2">
      <c r="B81" s="47" t="s">
        <v>75</v>
      </c>
      <c r="C81" s="48"/>
      <c r="D81" s="48"/>
      <c r="E81" s="50"/>
    </row>
    <row r="82" spans="2:5" ht="15.75" customHeight="1" x14ac:dyDescent="0.2">
      <c r="B82" s="47" t="s">
        <v>76</v>
      </c>
      <c r="C82" s="48"/>
      <c r="D82" s="48"/>
      <c r="E82" s="50"/>
    </row>
    <row r="83" spans="2:5" ht="15.75" customHeight="1" x14ac:dyDescent="0.2">
      <c r="B83" s="47" t="s">
        <v>77</v>
      </c>
      <c r="C83" s="48"/>
      <c r="D83" s="48"/>
      <c r="E83" s="50"/>
    </row>
    <row r="84" spans="2:5" ht="15.75" customHeight="1" x14ac:dyDescent="0.2">
      <c r="B84" s="47" t="s">
        <v>78</v>
      </c>
      <c r="C84" s="48"/>
      <c r="D84" s="48"/>
      <c r="E84" s="50"/>
    </row>
    <row r="85" spans="2:5" ht="15.75" customHeight="1" x14ac:dyDescent="0.2">
      <c r="B85" s="47" t="s">
        <v>79</v>
      </c>
      <c r="C85" s="48"/>
      <c r="D85" s="48"/>
      <c r="E85" s="50"/>
    </row>
    <row r="86" spans="2:5" ht="15.75" customHeight="1" x14ac:dyDescent="0.2">
      <c r="B86" s="47" t="s">
        <v>80</v>
      </c>
      <c r="C86" s="48">
        <v>0</v>
      </c>
      <c r="D86" s="48">
        <v>0</v>
      </c>
      <c r="E86" s="50"/>
    </row>
    <row r="87" spans="2:5" s="5" customFormat="1" ht="15.75" customHeight="1" x14ac:dyDescent="0.2">
      <c r="B87" s="43" t="s">
        <v>81</v>
      </c>
      <c r="C87" s="44">
        <v>1203</v>
      </c>
      <c r="D87" s="44">
        <v>1041</v>
      </c>
      <c r="E87" s="45">
        <v>86.533665835411469</v>
      </c>
    </row>
    <row r="88" spans="2:5" ht="15.75" customHeight="1" x14ac:dyDescent="0.2">
      <c r="B88" s="53" t="s">
        <v>82</v>
      </c>
      <c r="C88" s="48"/>
      <c r="D88" s="48"/>
      <c r="E88" s="50"/>
    </row>
    <row r="89" spans="2:5" ht="15.75" customHeight="1" x14ac:dyDescent="0.2">
      <c r="B89" s="53" t="s">
        <v>83</v>
      </c>
      <c r="C89" s="48"/>
      <c r="D89" s="48"/>
      <c r="E89" s="50"/>
    </row>
    <row r="90" spans="2:5" ht="15.75" customHeight="1" x14ac:dyDescent="0.2">
      <c r="B90" s="47" t="s">
        <v>84</v>
      </c>
      <c r="C90" s="48">
        <v>34</v>
      </c>
      <c r="D90" s="48">
        <v>34</v>
      </c>
      <c r="E90" s="50">
        <v>100</v>
      </c>
    </row>
    <row r="91" spans="2:5" ht="15.75" customHeight="1" x14ac:dyDescent="0.2">
      <c r="B91" s="47" t="s">
        <v>85</v>
      </c>
      <c r="C91" s="48">
        <v>286</v>
      </c>
      <c r="D91" s="48">
        <v>272</v>
      </c>
      <c r="E91" s="50">
        <v>95.104895104895107</v>
      </c>
    </row>
    <row r="92" spans="2:5" ht="15.75" customHeight="1" x14ac:dyDescent="0.2">
      <c r="B92" s="47" t="s">
        <v>86</v>
      </c>
      <c r="C92" s="48">
        <v>460</v>
      </c>
      <c r="D92" s="48">
        <v>460</v>
      </c>
      <c r="E92" s="50">
        <v>100</v>
      </c>
    </row>
    <row r="93" spans="2:5" ht="15.75" customHeight="1" x14ac:dyDescent="0.2">
      <c r="B93" s="47" t="s">
        <v>87</v>
      </c>
      <c r="C93" s="48">
        <v>1</v>
      </c>
      <c r="D93" s="48">
        <v>1</v>
      </c>
      <c r="E93" s="50">
        <v>100</v>
      </c>
    </row>
    <row r="94" spans="2:5" ht="15.75" customHeight="1" x14ac:dyDescent="0.2">
      <c r="B94" s="47" t="s">
        <v>88</v>
      </c>
      <c r="C94" s="48">
        <v>422</v>
      </c>
      <c r="D94" s="48">
        <v>274</v>
      </c>
      <c r="E94" s="50">
        <v>64.928909952606645</v>
      </c>
    </row>
    <row r="95" spans="2:5" s="5" customFormat="1" ht="15.75" customHeight="1" x14ac:dyDescent="0.2">
      <c r="B95" s="43" t="s">
        <v>89</v>
      </c>
      <c r="C95" s="44">
        <v>364</v>
      </c>
      <c r="D95" s="44">
        <v>239</v>
      </c>
      <c r="E95" s="54">
        <v>65.659340659340657</v>
      </c>
    </row>
    <row r="96" spans="2:5" s="5" customFormat="1" ht="15.75" customHeight="1" x14ac:dyDescent="0.2">
      <c r="B96" s="43" t="s">
        <v>90</v>
      </c>
      <c r="C96" s="44">
        <v>363</v>
      </c>
      <c r="D96" s="44">
        <v>238</v>
      </c>
      <c r="E96" s="54">
        <v>65.564738292011015</v>
      </c>
    </row>
    <row r="97" spans="2:5" ht="15.75" customHeight="1" x14ac:dyDescent="0.2">
      <c r="B97" s="47" t="s">
        <v>91</v>
      </c>
      <c r="C97" s="48"/>
      <c r="D97" s="48"/>
      <c r="E97" s="55"/>
    </row>
    <row r="98" spans="2:5" ht="15.75" customHeight="1" x14ac:dyDescent="0.2">
      <c r="B98" s="47" t="s">
        <v>92</v>
      </c>
      <c r="C98" s="48"/>
      <c r="D98" s="48"/>
      <c r="E98" s="55"/>
    </row>
    <row r="99" spans="2:5" ht="15.75" customHeight="1" x14ac:dyDescent="0.2">
      <c r="B99" s="47" t="s">
        <v>93</v>
      </c>
      <c r="C99" s="48"/>
      <c r="D99" s="48"/>
      <c r="E99" s="55"/>
    </row>
    <row r="100" spans="2:5" ht="15.75" customHeight="1" x14ac:dyDescent="0.2">
      <c r="B100" s="47" t="s">
        <v>94</v>
      </c>
      <c r="C100" s="48">
        <v>348</v>
      </c>
      <c r="D100" s="48">
        <v>223</v>
      </c>
      <c r="E100" s="55">
        <v>64.080459770114942</v>
      </c>
    </row>
    <row r="101" spans="2:5" ht="15.75" customHeight="1" x14ac:dyDescent="0.2">
      <c r="B101" s="47" t="s">
        <v>95</v>
      </c>
      <c r="C101" s="48">
        <v>15</v>
      </c>
      <c r="D101" s="48">
        <v>15</v>
      </c>
      <c r="E101" s="55">
        <v>100</v>
      </c>
    </row>
    <row r="102" spans="2:5" s="5" customFormat="1" ht="15.75" customHeight="1" x14ac:dyDescent="0.2">
      <c r="B102" s="43" t="s">
        <v>96</v>
      </c>
      <c r="C102" s="44">
        <v>1</v>
      </c>
      <c r="D102" s="44">
        <v>1</v>
      </c>
      <c r="E102" s="54">
        <v>100</v>
      </c>
    </row>
    <row r="103" spans="2:5" s="5" customFormat="1" ht="15.75" customHeight="1" x14ac:dyDescent="0.2">
      <c r="B103" s="43" t="s">
        <v>97</v>
      </c>
      <c r="C103" s="44">
        <v>0</v>
      </c>
      <c r="D103" s="44">
        <v>0</v>
      </c>
      <c r="E103" s="54"/>
    </row>
    <row r="104" spans="2:5" ht="15.75" customHeight="1" x14ac:dyDescent="0.2">
      <c r="B104" s="47" t="s">
        <v>98</v>
      </c>
      <c r="C104" s="48"/>
      <c r="D104" s="48"/>
      <c r="E104" s="55"/>
    </row>
    <row r="105" spans="2:5" ht="15.75" customHeight="1" x14ac:dyDescent="0.2">
      <c r="B105" s="47" t="s">
        <v>99</v>
      </c>
      <c r="C105" s="48"/>
      <c r="D105" s="48"/>
      <c r="E105" s="55"/>
    </row>
    <row r="106" spans="2:5" s="5" customFormat="1" ht="15.75" customHeight="1" x14ac:dyDescent="0.2">
      <c r="B106" s="43" t="s">
        <v>100</v>
      </c>
      <c r="C106" s="44">
        <v>0</v>
      </c>
      <c r="D106" s="44">
        <v>0</v>
      </c>
      <c r="E106" s="54"/>
    </row>
    <row r="107" spans="2:5" s="5" customFormat="1" ht="15.75" customHeight="1" x14ac:dyDescent="0.2">
      <c r="B107" s="43" t="s">
        <v>101</v>
      </c>
      <c r="C107" s="44">
        <v>0</v>
      </c>
      <c r="D107" s="44">
        <v>0</v>
      </c>
      <c r="E107" s="54"/>
    </row>
    <row r="108" spans="2:5" ht="15.75" customHeight="1" x14ac:dyDescent="0.2">
      <c r="B108" s="47" t="s">
        <v>102</v>
      </c>
      <c r="C108" s="48"/>
      <c r="D108" s="48"/>
      <c r="E108" s="55"/>
    </row>
    <row r="109" spans="2:5" ht="15.75" customHeight="1" x14ac:dyDescent="0.2">
      <c r="B109" s="47" t="s">
        <v>103</v>
      </c>
      <c r="C109" s="48"/>
      <c r="D109" s="48"/>
      <c r="E109" s="55"/>
    </row>
    <row r="110" spans="2:5" ht="15.75" customHeight="1" x14ac:dyDescent="0.2">
      <c r="B110" s="47" t="s">
        <v>104</v>
      </c>
      <c r="C110" s="48"/>
      <c r="D110" s="48"/>
      <c r="E110" s="55"/>
    </row>
    <row r="111" spans="2:5" ht="15.75" customHeight="1" x14ac:dyDescent="0.2">
      <c r="B111" s="47" t="s">
        <v>105</v>
      </c>
      <c r="C111" s="48"/>
      <c r="D111" s="48"/>
      <c r="E111" s="55"/>
    </row>
    <row r="112" spans="2:5" s="5" customFormat="1" ht="15.75" customHeight="1" x14ac:dyDescent="0.2">
      <c r="B112" s="43" t="s">
        <v>106</v>
      </c>
      <c r="C112" s="44"/>
      <c r="D112" s="44"/>
      <c r="E112" s="54"/>
    </row>
  </sheetData>
  <phoneticPr fontId="0" type="noConversion"/>
  <hyperlinks>
    <hyperlink ref="C4" location="Ocak!A1" display="Ocak" xr:uid="{700E20E3-E37A-48BC-B52A-7A922137B6CC}"/>
    <hyperlink ref="D4" location="Şubat!A1" display="Şubat" xr:uid="{D9BD6812-0992-4EE2-8BAA-F0E3DAA76A4C}"/>
    <hyperlink ref="E4" location="Mart!A1" display="Mart" xr:uid="{4CB4A856-24E7-444B-9D64-195294E9E6DB}"/>
    <hyperlink ref="C5" location="Nisan!A1" display="Nisan" xr:uid="{81B0EC65-70C5-4DD8-9550-5AD401B31F74}"/>
    <hyperlink ref="D5" location="Mayıs!A1" display="Mayıs" xr:uid="{69E38B17-88E7-4C09-8F8E-2DDB0C601C37}"/>
    <hyperlink ref="E5" location="Haziran!A1" display="Haziran" xr:uid="{DE9A14F3-3503-4E84-8DF7-AF80B794DB09}"/>
    <hyperlink ref="C6" location="Temmuz!A1" display="Temmuz" xr:uid="{1E6FC9C9-9019-4ACC-9260-9652D5991214}"/>
    <hyperlink ref="D6" location="Ağustos!A1" display="Ağustos" xr:uid="{0F51B398-4D23-46D2-9A4E-AFDC559BAA5E}"/>
    <hyperlink ref="E6" location="Eylül!A1" display="Eylül" xr:uid="{24FFA077-17E1-4BC2-86F8-AB1C13781197}"/>
    <hyperlink ref="C7" location="Ekim!A1" display="Ekim" xr:uid="{0916DEC5-980C-4BC9-AF4A-698102A88526}"/>
    <hyperlink ref="D7" location="Kasım!A1" display="Kasım" xr:uid="{D3D035C4-6757-4EB9-AE78-FDB6F06A872B}"/>
    <hyperlink ref="E7" location="Aralık!A1" display="Aralık" xr:uid="{F42BE918-6724-4828-81D8-D96B20EB00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7C0E-4866-48FF-9346-A3741DCCB4D6}">
  <dimension ref="B1:E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14" customWidth="1"/>
    <col min="6" max="16384" width="10.6640625" style="7"/>
  </cols>
  <sheetData>
    <row r="1" spans="2:5" ht="27.75" customHeight="1" thickBot="1" x14ac:dyDescent="0.25"/>
    <row r="2" spans="2:5" s="2" customFormat="1" ht="24.75" customHeight="1" thickBot="1" x14ac:dyDescent="0.3">
      <c r="B2" s="15" t="s">
        <v>184</v>
      </c>
      <c r="C2" s="16"/>
      <c r="D2" s="16"/>
      <c r="E2" s="18"/>
    </row>
    <row r="3" spans="2:5" s="2" customFormat="1" ht="15" customHeight="1" x14ac:dyDescent="0.25">
      <c r="B3" s="1"/>
      <c r="C3" s="19"/>
      <c r="D3" s="19"/>
      <c r="E3" s="19"/>
    </row>
    <row r="4" spans="2:5" s="2" customFormat="1" ht="1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5" s="2" customFormat="1" ht="1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5" s="2" customFormat="1" ht="15" customHeight="1" x14ac:dyDescent="0.25">
      <c r="B6" s="1"/>
      <c r="C6" s="21" t="s">
        <v>198</v>
      </c>
      <c r="D6" s="21" t="s">
        <v>200</v>
      </c>
      <c r="E6" s="22" t="s">
        <v>202</v>
      </c>
    </row>
    <row r="7" spans="2:5" s="2" customFormat="1" ht="15" customHeight="1" x14ac:dyDescent="0.25">
      <c r="B7" s="1"/>
      <c r="C7" s="21" t="s">
        <v>205</v>
      </c>
      <c r="D7" s="21" t="s">
        <v>206</v>
      </c>
      <c r="E7" s="22" t="s">
        <v>209</v>
      </c>
    </row>
    <row r="8" spans="2:5" s="2" customFormat="1" ht="15" customHeight="1" x14ac:dyDescent="0.25">
      <c r="B8" s="1"/>
      <c r="C8" s="19"/>
      <c r="D8" s="19"/>
      <c r="E8" s="19"/>
    </row>
    <row r="9" spans="2:5" s="3" customFormat="1" ht="24.75" customHeight="1" x14ac:dyDescent="0.2">
      <c r="B9" s="23" t="s">
        <v>0</v>
      </c>
      <c r="C9" s="24" t="s">
        <v>1</v>
      </c>
      <c r="D9" s="24" t="s">
        <v>2</v>
      </c>
      <c r="E9" s="25" t="s">
        <v>3</v>
      </c>
    </row>
    <row r="10" spans="2:5" s="10" customFormat="1" ht="15.9" customHeight="1" x14ac:dyDescent="0.25">
      <c r="B10" s="26" t="s">
        <v>4</v>
      </c>
      <c r="C10" s="27">
        <v>71999</v>
      </c>
      <c r="D10" s="27">
        <v>23019</v>
      </c>
      <c r="E10" s="28">
        <v>31.971277378852488</v>
      </c>
    </row>
    <row r="11" spans="2:5" s="11" customFormat="1" ht="15.75" customHeight="1" x14ac:dyDescent="0.25">
      <c r="B11" s="26" t="s">
        <v>5</v>
      </c>
      <c r="C11" s="29">
        <v>40476</v>
      </c>
      <c r="D11" s="29">
        <v>20467</v>
      </c>
      <c r="E11" s="30">
        <v>50.565767368317026</v>
      </c>
    </row>
    <row r="12" spans="2:5" s="11" customFormat="1" ht="15.9" customHeight="1" x14ac:dyDescent="0.25">
      <c r="B12" s="26" t="s">
        <v>109</v>
      </c>
      <c r="C12" s="29">
        <v>17494</v>
      </c>
      <c r="D12" s="29">
        <v>11190</v>
      </c>
      <c r="E12" s="30">
        <v>63.964787927289358</v>
      </c>
    </row>
    <row r="13" spans="2:5" s="11" customFormat="1" ht="15.9" customHeight="1" x14ac:dyDescent="0.25">
      <c r="B13" s="26" t="s">
        <v>110</v>
      </c>
      <c r="C13" s="29">
        <v>12649</v>
      </c>
      <c r="D13" s="29">
        <v>7355</v>
      </c>
      <c r="E13" s="30">
        <v>58.146889082140888</v>
      </c>
    </row>
    <row r="14" spans="2:5" s="12" customFormat="1" ht="15.9" customHeight="1" x14ac:dyDescent="0.2">
      <c r="B14" s="31" t="s">
        <v>8</v>
      </c>
      <c r="C14" s="32">
        <v>1452</v>
      </c>
      <c r="D14" s="32">
        <v>194</v>
      </c>
      <c r="E14" s="33">
        <v>13.360881542699724</v>
      </c>
    </row>
    <row r="15" spans="2:5" s="12" customFormat="1" ht="15.9" customHeight="1" x14ac:dyDescent="0.2">
      <c r="B15" s="31" t="s">
        <v>9</v>
      </c>
      <c r="C15" s="32">
        <v>859</v>
      </c>
      <c r="D15" s="32">
        <v>341</v>
      </c>
      <c r="E15" s="33">
        <v>39.697322467986027</v>
      </c>
    </row>
    <row r="16" spans="2:5" s="12" customFormat="1" ht="15.9" customHeight="1" x14ac:dyDescent="0.2">
      <c r="B16" s="31" t="s">
        <v>10</v>
      </c>
      <c r="C16" s="32">
        <v>8798</v>
      </c>
      <c r="D16" s="32">
        <v>5862</v>
      </c>
      <c r="E16" s="33">
        <v>66.628779268015464</v>
      </c>
    </row>
    <row r="17" spans="2:5" s="12" customFormat="1" ht="15.9" customHeight="1" x14ac:dyDescent="0.2">
      <c r="B17" s="31" t="s">
        <v>11</v>
      </c>
      <c r="C17" s="32">
        <v>1540</v>
      </c>
      <c r="D17" s="32">
        <v>958</v>
      </c>
      <c r="E17" s="33">
        <v>62.20779220779221</v>
      </c>
    </row>
    <row r="18" spans="2:5" s="11" customFormat="1" ht="15.9" customHeight="1" x14ac:dyDescent="0.25">
      <c r="B18" s="26" t="s">
        <v>111</v>
      </c>
      <c r="C18" s="29">
        <v>4845</v>
      </c>
      <c r="D18" s="29">
        <v>3835</v>
      </c>
      <c r="E18" s="30">
        <v>79.15376676986584</v>
      </c>
    </row>
    <row r="19" spans="2:5" s="12" customFormat="1" ht="15.9" customHeight="1" x14ac:dyDescent="0.2">
      <c r="B19" s="31" t="s">
        <v>13</v>
      </c>
      <c r="C19" s="32">
        <v>712</v>
      </c>
      <c r="D19" s="32">
        <v>21</v>
      </c>
      <c r="E19" s="33">
        <v>2.9494382022471908</v>
      </c>
    </row>
    <row r="20" spans="2:5" s="12" customFormat="1" ht="15.9" customHeight="1" x14ac:dyDescent="0.2">
      <c r="B20" s="31" t="s">
        <v>14</v>
      </c>
      <c r="C20" s="32">
        <v>8</v>
      </c>
      <c r="D20" s="32">
        <v>7</v>
      </c>
      <c r="E20" s="33">
        <v>87.5</v>
      </c>
    </row>
    <row r="21" spans="2:5" s="12" customFormat="1" ht="15.9" customHeight="1" x14ac:dyDescent="0.2">
      <c r="B21" s="31" t="s">
        <v>15</v>
      </c>
      <c r="C21" s="32">
        <v>4125</v>
      </c>
      <c r="D21" s="32">
        <v>3807</v>
      </c>
      <c r="E21" s="33">
        <v>92.290909090909096</v>
      </c>
    </row>
    <row r="22" spans="2:5" s="10" customFormat="1" ht="15.9" customHeight="1" x14ac:dyDescent="0.25">
      <c r="B22" s="26" t="s">
        <v>112</v>
      </c>
      <c r="C22" s="34"/>
      <c r="D22" s="34"/>
      <c r="E22" s="28"/>
    </row>
    <row r="23" spans="2:5" s="10" customFormat="1" ht="15.9" customHeight="1" x14ac:dyDescent="0.25">
      <c r="B23" s="26" t="s">
        <v>113</v>
      </c>
      <c r="C23" s="35">
        <v>12800</v>
      </c>
      <c r="D23" s="35">
        <v>3540</v>
      </c>
      <c r="E23" s="28">
        <v>27.65625</v>
      </c>
    </row>
    <row r="24" spans="2:5" s="10" customFormat="1" ht="15.9" customHeight="1" x14ac:dyDescent="0.25">
      <c r="B24" s="26" t="s">
        <v>114</v>
      </c>
      <c r="C24" s="34"/>
      <c r="D24" s="34"/>
      <c r="E24" s="28"/>
    </row>
    <row r="25" spans="2:5" s="10" customFormat="1" ht="15.9" customHeight="1" x14ac:dyDescent="0.25">
      <c r="B25" s="26" t="s">
        <v>115</v>
      </c>
      <c r="C25" s="34">
        <v>28</v>
      </c>
      <c r="D25" s="34">
        <v>2</v>
      </c>
      <c r="E25" s="28">
        <v>7.1428571428571423</v>
      </c>
    </row>
    <row r="26" spans="2:5" s="10" customFormat="1" ht="15.9" customHeight="1" x14ac:dyDescent="0.25">
      <c r="B26" s="26" t="s">
        <v>116</v>
      </c>
      <c r="C26" s="34">
        <v>562</v>
      </c>
      <c r="D26" s="34">
        <v>486</v>
      </c>
      <c r="E26" s="28"/>
    </row>
    <row r="27" spans="2:5" s="13" customFormat="1" ht="15.9" customHeight="1" x14ac:dyDescent="0.2">
      <c r="B27" s="31" t="s">
        <v>185</v>
      </c>
      <c r="C27" s="32">
        <v>562</v>
      </c>
      <c r="D27" s="32">
        <v>486</v>
      </c>
      <c r="E27" s="37">
        <v>86.47686832740213</v>
      </c>
    </row>
    <row r="28" spans="2:5" s="10" customFormat="1" ht="15.9" customHeight="1" x14ac:dyDescent="0.25">
      <c r="B28" s="26" t="s">
        <v>118</v>
      </c>
      <c r="C28" s="34">
        <v>12210</v>
      </c>
      <c r="D28" s="34">
        <v>3052</v>
      </c>
      <c r="E28" s="28"/>
    </row>
    <row r="29" spans="2:5" s="13" customFormat="1" ht="15.9" customHeight="1" x14ac:dyDescent="0.2">
      <c r="B29" s="31" t="s">
        <v>186</v>
      </c>
      <c r="C29" s="32">
        <v>12210</v>
      </c>
      <c r="D29" s="32">
        <v>3052</v>
      </c>
      <c r="E29" s="37">
        <v>24.995904995904997</v>
      </c>
    </row>
    <row r="30" spans="2:5" s="10" customFormat="1" ht="15.9" customHeight="1" x14ac:dyDescent="0.25">
      <c r="B30" s="26" t="s">
        <v>119</v>
      </c>
      <c r="C30" s="34">
        <v>6390</v>
      </c>
      <c r="D30" s="34">
        <v>3389</v>
      </c>
      <c r="E30" s="28">
        <v>53.035993740219091</v>
      </c>
    </row>
    <row r="31" spans="2:5" s="10" customFormat="1" ht="15.9" customHeight="1" x14ac:dyDescent="0.25">
      <c r="B31" s="26" t="s">
        <v>120</v>
      </c>
      <c r="C31" s="35">
        <v>6140</v>
      </c>
      <c r="D31" s="35">
        <v>3216</v>
      </c>
      <c r="E31" s="28">
        <v>52.377850162866444</v>
      </c>
    </row>
    <row r="32" spans="2:5" s="10" customFormat="1" ht="15.9" customHeight="1" x14ac:dyDescent="0.25">
      <c r="B32" s="26" t="s">
        <v>121</v>
      </c>
      <c r="C32" s="34">
        <v>169</v>
      </c>
      <c r="D32" s="34">
        <v>169</v>
      </c>
      <c r="E32" s="28">
        <v>100</v>
      </c>
    </row>
    <row r="33" spans="2:5" s="12" customFormat="1" ht="15.9" customHeight="1" x14ac:dyDescent="0.2">
      <c r="B33" s="31" t="s">
        <v>122</v>
      </c>
      <c r="C33" s="40"/>
      <c r="D33" s="40"/>
      <c r="E33" s="33"/>
    </row>
    <row r="34" spans="2:5" s="12" customFormat="1" ht="15.9" customHeight="1" x14ac:dyDescent="0.2">
      <c r="B34" s="31" t="s">
        <v>123</v>
      </c>
      <c r="C34" s="32">
        <v>169</v>
      </c>
      <c r="D34" s="32">
        <v>169</v>
      </c>
      <c r="E34" s="33">
        <v>100</v>
      </c>
    </row>
    <row r="35" spans="2:5" s="12" customFormat="1" ht="15.9" customHeight="1" x14ac:dyDescent="0.2">
      <c r="B35" s="31" t="s">
        <v>124</v>
      </c>
      <c r="C35" s="32" t="s">
        <v>187</v>
      </c>
      <c r="D35" s="32" t="s">
        <v>187</v>
      </c>
      <c r="E35" s="33"/>
    </row>
    <row r="36" spans="2:5" s="12" customFormat="1" ht="15.9" customHeight="1" x14ac:dyDescent="0.2">
      <c r="B36" s="31" t="s">
        <v>125</v>
      </c>
      <c r="C36" s="32"/>
      <c r="D36" s="32"/>
      <c r="E36" s="33"/>
    </row>
    <row r="37" spans="2:5" s="12" customFormat="1" ht="15.9" customHeight="1" x14ac:dyDescent="0.2">
      <c r="B37" s="31" t="s">
        <v>126</v>
      </c>
      <c r="C37" s="32"/>
      <c r="D37" s="32"/>
      <c r="E37" s="33"/>
    </row>
    <row r="38" spans="2:5" s="13" customFormat="1" ht="15.9" customHeight="1" x14ac:dyDescent="0.2">
      <c r="B38" s="31" t="s">
        <v>127</v>
      </c>
      <c r="C38" s="32"/>
      <c r="D38" s="32"/>
      <c r="E38" s="37"/>
    </row>
    <row r="39" spans="2:5" s="13" customFormat="1" ht="15.9" customHeight="1" x14ac:dyDescent="0.2">
      <c r="B39" s="31" t="s">
        <v>128</v>
      </c>
      <c r="C39" s="32"/>
      <c r="D39" s="32"/>
      <c r="E39" s="37"/>
    </row>
    <row r="40" spans="2:5" s="10" customFormat="1" ht="15.9" customHeight="1" x14ac:dyDescent="0.25">
      <c r="B40" s="26" t="s">
        <v>129</v>
      </c>
      <c r="C40" s="34"/>
      <c r="D40" s="34"/>
      <c r="E40" s="28"/>
    </row>
    <row r="41" spans="2:5" s="10" customFormat="1" ht="15.9" customHeight="1" x14ac:dyDescent="0.25">
      <c r="B41" s="26" t="s">
        <v>130</v>
      </c>
      <c r="C41" s="34">
        <v>81</v>
      </c>
      <c r="D41" s="34">
        <v>4</v>
      </c>
      <c r="E41" s="28">
        <v>4.9382716049382713</v>
      </c>
    </row>
    <row r="42" spans="2:5" s="10" customFormat="1" ht="15.9" customHeight="1" x14ac:dyDescent="0.25">
      <c r="B42" s="26" t="s">
        <v>131</v>
      </c>
      <c r="C42" s="35">
        <v>0</v>
      </c>
      <c r="D42" s="35">
        <v>0</v>
      </c>
      <c r="E42" s="28"/>
    </row>
    <row r="43" spans="2:5" s="10" customFormat="1" ht="15.9" customHeight="1" x14ac:dyDescent="0.25">
      <c r="B43" s="26" t="s">
        <v>132</v>
      </c>
      <c r="C43" s="34"/>
      <c r="D43" s="34"/>
      <c r="E43" s="28"/>
    </row>
    <row r="44" spans="2:5" s="10" customFormat="1" ht="15.9" customHeight="1" x14ac:dyDescent="0.25">
      <c r="B44" s="26" t="s">
        <v>133</v>
      </c>
      <c r="C44" s="34"/>
      <c r="D44" s="34"/>
      <c r="E44" s="28"/>
    </row>
    <row r="45" spans="2:5" s="10" customFormat="1" ht="15.9" customHeight="1" x14ac:dyDescent="0.25">
      <c r="B45" s="26" t="s">
        <v>134</v>
      </c>
      <c r="C45" s="34"/>
      <c r="D45" s="34"/>
      <c r="E45" s="28"/>
    </row>
    <row r="46" spans="2:5" s="10" customFormat="1" ht="15.9" customHeight="1" x14ac:dyDescent="0.25">
      <c r="B46" s="26" t="s">
        <v>135</v>
      </c>
      <c r="C46" s="34"/>
      <c r="D46" s="34"/>
      <c r="E46" s="28"/>
    </row>
    <row r="47" spans="2:5" s="10" customFormat="1" ht="15.9" customHeight="1" x14ac:dyDescent="0.25">
      <c r="B47" s="26" t="s">
        <v>136</v>
      </c>
      <c r="C47" s="34">
        <v>2144</v>
      </c>
      <c r="D47" s="34">
        <v>1100</v>
      </c>
      <c r="E47" s="28">
        <v>51.305970149253731</v>
      </c>
    </row>
    <row r="48" spans="2:5" s="10" customFormat="1" ht="15.9" customHeight="1" x14ac:dyDescent="0.25">
      <c r="B48" s="26" t="s">
        <v>137</v>
      </c>
      <c r="C48" s="34">
        <v>1998</v>
      </c>
      <c r="D48" s="34">
        <v>1099</v>
      </c>
      <c r="E48" s="28">
        <v>55.005005005005003</v>
      </c>
    </row>
    <row r="49" spans="2:5" s="10" customFormat="1" ht="15.9" customHeight="1" x14ac:dyDescent="0.25">
      <c r="B49" s="26" t="s">
        <v>138</v>
      </c>
      <c r="C49" s="34">
        <v>146</v>
      </c>
      <c r="D49" s="34">
        <v>1</v>
      </c>
      <c r="E49" s="28">
        <v>0.68493150684931503</v>
      </c>
    </row>
    <row r="50" spans="2:5" s="10" customFormat="1" ht="15.9" customHeight="1" x14ac:dyDescent="0.25">
      <c r="B50" s="26" t="s">
        <v>139</v>
      </c>
      <c r="C50" s="35">
        <v>1648</v>
      </c>
      <c r="D50" s="35">
        <v>1248</v>
      </c>
      <c r="E50" s="28">
        <v>75.728155339805824</v>
      </c>
    </row>
    <row r="51" spans="2:5" s="10" customFormat="1" ht="15.9" customHeight="1" x14ac:dyDescent="0.25">
      <c r="B51" s="26" t="s">
        <v>140</v>
      </c>
      <c r="C51" s="34">
        <v>1648</v>
      </c>
      <c r="D51" s="34">
        <v>1248</v>
      </c>
      <c r="E51" s="28">
        <v>75.728155339805824</v>
      </c>
    </row>
    <row r="52" spans="2:5" s="10" customFormat="1" ht="15.9" customHeight="1" x14ac:dyDescent="0.25">
      <c r="B52" s="26" t="s">
        <v>40</v>
      </c>
      <c r="C52" s="34">
        <v>31245</v>
      </c>
      <c r="D52" s="34">
        <v>2408</v>
      </c>
      <c r="E52" s="28">
        <v>7.7068330932949278</v>
      </c>
    </row>
    <row r="53" spans="2:5" s="10" customFormat="1" ht="15.9" customHeight="1" x14ac:dyDescent="0.25">
      <c r="B53" s="26" t="s">
        <v>141</v>
      </c>
      <c r="C53" s="34">
        <v>709</v>
      </c>
      <c r="D53" s="34">
        <v>709</v>
      </c>
      <c r="E53" s="28">
        <v>100</v>
      </c>
    </row>
    <row r="54" spans="2:5" s="10" customFormat="1" ht="15.9" customHeight="1" x14ac:dyDescent="0.25">
      <c r="B54" s="26" t="s">
        <v>142</v>
      </c>
      <c r="C54" s="35" t="s">
        <v>187</v>
      </c>
      <c r="D54" s="35" t="s">
        <v>187</v>
      </c>
      <c r="E54" s="28"/>
    </row>
    <row r="55" spans="2:5" s="10" customFormat="1" ht="15.9" customHeight="1" x14ac:dyDescent="0.25">
      <c r="B55" s="26" t="s">
        <v>143</v>
      </c>
      <c r="C55" s="34">
        <v>709</v>
      </c>
      <c r="D55" s="34">
        <v>709</v>
      </c>
      <c r="E55" s="28">
        <v>100</v>
      </c>
    </row>
    <row r="56" spans="2:5" s="10" customFormat="1" ht="15.9" customHeight="1" x14ac:dyDescent="0.25">
      <c r="B56" s="26" t="s">
        <v>144</v>
      </c>
      <c r="C56" s="35"/>
      <c r="D56" s="35"/>
      <c r="E56" s="28"/>
    </row>
    <row r="57" spans="2:5" s="10" customFormat="1" ht="15.9" customHeight="1" x14ac:dyDescent="0.25">
      <c r="B57" s="26" t="s">
        <v>145</v>
      </c>
      <c r="C57" s="34"/>
      <c r="D57" s="34"/>
      <c r="E57" s="28"/>
    </row>
    <row r="58" spans="2:5" s="10" customFormat="1" ht="15.9" customHeight="1" x14ac:dyDescent="0.25">
      <c r="B58" s="26" t="s">
        <v>146</v>
      </c>
      <c r="C58" s="34"/>
      <c r="D58" s="34"/>
      <c r="E58" s="28"/>
    </row>
    <row r="59" spans="2:5" s="10" customFormat="1" ht="15.9" customHeight="1" x14ac:dyDescent="0.25">
      <c r="B59" s="26" t="s">
        <v>147</v>
      </c>
      <c r="C59" s="34">
        <v>3</v>
      </c>
      <c r="D59" s="34">
        <v>3</v>
      </c>
      <c r="E59" s="28">
        <v>100</v>
      </c>
    </row>
    <row r="60" spans="2:5" s="10" customFormat="1" ht="15.9" customHeight="1" x14ac:dyDescent="0.25">
      <c r="B60" s="26" t="s">
        <v>148</v>
      </c>
      <c r="C60" s="34">
        <v>3</v>
      </c>
      <c r="D60" s="34">
        <v>3</v>
      </c>
      <c r="E60" s="28">
        <v>100</v>
      </c>
    </row>
    <row r="61" spans="2:5" s="10" customFormat="1" ht="15.9" customHeight="1" x14ac:dyDescent="0.25">
      <c r="B61" s="26" t="s">
        <v>149</v>
      </c>
      <c r="C61" s="35"/>
      <c r="D61" s="35"/>
      <c r="E61" s="28"/>
    </row>
    <row r="62" spans="2:5" s="10" customFormat="1" ht="15.9" customHeight="1" x14ac:dyDescent="0.25">
      <c r="B62" s="26" t="s">
        <v>150</v>
      </c>
      <c r="C62" s="34"/>
      <c r="D62" s="34"/>
      <c r="E62" s="28"/>
    </row>
    <row r="63" spans="2:5" s="10" customFormat="1" ht="15.9" customHeight="1" x14ac:dyDescent="0.25">
      <c r="B63" s="26" t="s">
        <v>151</v>
      </c>
      <c r="C63" s="34">
        <v>7903</v>
      </c>
      <c r="D63" s="34">
        <v>273</v>
      </c>
      <c r="E63" s="28">
        <v>3.4543844109831712</v>
      </c>
    </row>
    <row r="64" spans="2:5" s="10" customFormat="1" ht="15.9" customHeight="1" x14ac:dyDescent="0.25">
      <c r="B64" s="26" t="s">
        <v>152</v>
      </c>
      <c r="C64" s="34">
        <v>323</v>
      </c>
      <c r="D64" s="34">
        <v>157</v>
      </c>
      <c r="E64" s="28">
        <v>48.606811145510839</v>
      </c>
    </row>
    <row r="65" spans="2:5" s="10" customFormat="1" ht="15.9" customHeight="1" x14ac:dyDescent="0.25">
      <c r="B65" s="26" t="s">
        <v>153</v>
      </c>
      <c r="C65" s="34">
        <v>7580</v>
      </c>
      <c r="D65" s="34">
        <v>116</v>
      </c>
      <c r="E65" s="28">
        <v>1.5303430079155673</v>
      </c>
    </row>
    <row r="66" spans="2:5" s="10" customFormat="1" ht="15.9" customHeight="1" x14ac:dyDescent="0.25">
      <c r="B66" s="26" t="s">
        <v>154</v>
      </c>
      <c r="C66" s="34"/>
      <c r="D66" s="34"/>
      <c r="E66" s="28"/>
    </row>
    <row r="67" spans="2:5" s="10" customFormat="1" ht="15.9" customHeight="1" x14ac:dyDescent="0.25">
      <c r="B67" s="26" t="s">
        <v>155</v>
      </c>
      <c r="C67" s="35">
        <v>21783</v>
      </c>
      <c r="D67" s="35">
        <v>744</v>
      </c>
      <c r="E67" s="28">
        <v>3.4155075058531881</v>
      </c>
    </row>
    <row r="68" spans="2:5" s="10" customFormat="1" ht="15.9" customHeight="1" x14ac:dyDescent="0.25">
      <c r="B68" s="26" t="s">
        <v>156</v>
      </c>
      <c r="C68" s="34">
        <v>21783</v>
      </c>
      <c r="D68" s="34">
        <v>744</v>
      </c>
      <c r="E68" s="28">
        <v>3.4155075058531881</v>
      </c>
    </row>
    <row r="69" spans="2:5" s="10" customFormat="1" ht="15.9" customHeight="1" x14ac:dyDescent="0.25">
      <c r="B69" s="26" t="s">
        <v>157</v>
      </c>
      <c r="C69" s="34">
        <v>649</v>
      </c>
      <c r="D69" s="34">
        <v>500</v>
      </c>
      <c r="E69" s="28">
        <v>77.04160246533128</v>
      </c>
    </row>
    <row r="70" spans="2:5" s="4" customFormat="1" ht="15.9" customHeight="1" x14ac:dyDescent="0.2">
      <c r="B70" s="26" t="s">
        <v>158</v>
      </c>
      <c r="C70" s="34">
        <v>224</v>
      </c>
      <c r="D70" s="34">
        <v>211</v>
      </c>
      <c r="E70" s="28">
        <v>94.196428571428569</v>
      </c>
    </row>
    <row r="71" spans="2:5" s="10" customFormat="1" ht="15.9" customHeight="1" x14ac:dyDescent="0.25">
      <c r="B71" s="26" t="s">
        <v>159</v>
      </c>
      <c r="C71" s="34">
        <v>138</v>
      </c>
      <c r="D71" s="34">
        <v>2</v>
      </c>
      <c r="E71" s="28">
        <v>1.4492753623188406</v>
      </c>
    </row>
    <row r="72" spans="2:5" s="10" customFormat="1" ht="15.9" customHeight="1" x14ac:dyDescent="0.25">
      <c r="B72" s="26" t="s">
        <v>160</v>
      </c>
      <c r="C72" s="35">
        <v>286</v>
      </c>
      <c r="D72" s="35">
        <v>286</v>
      </c>
      <c r="E72" s="28">
        <v>100</v>
      </c>
    </row>
    <row r="73" spans="2:5" s="10" customFormat="1" ht="15.9" customHeight="1" x14ac:dyDescent="0.25">
      <c r="B73" s="26" t="s">
        <v>161</v>
      </c>
      <c r="C73" s="34">
        <v>1</v>
      </c>
      <c r="D73" s="34">
        <v>1</v>
      </c>
      <c r="E73" s="28"/>
    </row>
    <row r="74" spans="2:5" s="10" customFormat="1" ht="15.9" customHeight="1" x14ac:dyDescent="0.25">
      <c r="B74" s="26" t="s">
        <v>162</v>
      </c>
      <c r="C74" s="35">
        <v>0</v>
      </c>
      <c r="D74" s="35">
        <v>0</v>
      </c>
      <c r="E74" s="28"/>
    </row>
    <row r="75" spans="2:5" s="10" customFormat="1" ht="15.9" customHeight="1" x14ac:dyDescent="0.25">
      <c r="B75" s="26" t="s">
        <v>163</v>
      </c>
      <c r="C75" s="34">
        <v>0</v>
      </c>
      <c r="D75" s="34">
        <v>0</v>
      </c>
      <c r="E75" s="28"/>
    </row>
    <row r="76" spans="2:5" s="13" customFormat="1" ht="15.9" customHeight="1" x14ac:dyDescent="0.2">
      <c r="B76" s="31" t="s">
        <v>76</v>
      </c>
      <c r="C76" s="32"/>
      <c r="D76" s="32"/>
      <c r="E76" s="37"/>
    </row>
    <row r="77" spans="2:5" s="13" customFormat="1" ht="15.9" customHeight="1" x14ac:dyDescent="0.2">
      <c r="B77" s="31" t="s">
        <v>164</v>
      </c>
      <c r="C77" s="41"/>
      <c r="D77" s="41"/>
      <c r="E77" s="37"/>
    </row>
    <row r="78" spans="2:5" s="13" customFormat="1" ht="15.9" customHeight="1" x14ac:dyDescent="0.2">
      <c r="B78" s="31" t="s">
        <v>165</v>
      </c>
      <c r="C78" s="32" t="s">
        <v>187</v>
      </c>
      <c r="D78" s="32" t="s">
        <v>187</v>
      </c>
      <c r="E78" s="37"/>
    </row>
    <row r="79" spans="2:5" s="11" customFormat="1" ht="15.75" customHeight="1" x14ac:dyDescent="0.25">
      <c r="B79" s="26" t="s">
        <v>166</v>
      </c>
      <c r="C79" s="38">
        <v>198</v>
      </c>
      <c r="D79" s="38">
        <v>179</v>
      </c>
      <c r="E79" s="30">
        <v>90.404040404040416</v>
      </c>
    </row>
    <row r="80" spans="2:5" s="11" customFormat="1" ht="15.75" customHeight="1" x14ac:dyDescent="0.25">
      <c r="B80" s="26" t="s">
        <v>89</v>
      </c>
      <c r="C80" s="38">
        <v>278</v>
      </c>
      <c r="D80" s="38">
        <v>144</v>
      </c>
      <c r="E80" s="30">
        <v>51.798561151079134</v>
      </c>
    </row>
    <row r="81" spans="2:5" s="11" customFormat="1" ht="15.75" customHeight="1" x14ac:dyDescent="0.25">
      <c r="B81" s="26" t="s">
        <v>168</v>
      </c>
      <c r="C81" s="38">
        <v>1</v>
      </c>
      <c r="D81" s="38">
        <v>1</v>
      </c>
      <c r="E81" s="30"/>
    </row>
    <row r="82" spans="2:5" s="11" customFormat="1" ht="15.75" customHeight="1" x14ac:dyDescent="0.25">
      <c r="B82" s="26" t="s">
        <v>169</v>
      </c>
      <c r="C82" s="38"/>
      <c r="D82" s="38"/>
      <c r="E82" s="30"/>
    </row>
    <row r="83" spans="2:5" s="11" customFormat="1" ht="15.75" customHeight="1" x14ac:dyDescent="0.25">
      <c r="B83" s="26" t="s">
        <v>170</v>
      </c>
      <c r="C83" s="38">
        <v>1</v>
      </c>
      <c r="D83" s="38">
        <v>1</v>
      </c>
      <c r="E83" s="30"/>
    </row>
    <row r="84" spans="2:5" s="11" customFormat="1" ht="15.75" customHeight="1" x14ac:dyDescent="0.25">
      <c r="B84" s="26" t="s">
        <v>171</v>
      </c>
      <c r="C84" s="38">
        <v>0</v>
      </c>
      <c r="D84" s="38">
        <v>0</v>
      </c>
      <c r="E84" s="30"/>
    </row>
    <row r="85" spans="2:5" s="11" customFormat="1" ht="15.75" customHeight="1" x14ac:dyDescent="0.25">
      <c r="B85" s="26" t="s">
        <v>172</v>
      </c>
      <c r="C85" s="38"/>
      <c r="D85" s="38"/>
      <c r="E85" s="30"/>
    </row>
    <row r="86" spans="2:5" s="11" customFormat="1" ht="15.75" customHeight="1" x14ac:dyDescent="0.25">
      <c r="B86" s="26" t="s">
        <v>173</v>
      </c>
      <c r="C86" s="38">
        <v>277</v>
      </c>
      <c r="D86" s="38">
        <v>143</v>
      </c>
      <c r="E86" s="30">
        <v>51.624548736462096</v>
      </c>
    </row>
    <row r="87" spans="2:5" s="11" customFormat="1" ht="15.75" customHeight="1" x14ac:dyDescent="0.25">
      <c r="B87" s="26" t="s">
        <v>174</v>
      </c>
      <c r="C87" s="38">
        <v>277</v>
      </c>
      <c r="D87" s="38">
        <v>143</v>
      </c>
      <c r="E87" s="30">
        <v>51.624548736462096</v>
      </c>
    </row>
    <row r="88" spans="2:5" s="11" customFormat="1" ht="15.75" customHeight="1" x14ac:dyDescent="0.25">
      <c r="B88" s="26" t="s">
        <v>175</v>
      </c>
      <c r="C88" s="38">
        <v>0</v>
      </c>
      <c r="D88" s="38">
        <v>0</v>
      </c>
      <c r="E88" s="30"/>
    </row>
    <row r="89" spans="2:5" s="12" customFormat="1" ht="15.75" customHeight="1" x14ac:dyDescent="0.2">
      <c r="B89" s="31" t="s">
        <v>176</v>
      </c>
      <c r="C89" s="39"/>
      <c r="D89" s="39"/>
      <c r="E89" s="33"/>
    </row>
    <row r="90" spans="2:5" s="12" customFormat="1" ht="15.75" customHeight="1" x14ac:dyDescent="0.2">
      <c r="B90" s="31" t="s">
        <v>177</v>
      </c>
      <c r="C90" s="39"/>
      <c r="D90" s="39"/>
      <c r="E90" s="33"/>
    </row>
    <row r="91" spans="2:5" s="11" customFormat="1" ht="15.75" customHeight="1" x14ac:dyDescent="0.25">
      <c r="B91" s="26" t="s">
        <v>178</v>
      </c>
      <c r="C91" s="38">
        <v>0</v>
      </c>
      <c r="D91" s="38">
        <v>0</v>
      </c>
      <c r="E91" s="30"/>
    </row>
    <row r="92" spans="2:5" s="11" customFormat="1" ht="15.75" customHeight="1" x14ac:dyDescent="0.25">
      <c r="B92" s="26" t="s">
        <v>179</v>
      </c>
      <c r="C92" s="38">
        <v>0</v>
      </c>
      <c r="D92" s="38">
        <v>0</v>
      </c>
      <c r="E92" s="30"/>
    </row>
    <row r="93" spans="2:5" s="11" customFormat="1" ht="15.75" customHeight="1" x14ac:dyDescent="0.25">
      <c r="B93" s="26" t="s">
        <v>180</v>
      </c>
      <c r="C93" s="38"/>
      <c r="D93" s="38"/>
      <c r="E93" s="30"/>
    </row>
    <row r="94" spans="2:5" s="11" customFormat="1" ht="15.75" customHeight="1" x14ac:dyDescent="0.25">
      <c r="B94" s="26" t="s">
        <v>181</v>
      </c>
      <c r="C94" s="38">
        <v>0</v>
      </c>
      <c r="D94" s="38">
        <v>0</v>
      </c>
      <c r="E94" s="30"/>
    </row>
    <row r="95" spans="2:5" s="11" customFormat="1" ht="15.75" customHeight="1" x14ac:dyDescent="0.25">
      <c r="B95" s="26" t="s">
        <v>180</v>
      </c>
      <c r="C95" s="38"/>
      <c r="D95" s="38"/>
      <c r="E95" s="30"/>
    </row>
    <row r="96" spans="2:5" s="11" customFormat="1" ht="15.75" customHeight="1" x14ac:dyDescent="0.25">
      <c r="B96" s="26" t="s">
        <v>182</v>
      </c>
      <c r="C96" s="38">
        <v>0</v>
      </c>
      <c r="D96" s="38">
        <v>0</v>
      </c>
      <c r="E96" s="30"/>
    </row>
    <row r="97" spans="2:5" s="11" customFormat="1" ht="15.75" customHeight="1" x14ac:dyDescent="0.25">
      <c r="B97" s="26" t="s">
        <v>183</v>
      </c>
      <c r="C97" s="38"/>
      <c r="D97" s="38"/>
      <c r="E97" s="30"/>
    </row>
  </sheetData>
  <phoneticPr fontId="0" type="noConversion"/>
  <hyperlinks>
    <hyperlink ref="C4" location="Ocak!A1" display="Ocak" xr:uid="{B16B6AA7-6A9A-4222-8366-642DDB11CBD2}"/>
    <hyperlink ref="D4" location="Şubat!A1" display="Şubat" xr:uid="{3CA03BED-FD3D-46D4-8BE3-53EC2C592EBD}"/>
    <hyperlink ref="E4" location="Mart!A1" display="Mart" xr:uid="{84E0D545-CF0E-4BF6-B6C4-B45743CDC7E5}"/>
    <hyperlink ref="C5" location="Nisan!A1" display="Nisan" xr:uid="{271DCE55-6496-457D-9AC5-F15F56CAC8EA}"/>
    <hyperlink ref="D5" location="Mayıs!A1" display="Mayıs" xr:uid="{47ED8390-DDDE-4BFB-83AF-EA8B705463F8}"/>
    <hyperlink ref="E5" location="Haziran!A1" display="Haziran" xr:uid="{D57159F7-E30D-4595-9FCF-79F95616375C}"/>
    <hyperlink ref="C6" location="Temmuz!A1" display="Temmuz" xr:uid="{B29F99FE-627D-40D2-A7A2-C614A98A959B}"/>
    <hyperlink ref="D6" location="Ağustos!A1" display="Ağustos" xr:uid="{8062C358-5E90-480E-A539-AB0B009D4C3E}"/>
    <hyperlink ref="E6" location="Eylül!A1" display="Eylül" xr:uid="{FBAEAEFE-46CC-453D-A967-DFD4DD1803B2}"/>
    <hyperlink ref="C7" location="Ekim!A1" display="Ekim" xr:uid="{67DC2A33-9D0D-4DC7-976D-DEBC703DDDEE}"/>
    <hyperlink ref="D7" location="Kasım!A1" display="Kasım" xr:uid="{388882AF-0AE2-4F31-ACF3-EBE5C4BF05CC}"/>
    <hyperlink ref="E7" location="Aralık!A1" display="Aralık" xr:uid="{A68B92C2-6F98-43F1-B385-309D09A186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1CAD-1953-45D1-8D97-2F32AC260B11}">
  <dimension ref="B1:E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14" customWidth="1"/>
    <col min="6" max="16384" width="10.6640625" style="7"/>
  </cols>
  <sheetData>
    <row r="1" spans="2:5" ht="27.75" customHeight="1" thickBot="1" x14ac:dyDescent="0.25"/>
    <row r="2" spans="2:5" s="2" customFormat="1" ht="24.75" customHeight="1" thickBot="1" x14ac:dyDescent="0.3">
      <c r="B2" s="15" t="s">
        <v>108</v>
      </c>
      <c r="C2" s="16"/>
      <c r="D2" s="16"/>
      <c r="E2" s="18"/>
    </row>
    <row r="3" spans="2:5" s="2" customFormat="1" ht="15" customHeight="1" x14ac:dyDescent="0.25">
      <c r="B3" s="1"/>
      <c r="C3" s="19"/>
      <c r="D3" s="19"/>
      <c r="E3" s="19"/>
    </row>
    <row r="4" spans="2:5" s="2" customFormat="1" ht="1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5" s="2" customFormat="1" ht="1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5" s="2" customFormat="1" ht="15" customHeight="1" x14ac:dyDescent="0.25">
      <c r="B6" s="1"/>
      <c r="C6" s="21" t="s">
        <v>198</v>
      </c>
      <c r="D6" s="21" t="s">
        <v>200</v>
      </c>
      <c r="E6" s="22" t="s">
        <v>202</v>
      </c>
    </row>
    <row r="7" spans="2:5" s="2" customFormat="1" ht="15" customHeight="1" x14ac:dyDescent="0.25">
      <c r="B7" s="1"/>
      <c r="C7" s="21" t="s">
        <v>205</v>
      </c>
      <c r="D7" s="21" t="s">
        <v>206</v>
      </c>
      <c r="E7" s="22" t="s">
        <v>209</v>
      </c>
    </row>
    <row r="8" spans="2:5" s="2" customFormat="1" ht="15" customHeight="1" x14ac:dyDescent="0.25">
      <c r="B8" s="1"/>
      <c r="C8" s="19"/>
      <c r="D8" s="19"/>
      <c r="E8" s="19"/>
    </row>
    <row r="9" spans="2:5" s="3" customFormat="1" ht="24.75" customHeight="1" x14ac:dyDescent="0.2">
      <c r="B9" s="23" t="s">
        <v>0</v>
      </c>
      <c r="C9" s="24" t="s">
        <v>1</v>
      </c>
      <c r="D9" s="24" t="s">
        <v>2</v>
      </c>
      <c r="E9" s="25" t="s">
        <v>3</v>
      </c>
    </row>
    <row r="10" spans="2:5" s="10" customFormat="1" ht="15.9" customHeight="1" x14ac:dyDescent="0.25">
      <c r="B10" s="26" t="s">
        <v>4</v>
      </c>
      <c r="C10" s="27">
        <v>54283</v>
      </c>
      <c r="D10" s="27">
        <v>12524</v>
      </c>
      <c r="E10" s="28">
        <v>23.071679899784463</v>
      </c>
    </row>
    <row r="11" spans="2:5" s="11" customFormat="1" ht="15.75" customHeight="1" x14ac:dyDescent="0.25">
      <c r="B11" s="26" t="s">
        <v>5</v>
      </c>
      <c r="C11" s="29">
        <v>29651</v>
      </c>
      <c r="D11" s="29">
        <v>11337</v>
      </c>
      <c r="E11" s="30">
        <v>38.23479815183299</v>
      </c>
    </row>
    <row r="12" spans="2:5" s="11" customFormat="1" ht="15.9" customHeight="1" x14ac:dyDescent="0.25">
      <c r="B12" s="26" t="s">
        <v>109</v>
      </c>
      <c r="C12" s="29">
        <v>9565</v>
      </c>
      <c r="D12" s="29">
        <v>4866</v>
      </c>
      <c r="E12" s="30">
        <v>50.872974385781497</v>
      </c>
    </row>
    <row r="13" spans="2:5" s="11" customFormat="1" ht="15.9" customHeight="1" x14ac:dyDescent="0.25">
      <c r="B13" s="26" t="s">
        <v>110</v>
      </c>
      <c r="C13" s="29">
        <v>8741</v>
      </c>
      <c r="D13" s="29">
        <v>4841</v>
      </c>
      <c r="E13" s="30">
        <v>55.382679327308097</v>
      </c>
    </row>
    <row r="14" spans="2:5" s="12" customFormat="1" ht="15.9" customHeight="1" x14ac:dyDescent="0.2">
      <c r="B14" s="31" t="s">
        <v>8</v>
      </c>
      <c r="C14" s="32">
        <v>1301</v>
      </c>
      <c r="D14" s="32">
        <v>26</v>
      </c>
      <c r="E14" s="33">
        <v>1.9984627209838586</v>
      </c>
    </row>
    <row r="15" spans="2:5" s="12" customFormat="1" ht="15.9" customHeight="1" x14ac:dyDescent="0.2">
      <c r="B15" s="31" t="s">
        <v>9</v>
      </c>
      <c r="C15" s="32">
        <v>88</v>
      </c>
      <c r="D15" s="32">
        <v>7</v>
      </c>
      <c r="E15" s="33">
        <v>7.9545454545454541</v>
      </c>
    </row>
    <row r="16" spans="2:5" s="12" customFormat="1" ht="15.9" customHeight="1" x14ac:dyDescent="0.2">
      <c r="B16" s="31" t="s">
        <v>10</v>
      </c>
      <c r="C16" s="32">
        <v>7152</v>
      </c>
      <c r="D16" s="32">
        <v>4798</v>
      </c>
      <c r="E16" s="33">
        <v>67.086129753914989</v>
      </c>
    </row>
    <row r="17" spans="2:5" s="12" customFormat="1" ht="15.9" customHeight="1" x14ac:dyDescent="0.2">
      <c r="B17" s="31" t="s">
        <v>11</v>
      </c>
      <c r="C17" s="32">
        <v>200</v>
      </c>
      <c r="D17" s="32">
        <v>10</v>
      </c>
      <c r="E17" s="33">
        <v>5</v>
      </c>
    </row>
    <row r="18" spans="2:5" s="11" customFormat="1" ht="15.9" customHeight="1" x14ac:dyDescent="0.25">
      <c r="B18" s="26" t="s">
        <v>111</v>
      </c>
      <c r="C18" s="29">
        <v>824</v>
      </c>
      <c r="D18" s="29">
        <v>25</v>
      </c>
      <c r="E18" s="30">
        <v>3.0339805825242721</v>
      </c>
    </row>
    <row r="19" spans="2:5" s="12" customFormat="1" ht="15.9" customHeight="1" x14ac:dyDescent="0.2">
      <c r="B19" s="31" t="s">
        <v>13</v>
      </c>
      <c r="C19" s="32">
        <v>716</v>
      </c>
      <c r="D19" s="32">
        <v>12</v>
      </c>
      <c r="E19" s="33">
        <v>1.6759776536312849</v>
      </c>
    </row>
    <row r="20" spans="2:5" s="12" customFormat="1" ht="15.9" customHeight="1" x14ac:dyDescent="0.2">
      <c r="B20" s="31" t="s">
        <v>14</v>
      </c>
      <c r="C20" s="32">
        <v>4</v>
      </c>
      <c r="D20" s="32">
        <v>3</v>
      </c>
      <c r="E20" s="33">
        <v>75</v>
      </c>
    </row>
    <row r="21" spans="2:5" s="12" customFormat="1" ht="15.9" customHeight="1" x14ac:dyDescent="0.2">
      <c r="B21" s="31" t="s">
        <v>15</v>
      </c>
      <c r="C21" s="32">
        <v>104</v>
      </c>
      <c r="D21" s="32">
        <v>10</v>
      </c>
      <c r="E21" s="33">
        <v>9.6153846153846168</v>
      </c>
    </row>
    <row r="22" spans="2:5" s="10" customFormat="1" ht="15.9" customHeight="1" x14ac:dyDescent="0.25">
      <c r="B22" s="26" t="s">
        <v>112</v>
      </c>
      <c r="C22" s="34"/>
      <c r="D22" s="34"/>
      <c r="E22" s="28"/>
    </row>
    <row r="23" spans="2:5" s="10" customFormat="1" ht="15.9" customHeight="1" x14ac:dyDescent="0.25">
      <c r="B23" s="26" t="s">
        <v>113</v>
      </c>
      <c r="C23" s="35">
        <v>12333</v>
      </c>
      <c r="D23" s="35">
        <v>2249</v>
      </c>
      <c r="E23" s="28">
        <v>18.235627989945673</v>
      </c>
    </row>
    <row r="24" spans="2:5" s="10" customFormat="1" ht="15.9" customHeight="1" x14ac:dyDescent="0.25">
      <c r="B24" s="26" t="s">
        <v>114</v>
      </c>
      <c r="C24" s="34"/>
      <c r="D24" s="34"/>
      <c r="E24" s="28"/>
    </row>
    <row r="25" spans="2:5" s="10" customFormat="1" ht="15.9" customHeight="1" x14ac:dyDescent="0.25">
      <c r="B25" s="26" t="s">
        <v>115</v>
      </c>
      <c r="C25" s="34">
        <v>17</v>
      </c>
      <c r="D25" s="34">
        <v>0</v>
      </c>
      <c r="E25" s="28">
        <v>0</v>
      </c>
    </row>
    <row r="26" spans="2:5" s="10" customFormat="1" ht="15.9" customHeight="1" x14ac:dyDescent="0.25">
      <c r="B26" s="26" t="s">
        <v>116</v>
      </c>
      <c r="C26" s="34">
        <v>369</v>
      </c>
      <c r="D26" s="34">
        <v>294</v>
      </c>
      <c r="E26" s="28">
        <v>79.674796747967477</v>
      </c>
    </row>
    <row r="27" spans="2:5" s="10" customFormat="1" ht="15.9" customHeight="1" x14ac:dyDescent="0.25">
      <c r="B27" s="26" t="s">
        <v>117</v>
      </c>
      <c r="C27" s="34"/>
      <c r="D27" s="34"/>
      <c r="E27" s="28"/>
    </row>
    <row r="28" spans="2:5" s="10" customFormat="1" ht="15.9" customHeight="1" x14ac:dyDescent="0.25">
      <c r="B28" s="26" t="s">
        <v>118</v>
      </c>
      <c r="C28" s="34">
        <v>11947</v>
      </c>
      <c r="D28" s="34">
        <v>1955</v>
      </c>
      <c r="E28" s="28">
        <v>16.363940738260652</v>
      </c>
    </row>
    <row r="29" spans="2:5" s="10" customFormat="1" ht="15.9" customHeight="1" x14ac:dyDescent="0.25">
      <c r="B29" s="26" t="s">
        <v>119</v>
      </c>
      <c r="C29" s="34">
        <v>5191</v>
      </c>
      <c r="D29" s="34">
        <v>2876</v>
      </c>
      <c r="E29" s="28">
        <v>55.4035831246388</v>
      </c>
    </row>
    <row r="30" spans="2:5" s="10" customFormat="1" ht="15.9" customHeight="1" x14ac:dyDescent="0.25">
      <c r="B30" s="26" t="s">
        <v>120</v>
      </c>
      <c r="C30" s="35">
        <v>5044</v>
      </c>
      <c r="D30" s="35">
        <v>2809</v>
      </c>
      <c r="E30" s="28">
        <v>55.689928628072963</v>
      </c>
    </row>
    <row r="31" spans="2:5" s="10" customFormat="1" ht="15.9" customHeight="1" x14ac:dyDescent="0.25">
      <c r="B31" s="26" t="s">
        <v>121</v>
      </c>
      <c r="C31" s="34">
        <v>65</v>
      </c>
      <c r="D31" s="34">
        <v>65</v>
      </c>
      <c r="E31" s="28">
        <v>100</v>
      </c>
    </row>
    <row r="32" spans="2:5" s="12" customFormat="1" ht="15.9" customHeight="1" x14ac:dyDescent="0.2">
      <c r="B32" s="31" t="s">
        <v>122</v>
      </c>
      <c r="C32" s="36"/>
      <c r="D32" s="36"/>
      <c r="E32" s="33"/>
    </row>
    <row r="33" spans="2:5" s="12" customFormat="1" ht="15.9" customHeight="1" x14ac:dyDescent="0.2">
      <c r="B33" s="31" t="s">
        <v>123</v>
      </c>
      <c r="C33" s="32">
        <v>65</v>
      </c>
      <c r="D33" s="32">
        <v>65</v>
      </c>
      <c r="E33" s="33">
        <v>100</v>
      </c>
    </row>
    <row r="34" spans="2:5" s="12" customFormat="1" ht="15.9" customHeight="1" x14ac:dyDescent="0.2">
      <c r="B34" s="31" t="s">
        <v>124</v>
      </c>
      <c r="C34" s="32">
        <v>0</v>
      </c>
      <c r="D34" s="32">
        <v>0</v>
      </c>
      <c r="E34" s="33"/>
    </row>
    <row r="35" spans="2:5" s="12" customFormat="1" ht="15.9" customHeight="1" x14ac:dyDescent="0.2">
      <c r="B35" s="31" t="s">
        <v>125</v>
      </c>
      <c r="C35" s="32"/>
      <c r="D35" s="32"/>
      <c r="E35" s="33"/>
    </row>
    <row r="36" spans="2:5" s="12" customFormat="1" ht="15.9" customHeight="1" x14ac:dyDescent="0.2">
      <c r="B36" s="31" t="s">
        <v>126</v>
      </c>
      <c r="C36" s="32"/>
      <c r="D36" s="32"/>
      <c r="E36" s="33"/>
    </row>
    <row r="37" spans="2:5" s="13" customFormat="1" ht="15.9" customHeight="1" x14ac:dyDescent="0.2">
      <c r="B37" s="31" t="s">
        <v>127</v>
      </c>
      <c r="C37" s="32"/>
      <c r="D37" s="32"/>
      <c r="E37" s="37"/>
    </row>
    <row r="38" spans="2:5" s="13" customFormat="1" ht="15.9" customHeight="1" x14ac:dyDescent="0.2">
      <c r="B38" s="31" t="s">
        <v>128</v>
      </c>
      <c r="C38" s="32"/>
      <c r="D38" s="32"/>
      <c r="E38" s="37"/>
    </row>
    <row r="39" spans="2:5" s="10" customFormat="1" ht="15.9" customHeight="1" x14ac:dyDescent="0.25">
      <c r="B39" s="26" t="s">
        <v>129</v>
      </c>
      <c r="C39" s="34"/>
      <c r="D39" s="34"/>
      <c r="E39" s="28"/>
    </row>
    <row r="40" spans="2:5" s="10" customFormat="1" ht="15.9" customHeight="1" x14ac:dyDescent="0.25">
      <c r="B40" s="26" t="s">
        <v>130</v>
      </c>
      <c r="C40" s="34">
        <v>82</v>
      </c>
      <c r="D40" s="34">
        <v>2</v>
      </c>
      <c r="E40" s="28">
        <v>2.4390243902439024</v>
      </c>
    </row>
    <row r="41" spans="2:5" s="10" customFormat="1" ht="15.9" customHeight="1" x14ac:dyDescent="0.25">
      <c r="B41" s="26" t="s">
        <v>131</v>
      </c>
      <c r="C41" s="35">
        <v>0</v>
      </c>
      <c r="D41" s="35">
        <v>0</v>
      </c>
      <c r="E41" s="28"/>
    </row>
    <row r="42" spans="2:5" s="10" customFormat="1" ht="15.9" customHeight="1" x14ac:dyDescent="0.25">
      <c r="B42" s="26" t="s">
        <v>132</v>
      </c>
      <c r="C42" s="34"/>
      <c r="D42" s="34"/>
      <c r="E42" s="28"/>
    </row>
    <row r="43" spans="2:5" s="10" customFormat="1" ht="15.9" customHeight="1" x14ac:dyDescent="0.25">
      <c r="B43" s="26" t="s">
        <v>133</v>
      </c>
      <c r="C43" s="34"/>
      <c r="D43" s="34"/>
      <c r="E43" s="28"/>
    </row>
    <row r="44" spans="2:5" s="10" customFormat="1" ht="15.9" customHeight="1" x14ac:dyDescent="0.25">
      <c r="B44" s="26" t="s">
        <v>134</v>
      </c>
      <c r="C44" s="34"/>
      <c r="D44" s="34"/>
      <c r="E44" s="28"/>
    </row>
    <row r="45" spans="2:5" s="10" customFormat="1" ht="15.9" customHeight="1" x14ac:dyDescent="0.25">
      <c r="B45" s="26" t="s">
        <v>135</v>
      </c>
      <c r="C45" s="34"/>
      <c r="D45" s="34"/>
      <c r="E45" s="28"/>
    </row>
    <row r="46" spans="2:5" s="10" customFormat="1" ht="15.9" customHeight="1" x14ac:dyDescent="0.25">
      <c r="B46" s="26" t="s">
        <v>136</v>
      </c>
      <c r="C46" s="34">
        <v>1479</v>
      </c>
      <c r="D46" s="34">
        <v>650</v>
      </c>
      <c r="E46" s="28">
        <v>43.948613928329955</v>
      </c>
    </row>
    <row r="47" spans="2:5" s="10" customFormat="1" ht="15.9" customHeight="1" x14ac:dyDescent="0.25">
      <c r="B47" s="26" t="s">
        <v>137</v>
      </c>
      <c r="C47" s="34">
        <v>1334</v>
      </c>
      <c r="D47" s="34">
        <v>649</v>
      </c>
      <c r="E47" s="28">
        <v>48.650674662668663</v>
      </c>
    </row>
    <row r="48" spans="2:5" s="10" customFormat="1" ht="15.9" customHeight="1" x14ac:dyDescent="0.25">
      <c r="B48" s="26" t="s">
        <v>138</v>
      </c>
      <c r="C48" s="34">
        <v>145</v>
      </c>
      <c r="D48" s="34">
        <v>1</v>
      </c>
      <c r="E48" s="28">
        <v>0.68965517241379315</v>
      </c>
    </row>
    <row r="49" spans="2:5" s="10" customFormat="1" ht="15.9" customHeight="1" x14ac:dyDescent="0.25">
      <c r="B49" s="26" t="s">
        <v>139</v>
      </c>
      <c r="C49" s="35">
        <v>1083</v>
      </c>
      <c r="D49" s="35">
        <v>696</v>
      </c>
      <c r="E49" s="28">
        <v>64.265927977839326</v>
      </c>
    </row>
    <row r="50" spans="2:5" s="10" customFormat="1" ht="15.9" customHeight="1" x14ac:dyDescent="0.25">
      <c r="B50" s="26" t="s">
        <v>140</v>
      </c>
      <c r="C50" s="34">
        <v>1083</v>
      </c>
      <c r="D50" s="34">
        <v>696</v>
      </c>
      <c r="E50" s="28">
        <v>64.265927977839326</v>
      </c>
    </row>
    <row r="51" spans="2:5" s="10" customFormat="1" ht="15.9" customHeight="1" x14ac:dyDescent="0.25">
      <c r="B51" s="26" t="s">
        <v>40</v>
      </c>
      <c r="C51" s="34">
        <v>24371</v>
      </c>
      <c r="D51" s="34">
        <v>1060</v>
      </c>
      <c r="E51" s="28">
        <v>4.3494317016125725</v>
      </c>
    </row>
    <row r="52" spans="2:5" s="10" customFormat="1" ht="15.9" customHeight="1" x14ac:dyDescent="0.25">
      <c r="B52" s="26" t="s">
        <v>141</v>
      </c>
      <c r="C52" s="34">
        <v>357</v>
      </c>
      <c r="D52" s="34">
        <v>357</v>
      </c>
      <c r="E52" s="28">
        <v>100</v>
      </c>
    </row>
    <row r="53" spans="2:5" s="10" customFormat="1" ht="15.9" customHeight="1" x14ac:dyDescent="0.25">
      <c r="B53" s="26" t="s">
        <v>142</v>
      </c>
      <c r="C53" s="35"/>
      <c r="D53" s="35"/>
      <c r="E53" s="28"/>
    </row>
    <row r="54" spans="2:5" s="10" customFormat="1" ht="15.9" customHeight="1" x14ac:dyDescent="0.25">
      <c r="B54" s="26" t="s">
        <v>143</v>
      </c>
      <c r="C54" s="34">
        <v>357</v>
      </c>
      <c r="D54" s="34">
        <v>357</v>
      </c>
      <c r="E54" s="28">
        <v>100</v>
      </c>
    </row>
    <row r="55" spans="2:5" s="10" customFormat="1" ht="15.9" customHeight="1" x14ac:dyDescent="0.25">
      <c r="B55" s="26" t="s">
        <v>144</v>
      </c>
      <c r="C55" s="35"/>
      <c r="D55" s="35"/>
      <c r="E55" s="28"/>
    </row>
    <row r="56" spans="2:5" s="10" customFormat="1" ht="15.9" customHeight="1" x14ac:dyDescent="0.25">
      <c r="B56" s="26" t="s">
        <v>145</v>
      </c>
      <c r="C56" s="34"/>
      <c r="D56" s="34"/>
      <c r="E56" s="28"/>
    </row>
    <row r="57" spans="2:5" s="10" customFormat="1" ht="15.9" customHeight="1" x14ac:dyDescent="0.25">
      <c r="B57" s="26" t="s">
        <v>146</v>
      </c>
      <c r="C57" s="34"/>
      <c r="D57" s="34"/>
      <c r="E57" s="28"/>
    </row>
    <row r="58" spans="2:5" s="10" customFormat="1" ht="15.9" customHeight="1" x14ac:dyDescent="0.25">
      <c r="B58" s="26" t="s">
        <v>147</v>
      </c>
      <c r="C58" s="34">
        <v>2</v>
      </c>
      <c r="D58" s="34">
        <v>2</v>
      </c>
      <c r="E58" s="28">
        <v>100</v>
      </c>
    </row>
    <row r="59" spans="2:5" s="10" customFormat="1" ht="15.9" customHeight="1" x14ac:dyDescent="0.25">
      <c r="B59" s="26" t="s">
        <v>148</v>
      </c>
      <c r="C59" s="34">
        <v>2</v>
      </c>
      <c r="D59" s="34">
        <v>2</v>
      </c>
      <c r="E59" s="28">
        <v>100</v>
      </c>
    </row>
    <row r="60" spans="2:5" s="10" customFormat="1" ht="15.9" customHeight="1" x14ac:dyDescent="0.25">
      <c r="B60" s="26" t="s">
        <v>149</v>
      </c>
      <c r="C60" s="35"/>
      <c r="D60" s="35"/>
      <c r="E60" s="28"/>
    </row>
    <row r="61" spans="2:5" s="10" customFormat="1" ht="15.9" customHeight="1" x14ac:dyDescent="0.25">
      <c r="B61" s="26" t="s">
        <v>150</v>
      </c>
      <c r="C61" s="34"/>
      <c r="D61" s="34"/>
      <c r="E61" s="28"/>
    </row>
    <row r="62" spans="2:5" s="10" customFormat="1" ht="15.9" customHeight="1" x14ac:dyDescent="0.25">
      <c r="B62" s="26" t="s">
        <v>151</v>
      </c>
      <c r="C62" s="34">
        <v>7458</v>
      </c>
      <c r="D62" s="34">
        <v>147</v>
      </c>
      <c r="E62" s="28">
        <v>1.9710378117457763</v>
      </c>
    </row>
    <row r="63" spans="2:5" s="10" customFormat="1" ht="15.9" customHeight="1" x14ac:dyDescent="0.25">
      <c r="B63" s="26" t="s">
        <v>152</v>
      </c>
      <c r="C63" s="34">
        <v>236</v>
      </c>
      <c r="D63" s="34">
        <v>83</v>
      </c>
      <c r="E63" s="28">
        <v>35.16949152542373</v>
      </c>
    </row>
    <row r="64" spans="2:5" s="10" customFormat="1" ht="15.9" customHeight="1" x14ac:dyDescent="0.25">
      <c r="B64" s="26" t="s">
        <v>153</v>
      </c>
      <c r="C64" s="34">
        <v>7222</v>
      </c>
      <c r="D64" s="34">
        <v>64</v>
      </c>
      <c r="E64" s="28">
        <v>0.88618111326502347</v>
      </c>
    </row>
    <row r="65" spans="2:5" s="10" customFormat="1" ht="15.9" customHeight="1" x14ac:dyDescent="0.25">
      <c r="B65" s="26" t="s">
        <v>154</v>
      </c>
      <c r="C65" s="34"/>
      <c r="D65" s="34"/>
      <c r="E65" s="28"/>
    </row>
    <row r="66" spans="2:5" s="10" customFormat="1" ht="15.9" customHeight="1" x14ac:dyDescent="0.25">
      <c r="B66" s="26" t="s">
        <v>155</v>
      </c>
      <c r="C66" s="35">
        <v>16149</v>
      </c>
      <c r="D66" s="35">
        <v>299</v>
      </c>
      <c r="E66" s="28">
        <v>1.8515078333023718</v>
      </c>
    </row>
    <row r="67" spans="2:5" s="10" customFormat="1" ht="15.9" customHeight="1" x14ac:dyDescent="0.25">
      <c r="B67" s="26" t="s">
        <v>156</v>
      </c>
      <c r="C67" s="34">
        <v>16149</v>
      </c>
      <c r="D67" s="34">
        <v>299</v>
      </c>
      <c r="E67" s="28">
        <v>1.8515078333023718</v>
      </c>
    </row>
    <row r="68" spans="2:5" s="10" customFormat="1" ht="15.9" customHeight="1" x14ac:dyDescent="0.25">
      <c r="B68" s="26" t="s">
        <v>157</v>
      </c>
      <c r="C68" s="34">
        <v>309</v>
      </c>
      <c r="D68" s="34">
        <v>162</v>
      </c>
      <c r="E68" s="28">
        <v>52.427184466019419</v>
      </c>
    </row>
    <row r="69" spans="2:5" s="4" customFormat="1" ht="15.9" customHeight="1" x14ac:dyDescent="0.2">
      <c r="B69" s="26" t="s">
        <v>158</v>
      </c>
      <c r="C69" s="34">
        <v>165</v>
      </c>
      <c r="D69" s="34">
        <v>154</v>
      </c>
      <c r="E69" s="28">
        <v>93.333333333333329</v>
      </c>
    </row>
    <row r="70" spans="2:5" s="10" customFormat="1" ht="15.9" customHeight="1" x14ac:dyDescent="0.25">
      <c r="B70" s="26" t="s">
        <v>159</v>
      </c>
      <c r="C70" s="34">
        <v>137</v>
      </c>
      <c r="D70" s="34">
        <v>1</v>
      </c>
      <c r="E70" s="28">
        <v>0.72992700729927007</v>
      </c>
    </row>
    <row r="71" spans="2:5" s="10" customFormat="1" ht="15.9" customHeight="1" x14ac:dyDescent="0.25">
      <c r="B71" s="26" t="s">
        <v>160</v>
      </c>
      <c r="C71" s="35">
        <v>7</v>
      </c>
      <c r="D71" s="35">
        <v>7</v>
      </c>
      <c r="E71" s="28">
        <v>100</v>
      </c>
    </row>
    <row r="72" spans="2:5" s="10" customFormat="1" ht="15.9" customHeight="1" x14ac:dyDescent="0.25">
      <c r="B72" s="26" t="s">
        <v>161</v>
      </c>
      <c r="C72" s="34">
        <v>0</v>
      </c>
      <c r="D72" s="34">
        <v>0</v>
      </c>
      <c r="E72" s="28"/>
    </row>
    <row r="73" spans="2:5" s="10" customFormat="1" ht="15.9" customHeight="1" x14ac:dyDescent="0.25">
      <c r="B73" s="26" t="s">
        <v>162</v>
      </c>
      <c r="C73" s="35">
        <v>0</v>
      </c>
      <c r="D73" s="35">
        <v>0</v>
      </c>
      <c r="E73" s="28"/>
    </row>
    <row r="74" spans="2:5" s="10" customFormat="1" ht="15.9" customHeight="1" x14ac:dyDescent="0.25">
      <c r="B74" s="26" t="s">
        <v>163</v>
      </c>
      <c r="C74" s="34">
        <v>0</v>
      </c>
      <c r="D74" s="34">
        <v>0</v>
      </c>
      <c r="E74" s="28"/>
    </row>
    <row r="75" spans="2:5" s="10" customFormat="1" ht="15.9" customHeight="1" x14ac:dyDescent="0.25">
      <c r="B75" s="31" t="s">
        <v>76</v>
      </c>
      <c r="C75" s="34"/>
      <c r="D75" s="34"/>
      <c r="E75" s="37"/>
    </row>
    <row r="76" spans="2:5" s="10" customFormat="1" ht="15.9" customHeight="1" x14ac:dyDescent="0.25">
      <c r="B76" s="31" t="s">
        <v>164</v>
      </c>
      <c r="C76" s="35"/>
      <c r="D76" s="35"/>
      <c r="E76" s="37"/>
    </row>
    <row r="77" spans="2:5" s="10" customFormat="1" ht="15.9" customHeight="1" x14ac:dyDescent="0.25">
      <c r="B77" s="31" t="s">
        <v>165</v>
      </c>
      <c r="C77" s="34"/>
      <c r="D77" s="34"/>
      <c r="E77" s="37"/>
    </row>
    <row r="78" spans="2:5" s="10" customFormat="1" ht="15.9" customHeight="1" x14ac:dyDescent="0.25">
      <c r="B78" s="26" t="s">
        <v>166</v>
      </c>
      <c r="C78" s="34">
        <v>96</v>
      </c>
      <c r="D78" s="34">
        <v>93</v>
      </c>
      <c r="E78" s="28">
        <v>96.875</v>
      </c>
    </row>
    <row r="79" spans="2:5" s="11" customFormat="1" ht="15.75" customHeight="1" x14ac:dyDescent="0.25">
      <c r="B79" s="26" t="s">
        <v>167</v>
      </c>
      <c r="C79" s="38">
        <v>96</v>
      </c>
      <c r="D79" s="38">
        <v>93</v>
      </c>
      <c r="E79" s="30">
        <v>96.875</v>
      </c>
    </row>
    <row r="80" spans="2:5" s="11" customFormat="1" ht="15.75" customHeight="1" x14ac:dyDescent="0.25">
      <c r="B80" s="26" t="s">
        <v>89</v>
      </c>
      <c r="C80" s="38">
        <v>261</v>
      </c>
      <c r="D80" s="38">
        <v>127</v>
      </c>
      <c r="E80" s="30">
        <v>48.659003831417621</v>
      </c>
    </row>
    <row r="81" spans="2:5" s="11" customFormat="1" ht="15.75" customHeight="1" x14ac:dyDescent="0.25">
      <c r="B81" s="26" t="s">
        <v>168</v>
      </c>
      <c r="C81" s="38">
        <v>0</v>
      </c>
      <c r="D81" s="38">
        <v>0</v>
      </c>
      <c r="E81" s="30"/>
    </row>
    <row r="82" spans="2:5" s="11" customFormat="1" ht="15.75" customHeight="1" x14ac:dyDescent="0.25">
      <c r="B82" s="26" t="s">
        <v>169</v>
      </c>
      <c r="C82" s="38"/>
      <c r="D82" s="38"/>
      <c r="E82" s="30"/>
    </row>
    <row r="83" spans="2:5" s="11" customFormat="1" ht="15.75" customHeight="1" x14ac:dyDescent="0.25">
      <c r="B83" s="26" t="s">
        <v>170</v>
      </c>
      <c r="C83" s="38">
        <v>0</v>
      </c>
      <c r="D83" s="38">
        <v>0</v>
      </c>
      <c r="E83" s="30"/>
    </row>
    <row r="84" spans="2:5" s="11" customFormat="1" ht="15.75" customHeight="1" x14ac:dyDescent="0.25">
      <c r="B84" s="26" t="s">
        <v>171</v>
      </c>
      <c r="C84" s="38">
        <v>0</v>
      </c>
      <c r="D84" s="38">
        <v>0</v>
      </c>
      <c r="E84" s="30"/>
    </row>
    <row r="85" spans="2:5" s="11" customFormat="1" ht="15.75" customHeight="1" x14ac:dyDescent="0.25">
      <c r="B85" s="26" t="s">
        <v>172</v>
      </c>
      <c r="C85" s="38"/>
      <c r="D85" s="38"/>
      <c r="E85" s="30"/>
    </row>
    <row r="86" spans="2:5" s="11" customFormat="1" ht="15.75" customHeight="1" x14ac:dyDescent="0.25">
      <c r="B86" s="26" t="s">
        <v>173</v>
      </c>
      <c r="C86" s="38">
        <v>261</v>
      </c>
      <c r="D86" s="38">
        <v>127</v>
      </c>
      <c r="E86" s="30">
        <v>48.659003831417621</v>
      </c>
    </row>
    <row r="87" spans="2:5" s="11" customFormat="1" ht="15.75" customHeight="1" x14ac:dyDescent="0.25">
      <c r="B87" s="26" t="s">
        <v>174</v>
      </c>
      <c r="C87" s="38">
        <v>261</v>
      </c>
      <c r="D87" s="38">
        <v>127</v>
      </c>
      <c r="E87" s="30">
        <v>48.659003831417621</v>
      </c>
    </row>
    <row r="88" spans="2:5" s="11" customFormat="1" ht="15.75" customHeight="1" x14ac:dyDescent="0.25">
      <c r="B88" s="26" t="s">
        <v>175</v>
      </c>
      <c r="C88" s="38">
        <v>0</v>
      </c>
      <c r="D88" s="38">
        <v>0</v>
      </c>
      <c r="E88" s="30"/>
    </row>
    <row r="89" spans="2:5" s="12" customFormat="1" ht="15.75" customHeight="1" x14ac:dyDescent="0.2">
      <c r="B89" s="31" t="s">
        <v>176</v>
      </c>
      <c r="C89" s="39"/>
      <c r="D89" s="39"/>
      <c r="E89" s="33"/>
    </row>
    <row r="90" spans="2:5" s="12" customFormat="1" ht="15.75" customHeight="1" x14ac:dyDescent="0.2">
      <c r="B90" s="31" t="s">
        <v>177</v>
      </c>
      <c r="C90" s="39"/>
      <c r="D90" s="39"/>
      <c r="E90" s="33"/>
    </row>
    <row r="91" spans="2:5" s="11" customFormat="1" ht="15.75" customHeight="1" x14ac:dyDescent="0.25">
      <c r="B91" s="26" t="s">
        <v>178</v>
      </c>
      <c r="C91" s="38">
        <v>0</v>
      </c>
      <c r="D91" s="38">
        <v>0</v>
      </c>
      <c r="E91" s="30"/>
    </row>
    <row r="92" spans="2:5" s="11" customFormat="1" ht="15.75" customHeight="1" x14ac:dyDescent="0.25">
      <c r="B92" s="26" t="s">
        <v>179</v>
      </c>
      <c r="C92" s="38">
        <v>0</v>
      </c>
      <c r="D92" s="38">
        <v>0</v>
      </c>
      <c r="E92" s="30"/>
    </row>
    <row r="93" spans="2:5" s="11" customFormat="1" ht="15.75" customHeight="1" x14ac:dyDescent="0.25">
      <c r="B93" s="26" t="s">
        <v>180</v>
      </c>
      <c r="C93" s="38"/>
      <c r="D93" s="38"/>
      <c r="E93" s="30"/>
    </row>
    <row r="94" spans="2:5" s="11" customFormat="1" ht="15.75" customHeight="1" x14ac:dyDescent="0.25">
      <c r="B94" s="26" t="s">
        <v>181</v>
      </c>
      <c r="C94" s="38">
        <v>0</v>
      </c>
      <c r="D94" s="38">
        <v>0</v>
      </c>
      <c r="E94" s="30"/>
    </row>
    <row r="95" spans="2:5" s="11" customFormat="1" ht="15.75" customHeight="1" x14ac:dyDescent="0.25">
      <c r="B95" s="26" t="s">
        <v>180</v>
      </c>
      <c r="C95" s="38"/>
      <c r="D95" s="38"/>
      <c r="E95" s="30"/>
    </row>
    <row r="96" spans="2:5" s="11" customFormat="1" ht="15.75" customHeight="1" x14ac:dyDescent="0.25">
      <c r="B96" s="26" t="s">
        <v>182</v>
      </c>
      <c r="C96" s="38">
        <v>0</v>
      </c>
      <c r="D96" s="38">
        <v>0</v>
      </c>
      <c r="E96" s="30"/>
    </row>
    <row r="97" spans="2:5" s="11" customFormat="1" ht="15.75" customHeight="1" x14ac:dyDescent="0.25">
      <c r="B97" s="26" t="s">
        <v>183</v>
      </c>
      <c r="C97" s="38"/>
      <c r="D97" s="38"/>
      <c r="E97" s="30"/>
    </row>
  </sheetData>
  <phoneticPr fontId="0" type="noConversion"/>
  <hyperlinks>
    <hyperlink ref="C4" location="Ocak!A1" display="Ocak" xr:uid="{1EE41693-B13D-4C1F-9D43-458AE273DFD3}"/>
    <hyperlink ref="D4" location="Şubat!A1" display="Şubat" xr:uid="{90C14473-8C7C-4C43-AD23-93EF47BA0FE8}"/>
    <hyperlink ref="E4" location="Mart!A1" display="Mart" xr:uid="{9A6C7478-CD88-4A07-A100-51848EA5C6B4}"/>
    <hyperlink ref="C5" location="Nisan!A1" display="Nisan" xr:uid="{EB6C58DB-1890-4FA2-B80D-28F0A8EEB29E}"/>
    <hyperlink ref="D5" location="Mayıs!A1" display="Mayıs" xr:uid="{0C3B21A9-0C4A-4311-A86A-AB4FDF36458D}"/>
    <hyperlink ref="E5" location="Haziran!A1" display="Haziran" xr:uid="{822A7DD5-11FB-42ED-B9E5-046D48DD5F0D}"/>
    <hyperlink ref="C6" location="Temmuz!A1" display="Temmuz" xr:uid="{AE5B0A84-4DBD-4E07-89EF-6509DFA1C456}"/>
    <hyperlink ref="D6" location="Ağustos!A1" display="Ağustos" xr:uid="{EF15E003-04C3-4EE0-B7A3-46AE7B69E0B3}"/>
    <hyperlink ref="E6" location="Eylül!A1" display="Eylül" xr:uid="{618EF7CE-50E3-4C08-B118-AF48F7DC97EE}"/>
    <hyperlink ref="C7" location="Ekim!A1" display="Ekim" xr:uid="{0718C635-E4A4-412D-89E4-C460CE6599B6}"/>
    <hyperlink ref="D7" location="Kasım!A1" display="Kasım" xr:uid="{E3CABB7A-B4E4-4822-8B14-EE44C2246CE9}"/>
    <hyperlink ref="E7" location="Aralık!A1" display="Aralık" xr:uid="{DA080807-A396-44E7-AD78-C2F52E41B1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Aralık</vt:lpstr>
      <vt:lpstr>Kasım</vt:lpstr>
      <vt:lpstr>Ekim</vt:lpstr>
      <vt:lpstr>Eylül</vt:lpstr>
      <vt:lpstr>Ağustos</vt:lpstr>
      <vt:lpstr>Temmuz</vt:lpstr>
      <vt:lpstr>Haziran</vt:lpstr>
      <vt:lpstr>Mayıs</vt:lpstr>
      <vt:lpstr>Nisan</vt:lpstr>
      <vt:lpstr>Mart</vt:lpstr>
      <vt:lpstr>Şubat</vt:lpstr>
      <vt:lpstr>Ocak</vt:lpstr>
    </vt:vector>
  </TitlesOfParts>
  <Company>Maliye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</dc:creator>
  <cp:lastModifiedBy>Hüseyin Berat Özen</cp:lastModifiedBy>
  <dcterms:created xsi:type="dcterms:W3CDTF">2006-04-21T07:01:59Z</dcterms:created>
  <dcterms:modified xsi:type="dcterms:W3CDTF">2025-07-29T13:14:11Z</dcterms:modified>
</cp:coreProperties>
</file>