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C30BB655-03E9-4193-8C9B-03F9F86F4449}" xr6:coauthVersionLast="47" xr6:coauthVersionMax="47" xr10:uidLastSave="{00000000-0000-0000-0000-000000000000}"/>
  <bookViews>
    <workbookView xWindow="-108" yWindow="-108" windowWidth="23256" windowHeight="12456" xr2:uid="{49816FFD-9E67-40AE-87B6-C740A89472F8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{"'63  Urfa'!$B$3:$D$105"}</definedName>
    <definedName name="HTML_Control" localSheetId="0" hidden="1">{"'63  Urfa'!$B$3:$D$105"}</definedName>
    <definedName name="HTML_Control" localSheetId="2" hidden="1">{"'63  Urfa'!$B$3:$D$105"}</definedName>
    <definedName name="HTML_Control" localSheetId="3" hidden="1">{"'63  Urfa'!$B$3:$D$105"}</definedName>
    <definedName name="HTML_Control" localSheetId="6" hidden="1">{"'63  Urfa'!$B$3:$D$105"}</definedName>
    <definedName name="HTML_Control" localSheetId="1" hidden="1">{"'63  Urfa'!$B$3:$D$105"}</definedName>
    <definedName name="HTML_Control" localSheetId="9" hidden="1">{"'63  Urfa'!$B$3:$D$105"}</definedName>
    <definedName name="HTML_Control" localSheetId="7" hidden="1">{"'63  Urfa'!$B$3:$D$105"}</definedName>
    <definedName name="HTML_Control" localSheetId="8" hidden="1">{"'63  Urfa'!$B$3:$D$105"}</definedName>
    <definedName name="HTML_Control" localSheetId="11" hidden="1">{"'63  Urfa'!$B$3:$D$90"}</definedName>
    <definedName name="HTML_Control" localSheetId="10" hidden="1">{"'63  Urfa'!$B$3:$D$90"}</definedName>
    <definedName name="HTML_Control" localSheetId="5" hidden="1">{"'63  Urfa'!$B$3:$D$105"}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Settings\hersan.MUHASEBAT\Desktop\htm\63.htm"</definedName>
    <definedName name="HTML_PathFile" localSheetId="0" hidden="1">"C:\Documents and Settings\hersan.MUHASEBAT\Desktop\htm\63.htm"</definedName>
    <definedName name="HTML_PathFile" localSheetId="2" hidden="1">"C:\Documents and Settings\hersan.MUHASEBAT\Desktop\htm\63.htm"</definedName>
    <definedName name="HTML_PathFile" localSheetId="3" hidden="1">"C:\Documents and Settings\hersan.MUHASEBAT\Desktop\htm\63.htm"</definedName>
    <definedName name="HTML_PathFile" localSheetId="6" hidden="1">"C:\Documents and Settings\hersan.MUHASEBAT\Desktop\htm\63.htm"</definedName>
    <definedName name="HTML_PathFile" localSheetId="1" hidden="1">"C:\Documents and Settings\hersan.MUHASEBAT\Desktop\htm\63.htm"</definedName>
    <definedName name="HTML_PathFile" localSheetId="9" hidden="1">"\\M-pc-00000-20\il_2005_2006hazırlık\docs\63.htm"</definedName>
    <definedName name="HTML_PathFile" localSheetId="7" hidden="1">"C:\Documents and Settings\eakgonullu\Belgelerim\internet\docs\il_81\htm\63.htm"</definedName>
    <definedName name="HTML_PathFile" localSheetId="8" hidden="1">"C:\Documents and Settings\hersan\Belgelerim\int-hazırlık\htm\63.htm"</definedName>
    <definedName name="HTML_PathFile" localSheetId="11" hidden="1">"C:\Documents and Settings\hersan\Belgelerim\int-hazırlık\htm\63.htm"</definedName>
    <definedName name="HTML_PathFile" localSheetId="10" hidden="1">"\\M-pc-00000-20\il_2005_2006hazırlık\docs\htm\63.htm"</definedName>
    <definedName name="HTML_PathFile" localSheetId="5" hidden="1">"C:\Documents and Settings\hersan.MUHASEBAT\Desktop\htm\63.htm"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5" i="8"/>
  <c r="E36" i="8"/>
  <c r="C39" i="8"/>
  <c r="D39" i="8"/>
  <c r="E39" i="8"/>
  <c r="E40" i="8"/>
  <c r="E41" i="8"/>
  <c r="E43" i="8"/>
  <c r="E44" i="8"/>
  <c r="E45" i="8"/>
  <c r="C47" i="8"/>
  <c r="D47" i="8"/>
  <c r="E47" i="8"/>
  <c r="E48" i="8"/>
  <c r="C51" i="8"/>
  <c r="D51" i="8"/>
  <c r="E51" i="8"/>
  <c r="E52" i="8"/>
  <c r="C54" i="8"/>
  <c r="D54" i="8"/>
  <c r="C62" i="8"/>
  <c r="C61" i="8" s="1"/>
  <c r="D62" i="8"/>
  <c r="D61" i="8" s="1"/>
  <c r="E61" i="8" s="1"/>
  <c r="E62" i="8"/>
  <c r="E63" i="8"/>
  <c r="E64" i="8"/>
  <c r="E65" i="8"/>
  <c r="C66" i="8"/>
  <c r="D66" i="8"/>
  <c r="E66" i="8" s="1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E78" i="8"/>
  <c r="E86" i="8"/>
  <c r="C87" i="8"/>
  <c r="D87" i="8"/>
  <c r="E87" i="8"/>
  <c r="E90" i="8"/>
  <c r="E91" i="8"/>
  <c r="E92" i="8"/>
  <c r="E93" i="8"/>
  <c r="E94" i="8"/>
  <c r="C96" i="8"/>
  <c r="C95" i="8" s="1"/>
  <c r="D96" i="8"/>
  <c r="E96" i="8" s="1"/>
  <c r="E100" i="8"/>
  <c r="E101" i="8"/>
  <c r="E102" i="8"/>
  <c r="C103" i="8"/>
  <c r="D103" i="8"/>
  <c r="C107" i="8"/>
  <c r="C106" i="8" s="1"/>
  <c r="D107" i="8"/>
  <c r="D106" i="8" s="1"/>
  <c r="E106" i="8" s="1"/>
  <c r="E107" i="8"/>
  <c r="E111" i="8"/>
  <c r="D46" i="8" l="1"/>
  <c r="E46" i="8" s="1"/>
  <c r="D11" i="8"/>
  <c r="E12" i="8"/>
  <c r="C46" i="8"/>
  <c r="C11" i="8"/>
  <c r="C10" i="8" s="1"/>
  <c r="D95" i="8"/>
  <c r="E95" i="8" s="1"/>
  <c r="D10" i="8" l="1"/>
  <c r="E10" i="8" s="1"/>
  <c r="E11" i="8"/>
</calcChain>
</file>

<file path=xl/sharedStrings.xml><?xml version="1.0" encoding="utf-8"?>
<sst xmlns="http://schemas.openxmlformats.org/spreadsheetml/2006/main" count="1417" uniqueCount="211">
  <si>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</si>
  <si>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</si>
  <si>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</si>
  <si>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</si>
  <si>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</si>
  <si>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</si>
  <si>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</si>
  <si>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</si>
  <si>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</si>
  <si>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</si>
  <si>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</si>
  <si>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</si>
  <si>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</si>
  <si>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</si>
  <si>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</si>
  <si>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</si>
  <si>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</si>
  <si>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</si>
  <si>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</si>
  <si>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</si>
  <si>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</si>
  <si>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</si>
  <si>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</si>
  <si>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</si>
  <si>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</si>
  <si>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</si>
  <si>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</si>
  <si>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</si>
  <si>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</si>
  <si>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</si>
  <si>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</si>
  <si>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</si>
  <si>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</si>
  <si>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</si>
  <si>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</si>
  <si>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</si>
  <si>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</si>
  <si>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</si>
  <si>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</si>
  <si>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</si>
  <si>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</si>
  <si>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</si>
  <si>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</si>
  <si>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</si>
  <si>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</si>
  <si>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</si>
  <si>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</si>
  <si>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</si>
  <si>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</si>
  <si>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</si>
  <si>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</si>
  <si>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</si>
  <si>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</si>
  <si>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</si>
  <si>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</si>
  <si>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</si>
  <si>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</si>
  <si>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</si>
  <si>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</si>
  <si>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</si>
  <si>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</si>
  <si>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</si>
  <si>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</si>
  <si>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</si>
  <si>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</si>
  <si>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</si>
  <si>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</si>
  <si>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</si>
  <si>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</si>
  <si>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</si>
  <si>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</si>
  <si>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</si>
  <si>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</si>
  <si>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</si>
  <si>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</si>
  <si>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</si>
  <si>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</si>
  <si>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</si>
  <si>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</si>
  <si>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</si>
  <si>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</si>
  <si>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</si>
  <si>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</si>
  <si>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</si>
  <si>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</si>
  <si>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</si>
  <si>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</si>
  <si>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</si>
  <si>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</si>
  <si>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</si>
  <si>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</si>
  <si>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</si>
  <si>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</si>
  <si>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</si>
  <si>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</si>
  <si>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</si>
  <si>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</si>
  <si>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</si>
  <si>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</si>
  <si>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</si>
  <si>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</si>
  <si>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</si>
  <si>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</si>
  <si>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</si>
  <si>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</si>
  <si>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</si>
  <si>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</si>
  <si>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URFA İLİ GENEL  BÜTÇE GELİRLERİNİN TAHSİLATI, TAHAKKUKU VE TAHSİLATIN TAHAKKUKA  ORANI (KÜMÜLATİF) HAZİRAN 2006</t>
  </si>
  <si>
    <t>URFA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</si>
  <si>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</si>
  <si>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</si>
  <si>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</si>
  <si>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</si>
  <si>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</si>
  <si>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</si>
  <si>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</si>
  <si>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</si>
  <si>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</si>
  <si>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</si>
  <si>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</si>
  <si>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</si>
  <si>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</si>
  <si>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</si>
  <si>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</si>
  <si>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</si>
  <si>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</si>
  <si>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</si>
  <si>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</si>
  <si>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</si>
  <si>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</si>
  <si>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</si>
  <si>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</si>
  <si>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</si>
  <si>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</si>
  <si>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</si>
  <si>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</si>
  <si>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</si>
  <si>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</si>
  <si>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</si>
  <si>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</si>
  <si>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</si>
  <si>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</si>
  <si>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</si>
  <si>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</si>
  <si>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</si>
  <si>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</si>
  <si>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</si>
  <si>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</si>
  <si>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</si>
  <si>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</si>
  <si>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</si>
  <si>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</si>
  <si>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</si>
  <si>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</si>
  <si>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</si>
  <si>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</si>
  <si>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</si>
  <si>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</si>
  <si>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</si>
  <si>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</si>
  <si>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</si>
  <si>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</si>
  <si>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</si>
  <si>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</si>
  <si>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</si>
  <si>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</si>
  <si>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</si>
  <si>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</si>
  <si>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</si>
  <si>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</si>
  <si>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</si>
  <si>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</si>
  <si>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</si>
  <si>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</si>
  <si>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</si>
  <si>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</si>
  <si>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</si>
  <si>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</si>
  <si>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</si>
  <si>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</si>
  <si>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</si>
  <si>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</si>
  <si>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</si>
  <si>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</si>
  <si>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URFA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</si>
  <si>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</si>
  <si>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</si>
  <si>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</si>
  <si>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URFA İLİ GENEL  BÜTÇE GELİRLERİNİN TAHSİLATI, TAHAKKUKU VE TAHSİLATIN TAHAKKUKA  ORANI (KÜMÜLATİF) MART 2006</t>
  </si>
  <si>
    <t>URFA İLİ GENEL  BÜTÇE GELİRLERİNİN TAHSİLATI, TAHAKKUKU VE TAHSİLATIN TAHAKKUKA  ORANI (KÜMÜLATİF) NİSAN 2006</t>
  </si>
  <si>
    <t>URFA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</si>
  <si>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</si>
  <si>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</si>
  <si>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</si>
  <si>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</si>
  <si>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</si>
  <si>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</si>
  <si>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URFA İLİ GENEL  BÜTÇE GELİRLERİNİN TAHSİLATI, TAHAKKUKU VE TAHSİLATIN TAHAKKUKA  ORANI (KÜMÜLATİF) TEMMUZ 2006</t>
  </si>
  <si>
    <t>Temmuz</t>
  </si>
  <si>
    <t>URFA İLİ GENEL  BÜTÇE GELİRLERİNİN TAHSİLATI, TAHAKKUKU VE TAHSİLATIN TAHAKKUKA  ORANI (KÜMÜLATİF) AĞUSTOS 2006</t>
  </si>
  <si>
    <t>Ağustos</t>
  </si>
  <si>
    <t>URFA İLİ GENEL  BÜTÇE GELİRLERİNİN TAHSİLATI, TAHAKKUKU VE TAHSİLATIN TAHAKKUKA  ORANI (KÜMÜLATİF) EYLÜL 2006</t>
  </si>
  <si>
    <t>Eylül</t>
  </si>
  <si>
    <t xml:space="preserve">        Motorlu Taşıtlar (II)</t>
  </si>
  <si>
    <t>URFA İLİ GENEL  BÜTÇE GELİRLERİNİN TAHSİLATI, TAHAKKUKU VE TAHSİLATIN TAHAKKUKA  ORANI (KÜMÜLATİF) EKİM 2006</t>
  </si>
  <si>
    <t>Ekim</t>
  </si>
  <si>
    <t>URFA İLİ GENEL  BÜTÇE GELİRLERİNİN TAHSİLATI, TAHAKKUKU VE TAHSİLATIN TAHAKKUKA  ORANI (KÜMÜLATİF) KASIM 2006</t>
  </si>
  <si>
    <t>Kasım</t>
  </si>
  <si>
    <t>Aralık</t>
  </si>
  <si>
    <t>URFA İLİ GENEL  BÜTÇE GELİRLERİNİN TAHSİLATI, TAHAKKUKU VE TAHSİLATIN TAHAKKUKA  ORANI (KÜMÜLATİF) ARALIK 2006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</si>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</sst>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A8EC5C60-99DD-4B16-9DB9-E28C1262F834}"/>
    <cellStyle name="Normal_genelgelirtahk_tahs" xfId="3" xr:uid="{91E2EEE0-24CF-4DD6-8919-A7DE86CC6772}"/>
    <cellStyle name="Virgül [0]_29dan32ye" xfId="4" xr:uid="{2B93A8E7-F6A2-466E-8CEC-D4C4238250F6}"/>
    <cellStyle name="Virgül_29dan32ye" xfId="5" xr:uid="{DB01F331-9C8F-4888-944A-030ED2EE11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6765-9092-419D-8EE5-B653BC64CDB6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" customHeight="1" thickBot="1" x14ac:dyDescent="0.25"/>
    <row r="2" spans="2:7" s="2" customFormat="1" ht="24.75" customHeight="1" thickBot="1" x14ac:dyDescent="0.3">
      <c r="B2" s="15" t="s">
        <v>209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442694</v>
      </c>
      <c r="D10" s="27">
        <v>322742</v>
      </c>
      <c r="E10" s="28">
        <v>72.904082729831444</v>
      </c>
    </row>
    <row r="11" spans="2:7" s="5" customFormat="1" ht="15.75" customHeight="1" x14ac:dyDescent="0.2">
      <c r="B11" s="26" t="s">
        <v>5</v>
      </c>
      <c r="C11" s="27">
        <v>335823</v>
      </c>
      <c r="D11" s="27">
        <v>259549</v>
      </c>
      <c r="E11" s="29">
        <v>77.287440109819755</v>
      </c>
    </row>
    <row r="12" spans="2:7" s="5" customFormat="1" ht="15.75" customHeight="1" x14ac:dyDescent="0.2">
      <c r="B12" s="26" t="s">
        <v>6</v>
      </c>
      <c r="C12" s="27">
        <v>170824</v>
      </c>
      <c r="D12" s="27">
        <v>139175</v>
      </c>
      <c r="E12" s="29">
        <v>81.472743876738633</v>
      </c>
      <c r="G12" s="6"/>
    </row>
    <row r="13" spans="2:7" s="5" customFormat="1" ht="15.75" customHeight="1" x14ac:dyDescent="0.2">
      <c r="B13" s="26" t="s">
        <v>7</v>
      </c>
      <c r="C13" s="27">
        <v>154208</v>
      </c>
      <c r="D13" s="27">
        <v>127361</v>
      </c>
      <c r="E13" s="29">
        <v>82.590397385349661</v>
      </c>
    </row>
    <row r="14" spans="2:7" ht="15.75" customHeight="1" x14ac:dyDescent="0.2">
      <c r="B14" s="30" t="s">
        <v>8</v>
      </c>
      <c r="C14" s="31">
        <v>15621</v>
      </c>
      <c r="D14" s="31">
        <v>8366</v>
      </c>
      <c r="E14" s="32">
        <v>53.55611036425325</v>
      </c>
    </row>
    <row r="15" spans="2:7" ht="15.75" customHeight="1" x14ac:dyDescent="0.2">
      <c r="B15" s="30" t="s">
        <v>9</v>
      </c>
      <c r="C15" s="31">
        <v>3373</v>
      </c>
      <c r="D15" s="31">
        <v>2437</v>
      </c>
      <c r="E15" s="32">
        <v>72.250222353987553</v>
      </c>
    </row>
    <row r="16" spans="2:7" ht="15.75" customHeight="1" x14ac:dyDescent="0.2">
      <c r="B16" s="30" t="s">
        <v>10</v>
      </c>
      <c r="C16" s="31">
        <v>126601</v>
      </c>
      <c r="D16" s="31">
        <v>109407</v>
      </c>
      <c r="E16" s="32">
        <v>86.418748667072137</v>
      </c>
    </row>
    <row r="17" spans="2:5" ht="15.75" customHeight="1" x14ac:dyDescent="0.2">
      <c r="B17" s="30" t="s">
        <v>11</v>
      </c>
      <c r="C17" s="31">
        <v>8613</v>
      </c>
      <c r="D17" s="31">
        <v>7151</v>
      </c>
      <c r="E17" s="32">
        <v>83.025658887727843</v>
      </c>
    </row>
    <row r="18" spans="2:5" s="5" customFormat="1" ht="15.75" customHeight="1" x14ac:dyDescent="0.2">
      <c r="B18" s="26" t="s">
        <v>12</v>
      </c>
      <c r="C18" s="27">
        <v>16616</v>
      </c>
      <c r="D18" s="27">
        <v>11814</v>
      </c>
      <c r="E18" s="29">
        <v>71.100144439094848</v>
      </c>
    </row>
    <row r="19" spans="2:5" ht="15.75" customHeight="1" x14ac:dyDescent="0.2">
      <c r="B19" s="30" t="s">
        <v>13</v>
      </c>
      <c r="C19" s="31">
        <v>5628</v>
      </c>
      <c r="D19" s="31">
        <v>1955</v>
      </c>
      <c r="E19" s="32">
        <v>34.737029140014215</v>
      </c>
    </row>
    <row r="20" spans="2:5" ht="15.75" customHeight="1" x14ac:dyDescent="0.2">
      <c r="B20" s="30" t="s">
        <v>14</v>
      </c>
      <c r="C20" s="31">
        <v>9</v>
      </c>
      <c r="D20" s="31">
        <v>2</v>
      </c>
      <c r="E20" s="32">
        <v>22.222222222222221</v>
      </c>
    </row>
    <row r="21" spans="2:5" ht="15.75" customHeight="1" x14ac:dyDescent="0.2">
      <c r="B21" s="30" t="s">
        <v>15</v>
      </c>
      <c r="C21" s="31">
        <v>10979</v>
      </c>
      <c r="D21" s="31">
        <v>9857</v>
      </c>
      <c r="E21" s="32">
        <v>89.780490026414057</v>
      </c>
    </row>
    <row r="22" spans="2:5" s="4" customFormat="1" ht="15.75" customHeight="1" x14ac:dyDescent="0.2">
      <c r="B22" s="26" t="s">
        <v>16</v>
      </c>
      <c r="C22" s="27">
        <v>33904</v>
      </c>
      <c r="D22" s="27">
        <v>19702</v>
      </c>
      <c r="E22" s="28">
        <v>58.111137328928741</v>
      </c>
    </row>
    <row r="23" spans="2:5" s="8" customFormat="1" ht="15.75" customHeight="1" x14ac:dyDescent="0.2">
      <c r="B23" s="30" t="s">
        <v>17</v>
      </c>
      <c r="C23" s="31">
        <v>154</v>
      </c>
      <c r="D23" s="31">
        <v>40</v>
      </c>
      <c r="E23" s="33">
        <v>25.97402597402597</v>
      </c>
    </row>
    <row r="24" spans="2:5" s="8" customFormat="1" ht="15.75" customHeight="1" x14ac:dyDescent="0.2">
      <c r="B24" s="30" t="s">
        <v>18</v>
      </c>
      <c r="C24" s="31">
        <v>33750</v>
      </c>
      <c r="D24" s="31">
        <v>19662</v>
      </c>
      <c r="E24" s="33">
        <v>58.257777777777775</v>
      </c>
    </row>
    <row r="25" spans="2:5" s="4" customFormat="1" ht="15.75" customHeight="1" x14ac:dyDescent="0.2">
      <c r="B25" s="26" t="s">
        <v>19</v>
      </c>
      <c r="C25" s="27">
        <v>71404</v>
      </c>
      <c r="D25" s="27">
        <v>50839</v>
      </c>
      <c r="E25" s="28">
        <v>71.199092487815804</v>
      </c>
    </row>
    <row r="26" spans="2:5" s="4" customFormat="1" ht="15.75" customHeight="1" x14ac:dyDescent="0.2">
      <c r="B26" s="26" t="s">
        <v>20</v>
      </c>
      <c r="C26" s="27">
        <v>49502</v>
      </c>
      <c r="D26" s="27">
        <v>29660</v>
      </c>
      <c r="E26" s="28">
        <v>59.916771039553964</v>
      </c>
    </row>
    <row r="27" spans="2:5" s="8" customFormat="1" ht="15.75" customHeight="1" x14ac:dyDescent="0.2">
      <c r="B27" s="30" t="s">
        <v>21</v>
      </c>
      <c r="C27" s="31">
        <v>40384</v>
      </c>
      <c r="D27" s="31">
        <v>22734</v>
      </c>
      <c r="E27" s="33">
        <v>56.294572107765447</v>
      </c>
    </row>
    <row r="28" spans="2:5" s="8" customFormat="1" ht="15.75" customHeight="1" x14ac:dyDescent="0.2">
      <c r="B28" s="30" t="s">
        <v>22</v>
      </c>
      <c r="C28" s="31">
        <v>9118</v>
      </c>
      <c r="D28" s="31">
        <v>6926</v>
      </c>
      <c r="E28" s="33">
        <v>75.959640271989471</v>
      </c>
    </row>
    <row r="29" spans="2:5" s="4" customFormat="1" ht="15.75" customHeight="1" x14ac:dyDescent="0.2">
      <c r="B29" s="26" t="s">
        <v>23</v>
      </c>
      <c r="C29" s="27">
        <v>14564</v>
      </c>
      <c r="D29" s="27">
        <v>14342</v>
      </c>
      <c r="E29" s="28">
        <v>98.47569349079923</v>
      </c>
    </row>
    <row r="30" spans="2:5" s="8" customFormat="1" ht="15.75" customHeight="1" x14ac:dyDescent="0.2">
      <c r="B30" s="30" t="s">
        <v>24</v>
      </c>
      <c r="C30" s="31">
        <v>81</v>
      </c>
      <c r="D30" s="31">
        <v>80</v>
      </c>
      <c r="E30" s="33">
        <v>98.76543209876543</v>
      </c>
    </row>
    <row r="31" spans="2:5" s="8" customFormat="1" ht="15.75" customHeight="1" x14ac:dyDescent="0.2">
      <c r="B31" s="30" t="s">
        <v>203</v>
      </c>
      <c r="C31" s="31">
        <v>14171</v>
      </c>
      <c r="D31" s="31">
        <v>14000</v>
      </c>
      <c r="E31" s="33">
        <v>98.793310281560935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50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262</v>
      </c>
      <c r="D35" s="31">
        <v>262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7333</v>
      </c>
      <c r="D36" s="27">
        <v>6837</v>
      </c>
      <c r="E36" s="29">
        <v>93.236056184372018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5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7822</v>
      </c>
      <c r="D39" s="27">
        <v>7822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1171</v>
      </c>
      <c r="D40" s="31">
        <v>1171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6651</v>
      </c>
      <c r="D41" s="31">
        <v>6651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27032</v>
      </c>
      <c r="D43" s="27">
        <v>20687</v>
      </c>
      <c r="E43" s="28">
        <v>76.527818881325842</v>
      </c>
    </row>
    <row r="44" spans="2:5" s="4" customFormat="1" ht="15.75" customHeight="1" x14ac:dyDescent="0.2">
      <c r="B44" s="26" t="s">
        <v>38</v>
      </c>
      <c r="C44" s="27">
        <v>23686</v>
      </c>
      <c r="D44" s="27">
        <v>21269</v>
      </c>
      <c r="E44" s="28">
        <v>89.79565988347548</v>
      </c>
    </row>
    <row r="45" spans="2:5" s="4" customFormat="1" ht="15.75" customHeight="1" x14ac:dyDescent="0.2">
      <c r="B45" s="26" t="s">
        <v>39</v>
      </c>
      <c r="C45" s="27">
        <v>1151</v>
      </c>
      <c r="D45" s="27">
        <v>55</v>
      </c>
      <c r="E45" s="28">
        <v>4.7784535186794086</v>
      </c>
    </row>
    <row r="46" spans="2:5" s="4" customFormat="1" ht="15.75" customHeight="1" x14ac:dyDescent="0.2">
      <c r="B46" s="26" t="s">
        <v>40</v>
      </c>
      <c r="C46" s="27">
        <v>104304</v>
      </c>
      <c r="D46" s="27">
        <v>61084</v>
      </c>
      <c r="E46" s="28">
        <v>58.563429973922375</v>
      </c>
    </row>
    <row r="47" spans="2:5" s="4" customFormat="1" ht="15.75" customHeight="1" x14ac:dyDescent="0.2">
      <c r="B47" s="26" t="s">
        <v>41</v>
      </c>
      <c r="C47" s="27">
        <v>17634</v>
      </c>
      <c r="D47" s="27">
        <v>17634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17632</v>
      </c>
      <c r="D48" s="31">
        <v>17632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</v>
      </c>
      <c r="D50" s="31">
        <v>2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30</v>
      </c>
      <c r="D51" s="27">
        <v>24</v>
      </c>
      <c r="E51" s="28">
        <v>80</v>
      </c>
    </row>
    <row r="52" spans="2:5" s="4" customFormat="1" ht="15.75" customHeight="1" x14ac:dyDescent="0.2">
      <c r="B52" s="26" t="s">
        <v>46</v>
      </c>
      <c r="C52" s="27">
        <v>30</v>
      </c>
      <c r="D52" s="27">
        <v>24</v>
      </c>
      <c r="E52" s="28">
        <v>80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24531</v>
      </c>
      <c r="D60" s="27">
        <v>8906</v>
      </c>
      <c r="E60" s="28">
        <v>36.305083363906895</v>
      </c>
    </row>
    <row r="61" spans="2:5" s="4" customFormat="1" ht="15.75" customHeight="1" x14ac:dyDescent="0.2">
      <c r="B61" s="26" t="s">
        <v>56</v>
      </c>
      <c r="C61" s="27">
        <v>8954</v>
      </c>
      <c r="D61" s="27">
        <v>4613</v>
      </c>
      <c r="E61" s="28">
        <v>51.518874246146972</v>
      </c>
    </row>
    <row r="62" spans="2:5" s="8" customFormat="1" ht="15.75" customHeight="1" x14ac:dyDescent="0.2">
      <c r="B62" s="30" t="s">
        <v>57</v>
      </c>
      <c r="C62" s="31">
        <v>2944</v>
      </c>
      <c r="D62" s="31">
        <v>2944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5461</v>
      </c>
      <c r="D63" s="31">
        <v>1120</v>
      </c>
      <c r="E63" s="33">
        <v>20.509064273942499</v>
      </c>
    </row>
    <row r="64" spans="2:5" s="8" customFormat="1" ht="15.75" customHeight="1" x14ac:dyDescent="0.2">
      <c r="B64" s="30" t="s">
        <v>59</v>
      </c>
      <c r="C64" s="31">
        <v>549</v>
      </c>
      <c r="D64" s="31">
        <v>549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15577</v>
      </c>
      <c r="D65" s="27">
        <v>4293</v>
      </c>
      <c r="E65" s="28">
        <v>27.559863901906656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14531</v>
      </c>
      <c r="D67" s="31">
        <v>3904</v>
      </c>
      <c r="E67" s="33">
        <v>26.866698781914529</v>
      </c>
    </row>
    <row r="68" spans="2:5" s="8" customFormat="1" ht="15.75" customHeight="1" x14ac:dyDescent="0.2">
      <c r="B68" s="30" t="s">
        <v>63</v>
      </c>
      <c r="C68" s="31">
        <v>1046</v>
      </c>
      <c r="D68" s="31">
        <v>389</v>
      </c>
      <c r="E68" s="33">
        <v>37.189292543021033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51945</v>
      </c>
      <c r="D70" s="27">
        <v>25746</v>
      </c>
      <c r="E70" s="28">
        <v>49.563961882760609</v>
      </c>
    </row>
    <row r="71" spans="2:5" s="8" customFormat="1" ht="15.75" customHeight="1" x14ac:dyDescent="0.2">
      <c r="B71" s="34" t="s">
        <v>66</v>
      </c>
      <c r="C71" s="35">
        <v>1241</v>
      </c>
      <c r="D71" s="35">
        <v>990</v>
      </c>
      <c r="E71" s="33">
        <v>79.774375503626104</v>
      </c>
    </row>
    <row r="72" spans="2:5" s="8" customFormat="1" ht="15.75" customHeight="1" x14ac:dyDescent="0.2">
      <c r="B72" s="34" t="s">
        <v>67</v>
      </c>
      <c r="C72" s="35">
        <v>5862</v>
      </c>
      <c r="D72" s="35">
        <v>493</v>
      </c>
      <c r="E72" s="33"/>
    </row>
    <row r="73" spans="2:5" s="8" customFormat="1" ht="15.75" customHeight="1" x14ac:dyDescent="0.2">
      <c r="B73" s="34" t="s">
        <v>68</v>
      </c>
      <c r="C73" s="35">
        <v>6369</v>
      </c>
      <c r="D73" s="35">
        <v>2048</v>
      </c>
      <c r="E73" s="33">
        <v>32.15575443554718</v>
      </c>
    </row>
    <row r="74" spans="2:5" s="8" customFormat="1" ht="15.75" customHeight="1" x14ac:dyDescent="0.2">
      <c r="B74" s="34" t="s">
        <v>69</v>
      </c>
      <c r="C74" s="35">
        <v>25228</v>
      </c>
      <c r="D74" s="35">
        <v>11308</v>
      </c>
      <c r="E74" s="33">
        <v>44.82321230378944</v>
      </c>
    </row>
    <row r="75" spans="2:5" s="8" customFormat="1" ht="15.75" customHeight="1" x14ac:dyDescent="0.2">
      <c r="B75" s="34" t="s">
        <v>70</v>
      </c>
      <c r="C75" s="35">
        <v>9757</v>
      </c>
      <c r="D75" s="35">
        <v>9328</v>
      </c>
      <c r="E75" s="33">
        <v>95.603156708004505</v>
      </c>
    </row>
    <row r="76" spans="2:5" s="8" customFormat="1" ht="15.75" customHeight="1" x14ac:dyDescent="0.2">
      <c r="B76" s="34" t="s">
        <v>71</v>
      </c>
      <c r="C76" s="35">
        <v>3488</v>
      </c>
      <c r="D76" s="35">
        <v>1579</v>
      </c>
      <c r="E76" s="33">
        <v>45.269495412844037</v>
      </c>
    </row>
    <row r="77" spans="2:5" s="5" customFormat="1" ht="15.75" customHeight="1" x14ac:dyDescent="0.2">
      <c r="B77" s="26" t="s">
        <v>72</v>
      </c>
      <c r="C77" s="27">
        <v>28</v>
      </c>
      <c r="D77" s="27">
        <v>28</v>
      </c>
      <c r="E77" s="28">
        <v>100</v>
      </c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28</v>
      </c>
      <c r="D85" s="31">
        <v>28</v>
      </c>
      <c r="E85" s="33">
        <v>100</v>
      </c>
    </row>
    <row r="86" spans="2:5" s="5" customFormat="1" ht="15.75" customHeight="1" x14ac:dyDescent="0.2">
      <c r="B86" s="26" t="s">
        <v>81</v>
      </c>
      <c r="C86" s="27">
        <v>10136</v>
      </c>
      <c r="D86" s="27">
        <v>8746</v>
      </c>
      <c r="E86" s="28">
        <v>86.286503551696924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467</v>
      </c>
      <c r="D89" s="31">
        <v>467</v>
      </c>
      <c r="E89" s="33">
        <v>100</v>
      </c>
    </row>
    <row r="90" spans="2:5" ht="15.75" customHeight="1" x14ac:dyDescent="0.2">
      <c r="B90" s="30" t="s">
        <v>85</v>
      </c>
      <c r="C90" s="31">
        <v>5711</v>
      </c>
      <c r="D90" s="31">
        <v>5663</v>
      </c>
      <c r="E90" s="33">
        <v>99.159516722115214</v>
      </c>
    </row>
    <row r="91" spans="2:5" ht="15.75" customHeight="1" x14ac:dyDescent="0.2">
      <c r="B91" s="30" t="s">
        <v>86</v>
      </c>
      <c r="C91" s="31">
        <v>368</v>
      </c>
      <c r="D91" s="31">
        <v>271</v>
      </c>
      <c r="E91" s="33">
        <v>73.641304347826093</v>
      </c>
    </row>
    <row r="92" spans="2:5" ht="15.75" customHeight="1" x14ac:dyDescent="0.2">
      <c r="B92" s="30" t="s">
        <v>87</v>
      </c>
      <c r="C92" s="31">
        <v>1</v>
      </c>
      <c r="D92" s="31">
        <v>1</v>
      </c>
      <c r="E92" s="33">
        <v>100</v>
      </c>
    </row>
    <row r="93" spans="2:5" ht="15.75" customHeight="1" x14ac:dyDescent="0.2">
      <c r="B93" s="30" t="s">
        <v>88</v>
      </c>
      <c r="C93" s="31">
        <v>3589</v>
      </c>
      <c r="D93" s="31">
        <v>2344</v>
      </c>
      <c r="E93" s="33">
        <v>65.310671496238498</v>
      </c>
    </row>
    <row r="94" spans="2:5" s="5" customFormat="1" ht="15.75" customHeight="1" x14ac:dyDescent="0.2">
      <c r="B94" s="26" t="s">
        <v>89</v>
      </c>
      <c r="C94" s="27">
        <v>2567</v>
      </c>
      <c r="D94" s="27">
        <v>2109</v>
      </c>
      <c r="E94" s="37">
        <v>82.158161277756136</v>
      </c>
    </row>
    <row r="95" spans="2:5" s="5" customFormat="1" ht="15.75" customHeight="1" x14ac:dyDescent="0.2">
      <c r="B95" s="26" t="s">
        <v>90</v>
      </c>
      <c r="C95" s="27">
        <v>2556</v>
      </c>
      <c r="D95" s="27">
        <v>2098</v>
      </c>
      <c r="E95" s="37">
        <v>82.081377151799686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2135</v>
      </c>
      <c r="D99" s="31">
        <v>1904</v>
      </c>
      <c r="E99" s="38">
        <v>89.180327868852459</v>
      </c>
    </row>
    <row r="100" spans="2:5" ht="15.75" customHeight="1" x14ac:dyDescent="0.2">
      <c r="B100" s="30" t="s">
        <v>95</v>
      </c>
      <c r="C100" s="31">
        <v>421</v>
      </c>
      <c r="D100" s="31">
        <v>194</v>
      </c>
      <c r="E100" s="38">
        <v>46.080760095011875</v>
      </c>
    </row>
    <row r="101" spans="2:5" s="5" customFormat="1" ht="15.75" customHeight="1" x14ac:dyDescent="0.2">
      <c r="B101" s="26" t="s">
        <v>96</v>
      </c>
      <c r="C101" s="27">
        <v>11</v>
      </c>
      <c r="D101" s="27">
        <v>11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A688633C-0028-45ED-A8C7-04FCA533BAF7}"/>
    <hyperlink ref="D4" location="Şubat!A1" display="Şubat" xr:uid="{998FE3F4-E246-480C-A653-01B6BF5E69B0}"/>
    <hyperlink ref="E4" location="Mart!A1" display="Mart" xr:uid="{11F1C4C4-03F3-4853-9986-78277B300049}"/>
    <hyperlink ref="C5" location="Nisan!A1" display="Nisan" xr:uid="{4D95BA95-3552-483E-A530-BF74ABBC3D9D}"/>
    <hyperlink ref="D5" location="Mayıs!A1" display="Mayıs" xr:uid="{5FBEBBC2-19BC-4CB4-8D9D-BBD6671212B2}"/>
    <hyperlink ref="E5" location="Haziran!A1" display="Haziran" xr:uid="{8F07ABA0-95DE-420D-8084-5422282F1C38}"/>
    <hyperlink ref="C6" location="Temmuz!A1" display="Temmuz" xr:uid="{783EB7DF-A7FC-402F-B40D-B174A9E66362}"/>
    <hyperlink ref="D6" location="Ağustos!A1" display="Ağustos" xr:uid="{3594BDBF-91F4-40A0-A2EC-DEB0B4D31CC7}"/>
    <hyperlink ref="E6" location="Eylül!A1" display="Eylül" xr:uid="{71C22F3D-45B1-450A-9247-A85F43AFE507}"/>
    <hyperlink ref="C7" location="Ekim!A1" display="Ekim" xr:uid="{C73FF8A0-EDD5-4E5E-AA0B-5D6D9A2C9C76}"/>
    <hyperlink ref="D7" location="Kasım!A1" display="Kasım" xr:uid="{34A16C4F-05CE-44FA-AC49-79DD2F4D1963}"/>
    <hyperlink ref="E7" location="Aralık!A1" display="Aralık" xr:uid="{CD2FF509-D23A-424D-9A43-0A07537015B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D5241-DB7F-4AED-A1BD-19F2750B7FA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222706</v>
      </c>
      <c r="D10" s="27">
        <v>85663</v>
      </c>
      <c r="E10" s="28">
        <v>38.46461253850368</v>
      </c>
    </row>
    <row r="11" spans="2:7" s="5" customFormat="1" ht="15.75" customHeight="1" x14ac:dyDescent="0.2">
      <c r="B11" s="26" t="s">
        <v>5</v>
      </c>
      <c r="C11" s="27">
        <v>154426</v>
      </c>
      <c r="D11" s="27">
        <v>74605</v>
      </c>
      <c r="E11" s="29">
        <v>48.31116521829226</v>
      </c>
    </row>
    <row r="12" spans="2:7" s="5" customFormat="1" ht="15.75" customHeight="1" x14ac:dyDescent="0.2">
      <c r="B12" s="26" t="s">
        <v>6</v>
      </c>
      <c r="C12" s="27">
        <v>70590</v>
      </c>
      <c r="D12" s="27">
        <v>39111</v>
      </c>
      <c r="E12" s="29">
        <v>55.40586485337866</v>
      </c>
      <c r="G12" s="6"/>
    </row>
    <row r="13" spans="2:7" s="5" customFormat="1" ht="15.75" customHeight="1" x14ac:dyDescent="0.2">
      <c r="B13" s="26" t="s">
        <v>7</v>
      </c>
      <c r="C13" s="27">
        <v>62549</v>
      </c>
      <c r="D13" s="27">
        <v>35359</v>
      </c>
      <c r="E13" s="29">
        <v>56.530080416953112</v>
      </c>
    </row>
    <row r="14" spans="2:7" ht="15.75" customHeight="1" x14ac:dyDescent="0.2">
      <c r="B14" s="30" t="s">
        <v>8</v>
      </c>
      <c r="C14" s="31">
        <v>15158</v>
      </c>
      <c r="D14" s="31">
        <v>2703</v>
      </c>
      <c r="E14" s="32">
        <v>17.832167832167833</v>
      </c>
    </row>
    <row r="15" spans="2:7" ht="15.75" customHeight="1" x14ac:dyDescent="0.2">
      <c r="B15" s="30" t="s">
        <v>9</v>
      </c>
      <c r="C15" s="31">
        <v>3147</v>
      </c>
      <c r="D15" s="31">
        <v>1438</v>
      </c>
      <c r="E15" s="32">
        <v>45.69431204321576</v>
      </c>
    </row>
    <row r="16" spans="2:7" ht="15.75" customHeight="1" x14ac:dyDescent="0.2">
      <c r="B16" s="30" t="s">
        <v>10</v>
      </c>
      <c r="C16" s="31">
        <v>39808</v>
      </c>
      <c r="D16" s="31">
        <v>28493</v>
      </c>
      <c r="E16" s="32">
        <v>71.576065112540192</v>
      </c>
    </row>
    <row r="17" spans="2:5" ht="15.75" customHeight="1" x14ac:dyDescent="0.2">
      <c r="B17" s="30" t="s">
        <v>11</v>
      </c>
      <c r="C17" s="31">
        <v>4436</v>
      </c>
      <c r="D17" s="31">
        <v>2725</v>
      </c>
      <c r="E17" s="32">
        <v>61.429215509467994</v>
      </c>
    </row>
    <row r="18" spans="2:5" s="5" customFormat="1" ht="15.75" customHeight="1" x14ac:dyDescent="0.2">
      <c r="B18" s="26" t="s">
        <v>12</v>
      </c>
      <c r="C18" s="27">
        <v>8041</v>
      </c>
      <c r="D18" s="27">
        <v>3752</v>
      </c>
      <c r="E18" s="29">
        <v>46.660863076731751</v>
      </c>
    </row>
    <row r="19" spans="2:5" ht="15.75" customHeight="1" x14ac:dyDescent="0.2">
      <c r="B19" s="30" t="s">
        <v>13</v>
      </c>
      <c r="C19" s="31">
        <v>2211</v>
      </c>
      <c r="D19" s="31">
        <v>196</v>
      </c>
      <c r="E19" s="32">
        <v>8.8647670737222981</v>
      </c>
    </row>
    <row r="20" spans="2:5" ht="15.75" customHeight="1" x14ac:dyDescent="0.2">
      <c r="B20" s="30" t="s">
        <v>14</v>
      </c>
      <c r="C20" s="31">
        <v>26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5804</v>
      </c>
      <c r="D21" s="31">
        <v>3556</v>
      </c>
      <c r="E21" s="32">
        <v>61.268090971743625</v>
      </c>
    </row>
    <row r="22" spans="2:5" s="4" customFormat="1" ht="15.75" customHeight="1" x14ac:dyDescent="0.2">
      <c r="B22" s="26" t="s">
        <v>16</v>
      </c>
      <c r="C22" s="27">
        <v>30337</v>
      </c>
      <c r="D22" s="27">
        <v>8148</v>
      </c>
      <c r="E22" s="28">
        <v>26.858291854830735</v>
      </c>
    </row>
    <row r="23" spans="2:5" s="8" customFormat="1" ht="15.75" customHeight="1" x14ac:dyDescent="0.2">
      <c r="B23" s="30" t="s">
        <v>17</v>
      </c>
      <c r="C23" s="31">
        <v>103</v>
      </c>
      <c r="D23" s="31">
        <v>2</v>
      </c>
      <c r="E23" s="33">
        <v>1.9417475728155338</v>
      </c>
    </row>
    <row r="24" spans="2:5" s="8" customFormat="1" ht="15.75" customHeight="1" x14ac:dyDescent="0.2">
      <c r="B24" s="30" t="s">
        <v>18</v>
      </c>
      <c r="C24" s="31">
        <v>30234</v>
      </c>
      <c r="D24" s="31">
        <v>8146</v>
      </c>
      <c r="E24" s="33">
        <v>26.943176556195013</v>
      </c>
    </row>
    <row r="25" spans="2:5" s="4" customFormat="1" ht="15.75" customHeight="1" x14ac:dyDescent="0.2">
      <c r="B25" s="26" t="s">
        <v>19</v>
      </c>
      <c r="C25" s="27">
        <v>32300</v>
      </c>
      <c r="D25" s="27">
        <v>14837</v>
      </c>
      <c r="E25" s="28">
        <v>45.934984520123841</v>
      </c>
    </row>
    <row r="26" spans="2:5" s="4" customFormat="1" ht="15.75" customHeight="1" x14ac:dyDescent="0.2">
      <c r="B26" s="26" t="s">
        <v>20</v>
      </c>
      <c r="C26" s="27">
        <v>27348</v>
      </c>
      <c r="D26" s="27">
        <v>10440</v>
      </c>
      <c r="E26" s="28">
        <v>38.174637999122425</v>
      </c>
    </row>
    <row r="27" spans="2:5" s="8" customFormat="1" ht="15.75" customHeight="1" x14ac:dyDescent="0.2">
      <c r="B27" s="30" t="s">
        <v>21</v>
      </c>
      <c r="C27" s="31">
        <v>23140</v>
      </c>
      <c r="D27" s="31">
        <v>7589</v>
      </c>
      <c r="E27" s="33">
        <v>32.79602420051858</v>
      </c>
    </row>
    <row r="28" spans="2:5" s="8" customFormat="1" ht="15.75" customHeight="1" x14ac:dyDescent="0.2">
      <c r="B28" s="30" t="s">
        <v>22</v>
      </c>
      <c r="C28" s="31">
        <v>4208</v>
      </c>
      <c r="D28" s="31">
        <v>2851</v>
      </c>
      <c r="E28" s="33">
        <v>67.75190114068441</v>
      </c>
    </row>
    <row r="29" spans="2:5" s="4" customFormat="1" ht="15.75" customHeight="1" x14ac:dyDescent="0.2">
      <c r="B29" s="26" t="s">
        <v>23</v>
      </c>
      <c r="C29" s="27">
        <v>2941</v>
      </c>
      <c r="D29" s="27">
        <v>2825</v>
      </c>
      <c r="E29" s="28">
        <v>96.055763345800756</v>
      </c>
    </row>
    <row r="30" spans="2:5" s="8" customFormat="1" ht="15.75" customHeight="1" x14ac:dyDescent="0.2">
      <c r="B30" s="30" t="s">
        <v>24</v>
      </c>
      <c r="C30" s="31">
        <v>1</v>
      </c>
      <c r="D30" s="31">
        <v>0</v>
      </c>
      <c r="E30" s="33">
        <v>0</v>
      </c>
    </row>
    <row r="31" spans="2:5" s="8" customFormat="1" ht="15.75" customHeight="1" x14ac:dyDescent="0.2">
      <c r="B31" s="30" t="s">
        <v>25</v>
      </c>
      <c r="C31" s="31">
        <v>2894</v>
      </c>
      <c r="D31" s="31">
        <v>2779</v>
      </c>
      <c r="E31" s="33">
        <v>96.026261230131311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46</v>
      </c>
      <c r="D35" s="31">
        <v>46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2011</v>
      </c>
      <c r="D36" s="27">
        <v>1572</v>
      </c>
      <c r="E36" s="29">
        <v>78.170064644455493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1298</v>
      </c>
      <c r="D39" s="27">
        <v>1297</v>
      </c>
      <c r="E39" s="28">
        <v>99.922958397534671</v>
      </c>
    </row>
    <row r="40" spans="2:5" s="8" customFormat="1" ht="15.75" customHeight="1" x14ac:dyDescent="0.2">
      <c r="B40" s="30" t="s">
        <v>34</v>
      </c>
      <c r="C40" s="31">
        <v>229</v>
      </c>
      <c r="D40" s="31">
        <v>228</v>
      </c>
      <c r="E40" s="33">
        <v>99.563318777292579</v>
      </c>
    </row>
    <row r="41" spans="2:5" s="8" customFormat="1" ht="15.75" customHeight="1" x14ac:dyDescent="0.2">
      <c r="B41" s="30" t="s">
        <v>35</v>
      </c>
      <c r="C41" s="31">
        <v>1069</v>
      </c>
      <c r="D41" s="31">
        <v>1069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11042</v>
      </c>
      <c r="D43" s="27">
        <v>5787</v>
      </c>
      <c r="E43" s="28">
        <v>52.408983879731927</v>
      </c>
    </row>
    <row r="44" spans="2:5" s="4" customFormat="1" ht="15.75" customHeight="1" x14ac:dyDescent="0.2">
      <c r="B44" s="26" t="s">
        <v>38</v>
      </c>
      <c r="C44" s="27">
        <v>7707</v>
      </c>
      <c r="D44" s="27">
        <v>5400</v>
      </c>
      <c r="E44" s="28">
        <v>70.066173608407951</v>
      </c>
    </row>
    <row r="45" spans="2:5" s="4" customFormat="1" ht="15.75" customHeight="1" x14ac:dyDescent="0.2">
      <c r="B45" s="26" t="s">
        <v>39</v>
      </c>
      <c r="C45" s="27">
        <v>1152</v>
      </c>
      <c r="D45" s="27">
        <v>25</v>
      </c>
      <c r="E45" s="28">
        <v>2.1701388888888888</v>
      </c>
    </row>
    <row r="46" spans="2:5" s="4" customFormat="1" ht="15.75" customHeight="1" x14ac:dyDescent="0.2">
      <c r="B46" s="26" t="s">
        <v>40</v>
      </c>
      <c r="C46" s="27">
        <v>67462</v>
      </c>
      <c r="D46" s="27">
        <v>10589</v>
      </c>
      <c r="E46" s="28">
        <v>15.696243811330824</v>
      </c>
    </row>
    <row r="47" spans="2:5" s="4" customFormat="1" ht="15.75" customHeight="1" x14ac:dyDescent="0.2">
      <c r="B47" s="26" t="s">
        <v>41</v>
      </c>
      <c r="C47" s="27">
        <v>3918</v>
      </c>
      <c r="D47" s="27">
        <v>3918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3918</v>
      </c>
      <c r="D48" s="31">
        <v>3918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20290</v>
      </c>
      <c r="D61" s="27">
        <v>1536</v>
      </c>
      <c r="E61" s="28">
        <v>7.5702316412025628</v>
      </c>
    </row>
    <row r="62" spans="2:5" s="4" customFormat="1" ht="15.75" customHeight="1" x14ac:dyDescent="0.2">
      <c r="B62" s="26" t="s">
        <v>56</v>
      </c>
      <c r="C62" s="27">
        <v>4730</v>
      </c>
      <c r="D62" s="27">
        <v>1164</v>
      </c>
      <c r="E62" s="28">
        <v>24.608879492600423</v>
      </c>
    </row>
    <row r="63" spans="2:5" s="8" customFormat="1" ht="15.75" customHeight="1" x14ac:dyDescent="0.2">
      <c r="B63" s="30" t="s">
        <v>57</v>
      </c>
      <c r="C63" s="31">
        <v>721</v>
      </c>
      <c r="D63" s="31">
        <v>679</v>
      </c>
      <c r="E63" s="33">
        <v>94.174757281553397</v>
      </c>
    </row>
    <row r="64" spans="2:5" s="8" customFormat="1" ht="15.75" customHeight="1" x14ac:dyDescent="0.2">
      <c r="B64" s="30" t="s">
        <v>58</v>
      </c>
      <c r="C64" s="31">
        <v>3828</v>
      </c>
      <c r="D64" s="31">
        <v>304</v>
      </c>
      <c r="E64" s="33">
        <v>7.9414838035527691</v>
      </c>
    </row>
    <row r="65" spans="2:5" s="8" customFormat="1" ht="15.75" customHeight="1" x14ac:dyDescent="0.2">
      <c r="B65" s="30" t="s">
        <v>59</v>
      </c>
      <c r="C65" s="31">
        <v>181</v>
      </c>
      <c r="D65" s="31">
        <v>181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15560</v>
      </c>
      <c r="D66" s="27">
        <v>372</v>
      </c>
      <c r="E66" s="28">
        <v>2.3907455012853469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14822</v>
      </c>
      <c r="D68" s="31">
        <v>268</v>
      </c>
      <c r="E68" s="33">
        <v>1.8081230603157468</v>
      </c>
    </row>
    <row r="69" spans="2:5" s="8" customFormat="1" ht="15.75" customHeight="1" x14ac:dyDescent="0.2">
      <c r="B69" s="30" t="s">
        <v>63</v>
      </c>
      <c r="C69" s="31">
        <v>738</v>
      </c>
      <c r="D69" s="31">
        <v>104</v>
      </c>
      <c r="E69" s="33">
        <v>14.092140921409213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39584</v>
      </c>
      <c r="D71" s="27">
        <v>3242</v>
      </c>
      <c r="E71" s="28">
        <v>8.1901778496362176</v>
      </c>
    </row>
    <row r="72" spans="2:5" s="8" customFormat="1" ht="15.75" customHeight="1" x14ac:dyDescent="0.2">
      <c r="B72" s="34" t="s">
        <v>66</v>
      </c>
      <c r="C72" s="35">
        <v>404</v>
      </c>
      <c r="D72" s="35">
        <v>237</v>
      </c>
      <c r="E72" s="33">
        <v>58.663366336633658</v>
      </c>
    </row>
    <row r="73" spans="2:5" s="8" customFormat="1" ht="15.75" customHeight="1" x14ac:dyDescent="0.2">
      <c r="B73" s="34" t="s">
        <v>67</v>
      </c>
      <c r="C73" s="35">
        <v>2713</v>
      </c>
      <c r="D73" s="35">
        <v>68</v>
      </c>
      <c r="E73" s="33">
        <v>2.5064504238849983</v>
      </c>
    </row>
    <row r="74" spans="2:5" s="8" customFormat="1" ht="15.75" customHeight="1" x14ac:dyDescent="0.2">
      <c r="B74" s="34" t="s">
        <v>68</v>
      </c>
      <c r="C74" s="35">
        <v>4780</v>
      </c>
      <c r="D74" s="35">
        <v>619</v>
      </c>
      <c r="E74" s="33">
        <v>12.94979079497908</v>
      </c>
    </row>
    <row r="75" spans="2:5" s="8" customFormat="1" ht="15.75" customHeight="1" x14ac:dyDescent="0.2">
      <c r="B75" s="34" t="s">
        <v>69</v>
      </c>
      <c r="C75" s="35">
        <v>28493</v>
      </c>
      <c r="D75" s="35">
        <v>679</v>
      </c>
      <c r="E75" s="33">
        <v>2.3830414487768925</v>
      </c>
    </row>
    <row r="76" spans="2:5" s="8" customFormat="1" ht="15.75" customHeight="1" x14ac:dyDescent="0.2">
      <c r="B76" s="34" t="s">
        <v>70</v>
      </c>
      <c r="C76" s="35">
        <v>1643</v>
      </c>
      <c r="D76" s="35">
        <v>1422</v>
      </c>
      <c r="E76" s="33">
        <v>86.54899573950091</v>
      </c>
    </row>
    <row r="77" spans="2:5" s="8" customFormat="1" ht="15.75" customHeight="1" x14ac:dyDescent="0.2">
      <c r="B77" s="34" t="s">
        <v>71</v>
      </c>
      <c r="C77" s="35">
        <v>1551</v>
      </c>
      <c r="D77" s="35">
        <v>217</v>
      </c>
      <c r="E77" s="33">
        <v>13.990973565441649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3670</v>
      </c>
      <c r="D87" s="27">
        <v>1893</v>
      </c>
      <c r="E87" s="28">
        <v>51.58038147138965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104</v>
      </c>
      <c r="D90" s="31">
        <v>101</v>
      </c>
      <c r="E90" s="33">
        <v>97.115384615384613</v>
      </c>
    </row>
    <row r="91" spans="2:5" ht="15.75" customHeight="1" x14ac:dyDescent="0.2">
      <c r="B91" s="30" t="s">
        <v>85</v>
      </c>
      <c r="C91" s="31">
        <v>1441</v>
      </c>
      <c r="D91" s="31">
        <v>1239</v>
      </c>
      <c r="E91" s="33">
        <v>85.981956974323381</v>
      </c>
    </row>
    <row r="92" spans="2:5" ht="15.75" customHeight="1" x14ac:dyDescent="0.2">
      <c r="B92" s="30" t="s">
        <v>86</v>
      </c>
      <c r="C92" s="31">
        <v>29</v>
      </c>
      <c r="D92" s="31">
        <v>29</v>
      </c>
      <c r="E92" s="33">
        <v>100</v>
      </c>
    </row>
    <row r="93" spans="2:5" ht="15.75" customHeight="1" x14ac:dyDescent="0.2">
      <c r="B93" s="30" t="s">
        <v>87</v>
      </c>
      <c r="C93" s="31">
        <v>1</v>
      </c>
      <c r="D93" s="31">
        <v>1</v>
      </c>
      <c r="E93" s="33">
        <v>100</v>
      </c>
    </row>
    <row r="94" spans="2:5" ht="15.75" customHeight="1" x14ac:dyDescent="0.2">
      <c r="B94" s="30" t="s">
        <v>88</v>
      </c>
      <c r="C94" s="31">
        <v>2095</v>
      </c>
      <c r="D94" s="31">
        <v>523</v>
      </c>
      <c r="E94" s="33">
        <v>24.964200477326969</v>
      </c>
    </row>
    <row r="95" spans="2:5" s="5" customFormat="1" ht="15.75" customHeight="1" x14ac:dyDescent="0.2">
      <c r="B95" s="26" t="s">
        <v>89</v>
      </c>
      <c r="C95" s="27">
        <v>818</v>
      </c>
      <c r="D95" s="27">
        <v>469</v>
      </c>
      <c r="E95" s="37">
        <v>57.334963325183374</v>
      </c>
    </row>
    <row r="96" spans="2:5" s="5" customFormat="1" ht="15.75" customHeight="1" x14ac:dyDescent="0.2">
      <c r="B96" s="26" t="s">
        <v>90</v>
      </c>
      <c r="C96" s="27">
        <v>814</v>
      </c>
      <c r="D96" s="27">
        <v>465</v>
      </c>
      <c r="E96" s="37">
        <v>57.125307125307124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814</v>
      </c>
      <c r="D100" s="31">
        <v>465</v>
      </c>
      <c r="E100" s="38">
        <v>57.125307125307124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4</v>
      </c>
      <c r="D102" s="27">
        <v>4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167E68A3-077E-45CB-9CC6-C82CA559497B}"/>
    <hyperlink ref="D4" location="Şubat!A1" display="Şubat" xr:uid="{05604788-6B63-447F-B73B-33391AEFB5E0}"/>
    <hyperlink ref="E4" location="Mart!A1" display="Mart" xr:uid="{F156F821-6471-4B94-9428-1DBDC2C2BEA8}"/>
    <hyperlink ref="C5" location="Nisan!A1" display="Nisan" xr:uid="{67ADC408-D0EE-4EB7-81CD-3BD732CA9840}"/>
    <hyperlink ref="D5" location="Mayıs!A1" display="Mayıs" xr:uid="{99DE87A8-985F-42FA-94F8-15556895DADB}"/>
    <hyperlink ref="E5" location="Haziran!A1" display="Haziran" xr:uid="{208C2F7E-0FF3-43F0-8475-4938587AC6C7}"/>
    <hyperlink ref="C6" location="Temmuz!A1" display="Temmuz" xr:uid="{8E703534-19CA-414B-9E15-18545BB0481C}"/>
    <hyperlink ref="D6" location="Ağustos!A1" display="Ağustos" xr:uid="{3E34C40B-FC80-428E-BCE1-8D3704B60139}"/>
    <hyperlink ref="E6" location="Eylül!A1" display="Eylül" xr:uid="{1096BE24-0A1A-47C7-8731-4F00AF5C0AB0}"/>
    <hyperlink ref="C7" location="Ekim!A1" display="Ekim" xr:uid="{D3FF679B-E1EC-4976-9D50-4CE9D0D64DD0}"/>
    <hyperlink ref="D7" location="Kasım!A1" display="Kasım" xr:uid="{1328516F-0405-44C0-9038-3B706B436D44}"/>
    <hyperlink ref="E7" location="Aralık!A1" display="Aralık" xr:uid="{DA02DE6B-5694-4186-B97A-14014CD9920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36232-71DD-4D91-BD1A-973C7AEA3EF3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30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5" customHeight="1" x14ac:dyDescent="0.25">
      <c r="B3" s="1"/>
      <c r="C3" s="19"/>
      <c r="D3" s="19"/>
      <c r="E3" s="19"/>
    </row>
    <row r="4" spans="2:5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5" s="2" customFormat="1" ht="1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194912</v>
      </c>
      <c r="D10" s="41">
        <v>58843</v>
      </c>
      <c r="E10" s="42">
        <v>30.189521425053357</v>
      </c>
    </row>
    <row r="11" spans="2:5" s="11" customFormat="1" ht="15.75" customHeight="1" x14ac:dyDescent="0.25">
      <c r="B11" s="40" t="s">
        <v>5</v>
      </c>
      <c r="C11" s="43">
        <v>131643</v>
      </c>
      <c r="D11" s="43">
        <v>51806</v>
      </c>
      <c r="E11" s="44">
        <v>39.35340276353471</v>
      </c>
    </row>
    <row r="12" spans="2:5" s="11" customFormat="1" ht="15.9" customHeight="1" x14ac:dyDescent="0.25">
      <c r="B12" s="40" t="s">
        <v>109</v>
      </c>
      <c r="C12" s="43">
        <v>55970</v>
      </c>
      <c r="D12" s="43">
        <v>26271</v>
      </c>
      <c r="E12" s="44">
        <v>46.937645167053773</v>
      </c>
    </row>
    <row r="13" spans="2:5" s="11" customFormat="1" ht="15.9" customHeight="1" x14ac:dyDescent="0.25">
      <c r="B13" s="40" t="s">
        <v>110</v>
      </c>
      <c r="C13" s="43">
        <v>47988</v>
      </c>
      <c r="D13" s="43">
        <v>23849</v>
      </c>
      <c r="E13" s="44">
        <v>49.697841126948404</v>
      </c>
    </row>
    <row r="14" spans="2:5" s="12" customFormat="1" ht="15.9" customHeight="1" x14ac:dyDescent="0.2">
      <c r="B14" s="45" t="s">
        <v>8</v>
      </c>
      <c r="C14" s="46">
        <v>4976</v>
      </c>
      <c r="D14" s="46">
        <v>322</v>
      </c>
      <c r="E14" s="47">
        <v>6.4710610932475889</v>
      </c>
    </row>
    <row r="15" spans="2:5" s="12" customFormat="1" ht="15.9" customHeight="1" x14ac:dyDescent="0.2">
      <c r="B15" s="45" t="s">
        <v>9</v>
      </c>
      <c r="C15" s="46">
        <v>3081</v>
      </c>
      <c r="D15" s="46">
        <v>1281</v>
      </c>
      <c r="E15" s="47">
        <v>41.577409931840307</v>
      </c>
    </row>
    <row r="16" spans="2:5" s="12" customFormat="1" ht="15.9" customHeight="1" x14ac:dyDescent="0.2">
      <c r="B16" s="45" t="s">
        <v>10</v>
      </c>
      <c r="C16" s="46">
        <v>35510</v>
      </c>
      <c r="D16" s="46">
        <v>20403</v>
      </c>
      <c r="E16" s="47">
        <v>57.45705435088707</v>
      </c>
    </row>
    <row r="17" spans="2:5" s="12" customFormat="1" ht="15.9" customHeight="1" x14ac:dyDescent="0.2">
      <c r="B17" s="45" t="s">
        <v>11</v>
      </c>
      <c r="C17" s="46">
        <v>4421</v>
      </c>
      <c r="D17" s="46">
        <v>1843</v>
      </c>
      <c r="E17" s="47">
        <v>41.687401040488574</v>
      </c>
    </row>
    <row r="18" spans="2:5" s="11" customFormat="1" ht="15.9" customHeight="1" x14ac:dyDescent="0.25">
      <c r="B18" s="40" t="s">
        <v>111</v>
      </c>
      <c r="C18" s="43">
        <v>7982</v>
      </c>
      <c r="D18" s="43">
        <v>2422</v>
      </c>
      <c r="E18" s="44">
        <v>30.343272362816336</v>
      </c>
    </row>
    <row r="19" spans="2:5" s="12" customFormat="1" ht="15.9" customHeight="1" x14ac:dyDescent="0.2">
      <c r="B19" s="45" t="s">
        <v>13</v>
      </c>
      <c r="C19" s="46">
        <v>2186</v>
      </c>
      <c r="D19" s="46">
        <v>172</v>
      </c>
      <c r="E19" s="47">
        <v>7.8682525160109789</v>
      </c>
    </row>
    <row r="20" spans="2:5" s="12" customFormat="1" ht="15.9" customHeight="1" x14ac:dyDescent="0.2">
      <c r="B20" s="45" t="s">
        <v>14</v>
      </c>
      <c r="C20" s="46">
        <v>26</v>
      </c>
      <c r="D20" s="46" t="s">
        <v>185</v>
      </c>
      <c r="E20" s="47"/>
    </row>
    <row r="21" spans="2:5" s="12" customFormat="1" ht="15.9" customHeight="1" x14ac:dyDescent="0.2">
      <c r="B21" s="45" t="s">
        <v>15</v>
      </c>
      <c r="C21" s="46">
        <v>5770</v>
      </c>
      <c r="D21" s="46">
        <v>2250</v>
      </c>
      <c r="E21" s="47">
        <v>38.994800693240897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31631</v>
      </c>
      <c r="D23" s="49">
        <v>8509</v>
      </c>
      <c r="E23" s="42">
        <v>26.900825139894408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102</v>
      </c>
      <c r="D25" s="48">
        <v>1</v>
      </c>
      <c r="E25" s="42">
        <v>0.98039215686274506</v>
      </c>
    </row>
    <row r="26" spans="2:5" s="10" customFormat="1" ht="15.9" customHeight="1" x14ac:dyDescent="0.25">
      <c r="B26" s="40" t="s">
        <v>116</v>
      </c>
      <c r="C26" s="48">
        <v>1610</v>
      </c>
      <c r="D26" s="48">
        <v>1108</v>
      </c>
      <c r="E26" s="42"/>
    </row>
    <row r="27" spans="2:5" s="13" customFormat="1" ht="15.9" customHeight="1" x14ac:dyDescent="0.2">
      <c r="B27" s="45" t="s">
        <v>186</v>
      </c>
      <c r="C27" s="46">
        <v>1610</v>
      </c>
      <c r="D27" s="46">
        <v>1108</v>
      </c>
      <c r="E27" s="50">
        <v>68.819875776397524</v>
      </c>
    </row>
    <row r="28" spans="2:5" s="10" customFormat="1" ht="15.9" customHeight="1" x14ac:dyDescent="0.25">
      <c r="B28" s="40" t="s">
        <v>118</v>
      </c>
      <c r="C28" s="48">
        <v>29919</v>
      </c>
      <c r="D28" s="48">
        <v>7400</v>
      </c>
      <c r="E28" s="42"/>
    </row>
    <row r="29" spans="2:5" s="13" customFormat="1" ht="15.9" customHeight="1" x14ac:dyDescent="0.2">
      <c r="B29" s="45" t="s">
        <v>187</v>
      </c>
      <c r="C29" s="46">
        <v>29919</v>
      </c>
      <c r="D29" s="46">
        <v>7400</v>
      </c>
      <c r="E29" s="50">
        <v>24.733446973495106</v>
      </c>
    </row>
    <row r="30" spans="2:5" s="10" customFormat="1" ht="15.9" customHeight="1" x14ac:dyDescent="0.25">
      <c r="B30" s="40" t="s">
        <v>119</v>
      </c>
      <c r="C30" s="48">
        <v>27561</v>
      </c>
      <c r="D30" s="48">
        <v>8672</v>
      </c>
      <c r="E30" s="42">
        <v>31.464750916149629</v>
      </c>
    </row>
    <row r="31" spans="2:5" s="10" customFormat="1" ht="15.9" customHeight="1" x14ac:dyDescent="0.25">
      <c r="B31" s="40" t="s">
        <v>120</v>
      </c>
      <c r="C31" s="49">
        <v>25502</v>
      </c>
      <c r="D31" s="49">
        <v>7060</v>
      </c>
      <c r="E31" s="42">
        <v>27.684103207591559</v>
      </c>
    </row>
    <row r="32" spans="2:5" s="10" customFormat="1" ht="15.9" customHeight="1" x14ac:dyDescent="0.25">
      <c r="B32" s="40" t="s">
        <v>121</v>
      </c>
      <c r="C32" s="48">
        <v>1726</v>
      </c>
      <c r="D32" s="48">
        <v>1598</v>
      </c>
      <c r="E32" s="42">
        <v>92.584009269988414</v>
      </c>
    </row>
    <row r="33" spans="2:5" s="12" customFormat="1" ht="15.9" customHeight="1" x14ac:dyDescent="0.2">
      <c r="B33" s="45" t="s">
        <v>122</v>
      </c>
      <c r="C33" s="51">
        <v>1</v>
      </c>
      <c r="D33" s="51" t="s">
        <v>185</v>
      </c>
      <c r="E33" s="47"/>
    </row>
    <row r="34" spans="2:5" s="12" customFormat="1" ht="15.9" customHeight="1" x14ac:dyDescent="0.2">
      <c r="B34" s="45" t="s">
        <v>123</v>
      </c>
      <c r="C34" s="46">
        <v>1679</v>
      </c>
      <c r="D34" s="46">
        <v>1565</v>
      </c>
      <c r="E34" s="47">
        <v>93.210244192971999</v>
      </c>
    </row>
    <row r="35" spans="2:5" s="12" customFormat="1" ht="15.9" customHeight="1" x14ac:dyDescent="0.2">
      <c r="B35" s="45" t="s">
        <v>124</v>
      </c>
      <c r="C35" s="46" t="s">
        <v>185</v>
      </c>
      <c r="D35" s="46" t="s">
        <v>185</v>
      </c>
      <c r="E35" s="47"/>
    </row>
    <row r="36" spans="2:5" s="12" customFormat="1" ht="15.9" customHeight="1" x14ac:dyDescent="0.2">
      <c r="B36" s="45" t="s">
        <v>125</v>
      </c>
      <c r="C36" s="46">
        <v>46</v>
      </c>
      <c r="D36" s="46">
        <v>33</v>
      </c>
      <c r="E36" s="47">
        <v>71.739130434782609</v>
      </c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>
        <v>18</v>
      </c>
      <c r="D40" s="48">
        <v>0</v>
      </c>
      <c r="E40" s="42">
        <v>0</v>
      </c>
    </row>
    <row r="41" spans="2:5" s="10" customFormat="1" ht="15.9" customHeight="1" x14ac:dyDescent="0.25">
      <c r="B41" s="40" t="s">
        <v>130</v>
      </c>
      <c r="C41" s="48">
        <v>315</v>
      </c>
      <c r="D41" s="48">
        <v>14</v>
      </c>
      <c r="E41" s="42">
        <v>4.4444444444444446</v>
      </c>
    </row>
    <row r="42" spans="2:5" s="10" customFormat="1" ht="15.9" customHeight="1" x14ac:dyDescent="0.25">
      <c r="B42" s="40" t="s">
        <v>131</v>
      </c>
      <c r="C42" s="49">
        <v>870</v>
      </c>
      <c r="D42" s="49">
        <v>870</v>
      </c>
      <c r="E42" s="42">
        <v>100</v>
      </c>
    </row>
    <row r="43" spans="2:5" s="10" customFormat="1" ht="15.9" customHeight="1" x14ac:dyDescent="0.25">
      <c r="B43" s="40" t="s">
        <v>132</v>
      </c>
      <c r="C43" s="48">
        <v>182</v>
      </c>
      <c r="D43" s="48">
        <v>182</v>
      </c>
      <c r="E43" s="42">
        <v>100</v>
      </c>
    </row>
    <row r="44" spans="2:5" s="10" customFormat="1" ht="15.9" customHeight="1" x14ac:dyDescent="0.25">
      <c r="B44" s="40" t="s">
        <v>133</v>
      </c>
      <c r="C44" s="48">
        <v>688</v>
      </c>
      <c r="D44" s="48">
        <v>688</v>
      </c>
      <c r="E44" s="42">
        <v>100</v>
      </c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9819</v>
      </c>
      <c r="D47" s="48">
        <v>4028</v>
      </c>
      <c r="E47" s="42">
        <v>41.022507383643955</v>
      </c>
    </row>
    <row r="48" spans="2:5" s="10" customFormat="1" ht="15.9" customHeight="1" x14ac:dyDescent="0.25">
      <c r="B48" s="40" t="s">
        <v>137</v>
      </c>
      <c r="C48" s="48">
        <v>9001</v>
      </c>
      <c r="D48" s="48">
        <v>4023</v>
      </c>
      <c r="E48" s="42">
        <v>44.695033885123877</v>
      </c>
    </row>
    <row r="49" spans="2:5" s="10" customFormat="1" ht="15.9" customHeight="1" x14ac:dyDescent="0.25">
      <c r="B49" s="40" t="s">
        <v>138</v>
      </c>
      <c r="C49" s="48">
        <v>818</v>
      </c>
      <c r="D49" s="48">
        <v>5</v>
      </c>
      <c r="E49" s="42">
        <v>0.61124694376528121</v>
      </c>
    </row>
    <row r="50" spans="2:5" s="10" customFormat="1" ht="15.9" customHeight="1" x14ac:dyDescent="0.25">
      <c r="B50" s="40" t="s">
        <v>139</v>
      </c>
      <c r="C50" s="49">
        <v>5792</v>
      </c>
      <c r="D50" s="49">
        <v>3456</v>
      </c>
      <c r="E50" s="42">
        <v>59.668508287292823</v>
      </c>
    </row>
    <row r="51" spans="2:5" s="10" customFormat="1" ht="15.9" customHeight="1" x14ac:dyDescent="0.25">
      <c r="B51" s="40" t="s">
        <v>140</v>
      </c>
      <c r="C51" s="48">
        <v>5792</v>
      </c>
      <c r="D51" s="48">
        <v>3456</v>
      </c>
      <c r="E51" s="42">
        <v>59.668508287292823</v>
      </c>
    </row>
    <row r="52" spans="2:5" s="10" customFormat="1" ht="15.9" customHeight="1" x14ac:dyDescent="0.25">
      <c r="B52" s="40" t="s">
        <v>40</v>
      </c>
      <c r="C52" s="48">
        <v>62574</v>
      </c>
      <c r="D52" s="48">
        <v>6692</v>
      </c>
      <c r="E52" s="42">
        <v>10.694537667401796</v>
      </c>
    </row>
    <row r="53" spans="2:5" s="10" customFormat="1" ht="15.9" customHeight="1" x14ac:dyDescent="0.25">
      <c r="B53" s="40" t="s">
        <v>141</v>
      </c>
      <c r="C53" s="48">
        <v>2536</v>
      </c>
      <c r="D53" s="48">
        <v>2536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2536</v>
      </c>
      <c r="D55" s="48">
        <v>2536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148</v>
      </c>
      <c r="C60" s="48" t="s">
        <v>185</v>
      </c>
      <c r="D60" s="48" t="s">
        <v>185</v>
      </c>
      <c r="E60" s="42"/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19081</v>
      </c>
      <c r="D63" s="48">
        <v>909</v>
      </c>
      <c r="E63" s="42">
        <v>4.7639012630365283</v>
      </c>
    </row>
    <row r="64" spans="2:5" s="10" customFormat="1" ht="15.9" customHeight="1" x14ac:dyDescent="0.25">
      <c r="B64" s="40" t="s">
        <v>152</v>
      </c>
      <c r="C64" s="48">
        <v>4217</v>
      </c>
      <c r="D64" s="48">
        <v>669</v>
      </c>
      <c r="E64" s="42">
        <v>15.864358548731325</v>
      </c>
    </row>
    <row r="65" spans="2:5" s="10" customFormat="1" ht="15.9" customHeight="1" x14ac:dyDescent="0.25">
      <c r="B65" s="40" t="s">
        <v>153</v>
      </c>
      <c r="C65" s="48">
        <v>14864</v>
      </c>
      <c r="D65" s="48">
        <v>240</v>
      </c>
      <c r="E65" s="42">
        <v>1.6146393972012916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37929</v>
      </c>
      <c r="D67" s="49">
        <v>2068</v>
      </c>
      <c r="E67" s="42">
        <v>5.4522924411400249</v>
      </c>
    </row>
    <row r="68" spans="2:5" s="10" customFormat="1" ht="15.9" customHeight="1" x14ac:dyDescent="0.25">
      <c r="B68" s="40" t="s">
        <v>156</v>
      </c>
      <c r="C68" s="48">
        <v>37929</v>
      </c>
      <c r="D68" s="48">
        <v>2068</v>
      </c>
      <c r="E68" s="42">
        <v>5.4522924411400249</v>
      </c>
    </row>
    <row r="69" spans="2:5" s="10" customFormat="1" ht="15.9" customHeight="1" x14ac:dyDescent="0.25">
      <c r="B69" s="40" t="s">
        <v>157</v>
      </c>
      <c r="C69" s="48">
        <v>1966</v>
      </c>
      <c r="D69" s="48">
        <v>397</v>
      </c>
      <c r="E69" s="42">
        <v>20.193285859613429</v>
      </c>
    </row>
    <row r="70" spans="2:5" s="4" customFormat="1" ht="15.9" customHeight="1" x14ac:dyDescent="0.2">
      <c r="B70" s="40" t="s">
        <v>158</v>
      </c>
      <c r="C70" s="48">
        <v>1436</v>
      </c>
      <c r="D70" s="48">
        <v>376</v>
      </c>
      <c r="E70" s="42">
        <v>26.18384401114206</v>
      </c>
    </row>
    <row r="71" spans="2:5" s="10" customFormat="1" ht="15.9" customHeight="1" x14ac:dyDescent="0.25">
      <c r="B71" s="40" t="s">
        <v>159</v>
      </c>
      <c r="C71" s="48">
        <v>516</v>
      </c>
      <c r="D71" s="48">
        <v>7</v>
      </c>
      <c r="E71" s="42">
        <v>1.3565891472868217</v>
      </c>
    </row>
    <row r="72" spans="2:5" s="10" customFormat="1" ht="15.9" customHeight="1" x14ac:dyDescent="0.25">
      <c r="B72" s="40" t="s">
        <v>160</v>
      </c>
      <c r="C72" s="49">
        <v>13</v>
      </c>
      <c r="D72" s="49">
        <v>13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1</v>
      </c>
      <c r="D73" s="48">
        <v>1</v>
      </c>
      <c r="E73" s="42"/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 t="s">
        <v>185</v>
      </c>
      <c r="D78" s="46" t="s">
        <v>185</v>
      </c>
      <c r="E78" s="50"/>
    </row>
    <row r="79" spans="2:5" s="11" customFormat="1" ht="15.75" customHeight="1" x14ac:dyDescent="0.25">
      <c r="B79" s="40" t="s">
        <v>166</v>
      </c>
      <c r="C79" s="53">
        <v>1062</v>
      </c>
      <c r="D79" s="53">
        <v>782</v>
      </c>
      <c r="E79" s="44">
        <v>73.634651600753301</v>
      </c>
    </row>
    <row r="80" spans="2:5" s="11" customFormat="1" ht="15.75" customHeight="1" x14ac:dyDescent="0.25">
      <c r="B80" s="40" t="s">
        <v>89</v>
      </c>
      <c r="C80" s="53">
        <v>695</v>
      </c>
      <c r="D80" s="53">
        <v>345</v>
      </c>
      <c r="E80" s="44">
        <v>49.640287769784173</v>
      </c>
    </row>
    <row r="81" spans="2:5" s="11" customFormat="1" ht="15.75" customHeight="1" x14ac:dyDescent="0.25">
      <c r="B81" s="40" t="s">
        <v>168</v>
      </c>
      <c r="C81" s="53">
        <v>3</v>
      </c>
      <c r="D81" s="53">
        <v>3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3</v>
      </c>
      <c r="D83" s="53">
        <v>3</v>
      </c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692</v>
      </c>
      <c r="D86" s="53">
        <v>342</v>
      </c>
      <c r="E86" s="44">
        <v>49.421965317919074</v>
      </c>
    </row>
    <row r="87" spans="2:5" s="11" customFormat="1" ht="15.75" customHeight="1" x14ac:dyDescent="0.25">
      <c r="B87" s="40" t="s">
        <v>174</v>
      </c>
      <c r="C87" s="53">
        <v>692</v>
      </c>
      <c r="D87" s="53">
        <v>342</v>
      </c>
      <c r="E87" s="44">
        <v>49.421965317919074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 t="s">
        <v>185</v>
      </c>
      <c r="D97" s="53" t="s">
        <v>185</v>
      </c>
      <c r="E97" s="44"/>
    </row>
  </sheetData>
  <phoneticPr fontId="8" type="noConversion"/>
  <hyperlinks>
    <hyperlink ref="C4" location="Ocak!A1" display="Ocak" xr:uid="{F7358D6D-02CB-4FC6-89DA-77A844FFF872}"/>
    <hyperlink ref="D4" location="Şubat!A1" display="Şubat" xr:uid="{90B5658D-B0C9-44CD-8456-00D39A47E3D4}"/>
    <hyperlink ref="E4" location="Mart!A1" display="Mart" xr:uid="{701BC07F-FD17-4078-8F05-BAE6B65C8A9C}"/>
    <hyperlink ref="C5" location="Nisan!A1" display="Nisan" xr:uid="{5D99F636-78BC-420A-88A9-F6C901A1C980}"/>
    <hyperlink ref="D5" location="Mayıs!A1" display="Mayıs" xr:uid="{ED755425-295C-4739-89AC-67BCD7267C93}"/>
    <hyperlink ref="E5" location="Haziran!A1" display="Haziran" xr:uid="{4F6A5E7F-74D8-4383-9195-E2AD1DABF54B}"/>
    <hyperlink ref="C6" location="Temmuz!A1" display="Temmuz" xr:uid="{F5131695-7403-47DE-A5F9-AD6D424E0969}"/>
    <hyperlink ref="D6" location="Ağustos!A1" display="Ağustos" xr:uid="{61063E2B-DB62-4E31-A404-147E5013327A}"/>
    <hyperlink ref="E6" location="Eylül!A1" display="Eylül" xr:uid="{0173EFA9-C5EA-48CA-9604-21B0035DC3B6}"/>
    <hyperlink ref="C7" location="Ekim!A1" display="Ekim" xr:uid="{DE3C2640-981A-4CDA-80B0-A3B62792D745}"/>
    <hyperlink ref="D7" location="Kasım!A1" display="Kasım" xr:uid="{D0467EC0-5CA2-490E-B457-A38AB549AA07}"/>
    <hyperlink ref="E7" location="Aralık!A1" display="Aralık" xr:uid="{6B07DB78-875A-4442-B051-D8935DBD59F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8965-A534-4C0D-BED0-867E819C4EC7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30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5" customHeight="1" x14ac:dyDescent="0.25">
      <c r="B3" s="1"/>
      <c r="C3" s="19"/>
      <c r="D3" s="19"/>
      <c r="E3" s="19"/>
    </row>
    <row r="4" spans="2:5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5" s="2" customFormat="1" ht="1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165194</v>
      </c>
      <c r="D10" s="41">
        <v>29884</v>
      </c>
      <c r="E10" s="42">
        <v>18.090245408428878</v>
      </c>
    </row>
    <row r="11" spans="2:5" s="11" customFormat="1" ht="15.75" customHeight="1" x14ac:dyDescent="0.25">
      <c r="B11" s="40" t="s">
        <v>5</v>
      </c>
      <c r="C11" s="43">
        <v>106564</v>
      </c>
      <c r="D11" s="43">
        <v>26763</v>
      </c>
      <c r="E11" s="44">
        <v>25.1144851919973</v>
      </c>
    </row>
    <row r="12" spans="2:5" s="11" customFormat="1" ht="15.9" customHeight="1" x14ac:dyDescent="0.25">
      <c r="B12" s="40" t="s">
        <v>109</v>
      </c>
      <c r="C12" s="43">
        <v>40234</v>
      </c>
      <c r="D12" s="43">
        <v>13652</v>
      </c>
      <c r="E12" s="44">
        <v>33.931500720783419</v>
      </c>
    </row>
    <row r="13" spans="2:5" s="11" customFormat="1" ht="15.9" customHeight="1" x14ac:dyDescent="0.25">
      <c r="B13" s="40" t="s">
        <v>110</v>
      </c>
      <c r="C13" s="43">
        <v>36937</v>
      </c>
      <c r="D13" s="43">
        <v>13558</v>
      </c>
      <c r="E13" s="44">
        <v>36.705742209708426</v>
      </c>
    </row>
    <row r="14" spans="2:5" s="12" customFormat="1" ht="15.9" customHeight="1" x14ac:dyDescent="0.2">
      <c r="B14" s="45" t="s">
        <v>8</v>
      </c>
      <c r="C14" s="46">
        <v>4915</v>
      </c>
      <c r="D14" s="46">
        <v>129</v>
      </c>
      <c r="E14" s="47">
        <v>2.6246185147507628</v>
      </c>
    </row>
    <row r="15" spans="2:5" s="12" customFormat="1" ht="15.9" customHeight="1" x14ac:dyDescent="0.2">
      <c r="B15" s="45" t="s">
        <v>9</v>
      </c>
      <c r="C15" s="46">
        <v>519</v>
      </c>
      <c r="D15" s="46">
        <v>19</v>
      </c>
      <c r="E15" s="47">
        <v>3.6608863198458574</v>
      </c>
    </row>
    <row r="16" spans="2:5" s="12" customFormat="1" ht="15.9" customHeight="1" x14ac:dyDescent="0.2">
      <c r="B16" s="45" t="s">
        <v>10</v>
      </c>
      <c r="C16" s="46">
        <v>30198</v>
      </c>
      <c r="D16" s="46">
        <v>13303</v>
      </c>
      <c r="E16" s="47">
        <v>44.052586263990996</v>
      </c>
    </row>
    <row r="17" spans="2:5" s="12" customFormat="1" ht="15.9" customHeight="1" x14ac:dyDescent="0.2">
      <c r="B17" s="45" t="s">
        <v>11</v>
      </c>
      <c r="C17" s="46">
        <v>1305</v>
      </c>
      <c r="D17" s="46">
        <v>107</v>
      </c>
      <c r="E17" s="47">
        <v>8.1992337164750957</v>
      </c>
    </row>
    <row r="18" spans="2:5" s="11" customFormat="1" ht="15.9" customHeight="1" x14ac:dyDescent="0.25">
      <c r="B18" s="40" t="s">
        <v>111</v>
      </c>
      <c r="C18" s="43">
        <v>3297</v>
      </c>
      <c r="D18" s="43">
        <v>94</v>
      </c>
      <c r="E18" s="44">
        <v>2.8510767364270553</v>
      </c>
    </row>
    <row r="19" spans="2:5" s="12" customFormat="1" ht="15.9" customHeight="1" x14ac:dyDescent="0.2">
      <c r="B19" s="45" t="s">
        <v>13</v>
      </c>
      <c r="C19" s="46">
        <v>2159</v>
      </c>
      <c r="D19" s="46">
        <v>54</v>
      </c>
      <c r="E19" s="47">
        <v>2.5011579434923576</v>
      </c>
    </row>
    <row r="20" spans="2:5" s="12" customFormat="1" ht="15.9" customHeight="1" x14ac:dyDescent="0.2">
      <c r="B20" s="45" t="s">
        <v>14</v>
      </c>
      <c r="C20" s="46">
        <v>26</v>
      </c>
      <c r="D20" s="46">
        <v>0</v>
      </c>
      <c r="E20" s="47">
        <v>0</v>
      </c>
    </row>
    <row r="21" spans="2:5" s="12" customFormat="1" ht="15.9" customHeight="1" x14ac:dyDescent="0.2">
      <c r="B21" s="45" t="s">
        <v>15</v>
      </c>
      <c r="C21" s="46">
        <v>1112</v>
      </c>
      <c r="D21" s="46">
        <v>40</v>
      </c>
      <c r="E21" s="47">
        <v>3.5971223021582732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30088</v>
      </c>
      <c r="D23" s="49">
        <v>5392</v>
      </c>
      <c r="E23" s="42">
        <v>17.920765753788885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102</v>
      </c>
      <c r="D25" s="48">
        <v>1</v>
      </c>
      <c r="E25" s="42">
        <v>0.98039215686274506</v>
      </c>
    </row>
    <row r="26" spans="2:5" s="10" customFormat="1" ht="15.9" customHeight="1" x14ac:dyDescent="0.25">
      <c r="B26" s="40" t="s">
        <v>116</v>
      </c>
      <c r="C26" s="48">
        <v>1180</v>
      </c>
      <c r="D26" s="48">
        <v>590</v>
      </c>
      <c r="E26" s="42">
        <v>50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28806</v>
      </c>
      <c r="D28" s="48">
        <v>4801</v>
      </c>
      <c r="E28" s="42">
        <v>16.666666666666664</v>
      </c>
    </row>
    <row r="29" spans="2:5" s="10" customFormat="1" ht="15.9" customHeight="1" x14ac:dyDescent="0.25">
      <c r="B29" s="40" t="s">
        <v>119</v>
      </c>
      <c r="C29" s="48">
        <v>24131</v>
      </c>
      <c r="D29" s="48">
        <v>3361</v>
      </c>
      <c r="E29" s="42">
        <v>13.92814222369566</v>
      </c>
    </row>
    <row r="30" spans="2:5" s="10" customFormat="1" ht="15.9" customHeight="1" x14ac:dyDescent="0.25">
      <c r="B30" s="40" t="s">
        <v>120</v>
      </c>
      <c r="C30" s="49">
        <v>22965</v>
      </c>
      <c r="D30" s="49">
        <v>2653</v>
      </c>
      <c r="E30" s="42">
        <v>11.552362290441977</v>
      </c>
    </row>
    <row r="31" spans="2:5" s="10" customFormat="1" ht="15.9" customHeight="1" x14ac:dyDescent="0.25">
      <c r="B31" s="40" t="s">
        <v>121</v>
      </c>
      <c r="C31" s="48">
        <v>833</v>
      </c>
      <c r="D31" s="48">
        <v>704</v>
      </c>
      <c r="E31" s="42">
        <v>84.513805522208884</v>
      </c>
    </row>
    <row r="32" spans="2:5" s="12" customFormat="1" ht="15.9" customHeight="1" x14ac:dyDescent="0.2">
      <c r="B32" s="45" t="s">
        <v>122</v>
      </c>
      <c r="C32" s="55">
        <v>1</v>
      </c>
      <c r="D32" s="55">
        <v>0</v>
      </c>
      <c r="E32" s="47">
        <v>0</v>
      </c>
    </row>
    <row r="33" spans="2:5" s="12" customFormat="1" ht="15.9" customHeight="1" x14ac:dyDescent="0.2">
      <c r="B33" s="45" t="s">
        <v>123</v>
      </c>
      <c r="C33" s="46">
        <v>809</v>
      </c>
      <c r="D33" s="46">
        <v>694</v>
      </c>
      <c r="E33" s="47">
        <v>85.784919653893695</v>
      </c>
    </row>
    <row r="34" spans="2:5" s="12" customFormat="1" ht="15.9" customHeight="1" x14ac:dyDescent="0.2">
      <c r="B34" s="45" t="s">
        <v>124</v>
      </c>
      <c r="C34" s="46">
        <v>0</v>
      </c>
      <c r="D34" s="46">
        <v>0</v>
      </c>
      <c r="E34" s="47"/>
    </row>
    <row r="35" spans="2:5" s="12" customFormat="1" ht="15.9" customHeight="1" x14ac:dyDescent="0.2">
      <c r="B35" s="45" t="s">
        <v>125</v>
      </c>
      <c r="C35" s="46">
        <v>23</v>
      </c>
      <c r="D35" s="46">
        <v>10</v>
      </c>
      <c r="E35" s="47">
        <v>43.478260869565219</v>
      </c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>
        <v>18</v>
      </c>
      <c r="D39" s="48">
        <v>0</v>
      </c>
      <c r="E39" s="42">
        <v>0</v>
      </c>
    </row>
    <row r="40" spans="2:5" s="10" customFormat="1" ht="15.9" customHeight="1" x14ac:dyDescent="0.25">
      <c r="B40" s="40" t="s">
        <v>130</v>
      </c>
      <c r="C40" s="48">
        <v>315</v>
      </c>
      <c r="D40" s="48">
        <v>4</v>
      </c>
      <c r="E40" s="42">
        <v>1.2698412698412698</v>
      </c>
    </row>
    <row r="41" spans="2:5" s="10" customFormat="1" ht="15.9" customHeight="1" x14ac:dyDescent="0.25">
      <c r="B41" s="40" t="s">
        <v>131</v>
      </c>
      <c r="C41" s="49">
        <v>527</v>
      </c>
      <c r="D41" s="49">
        <v>526</v>
      </c>
      <c r="E41" s="42">
        <v>99.81024667931689</v>
      </c>
    </row>
    <row r="42" spans="2:5" s="10" customFormat="1" ht="15.9" customHeight="1" x14ac:dyDescent="0.25">
      <c r="B42" s="40" t="s">
        <v>132</v>
      </c>
      <c r="C42" s="48">
        <v>91</v>
      </c>
      <c r="D42" s="48">
        <v>90</v>
      </c>
      <c r="E42" s="42">
        <v>98.901098901098905</v>
      </c>
    </row>
    <row r="43" spans="2:5" s="10" customFormat="1" ht="15.9" customHeight="1" x14ac:dyDescent="0.25">
      <c r="B43" s="40" t="s">
        <v>133</v>
      </c>
      <c r="C43" s="48">
        <v>436</v>
      </c>
      <c r="D43" s="48">
        <v>436</v>
      </c>
      <c r="E43" s="42">
        <v>100</v>
      </c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7465</v>
      </c>
      <c r="D46" s="48">
        <v>2095</v>
      </c>
      <c r="E46" s="42">
        <v>28.064300066979236</v>
      </c>
    </row>
    <row r="47" spans="2:5" s="10" customFormat="1" ht="15.9" customHeight="1" x14ac:dyDescent="0.25">
      <c r="B47" s="40" t="s">
        <v>137</v>
      </c>
      <c r="C47" s="48">
        <v>6647</v>
      </c>
      <c r="D47" s="48">
        <v>2093</v>
      </c>
      <c r="E47" s="42">
        <v>31.487889273356402</v>
      </c>
    </row>
    <row r="48" spans="2:5" s="10" customFormat="1" ht="15.9" customHeight="1" x14ac:dyDescent="0.25">
      <c r="B48" s="40" t="s">
        <v>138</v>
      </c>
      <c r="C48" s="48">
        <v>818</v>
      </c>
      <c r="D48" s="48">
        <v>2</v>
      </c>
      <c r="E48" s="42">
        <v>0.24449877750611246</v>
      </c>
    </row>
    <row r="49" spans="2:5" s="10" customFormat="1" ht="15.9" customHeight="1" x14ac:dyDescent="0.25">
      <c r="B49" s="40" t="s">
        <v>139</v>
      </c>
      <c r="C49" s="49">
        <v>4119</v>
      </c>
      <c r="D49" s="49">
        <v>1737</v>
      </c>
      <c r="E49" s="42">
        <v>42.170429715950476</v>
      </c>
    </row>
    <row r="50" spans="2:5" s="10" customFormat="1" ht="15.9" customHeight="1" x14ac:dyDescent="0.25">
      <c r="B50" s="40" t="s">
        <v>140</v>
      </c>
      <c r="C50" s="48">
        <v>4119</v>
      </c>
      <c r="D50" s="48">
        <v>1737</v>
      </c>
      <c r="E50" s="42">
        <v>42.170429715950476</v>
      </c>
    </row>
    <row r="51" spans="2:5" s="10" customFormat="1" ht="15.9" customHeight="1" x14ac:dyDescent="0.25">
      <c r="B51" s="40" t="s">
        <v>40</v>
      </c>
      <c r="C51" s="48">
        <v>58063</v>
      </c>
      <c r="D51" s="48">
        <v>2901</v>
      </c>
      <c r="E51" s="42">
        <v>4.9962971255360555</v>
      </c>
    </row>
    <row r="52" spans="2:5" s="10" customFormat="1" ht="15.9" customHeight="1" x14ac:dyDescent="0.25">
      <c r="B52" s="40" t="s">
        <v>141</v>
      </c>
      <c r="C52" s="48">
        <v>1052</v>
      </c>
      <c r="D52" s="48">
        <v>1052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1052</v>
      </c>
      <c r="D54" s="48">
        <v>1052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0</v>
      </c>
      <c r="D58" s="48">
        <v>0</v>
      </c>
      <c r="E58" s="42"/>
    </row>
    <row r="59" spans="2:5" s="10" customFormat="1" ht="15.9" customHeight="1" x14ac:dyDescent="0.25">
      <c r="B59" s="40" t="s">
        <v>148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18480</v>
      </c>
      <c r="D62" s="48">
        <v>429</v>
      </c>
      <c r="E62" s="42">
        <v>2.3214285714285716</v>
      </c>
    </row>
    <row r="63" spans="2:5" s="10" customFormat="1" ht="15.9" customHeight="1" x14ac:dyDescent="0.25">
      <c r="B63" s="40" t="s">
        <v>152</v>
      </c>
      <c r="C63" s="48">
        <v>3885</v>
      </c>
      <c r="D63" s="48">
        <v>338</v>
      </c>
      <c r="E63" s="42">
        <v>8.7001287001286993</v>
      </c>
    </row>
    <row r="64" spans="2:5" s="10" customFormat="1" ht="15.9" customHeight="1" x14ac:dyDescent="0.25">
      <c r="B64" s="40" t="s">
        <v>153</v>
      </c>
      <c r="C64" s="48">
        <v>14595</v>
      </c>
      <c r="D64" s="48">
        <v>91</v>
      </c>
      <c r="E64" s="42">
        <v>0.6235011990407674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36131</v>
      </c>
      <c r="D66" s="49">
        <v>828</v>
      </c>
      <c r="E66" s="42">
        <v>2.2916609006116633</v>
      </c>
    </row>
    <row r="67" spans="2:5" s="10" customFormat="1" ht="15.9" customHeight="1" x14ac:dyDescent="0.25">
      <c r="B67" s="40" t="s">
        <v>156</v>
      </c>
      <c r="C67" s="48">
        <v>36131</v>
      </c>
      <c r="D67" s="48">
        <v>828</v>
      </c>
      <c r="E67" s="42">
        <v>2.2916609006116633</v>
      </c>
    </row>
    <row r="68" spans="2:5" s="10" customFormat="1" ht="15.9" customHeight="1" x14ac:dyDescent="0.25">
      <c r="B68" s="40" t="s">
        <v>157</v>
      </c>
      <c r="C68" s="48">
        <v>1807</v>
      </c>
      <c r="D68" s="48">
        <v>230</v>
      </c>
      <c r="E68" s="42">
        <v>12.728278915329275</v>
      </c>
    </row>
    <row r="69" spans="2:5" s="4" customFormat="1" ht="15.9" customHeight="1" x14ac:dyDescent="0.2">
      <c r="B69" s="40" t="s">
        <v>158</v>
      </c>
      <c r="C69" s="48">
        <v>1293</v>
      </c>
      <c r="D69" s="48">
        <v>226</v>
      </c>
      <c r="E69" s="42">
        <v>17.478731631863884</v>
      </c>
    </row>
    <row r="70" spans="2:5" s="10" customFormat="1" ht="15.9" customHeight="1" x14ac:dyDescent="0.25">
      <c r="B70" s="40" t="s">
        <v>159</v>
      </c>
      <c r="C70" s="48">
        <v>512</v>
      </c>
      <c r="D70" s="48">
        <v>2</v>
      </c>
      <c r="E70" s="42">
        <v>0.390625</v>
      </c>
    </row>
    <row r="71" spans="2:5" s="10" customFormat="1" ht="15.9" customHeight="1" x14ac:dyDescent="0.25">
      <c r="B71" s="40" t="s">
        <v>160</v>
      </c>
      <c r="C71" s="49">
        <v>2</v>
      </c>
      <c r="D71" s="49">
        <v>2</v>
      </c>
      <c r="E71" s="42">
        <v>100</v>
      </c>
    </row>
    <row r="72" spans="2:5" s="10" customFormat="1" ht="15.9" customHeight="1" x14ac:dyDescent="0.25">
      <c r="B72" s="40" t="s">
        <v>161</v>
      </c>
      <c r="C72" s="48">
        <v>0</v>
      </c>
      <c r="D72" s="48">
        <v>0</v>
      </c>
      <c r="E72" s="42"/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>
        <v>0</v>
      </c>
      <c r="D77" s="48">
        <v>0</v>
      </c>
      <c r="E77" s="50"/>
    </row>
    <row r="78" spans="2:5" s="10" customFormat="1" ht="15.9" customHeight="1" x14ac:dyDescent="0.25">
      <c r="B78" s="40" t="s">
        <v>166</v>
      </c>
      <c r="C78" s="48">
        <v>593</v>
      </c>
      <c r="D78" s="48">
        <v>362</v>
      </c>
      <c r="E78" s="42">
        <v>61.045531197301848</v>
      </c>
    </row>
    <row r="79" spans="2:5" s="11" customFormat="1" ht="15.75" customHeight="1" x14ac:dyDescent="0.25">
      <c r="B79" s="40" t="s">
        <v>167</v>
      </c>
      <c r="C79" s="53">
        <v>593</v>
      </c>
      <c r="D79" s="53">
        <v>362</v>
      </c>
      <c r="E79" s="44">
        <v>61.045531197301848</v>
      </c>
    </row>
    <row r="80" spans="2:5" s="11" customFormat="1" ht="15.75" customHeight="1" x14ac:dyDescent="0.25">
      <c r="B80" s="40" t="s">
        <v>89</v>
      </c>
      <c r="C80" s="53">
        <v>567</v>
      </c>
      <c r="D80" s="53">
        <v>220</v>
      </c>
      <c r="E80" s="44">
        <v>38.800705467372133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3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0</v>
      </c>
      <c r="D83" s="53">
        <v>3</v>
      </c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567</v>
      </c>
      <c r="D86" s="53">
        <v>217</v>
      </c>
      <c r="E86" s="44">
        <v>38.271604938271601</v>
      </c>
    </row>
    <row r="87" spans="2:5" s="11" customFormat="1" ht="15.75" customHeight="1" x14ac:dyDescent="0.25">
      <c r="B87" s="40" t="s">
        <v>174</v>
      </c>
      <c r="C87" s="53">
        <v>567</v>
      </c>
      <c r="D87" s="53">
        <v>217</v>
      </c>
      <c r="E87" s="44">
        <v>38.271604938271601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>
        <v>0</v>
      </c>
      <c r="D97" s="53">
        <v>0</v>
      </c>
      <c r="E97" s="44"/>
    </row>
  </sheetData>
  <phoneticPr fontId="8" type="noConversion"/>
  <hyperlinks>
    <hyperlink ref="C4" location="Ocak!A1" display="Ocak" xr:uid="{0D066422-E0E7-4F96-83C7-7CC0BA4DEDCE}"/>
    <hyperlink ref="D4" location="Şubat!A1" display="Şubat" xr:uid="{CE985A48-B55B-4A57-A90D-E73C65F40503}"/>
    <hyperlink ref="E4" location="Mart!A1" display="Mart" xr:uid="{96A0D233-7C4B-4297-B0A5-BDF83814BB0F}"/>
    <hyperlink ref="C5" location="Nisan!A1" display="Nisan" xr:uid="{91F95B6D-212D-45AB-BC6B-22CBB8794D88}"/>
    <hyperlink ref="D5" location="Mayıs!A1" display="Mayıs" xr:uid="{A8FC53E0-0841-48D2-A509-2C31700A1DFD}"/>
    <hyperlink ref="E5" location="Haziran!A1" display="Haziran" xr:uid="{5B780FF3-CB2A-4F4A-9781-40B15D3BFF13}"/>
    <hyperlink ref="C6" location="Temmuz!A1" display="Temmuz" xr:uid="{781B9126-C5B0-4137-9889-325AC9DAED2C}"/>
    <hyperlink ref="D6" location="Ağustos!A1" display="Ağustos" xr:uid="{0B7AF601-D9D1-4392-A279-340968E781F2}"/>
    <hyperlink ref="E6" location="Eylül!A1" display="Eylül" xr:uid="{519494FC-DE2F-4245-B49A-254940141FF6}"/>
    <hyperlink ref="C7" location="Ekim!A1" display="Ekim" xr:uid="{358AE580-AAFB-4D16-9F0B-97AD267861A9}"/>
    <hyperlink ref="D7" location="Kasım!A1" display="Kasım" xr:uid="{867E6083-E91C-41A5-B7F8-0261E5B7ADF4}"/>
    <hyperlink ref="E7" location="Aralık!A1" display="Aralık" xr:uid="{EBDCA680-3D64-4A21-9CA5-E76964C582E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3F76-10A7-451F-97B4-A69ED202103C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410824</v>
      </c>
      <c r="D10" s="27">
        <v>288573</v>
      </c>
      <c r="E10" s="28">
        <v>70.242488267481946</v>
      </c>
    </row>
    <row r="11" spans="2:7" s="5" customFormat="1" ht="15.75" customHeight="1" x14ac:dyDescent="0.2">
      <c r="B11" s="26" t="s">
        <v>5</v>
      </c>
      <c r="C11" s="27">
        <v>308359</v>
      </c>
      <c r="D11" s="27">
        <v>230128</v>
      </c>
      <c r="E11" s="29">
        <v>74.629895673549342</v>
      </c>
    </row>
    <row r="12" spans="2:7" s="5" customFormat="1" ht="15.75" customHeight="1" x14ac:dyDescent="0.2">
      <c r="B12" s="26" t="s">
        <v>6</v>
      </c>
      <c r="C12" s="27">
        <v>154885</v>
      </c>
      <c r="D12" s="27">
        <v>122100</v>
      </c>
      <c r="E12" s="29">
        <v>78.832682312683602</v>
      </c>
      <c r="G12" s="6"/>
    </row>
    <row r="13" spans="2:7" s="5" customFormat="1" ht="15.75" customHeight="1" x14ac:dyDescent="0.2">
      <c r="B13" s="26" t="s">
        <v>7</v>
      </c>
      <c r="C13" s="27">
        <v>138405</v>
      </c>
      <c r="D13" s="27">
        <v>111070</v>
      </c>
      <c r="E13" s="29">
        <v>80.249990968534377</v>
      </c>
    </row>
    <row r="14" spans="2:7" ht="15.75" customHeight="1" x14ac:dyDescent="0.2">
      <c r="B14" s="30" t="s">
        <v>8</v>
      </c>
      <c r="C14" s="31">
        <v>15456</v>
      </c>
      <c r="D14" s="31">
        <v>7948</v>
      </c>
      <c r="E14" s="32">
        <v>51.423395445134581</v>
      </c>
    </row>
    <row r="15" spans="2:7" ht="15.75" customHeight="1" x14ac:dyDescent="0.2">
      <c r="B15" s="30" t="s">
        <v>9</v>
      </c>
      <c r="C15" s="31">
        <v>3302</v>
      </c>
      <c r="D15" s="31">
        <v>2395</v>
      </c>
      <c r="E15" s="32">
        <v>72.531798909751672</v>
      </c>
    </row>
    <row r="16" spans="2:7" ht="15.75" customHeight="1" x14ac:dyDescent="0.2">
      <c r="B16" s="30" t="s">
        <v>10</v>
      </c>
      <c r="C16" s="31">
        <v>110991</v>
      </c>
      <c r="D16" s="31">
        <v>94016</v>
      </c>
      <c r="E16" s="32">
        <v>84.705967150489684</v>
      </c>
    </row>
    <row r="17" spans="2:5" ht="15.75" customHeight="1" x14ac:dyDescent="0.2">
      <c r="B17" s="30" t="s">
        <v>11</v>
      </c>
      <c r="C17" s="31">
        <v>8656</v>
      </c>
      <c r="D17" s="31">
        <v>6711</v>
      </c>
      <c r="E17" s="32">
        <v>77.530036968576709</v>
      </c>
    </row>
    <row r="18" spans="2:5" s="5" customFormat="1" ht="15.75" customHeight="1" x14ac:dyDescent="0.2">
      <c r="B18" s="26" t="s">
        <v>12</v>
      </c>
      <c r="C18" s="27">
        <v>16480</v>
      </c>
      <c r="D18" s="27">
        <v>11030</v>
      </c>
      <c r="E18" s="29">
        <v>66.929611650485427</v>
      </c>
    </row>
    <row r="19" spans="2:5" ht="15.75" customHeight="1" x14ac:dyDescent="0.2">
      <c r="B19" s="30" t="s">
        <v>13</v>
      </c>
      <c r="C19" s="31">
        <v>5486</v>
      </c>
      <c r="D19" s="31">
        <v>1895</v>
      </c>
      <c r="E19" s="32">
        <v>34.542471746263217</v>
      </c>
    </row>
    <row r="20" spans="2:5" ht="15.75" customHeight="1" x14ac:dyDescent="0.2">
      <c r="B20" s="30" t="s">
        <v>14</v>
      </c>
      <c r="C20" s="31">
        <v>9</v>
      </c>
      <c r="D20" s="31">
        <v>2</v>
      </c>
      <c r="E20" s="32">
        <v>22.222222222222221</v>
      </c>
    </row>
    <row r="21" spans="2:5" ht="15.75" customHeight="1" x14ac:dyDescent="0.2">
      <c r="B21" s="30" t="s">
        <v>15</v>
      </c>
      <c r="C21" s="31">
        <v>10985</v>
      </c>
      <c r="D21" s="31">
        <v>9133</v>
      </c>
      <c r="E21" s="32">
        <v>83.140646335912606</v>
      </c>
    </row>
    <row r="22" spans="2:5" s="4" customFormat="1" ht="15.75" customHeight="1" x14ac:dyDescent="0.2">
      <c r="B22" s="26" t="s">
        <v>16</v>
      </c>
      <c r="C22" s="27">
        <v>33800</v>
      </c>
      <c r="D22" s="27">
        <v>18917</v>
      </c>
      <c r="E22" s="28">
        <v>55.967455621301774</v>
      </c>
    </row>
    <row r="23" spans="2:5" s="8" customFormat="1" ht="15.75" customHeight="1" x14ac:dyDescent="0.2">
      <c r="B23" s="30" t="s">
        <v>17</v>
      </c>
      <c r="C23" s="31">
        <v>146</v>
      </c>
      <c r="D23" s="31">
        <v>35</v>
      </c>
      <c r="E23" s="33">
        <v>23.972602739726025</v>
      </c>
    </row>
    <row r="24" spans="2:5" s="8" customFormat="1" ht="15.75" customHeight="1" x14ac:dyDescent="0.2">
      <c r="B24" s="30" t="s">
        <v>18</v>
      </c>
      <c r="C24" s="31">
        <v>33654</v>
      </c>
      <c r="D24" s="31">
        <v>18882</v>
      </c>
      <c r="E24" s="33">
        <v>56.106257799964339</v>
      </c>
    </row>
    <row r="25" spans="2:5" s="4" customFormat="1" ht="15.75" customHeight="1" x14ac:dyDescent="0.2">
      <c r="B25" s="26" t="s">
        <v>19</v>
      </c>
      <c r="C25" s="27">
        <v>65511</v>
      </c>
      <c r="D25" s="27">
        <v>44885</v>
      </c>
      <c r="E25" s="28">
        <v>68.515211185907702</v>
      </c>
    </row>
    <row r="26" spans="2:5" s="4" customFormat="1" ht="15.75" customHeight="1" x14ac:dyDescent="0.2">
      <c r="B26" s="26" t="s">
        <v>20</v>
      </c>
      <c r="C26" s="27">
        <v>46250</v>
      </c>
      <c r="D26" s="27">
        <v>26301</v>
      </c>
      <c r="E26" s="28">
        <v>56.867027027027028</v>
      </c>
    </row>
    <row r="27" spans="2:5" s="8" customFormat="1" ht="15.75" customHeight="1" x14ac:dyDescent="0.2">
      <c r="B27" s="30" t="s">
        <v>21</v>
      </c>
      <c r="C27" s="31">
        <v>37706</v>
      </c>
      <c r="D27" s="31">
        <v>19813</v>
      </c>
      <c r="E27" s="33">
        <v>52.54601389699252</v>
      </c>
    </row>
    <row r="28" spans="2:5" s="8" customFormat="1" ht="15.75" customHeight="1" x14ac:dyDescent="0.2">
      <c r="B28" s="30" t="s">
        <v>22</v>
      </c>
      <c r="C28" s="31">
        <v>8544</v>
      </c>
      <c r="D28" s="31">
        <v>6488</v>
      </c>
      <c r="E28" s="33">
        <v>75.936329588014985</v>
      </c>
    </row>
    <row r="29" spans="2:5" s="4" customFormat="1" ht="15.75" customHeight="1" x14ac:dyDescent="0.2">
      <c r="B29" s="26" t="s">
        <v>23</v>
      </c>
      <c r="C29" s="27">
        <v>12527</v>
      </c>
      <c r="D29" s="27">
        <v>12473</v>
      </c>
      <c r="E29" s="28">
        <v>99.568931108804975</v>
      </c>
    </row>
    <row r="30" spans="2:5" s="8" customFormat="1" ht="15.75" customHeight="1" x14ac:dyDescent="0.2">
      <c r="B30" s="30" t="s">
        <v>24</v>
      </c>
      <c r="C30" s="31">
        <v>74</v>
      </c>
      <c r="D30" s="31">
        <v>73</v>
      </c>
      <c r="E30" s="33">
        <v>98.648648648648646</v>
      </c>
    </row>
    <row r="31" spans="2:5" s="8" customFormat="1" ht="15.75" customHeight="1" x14ac:dyDescent="0.2">
      <c r="B31" s="30" t="s">
        <v>203</v>
      </c>
      <c r="C31" s="31">
        <v>12150</v>
      </c>
      <c r="D31" s="31">
        <v>12147</v>
      </c>
      <c r="E31" s="33">
        <v>99.975308641975317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50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253</v>
      </c>
      <c r="D35" s="31">
        <v>253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6728</v>
      </c>
      <c r="D36" s="27">
        <v>6111</v>
      </c>
      <c r="E36" s="29">
        <v>90.829369797859698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6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6610</v>
      </c>
      <c r="D39" s="27">
        <v>6609</v>
      </c>
      <c r="E39" s="28">
        <v>99.984871406959158</v>
      </c>
    </row>
    <row r="40" spans="2:5" s="8" customFormat="1" ht="15.75" customHeight="1" x14ac:dyDescent="0.2">
      <c r="B40" s="30" t="s">
        <v>34</v>
      </c>
      <c r="C40" s="31">
        <v>1073</v>
      </c>
      <c r="D40" s="31">
        <v>1072</v>
      </c>
      <c r="E40" s="33">
        <v>99.906803355079219</v>
      </c>
    </row>
    <row r="41" spans="2:5" s="8" customFormat="1" ht="15.75" customHeight="1" x14ac:dyDescent="0.2">
      <c r="B41" s="30" t="s">
        <v>35</v>
      </c>
      <c r="C41" s="31">
        <v>5537</v>
      </c>
      <c r="D41" s="31">
        <v>5537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24937</v>
      </c>
      <c r="D43" s="27">
        <v>18623</v>
      </c>
      <c r="E43" s="28">
        <v>74.680194089104546</v>
      </c>
    </row>
    <row r="44" spans="2:5" s="4" customFormat="1" ht="15.75" customHeight="1" x14ac:dyDescent="0.2">
      <c r="B44" s="26" t="s">
        <v>38</v>
      </c>
      <c r="C44" s="27">
        <v>21469</v>
      </c>
      <c r="D44" s="27">
        <v>18945</v>
      </c>
      <c r="E44" s="28">
        <v>88.243513903768218</v>
      </c>
    </row>
    <row r="45" spans="2:5" s="4" customFormat="1" ht="15.75" customHeight="1" x14ac:dyDescent="0.2">
      <c r="B45" s="26" t="s">
        <v>39</v>
      </c>
      <c r="C45" s="27">
        <v>1147</v>
      </c>
      <c r="D45" s="27">
        <v>49</v>
      </c>
      <c r="E45" s="28">
        <v>4.2720139494333047</v>
      </c>
    </row>
    <row r="46" spans="2:5" s="4" customFormat="1" ht="15.75" customHeight="1" x14ac:dyDescent="0.2">
      <c r="B46" s="26" t="s">
        <v>40</v>
      </c>
      <c r="C46" s="27">
        <v>100171</v>
      </c>
      <c r="D46" s="27">
        <v>56478</v>
      </c>
      <c r="E46" s="28">
        <v>56.381587485399962</v>
      </c>
    </row>
    <row r="47" spans="2:5" s="4" customFormat="1" ht="15.75" customHeight="1" x14ac:dyDescent="0.2">
      <c r="B47" s="26" t="s">
        <v>41</v>
      </c>
      <c r="C47" s="27">
        <v>16476</v>
      </c>
      <c r="D47" s="27">
        <v>16476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16475</v>
      </c>
      <c r="D48" s="31">
        <v>16475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/>
    </row>
    <row r="51" spans="2:5" s="4" customFormat="1" ht="15.75" customHeight="1" x14ac:dyDescent="0.2">
      <c r="B51" s="26" t="s">
        <v>45</v>
      </c>
      <c r="C51" s="27">
        <v>26</v>
      </c>
      <c r="D51" s="27">
        <v>20</v>
      </c>
      <c r="E51" s="28">
        <v>76.923076923076934</v>
      </c>
    </row>
    <row r="52" spans="2:5" s="4" customFormat="1" ht="15.75" customHeight="1" x14ac:dyDescent="0.2">
      <c r="B52" s="26" t="s">
        <v>46</v>
      </c>
      <c r="C52" s="27">
        <v>26</v>
      </c>
      <c r="D52" s="27">
        <v>20</v>
      </c>
      <c r="E52" s="28">
        <v>76.923076923076934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24567</v>
      </c>
      <c r="D60" s="27">
        <v>8307</v>
      </c>
      <c r="E60" s="28">
        <v>33.813652460617902</v>
      </c>
    </row>
    <row r="61" spans="2:5" s="4" customFormat="1" ht="15.75" customHeight="1" x14ac:dyDescent="0.2">
      <c r="B61" s="26" t="s">
        <v>56</v>
      </c>
      <c r="C61" s="27">
        <v>9294</v>
      </c>
      <c r="D61" s="27">
        <v>4245</v>
      </c>
      <c r="E61" s="28">
        <v>45.674628792769525</v>
      </c>
    </row>
    <row r="62" spans="2:5" s="8" customFormat="1" ht="15.75" customHeight="1" x14ac:dyDescent="0.2">
      <c r="B62" s="30" t="s">
        <v>57</v>
      </c>
      <c r="C62" s="31">
        <v>2738</v>
      </c>
      <c r="D62" s="31">
        <v>2697</v>
      </c>
      <c r="E62" s="33">
        <v>98.502556610664712</v>
      </c>
    </row>
    <row r="63" spans="2:5" s="8" customFormat="1" ht="15.75" customHeight="1" x14ac:dyDescent="0.2">
      <c r="B63" s="30" t="s">
        <v>58</v>
      </c>
      <c r="C63" s="31">
        <v>6038</v>
      </c>
      <c r="D63" s="31">
        <v>1030</v>
      </c>
      <c r="E63" s="33">
        <v>17.058628684995032</v>
      </c>
    </row>
    <row r="64" spans="2:5" s="8" customFormat="1" ht="15.75" customHeight="1" x14ac:dyDescent="0.2">
      <c r="B64" s="30" t="s">
        <v>59</v>
      </c>
      <c r="C64" s="31">
        <v>518</v>
      </c>
      <c r="D64" s="31">
        <v>518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15273</v>
      </c>
      <c r="D65" s="27">
        <v>4062</v>
      </c>
      <c r="E65" s="28">
        <v>26.595953643684933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14351</v>
      </c>
      <c r="D67" s="31">
        <v>3713</v>
      </c>
      <c r="E67" s="33">
        <v>25.872761480036232</v>
      </c>
    </row>
    <row r="68" spans="2:5" s="8" customFormat="1" ht="15.75" customHeight="1" x14ac:dyDescent="0.2">
      <c r="B68" s="30" t="s">
        <v>63</v>
      </c>
      <c r="C68" s="31">
        <v>922</v>
      </c>
      <c r="D68" s="31">
        <v>349</v>
      </c>
      <c r="E68" s="33">
        <v>37.85249457700651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49876</v>
      </c>
      <c r="D70" s="27">
        <v>24032</v>
      </c>
      <c r="E70" s="28">
        <v>48.183495067768064</v>
      </c>
    </row>
    <row r="71" spans="2:5" s="8" customFormat="1" ht="15.75" customHeight="1" x14ac:dyDescent="0.2">
      <c r="B71" s="34" t="s">
        <v>66</v>
      </c>
      <c r="C71" s="35">
        <v>1143</v>
      </c>
      <c r="D71" s="35">
        <v>898</v>
      </c>
      <c r="E71" s="33">
        <v>78.565179352580927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6118</v>
      </c>
      <c r="D73" s="35">
        <v>1848</v>
      </c>
      <c r="E73" s="33">
        <v>30.205949656750576</v>
      </c>
    </row>
    <row r="74" spans="2:5" s="8" customFormat="1" ht="15.75" customHeight="1" x14ac:dyDescent="0.2">
      <c r="B74" s="34" t="s">
        <v>69</v>
      </c>
      <c r="C74" s="35">
        <v>24979</v>
      </c>
      <c r="D74" s="35">
        <v>11082</v>
      </c>
      <c r="E74" s="33">
        <v>44.36526682413227</v>
      </c>
    </row>
    <row r="75" spans="2:5" s="8" customFormat="1" ht="15.75" customHeight="1" x14ac:dyDescent="0.2">
      <c r="B75" s="34" t="s">
        <v>70</v>
      </c>
      <c r="C75" s="35">
        <v>8931</v>
      </c>
      <c r="D75" s="35">
        <v>8522</v>
      </c>
      <c r="E75" s="33">
        <v>95.420445638786262</v>
      </c>
    </row>
    <row r="76" spans="2:5" s="8" customFormat="1" ht="15.75" customHeight="1" x14ac:dyDescent="0.2">
      <c r="B76" s="34" t="s">
        <v>71</v>
      </c>
      <c r="C76" s="35">
        <v>8705</v>
      </c>
      <c r="D76" s="35">
        <v>1682</v>
      </c>
      <c r="E76" s="33">
        <v>19.32222860425043</v>
      </c>
    </row>
    <row r="77" spans="2:5" s="5" customFormat="1" ht="15.75" customHeight="1" x14ac:dyDescent="0.2">
      <c r="B77" s="26" t="s">
        <v>72</v>
      </c>
      <c r="C77" s="27">
        <v>27</v>
      </c>
      <c r="D77" s="27">
        <v>27</v>
      </c>
      <c r="E77" s="28">
        <v>100</v>
      </c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27</v>
      </c>
      <c r="D85" s="31">
        <v>27</v>
      </c>
      <c r="E85" s="33">
        <v>100</v>
      </c>
    </row>
    <row r="86" spans="2:5" s="5" customFormat="1" ht="15.75" customHeight="1" x14ac:dyDescent="0.2">
      <c r="B86" s="26" t="s">
        <v>81</v>
      </c>
      <c r="C86" s="27">
        <v>9199</v>
      </c>
      <c r="D86" s="27">
        <v>7616</v>
      </c>
      <c r="E86" s="28">
        <v>82.791607783454722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421</v>
      </c>
      <c r="D89" s="31">
        <v>418</v>
      </c>
      <c r="E89" s="33">
        <v>99.287410926365794</v>
      </c>
    </row>
    <row r="90" spans="2:5" ht="15.75" customHeight="1" x14ac:dyDescent="0.2">
      <c r="B90" s="30" t="s">
        <v>85</v>
      </c>
      <c r="C90" s="31">
        <v>5229</v>
      </c>
      <c r="D90" s="31">
        <v>5023</v>
      </c>
      <c r="E90" s="33">
        <v>96.060432205010514</v>
      </c>
    </row>
    <row r="91" spans="2:5" ht="15.75" customHeight="1" x14ac:dyDescent="0.2">
      <c r="B91" s="30" t="s">
        <v>86</v>
      </c>
      <c r="C91" s="31">
        <v>222</v>
      </c>
      <c r="D91" s="31">
        <v>222</v>
      </c>
      <c r="E91" s="33">
        <v>100</v>
      </c>
    </row>
    <row r="92" spans="2:5" ht="15.75" customHeight="1" x14ac:dyDescent="0.2">
      <c r="B92" s="30" t="s">
        <v>87</v>
      </c>
      <c r="C92" s="31">
        <v>1</v>
      </c>
      <c r="D92" s="31">
        <v>1</v>
      </c>
      <c r="E92" s="33">
        <v>100</v>
      </c>
    </row>
    <row r="93" spans="2:5" ht="15.75" customHeight="1" x14ac:dyDescent="0.2">
      <c r="B93" s="30" t="s">
        <v>88</v>
      </c>
      <c r="C93" s="31">
        <v>3326</v>
      </c>
      <c r="D93" s="31">
        <v>1952</v>
      </c>
      <c r="E93" s="33">
        <v>58.689116055321712</v>
      </c>
    </row>
    <row r="94" spans="2:5" s="5" customFormat="1" ht="15.75" customHeight="1" x14ac:dyDescent="0.2">
      <c r="B94" s="26" t="s">
        <v>89</v>
      </c>
      <c r="C94" s="27">
        <v>2281</v>
      </c>
      <c r="D94" s="27">
        <v>1954</v>
      </c>
      <c r="E94" s="37">
        <v>85.664182376150805</v>
      </c>
    </row>
    <row r="95" spans="2:5" s="5" customFormat="1" ht="15.75" customHeight="1" x14ac:dyDescent="0.2">
      <c r="B95" s="26" t="s">
        <v>90</v>
      </c>
      <c r="C95" s="27">
        <v>2274</v>
      </c>
      <c r="D95" s="27">
        <v>1947</v>
      </c>
      <c r="E95" s="37">
        <v>85.620052770448552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2056</v>
      </c>
      <c r="D99" s="31">
        <v>1820</v>
      </c>
      <c r="E99" s="38">
        <v>88.521400778210108</v>
      </c>
    </row>
    <row r="100" spans="2:5" ht="15.75" customHeight="1" x14ac:dyDescent="0.2">
      <c r="B100" s="30" t="s">
        <v>95</v>
      </c>
      <c r="C100" s="31">
        <v>218</v>
      </c>
      <c r="D100" s="31">
        <v>127</v>
      </c>
      <c r="E100" s="38">
        <v>58.256880733944946</v>
      </c>
    </row>
    <row r="101" spans="2:5" s="5" customFormat="1" ht="15.75" customHeight="1" x14ac:dyDescent="0.2">
      <c r="B101" s="26" t="s">
        <v>96</v>
      </c>
      <c r="C101" s="27">
        <v>7</v>
      </c>
      <c r="D101" s="27">
        <v>7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13</v>
      </c>
      <c r="D105" s="27">
        <v>13</v>
      </c>
      <c r="E105" s="37">
        <v>100</v>
      </c>
    </row>
    <row r="106" spans="2:5" s="5" customFormat="1" ht="15.75" customHeight="1" x14ac:dyDescent="0.2">
      <c r="B106" s="26" t="s">
        <v>101</v>
      </c>
      <c r="C106" s="27">
        <v>13</v>
      </c>
      <c r="D106" s="27">
        <v>13</v>
      </c>
      <c r="E106" s="37">
        <v>100</v>
      </c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13</v>
      </c>
      <c r="D110" s="31">
        <v>13</v>
      </c>
      <c r="E110" s="38">
        <v>100</v>
      </c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EF984BBE-6CB9-4696-82FB-FCAA3538CC7B}"/>
    <hyperlink ref="D4" location="Şubat!A1" display="Şubat" xr:uid="{7AC71E98-F633-4AE3-A64C-6C841675C48D}"/>
    <hyperlink ref="E4" location="Mart!A1" display="Mart" xr:uid="{CAF0F948-16D2-4A5C-9900-48532D4862E5}"/>
    <hyperlink ref="C5" location="Nisan!A1" display="Nisan" xr:uid="{BB4A0566-994E-4B82-A06F-E4E8803DBB61}"/>
    <hyperlink ref="D5" location="Mayıs!A1" display="Mayıs" xr:uid="{D79D1720-1C95-4CD9-ACF1-07348AAA1C07}"/>
    <hyperlink ref="E5" location="Haziran!A1" display="Haziran" xr:uid="{CFD036B5-F25C-4EEE-9057-3A5318716CFA}"/>
    <hyperlink ref="C6" location="Temmuz!A1" display="Temmuz" xr:uid="{655496ED-69CC-4FA2-9C55-C41CF317855E}"/>
    <hyperlink ref="D6" location="Ağustos!A1" display="Ağustos" xr:uid="{A79A6987-566E-4AC1-A683-7BC0341432F8}"/>
    <hyperlink ref="E6" location="Eylül!A1" display="Eylül" xr:uid="{837734D0-919B-416B-93E5-A1C7373354EE}"/>
    <hyperlink ref="C7" location="Ekim!A1" display="Ekim" xr:uid="{59634863-E274-4A57-9540-DEC16EB43F1B}"/>
    <hyperlink ref="D7" location="Kasım!A1" display="Kasım" xr:uid="{F5455B4E-835A-421B-A124-E058D2138D0D}"/>
    <hyperlink ref="E7" location="Aralık!A1" display="Aralık" xr:uid="{FD96663A-F189-499A-8F27-898357E7999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BC9A-34F5-408E-BF9C-CD7261305F8B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381255</v>
      </c>
      <c r="D10" s="27">
        <v>262285</v>
      </c>
      <c r="E10" s="28">
        <v>68.795163342120105</v>
      </c>
    </row>
    <row r="11" spans="2:7" s="5" customFormat="1" ht="15.75" customHeight="1" x14ac:dyDescent="0.2">
      <c r="B11" s="26" t="s">
        <v>5</v>
      </c>
      <c r="C11" s="27">
        <v>282970</v>
      </c>
      <c r="D11" s="27">
        <v>207597</v>
      </c>
      <c r="E11" s="29">
        <v>73.363607449552958</v>
      </c>
    </row>
    <row r="12" spans="2:7" s="5" customFormat="1" ht="15.75" customHeight="1" x14ac:dyDescent="0.2">
      <c r="B12" s="26" t="s">
        <v>6</v>
      </c>
      <c r="C12" s="27">
        <v>139072</v>
      </c>
      <c r="D12" s="27">
        <v>108899</v>
      </c>
      <c r="E12" s="29">
        <v>78.304043948458357</v>
      </c>
      <c r="G12" s="6"/>
    </row>
    <row r="13" spans="2:7" s="5" customFormat="1" ht="15.75" customHeight="1" x14ac:dyDescent="0.2">
      <c r="B13" s="26" t="s">
        <v>7</v>
      </c>
      <c r="C13" s="27">
        <v>124360</v>
      </c>
      <c r="D13" s="27">
        <v>99092</v>
      </c>
      <c r="E13" s="29">
        <v>79.681569636539081</v>
      </c>
    </row>
    <row r="14" spans="2:7" ht="15.75" customHeight="1" x14ac:dyDescent="0.2">
      <c r="B14" s="30" t="s">
        <v>8</v>
      </c>
      <c r="C14" s="31">
        <v>15437</v>
      </c>
      <c r="D14" s="31">
        <v>7688</v>
      </c>
      <c r="E14" s="32">
        <v>49.802422750534433</v>
      </c>
    </row>
    <row r="15" spans="2:7" ht="15.75" customHeight="1" x14ac:dyDescent="0.2">
      <c r="B15" s="30" t="s">
        <v>9</v>
      </c>
      <c r="C15" s="31">
        <v>3291</v>
      </c>
      <c r="D15" s="31">
        <v>2361</v>
      </c>
      <c r="E15" s="32">
        <v>71.741112123974474</v>
      </c>
    </row>
    <row r="16" spans="2:7" ht="15.75" customHeight="1" x14ac:dyDescent="0.2">
      <c r="B16" s="30" t="s">
        <v>10</v>
      </c>
      <c r="C16" s="31">
        <v>98731</v>
      </c>
      <c r="D16" s="31">
        <v>83592</v>
      </c>
      <c r="E16" s="32">
        <v>84.666416829567197</v>
      </c>
    </row>
    <row r="17" spans="2:5" ht="15.75" customHeight="1" x14ac:dyDescent="0.2">
      <c r="B17" s="30" t="s">
        <v>11</v>
      </c>
      <c r="C17" s="31">
        <v>6901</v>
      </c>
      <c r="D17" s="31">
        <v>5451</v>
      </c>
      <c r="E17" s="32">
        <v>78.988552383712502</v>
      </c>
    </row>
    <row r="18" spans="2:5" s="5" customFormat="1" ht="15.75" customHeight="1" x14ac:dyDescent="0.2">
      <c r="B18" s="26" t="s">
        <v>12</v>
      </c>
      <c r="C18" s="27">
        <v>14712</v>
      </c>
      <c r="D18" s="27">
        <v>9807</v>
      </c>
      <c r="E18" s="29">
        <v>66.659869494290376</v>
      </c>
    </row>
    <row r="19" spans="2:5" ht="15.75" customHeight="1" x14ac:dyDescent="0.2">
      <c r="B19" s="30" t="s">
        <v>13</v>
      </c>
      <c r="C19" s="31">
        <v>5796</v>
      </c>
      <c r="D19" s="31">
        <v>2287</v>
      </c>
      <c r="E19" s="32">
        <v>39.458247066942718</v>
      </c>
    </row>
    <row r="20" spans="2:5" ht="15.75" customHeight="1" x14ac:dyDescent="0.2">
      <c r="B20" s="30" t="s">
        <v>14</v>
      </c>
      <c r="C20" s="31">
        <v>9</v>
      </c>
      <c r="D20" s="31">
        <v>2</v>
      </c>
      <c r="E20" s="32">
        <v>22.222222222222221</v>
      </c>
    </row>
    <row r="21" spans="2:5" ht="15.75" customHeight="1" x14ac:dyDescent="0.2">
      <c r="B21" s="30" t="s">
        <v>15</v>
      </c>
      <c r="C21" s="31">
        <v>8907</v>
      </c>
      <c r="D21" s="31">
        <v>7518</v>
      </c>
      <c r="E21" s="32">
        <v>84.405523745368811</v>
      </c>
    </row>
    <row r="22" spans="2:5" s="4" customFormat="1" ht="15.75" customHeight="1" x14ac:dyDescent="0.2">
      <c r="B22" s="26" t="s">
        <v>16</v>
      </c>
      <c r="C22" s="27">
        <v>33398</v>
      </c>
      <c r="D22" s="27">
        <v>18224</v>
      </c>
      <c r="E22" s="28">
        <v>54.566141685130845</v>
      </c>
    </row>
    <row r="23" spans="2:5" s="8" customFormat="1" ht="15.75" customHeight="1" x14ac:dyDescent="0.2">
      <c r="B23" s="30" t="s">
        <v>17</v>
      </c>
      <c r="C23" s="31">
        <v>139</v>
      </c>
      <c r="D23" s="31">
        <v>28</v>
      </c>
      <c r="E23" s="33">
        <v>20.14388489208633</v>
      </c>
    </row>
    <row r="24" spans="2:5" s="8" customFormat="1" ht="15.75" customHeight="1" x14ac:dyDescent="0.2">
      <c r="B24" s="30" t="s">
        <v>18</v>
      </c>
      <c r="C24" s="31">
        <v>33259</v>
      </c>
      <c r="D24" s="31">
        <v>18196</v>
      </c>
      <c r="E24" s="33">
        <v>54.710003307375445</v>
      </c>
    </row>
    <row r="25" spans="2:5" s="4" customFormat="1" ht="15.75" customHeight="1" x14ac:dyDescent="0.2">
      <c r="B25" s="26" t="s">
        <v>19</v>
      </c>
      <c r="C25" s="27">
        <v>60829</v>
      </c>
      <c r="D25" s="27">
        <v>40856</v>
      </c>
      <c r="E25" s="28">
        <v>67.165332325042343</v>
      </c>
    </row>
    <row r="26" spans="2:5" s="4" customFormat="1" ht="15.75" customHeight="1" x14ac:dyDescent="0.2">
      <c r="B26" s="26" t="s">
        <v>20</v>
      </c>
      <c r="C26" s="27">
        <v>43273</v>
      </c>
      <c r="D26" s="27">
        <v>24274</v>
      </c>
      <c r="E26" s="28">
        <v>56.095024611189423</v>
      </c>
    </row>
    <row r="27" spans="2:5" s="8" customFormat="1" ht="15.75" customHeight="1" x14ac:dyDescent="0.2">
      <c r="B27" s="30" t="s">
        <v>21</v>
      </c>
      <c r="C27" s="31">
        <v>35248</v>
      </c>
      <c r="D27" s="31">
        <v>18080</v>
      </c>
      <c r="E27" s="33">
        <v>51.293690422151613</v>
      </c>
    </row>
    <row r="28" spans="2:5" s="8" customFormat="1" ht="15.75" customHeight="1" x14ac:dyDescent="0.2">
      <c r="B28" s="30" t="s">
        <v>22</v>
      </c>
      <c r="C28" s="31">
        <v>8025</v>
      </c>
      <c r="D28" s="31">
        <v>6194</v>
      </c>
      <c r="E28" s="33">
        <v>77.18380062305296</v>
      </c>
    </row>
    <row r="29" spans="2:5" s="4" customFormat="1" ht="15.75" customHeight="1" x14ac:dyDescent="0.2">
      <c r="B29" s="26" t="s">
        <v>23</v>
      </c>
      <c r="C29" s="27">
        <v>11349</v>
      </c>
      <c r="D29" s="27">
        <v>11231</v>
      </c>
      <c r="E29" s="28">
        <v>98.960260815930923</v>
      </c>
    </row>
    <row r="30" spans="2:5" s="8" customFormat="1" ht="15.75" customHeight="1" x14ac:dyDescent="0.2">
      <c r="B30" s="30" t="s">
        <v>24</v>
      </c>
      <c r="C30" s="31">
        <v>74</v>
      </c>
      <c r="D30" s="31">
        <v>73</v>
      </c>
      <c r="E30" s="33">
        <v>98.648648648648646</v>
      </c>
    </row>
    <row r="31" spans="2:5" s="8" customFormat="1" ht="15.75" customHeight="1" x14ac:dyDescent="0.2">
      <c r="B31" s="30" t="s">
        <v>203</v>
      </c>
      <c r="C31" s="31">
        <v>11042</v>
      </c>
      <c r="D31" s="31">
        <v>10925</v>
      </c>
      <c r="E31" s="33">
        <v>98.940409346132952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233</v>
      </c>
      <c r="D35" s="31">
        <v>233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6201</v>
      </c>
      <c r="D36" s="27">
        <v>5351</v>
      </c>
      <c r="E36" s="29">
        <v>86.292533462344778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6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5467</v>
      </c>
      <c r="D39" s="27">
        <v>5466</v>
      </c>
      <c r="E39" s="28">
        <v>99.98170843241266</v>
      </c>
    </row>
    <row r="40" spans="2:5" s="8" customFormat="1" ht="15.75" customHeight="1" x14ac:dyDescent="0.2">
      <c r="B40" s="30" t="s">
        <v>34</v>
      </c>
      <c r="C40" s="31">
        <v>958</v>
      </c>
      <c r="D40" s="31">
        <v>957</v>
      </c>
      <c r="E40" s="33">
        <v>99.895615866388312</v>
      </c>
    </row>
    <row r="41" spans="2:5" s="8" customFormat="1" ht="15.75" customHeight="1" x14ac:dyDescent="0.2">
      <c r="B41" s="30" t="s">
        <v>35</v>
      </c>
      <c r="C41" s="31">
        <v>4509</v>
      </c>
      <c r="D41" s="31">
        <v>4509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23160</v>
      </c>
      <c r="D43" s="27">
        <v>16757</v>
      </c>
      <c r="E43" s="28">
        <v>72.353195164075984</v>
      </c>
    </row>
    <row r="44" spans="2:5" s="4" customFormat="1" ht="15.75" customHeight="1" x14ac:dyDescent="0.2">
      <c r="B44" s="26" t="s">
        <v>38</v>
      </c>
      <c r="C44" s="27">
        <v>19896</v>
      </c>
      <c r="D44" s="27">
        <v>17348</v>
      </c>
      <c r="E44" s="28">
        <v>87.193405709690381</v>
      </c>
    </row>
    <row r="45" spans="2:5" s="4" customFormat="1" ht="15.75" customHeight="1" x14ac:dyDescent="0.2">
      <c r="B45" s="26" t="s">
        <v>39</v>
      </c>
      <c r="C45" s="27">
        <v>1148</v>
      </c>
      <c r="D45" s="27">
        <v>47</v>
      </c>
      <c r="E45" s="28">
        <v>4.0940766550522643</v>
      </c>
    </row>
    <row r="46" spans="2:5" s="4" customFormat="1" ht="15.75" customHeight="1" x14ac:dyDescent="0.2">
      <c r="B46" s="26" t="s">
        <v>40</v>
      </c>
      <c r="C46" s="27">
        <v>96105</v>
      </c>
      <c r="D46" s="27">
        <v>52843</v>
      </c>
      <c r="E46" s="28">
        <v>54.984652203319285</v>
      </c>
    </row>
    <row r="47" spans="2:5" s="4" customFormat="1" ht="15.75" customHeight="1" x14ac:dyDescent="0.2">
      <c r="B47" s="26" t="s">
        <v>41</v>
      </c>
      <c r="C47" s="27">
        <v>15164</v>
      </c>
      <c r="D47" s="27">
        <v>15164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15163</v>
      </c>
      <c r="D48" s="31">
        <v>15163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/>
    </row>
    <row r="51" spans="2:5" s="4" customFormat="1" ht="15.75" customHeight="1" x14ac:dyDescent="0.2">
      <c r="B51" s="26" t="s">
        <v>45</v>
      </c>
      <c r="C51" s="27">
        <v>26</v>
      </c>
      <c r="D51" s="27">
        <v>20</v>
      </c>
      <c r="E51" s="28">
        <v>76.923076923076934</v>
      </c>
    </row>
    <row r="52" spans="2:5" s="4" customFormat="1" ht="15.75" customHeight="1" x14ac:dyDescent="0.2">
      <c r="B52" s="26" t="s">
        <v>46</v>
      </c>
      <c r="C52" s="27">
        <v>26</v>
      </c>
      <c r="D52" s="27">
        <v>20</v>
      </c>
      <c r="E52" s="28">
        <v>76.923076923076934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24008</v>
      </c>
      <c r="D60" s="27">
        <v>7759</v>
      </c>
      <c r="E60" s="28">
        <v>32.31839386871043</v>
      </c>
    </row>
    <row r="61" spans="2:5" s="4" customFormat="1" ht="15.75" customHeight="1" x14ac:dyDescent="0.2">
      <c r="B61" s="26" t="s">
        <v>56</v>
      </c>
      <c r="C61" s="27">
        <v>8921</v>
      </c>
      <c r="D61" s="27">
        <v>3865</v>
      </c>
      <c r="E61" s="28">
        <v>43.324739378993385</v>
      </c>
    </row>
    <row r="62" spans="2:5" s="8" customFormat="1" ht="15.75" customHeight="1" x14ac:dyDescent="0.2">
      <c r="B62" s="30" t="s">
        <v>57</v>
      </c>
      <c r="C62" s="31">
        <v>2499</v>
      </c>
      <c r="D62" s="31">
        <v>2458</v>
      </c>
      <c r="E62" s="33">
        <v>98.359343737494996</v>
      </c>
    </row>
    <row r="63" spans="2:5" s="8" customFormat="1" ht="15.75" customHeight="1" x14ac:dyDescent="0.2">
      <c r="B63" s="30" t="s">
        <v>58</v>
      </c>
      <c r="C63" s="31">
        <v>5951</v>
      </c>
      <c r="D63" s="31">
        <v>936</v>
      </c>
      <c r="E63" s="33">
        <v>15.728449000168037</v>
      </c>
    </row>
    <row r="64" spans="2:5" s="8" customFormat="1" ht="15.75" customHeight="1" x14ac:dyDescent="0.2">
      <c r="B64" s="30" t="s">
        <v>59</v>
      </c>
      <c r="C64" s="31">
        <v>471</v>
      </c>
      <c r="D64" s="31">
        <v>471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15087</v>
      </c>
      <c r="D65" s="27">
        <v>3894</v>
      </c>
      <c r="E65" s="28">
        <v>25.810300258500696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14200</v>
      </c>
      <c r="D67" s="31">
        <v>3586</v>
      </c>
      <c r="E67" s="33">
        <v>25.253521126760564</v>
      </c>
    </row>
    <row r="68" spans="2:5" s="8" customFormat="1" ht="15.75" customHeight="1" x14ac:dyDescent="0.2">
      <c r="B68" s="30" t="s">
        <v>63</v>
      </c>
      <c r="C68" s="31">
        <v>887</v>
      </c>
      <c r="D68" s="31">
        <v>308</v>
      </c>
      <c r="E68" s="33">
        <v>34.723788049605417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48271</v>
      </c>
      <c r="D70" s="27">
        <v>22901</v>
      </c>
      <c r="E70" s="28">
        <v>47.442563858217149</v>
      </c>
    </row>
    <row r="71" spans="2:5" s="8" customFormat="1" ht="15.75" customHeight="1" x14ac:dyDescent="0.2">
      <c r="B71" s="34" t="s">
        <v>66</v>
      </c>
      <c r="C71" s="35">
        <v>1059</v>
      </c>
      <c r="D71" s="35">
        <v>829</v>
      </c>
      <c r="E71" s="33">
        <v>78.281397544853633</v>
      </c>
    </row>
    <row r="72" spans="2:5" s="8" customFormat="1" ht="15.75" customHeight="1" x14ac:dyDescent="0.2">
      <c r="B72" s="34" t="s">
        <v>67</v>
      </c>
      <c r="C72" s="35">
        <v>331</v>
      </c>
      <c r="D72" s="35">
        <v>77</v>
      </c>
      <c r="E72" s="33">
        <v>23.262839879154079</v>
      </c>
    </row>
    <row r="73" spans="2:5" s="8" customFormat="1" ht="15.75" customHeight="1" x14ac:dyDescent="0.2">
      <c r="B73" s="34" t="s">
        <v>68</v>
      </c>
      <c r="C73" s="35">
        <v>5979</v>
      </c>
      <c r="D73" s="35">
        <v>1696</v>
      </c>
      <c r="E73" s="33">
        <v>28.365947482856662</v>
      </c>
    </row>
    <row r="74" spans="2:5" s="8" customFormat="1" ht="15.75" customHeight="1" x14ac:dyDescent="0.2">
      <c r="B74" s="34" t="s">
        <v>69</v>
      </c>
      <c r="C74" s="35">
        <v>24714</v>
      </c>
      <c r="D74" s="35">
        <v>10918</v>
      </c>
      <c r="E74" s="33">
        <v>44.177389333980734</v>
      </c>
    </row>
    <row r="75" spans="2:5" s="8" customFormat="1" ht="15.75" customHeight="1" x14ac:dyDescent="0.2">
      <c r="B75" s="34" t="s">
        <v>70</v>
      </c>
      <c r="C75" s="35">
        <v>8421</v>
      </c>
      <c r="D75" s="35">
        <v>7967</v>
      </c>
      <c r="E75" s="33">
        <v>94.6087163044769</v>
      </c>
    </row>
    <row r="76" spans="2:5" s="8" customFormat="1" ht="15.75" customHeight="1" x14ac:dyDescent="0.2">
      <c r="B76" s="34" t="s">
        <v>71</v>
      </c>
      <c r="C76" s="35">
        <v>7767</v>
      </c>
      <c r="D76" s="35">
        <v>1414</v>
      </c>
      <c r="E76" s="33">
        <v>18.205227243465945</v>
      </c>
    </row>
    <row r="77" spans="2:5" s="5" customFormat="1" ht="15.75" customHeight="1" x14ac:dyDescent="0.2">
      <c r="B77" s="26" t="s">
        <v>72</v>
      </c>
      <c r="C77" s="27">
        <v>27</v>
      </c>
      <c r="D77" s="27">
        <v>27</v>
      </c>
      <c r="E77" s="28">
        <v>100</v>
      </c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27</v>
      </c>
      <c r="D85" s="31">
        <v>27</v>
      </c>
      <c r="E85" s="33">
        <v>100</v>
      </c>
    </row>
    <row r="86" spans="2:5" s="5" customFormat="1" ht="15.75" customHeight="1" x14ac:dyDescent="0.2">
      <c r="B86" s="26" t="s">
        <v>81</v>
      </c>
      <c r="C86" s="27">
        <v>8609</v>
      </c>
      <c r="D86" s="27">
        <v>6972</v>
      </c>
      <c r="E86" s="28">
        <v>80.985015681263789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385</v>
      </c>
      <c r="D89" s="31">
        <v>381</v>
      </c>
      <c r="E89" s="33">
        <v>98.961038961038966</v>
      </c>
    </row>
    <row r="90" spans="2:5" ht="15.75" customHeight="1" x14ac:dyDescent="0.2">
      <c r="B90" s="30" t="s">
        <v>85</v>
      </c>
      <c r="C90" s="31">
        <v>4784</v>
      </c>
      <c r="D90" s="31">
        <v>4519</v>
      </c>
      <c r="E90" s="33">
        <v>94.460702341137122</v>
      </c>
    </row>
    <row r="91" spans="2:5" ht="15.75" customHeight="1" x14ac:dyDescent="0.2">
      <c r="B91" s="30" t="s">
        <v>86</v>
      </c>
      <c r="C91" s="31">
        <v>210</v>
      </c>
      <c r="D91" s="31">
        <v>210</v>
      </c>
      <c r="E91" s="33">
        <v>100</v>
      </c>
    </row>
    <row r="92" spans="2:5" ht="15.75" customHeight="1" x14ac:dyDescent="0.2">
      <c r="B92" s="30" t="s">
        <v>87</v>
      </c>
      <c r="C92" s="31">
        <v>1</v>
      </c>
      <c r="D92" s="31">
        <v>1</v>
      </c>
      <c r="E92" s="33">
        <v>100</v>
      </c>
    </row>
    <row r="93" spans="2:5" ht="15.75" customHeight="1" x14ac:dyDescent="0.2">
      <c r="B93" s="30" t="s">
        <v>88</v>
      </c>
      <c r="C93" s="31">
        <v>3229</v>
      </c>
      <c r="D93" s="31">
        <v>1861</v>
      </c>
      <c r="E93" s="33">
        <v>57.633942397026935</v>
      </c>
    </row>
    <row r="94" spans="2:5" s="5" customFormat="1" ht="15.75" customHeight="1" x14ac:dyDescent="0.2">
      <c r="B94" s="26" t="s">
        <v>89</v>
      </c>
      <c r="C94" s="27">
        <v>2167</v>
      </c>
      <c r="D94" s="27">
        <v>1832</v>
      </c>
      <c r="E94" s="37">
        <v>84.540839870789114</v>
      </c>
    </row>
    <row r="95" spans="2:5" s="5" customFormat="1" ht="15.75" customHeight="1" x14ac:dyDescent="0.2">
      <c r="B95" s="26" t="s">
        <v>90</v>
      </c>
      <c r="C95" s="27">
        <v>2160</v>
      </c>
      <c r="D95" s="27">
        <v>1825</v>
      </c>
      <c r="E95" s="37">
        <v>84.490740740740748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1942</v>
      </c>
      <c r="D99" s="31">
        <v>1706</v>
      </c>
      <c r="E99" s="38">
        <v>87.847579814624098</v>
      </c>
    </row>
    <row r="100" spans="2:5" ht="15.75" customHeight="1" x14ac:dyDescent="0.2">
      <c r="B100" s="30" t="s">
        <v>95</v>
      </c>
      <c r="C100" s="31">
        <v>218</v>
      </c>
      <c r="D100" s="31">
        <v>119</v>
      </c>
      <c r="E100" s="38">
        <v>54.587155963302749</v>
      </c>
    </row>
    <row r="101" spans="2:5" s="5" customFormat="1" ht="15.75" customHeight="1" x14ac:dyDescent="0.2">
      <c r="B101" s="26" t="s">
        <v>96</v>
      </c>
      <c r="C101" s="27">
        <v>7</v>
      </c>
      <c r="D101" s="27">
        <v>7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13</v>
      </c>
      <c r="D105" s="27">
        <v>13</v>
      </c>
      <c r="E105" s="37">
        <v>100</v>
      </c>
    </row>
    <row r="106" spans="2:5" s="5" customFormat="1" ht="15.75" customHeight="1" x14ac:dyDescent="0.2">
      <c r="B106" s="26" t="s">
        <v>101</v>
      </c>
      <c r="C106" s="27">
        <v>13</v>
      </c>
      <c r="D106" s="27">
        <v>13</v>
      </c>
      <c r="E106" s="37">
        <v>100</v>
      </c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13</v>
      </c>
      <c r="D110" s="31">
        <v>13</v>
      </c>
      <c r="E110" s="38">
        <v>100</v>
      </c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F3171F21-FCF7-41A4-A102-A354C493594E}"/>
    <hyperlink ref="D4" location="Şubat!A1" display="Şubat" xr:uid="{E2E726FA-270D-48F6-B0D7-D9964F68C3E5}"/>
    <hyperlink ref="E4" location="Mart!A1" display="Mart" xr:uid="{E55A90B5-4236-44F5-A62A-3F73D2E88833}"/>
    <hyperlink ref="C5" location="Nisan!A1" display="Nisan" xr:uid="{3EFD5491-799D-4704-9E88-036CC741317A}"/>
    <hyperlink ref="D5" location="Mayıs!A1" display="Mayıs" xr:uid="{171E4189-5D3D-4AC4-80E2-A7132F9D89CD}"/>
    <hyperlink ref="E5" location="Haziran!A1" display="Haziran" xr:uid="{1250370A-6D5C-4587-9663-02287EB5DEA0}"/>
    <hyperlink ref="C6" location="Temmuz!A1" display="Temmuz" xr:uid="{A9ABC2C5-DD39-4A4A-945D-0C551ACEF337}"/>
    <hyperlink ref="D6" location="Ağustos!A1" display="Ağustos" xr:uid="{795424E8-AC25-45D0-A69F-079E2C56730C}"/>
    <hyperlink ref="E6" location="Eylül!A1" display="Eylül" xr:uid="{19C3D14C-AFFC-4B33-A34B-9D3CAF07A616}"/>
    <hyperlink ref="C7" location="Ekim!A1" display="Ekim" xr:uid="{EBB8B994-DDE3-4FA1-BA61-931025406414}"/>
    <hyperlink ref="D7" location="Kasım!A1" display="Kasım" xr:uid="{DA9C2E1A-E671-4889-B580-20CA5A124077}"/>
    <hyperlink ref="E7" location="Aralık!A1" display="Aralık" xr:uid="{99E8F256-F214-4E02-A015-0CADECD274D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2E70-3392-4B48-A337-0785CBB825BF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358805</v>
      </c>
      <c r="D10" s="27">
        <v>242147</v>
      </c>
      <c r="E10" s="28">
        <v>67.487075152241474</v>
      </c>
    </row>
    <row r="11" spans="2:7" s="5" customFormat="1" ht="15.75" customHeight="1" x14ac:dyDescent="0.2">
      <c r="B11" s="26" t="s">
        <v>5</v>
      </c>
      <c r="C11" s="27">
        <v>263656</v>
      </c>
      <c r="D11" s="27">
        <v>190477</v>
      </c>
      <c r="E11" s="29">
        <v>72.244515580908455</v>
      </c>
    </row>
    <row r="12" spans="2:7" s="5" customFormat="1" ht="15.75" customHeight="1" x14ac:dyDescent="0.2">
      <c r="B12" s="26" t="s">
        <v>6</v>
      </c>
      <c r="C12" s="27">
        <v>127362</v>
      </c>
      <c r="D12" s="27">
        <v>99153</v>
      </c>
      <c r="E12" s="29">
        <v>77.851321430253918</v>
      </c>
      <c r="G12" s="6"/>
    </row>
    <row r="13" spans="2:7" s="5" customFormat="1" ht="15.75" customHeight="1" x14ac:dyDescent="0.2">
      <c r="B13" s="26" t="s">
        <v>7</v>
      </c>
      <c r="C13" s="27">
        <v>112611</v>
      </c>
      <c r="D13" s="27">
        <v>89422</v>
      </c>
      <c r="E13" s="29">
        <v>79.407873120743091</v>
      </c>
    </row>
    <row r="14" spans="2:7" ht="15.75" customHeight="1" x14ac:dyDescent="0.2">
      <c r="B14" s="30" t="s">
        <v>8</v>
      </c>
      <c r="C14" s="31">
        <v>15377</v>
      </c>
      <c r="D14" s="31">
        <v>7402</v>
      </c>
      <c r="E14" s="32">
        <v>48.136827729726214</v>
      </c>
    </row>
    <row r="15" spans="2:7" ht="15.75" customHeight="1" x14ac:dyDescent="0.2">
      <c r="B15" s="30" t="s">
        <v>9</v>
      </c>
      <c r="C15" s="31">
        <v>3284</v>
      </c>
      <c r="D15" s="31">
        <v>2337</v>
      </c>
      <c r="E15" s="32">
        <v>71.163215590743008</v>
      </c>
    </row>
    <row r="16" spans="2:7" ht="15.75" customHeight="1" x14ac:dyDescent="0.2">
      <c r="B16" s="30" t="s">
        <v>10</v>
      </c>
      <c r="C16" s="31">
        <v>87126</v>
      </c>
      <c r="D16" s="31">
        <v>74292</v>
      </c>
      <c r="E16" s="32">
        <v>85.269609531024031</v>
      </c>
    </row>
    <row r="17" spans="2:5" ht="15.75" customHeight="1" x14ac:dyDescent="0.2">
      <c r="B17" s="30" t="s">
        <v>11</v>
      </c>
      <c r="C17" s="31">
        <v>6824</v>
      </c>
      <c r="D17" s="31">
        <v>5391</v>
      </c>
      <c r="E17" s="32">
        <v>79.00058616647128</v>
      </c>
    </row>
    <row r="18" spans="2:5" s="5" customFormat="1" ht="15.75" customHeight="1" x14ac:dyDescent="0.2">
      <c r="B18" s="26" t="s">
        <v>12</v>
      </c>
      <c r="C18" s="27">
        <v>14751</v>
      </c>
      <c r="D18" s="27">
        <v>9731</v>
      </c>
      <c r="E18" s="29">
        <v>65.968408921429059</v>
      </c>
    </row>
    <row r="19" spans="2:5" ht="15.75" customHeight="1" x14ac:dyDescent="0.2">
      <c r="B19" s="30" t="s">
        <v>13</v>
      </c>
      <c r="C19" s="31">
        <v>5736</v>
      </c>
      <c r="D19" s="31">
        <v>2250</v>
      </c>
      <c r="E19" s="32">
        <v>39.22594142259414</v>
      </c>
    </row>
    <row r="20" spans="2:5" ht="15.75" customHeight="1" x14ac:dyDescent="0.2">
      <c r="B20" s="30" t="s">
        <v>14</v>
      </c>
      <c r="C20" s="31">
        <v>7</v>
      </c>
      <c r="D20" s="31">
        <v>2</v>
      </c>
      <c r="E20" s="32">
        <v>28.571428571428569</v>
      </c>
    </row>
    <row r="21" spans="2:5" ht="15.75" customHeight="1" x14ac:dyDescent="0.2">
      <c r="B21" s="30" t="s">
        <v>15</v>
      </c>
      <c r="C21" s="31">
        <v>9008</v>
      </c>
      <c r="D21" s="31">
        <v>7479</v>
      </c>
      <c r="E21" s="32">
        <v>83.026198934280643</v>
      </c>
    </row>
    <row r="22" spans="2:5" s="4" customFormat="1" ht="15.75" customHeight="1" x14ac:dyDescent="0.2">
      <c r="B22" s="26" t="s">
        <v>16</v>
      </c>
      <c r="C22" s="27">
        <v>33191</v>
      </c>
      <c r="D22" s="27">
        <v>17736</v>
      </c>
      <c r="E22" s="28">
        <v>53.436172456388775</v>
      </c>
    </row>
    <row r="23" spans="2:5" s="8" customFormat="1" ht="15.75" customHeight="1" x14ac:dyDescent="0.2">
      <c r="B23" s="30" t="s">
        <v>17</v>
      </c>
      <c r="C23" s="31">
        <v>124</v>
      </c>
      <c r="D23" s="31">
        <v>17</v>
      </c>
      <c r="E23" s="33">
        <v>13.709677419354838</v>
      </c>
    </row>
    <row r="24" spans="2:5" s="8" customFormat="1" ht="15.75" customHeight="1" x14ac:dyDescent="0.2">
      <c r="B24" s="30" t="s">
        <v>18</v>
      </c>
      <c r="C24" s="31">
        <v>33067</v>
      </c>
      <c r="D24" s="31">
        <v>17719</v>
      </c>
      <c r="E24" s="33">
        <v>53.585145311035177</v>
      </c>
    </row>
    <row r="25" spans="2:5" s="4" customFormat="1" ht="15.75" customHeight="1" x14ac:dyDescent="0.2">
      <c r="B25" s="26" t="s">
        <v>19</v>
      </c>
      <c r="C25" s="27">
        <v>57428</v>
      </c>
      <c r="D25" s="27">
        <v>37590</v>
      </c>
      <c r="E25" s="28">
        <v>65.455875182837644</v>
      </c>
    </row>
    <row r="26" spans="2:5" s="4" customFormat="1" ht="15.75" customHeight="1" x14ac:dyDescent="0.2">
      <c r="B26" s="26" t="s">
        <v>20</v>
      </c>
      <c r="C26" s="27">
        <v>41774</v>
      </c>
      <c r="D26" s="27">
        <v>22560</v>
      </c>
      <c r="E26" s="28">
        <v>54.004883420309277</v>
      </c>
    </row>
    <row r="27" spans="2:5" s="8" customFormat="1" ht="15.75" customHeight="1" x14ac:dyDescent="0.2">
      <c r="B27" s="30" t="s">
        <v>21</v>
      </c>
      <c r="C27" s="31">
        <v>34232</v>
      </c>
      <c r="D27" s="31">
        <v>16676</v>
      </c>
      <c r="E27" s="33">
        <v>48.714652956298195</v>
      </c>
    </row>
    <row r="28" spans="2:5" s="8" customFormat="1" ht="15.75" customHeight="1" x14ac:dyDescent="0.2">
      <c r="B28" s="30" t="s">
        <v>22</v>
      </c>
      <c r="C28" s="31">
        <v>7542</v>
      </c>
      <c r="D28" s="31">
        <v>5884</v>
      </c>
      <c r="E28" s="33">
        <v>78.016441262264649</v>
      </c>
    </row>
    <row r="29" spans="2:5" s="4" customFormat="1" ht="15.75" customHeight="1" x14ac:dyDescent="0.2">
      <c r="B29" s="26" t="s">
        <v>23</v>
      </c>
      <c r="C29" s="27">
        <v>10223</v>
      </c>
      <c r="D29" s="27">
        <v>10106</v>
      </c>
      <c r="E29" s="28">
        <v>98.855521862466986</v>
      </c>
    </row>
    <row r="30" spans="2:5" s="8" customFormat="1" ht="15.75" customHeight="1" x14ac:dyDescent="0.2">
      <c r="B30" s="30" t="s">
        <v>24</v>
      </c>
      <c r="C30" s="31">
        <v>74</v>
      </c>
      <c r="D30" s="31">
        <v>72</v>
      </c>
      <c r="E30" s="33">
        <v>97.297297297297305</v>
      </c>
    </row>
    <row r="31" spans="2:5" s="8" customFormat="1" ht="15.75" customHeight="1" x14ac:dyDescent="0.2">
      <c r="B31" s="30" t="s">
        <v>203</v>
      </c>
      <c r="C31" s="31">
        <v>9968</v>
      </c>
      <c r="D31" s="31">
        <v>9853</v>
      </c>
      <c r="E31" s="33">
        <v>98.846308186195827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181</v>
      </c>
      <c r="D35" s="31">
        <v>181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5431</v>
      </c>
      <c r="D36" s="27">
        <v>4924</v>
      </c>
      <c r="E36" s="29">
        <v>90.66470263303259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4508</v>
      </c>
      <c r="D39" s="27">
        <v>4508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879</v>
      </c>
      <c r="D40" s="31">
        <v>879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3629</v>
      </c>
      <c r="D41" s="31">
        <v>3629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21603</v>
      </c>
      <c r="D43" s="27">
        <v>15488</v>
      </c>
      <c r="E43" s="28">
        <v>71.693746238948293</v>
      </c>
    </row>
    <row r="44" spans="2:5" s="4" customFormat="1" ht="15.75" customHeight="1" x14ac:dyDescent="0.2">
      <c r="B44" s="26" t="s">
        <v>38</v>
      </c>
      <c r="C44" s="27">
        <v>18417</v>
      </c>
      <c r="D44" s="27">
        <v>15957</v>
      </c>
      <c r="E44" s="28">
        <v>86.642775696367494</v>
      </c>
    </row>
    <row r="45" spans="2:5" s="4" customFormat="1" ht="15.75" customHeight="1" x14ac:dyDescent="0.2">
      <c r="B45" s="26" t="s">
        <v>39</v>
      </c>
      <c r="C45" s="27">
        <v>1147</v>
      </c>
      <c r="D45" s="27">
        <v>45</v>
      </c>
      <c r="E45" s="28">
        <v>3.9232781168265043</v>
      </c>
    </row>
    <row r="46" spans="2:5" s="4" customFormat="1" ht="15.75" customHeight="1" x14ac:dyDescent="0.2">
      <c r="B46" s="26" t="s">
        <v>40</v>
      </c>
      <c r="C46" s="27">
        <v>93211</v>
      </c>
      <c r="D46" s="27">
        <v>50041</v>
      </c>
      <c r="E46" s="28">
        <v>53.685723787964946</v>
      </c>
    </row>
    <row r="47" spans="2:5" s="4" customFormat="1" ht="15.75" customHeight="1" x14ac:dyDescent="0.2">
      <c r="B47" s="26" t="s">
        <v>41</v>
      </c>
      <c r="C47" s="27">
        <v>14140</v>
      </c>
      <c r="D47" s="27">
        <v>14140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14140</v>
      </c>
      <c r="D48" s="31">
        <v>14140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26</v>
      </c>
      <c r="D51" s="27">
        <v>20</v>
      </c>
      <c r="E51" s="28">
        <v>76.923076923076934</v>
      </c>
    </row>
    <row r="52" spans="2:5" s="4" customFormat="1" ht="15.75" customHeight="1" x14ac:dyDescent="0.2">
      <c r="B52" s="26" t="s">
        <v>46</v>
      </c>
      <c r="C52" s="27">
        <v>26</v>
      </c>
      <c r="D52" s="27">
        <v>20</v>
      </c>
      <c r="E52" s="28">
        <v>76.923076923076934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23576</v>
      </c>
      <c r="D60" s="27">
        <v>7320</v>
      </c>
      <c r="E60" s="28">
        <v>31.048523922633187</v>
      </c>
    </row>
    <row r="61" spans="2:5" s="4" customFormat="1" ht="15.75" customHeight="1" x14ac:dyDescent="0.2">
      <c r="B61" s="26" t="s">
        <v>56</v>
      </c>
      <c r="C61" s="27">
        <v>8609</v>
      </c>
      <c r="D61" s="27">
        <v>3558</v>
      </c>
      <c r="E61" s="28">
        <v>41.32884190962946</v>
      </c>
    </row>
    <row r="62" spans="2:5" s="8" customFormat="1" ht="15.75" customHeight="1" x14ac:dyDescent="0.2">
      <c r="B62" s="30" t="s">
        <v>57</v>
      </c>
      <c r="C62" s="31">
        <v>2246</v>
      </c>
      <c r="D62" s="31">
        <v>2205</v>
      </c>
      <c r="E62" s="33">
        <v>98.174532502226171</v>
      </c>
    </row>
    <row r="63" spans="2:5" s="8" customFormat="1" ht="15.75" customHeight="1" x14ac:dyDescent="0.2">
      <c r="B63" s="30" t="s">
        <v>58</v>
      </c>
      <c r="C63" s="31">
        <v>5898</v>
      </c>
      <c r="D63" s="31">
        <v>888</v>
      </c>
      <c r="E63" s="33">
        <v>15.055951169888099</v>
      </c>
    </row>
    <row r="64" spans="2:5" s="8" customFormat="1" ht="15.75" customHeight="1" x14ac:dyDescent="0.2">
      <c r="B64" s="30" t="s">
        <v>59</v>
      </c>
      <c r="C64" s="31">
        <v>465</v>
      </c>
      <c r="D64" s="31">
        <v>465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14967</v>
      </c>
      <c r="D65" s="27">
        <v>3762</v>
      </c>
      <c r="E65" s="28">
        <v>25.135297654840649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14085</v>
      </c>
      <c r="D67" s="31">
        <v>3455</v>
      </c>
      <c r="E67" s="33">
        <v>24.52964146254881</v>
      </c>
    </row>
    <row r="68" spans="2:5" s="8" customFormat="1" ht="15.75" customHeight="1" x14ac:dyDescent="0.2">
      <c r="B68" s="30" t="s">
        <v>63</v>
      </c>
      <c r="C68" s="31">
        <v>882</v>
      </c>
      <c r="D68" s="31">
        <v>307</v>
      </c>
      <c r="E68" s="33">
        <v>34.807256235827666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47405</v>
      </c>
      <c r="D70" s="27">
        <v>22098</v>
      </c>
      <c r="E70" s="28">
        <v>46.61533593502795</v>
      </c>
    </row>
    <row r="71" spans="2:5" s="8" customFormat="1" ht="15.75" customHeight="1" x14ac:dyDescent="0.2">
      <c r="B71" s="34" t="s">
        <v>66</v>
      </c>
      <c r="C71" s="35">
        <v>994</v>
      </c>
      <c r="D71" s="35">
        <v>761</v>
      </c>
      <c r="E71" s="33">
        <v>76.559356136820924</v>
      </c>
    </row>
    <row r="72" spans="2:5" s="8" customFormat="1" ht="15.75" customHeight="1" x14ac:dyDescent="0.2">
      <c r="B72" s="34" t="s">
        <v>67</v>
      </c>
      <c r="C72" s="35">
        <v>331</v>
      </c>
      <c r="D72" s="35">
        <v>77</v>
      </c>
      <c r="E72" s="33">
        <v>23.262839879154079</v>
      </c>
    </row>
    <row r="73" spans="2:5" s="8" customFormat="1" ht="15.75" customHeight="1" x14ac:dyDescent="0.2">
      <c r="B73" s="34" t="s">
        <v>68</v>
      </c>
      <c r="C73" s="35">
        <v>5875</v>
      </c>
      <c r="D73" s="35">
        <v>1581</v>
      </c>
      <c r="E73" s="33">
        <v>26.910638297872342</v>
      </c>
    </row>
    <row r="74" spans="2:5" s="8" customFormat="1" ht="15.75" customHeight="1" x14ac:dyDescent="0.2">
      <c r="B74" s="34" t="s">
        <v>69</v>
      </c>
      <c r="C74" s="35">
        <v>24579</v>
      </c>
      <c r="D74" s="35">
        <v>10703</v>
      </c>
      <c r="E74" s="33">
        <v>43.545302900850317</v>
      </c>
    </row>
    <row r="75" spans="2:5" s="8" customFormat="1" ht="15.75" customHeight="1" x14ac:dyDescent="0.2">
      <c r="B75" s="34" t="s">
        <v>70</v>
      </c>
      <c r="C75" s="35">
        <v>8143</v>
      </c>
      <c r="D75" s="35">
        <v>7692</v>
      </c>
      <c r="E75" s="33">
        <v>94.461500675426748</v>
      </c>
    </row>
    <row r="76" spans="2:5" s="8" customFormat="1" ht="15.75" customHeight="1" x14ac:dyDescent="0.2">
      <c r="B76" s="34" t="s">
        <v>71</v>
      </c>
      <c r="C76" s="35">
        <v>7483</v>
      </c>
      <c r="D76" s="35">
        <v>1284</v>
      </c>
      <c r="E76" s="33">
        <v>17.158893491915006</v>
      </c>
    </row>
    <row r="77" spans="2:5" s="5" customFormat="1" ht="15.75" customHeight="1" x14ac:dyDescent="0.2">
      <c r="B77" s="26" t="s">
        <v>72</v>
      </c>
      <c r="C77" s="27">
        <v>27</v>
      </c>
      <c r="D77" s="27">
        <v>27</v>
      </c>
      <c r="E77" s="28">
        <v>100</v>
      </c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27</v>
      </c>
      <c r="D85" s="31">
        <v>27</v>
      </c>
      <c r="E85" s="33">
        <v>100</v>
      </c>
    </row>
    <row r="86" spans="2:5" s="5" customFormat="1" ht="15.75" customHeight="1" x14ac:dyDescent="0.2">
      <c r="B86" s="26" t="s">
        <v>81</v>
      </c>
      <c r="C86" s="27">
        <v>8037</v>
      </c>
      <c r="D86" s="27">
        <v>6436</v>
      </c>
      <c r="E86" s="28">
        <v>80.079631703371902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342</v>
      </c>
      <c r="D89" s="31">
        <v>338</v>
      </c>
      <c r="E89" s="33">
        <v>98.830409356725141</v>
      </c>
    </row>
    <row r="90" spans="2:5" ht="15.75" customHeight="1" x14ac:dyDescent="0.2">
      <c r="B90" s="30" t="s">
        <v>85</v>
      </c>
      <c r="C90" s="31">
        <v>4407</v>
      </c>
      <c r="D90" s="31">
        <v>4184</v>
      </c>
      <c r="E90" s="33">
        <v>94.93986839119583</v>
      </c>
    </row>
    <row r="91" spans="2:5" ht="15.75" customHeight="1" x14ac:dyDescent="0.2">
      <c r="B91" s="30" t="s">
        <v>86</v>
      </c>
      <c r="C91" s="31">
        <v>187</v>
      </c>
      <c r="D91" s="31">
        <v>187</v>
      </c>
      <c r="E91" s="33">
        <v>100</v>
      </c>
    </row>
    <row r="92" spans="2:5" ht="15.75" customHeight="1" x14ac:dyDescent="0.2">
      <c r="B92" s="30" t="s">
        <v>87</v>
      </c>
      <c r="C92" s="31">
        <v>1</v>
      </c>
      <c r="D92" s="31">
        <v>1</v>
      </c>
      <c r="E92" s="33">
        <v>100</v>
      </c>
    </row>
    <row r="93" spans="2:5" ht="15.75" customHeight="1" x14ac:dyDescent="0.2">
      <c r="B93" s="30" t="s">
        <v>88</v>
      </c>
      <c r="C93" s="31">
        <v>3100</v>
      </c>
      <c r="D93" s="31">
        <v>1726</v>
      </c>
      <c r="E93" s="33">
        <v>55.677419354838712</v>
      </c>
    </row>
    <row r="94" spans="2:5" s="5" customFormat="1" ht="15.75" customHeight="1" x14ac:dyDescent="0.2">
      <c r="B94" s="26" t="s">
        <v>89</v>
      </c>
      <c r="C94" s="27">
        <v>1925</v>
      </c>
      <c r="D94" s="27">
        <v>1616</v>
      </c>
      <c r="E94" s="37">
        <v>83.948051948051955</v>
      </c>
    </row>
    <row r="95" spans="2:5" s="5" customFormat="1" ht="15.75" customHeight="1" x14ac:dyDescent="0.2">
      <c r="B95" s="26" t="s">
        <v>90</v>
      </c>
      <c r="C95" s="27">
        <v>1918</v>
      </c>
      <c r="D95" s="27">
        <v>1609</v>
      </c>
      <c r="E95" s="37">
        <v>83.889468196037541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1823</v>
      </c>
      <c r="D99" s="31">
        <v>1570</v>
      </c>
      <c r="E99" s="38">
        <v>86.121777290181029</v>
      </c>
    </row>
    <row r="100" spans="2:5" ht="15.75" customHeight="1" x14ac:dyDescent="0.2">
      <c r="B100" s="30" t="s">
        <v>95</v>
      </c>
      <c r="C100" s="31">
        <v>95</v>
      </c>
      <c r="D100" s="31">
        <v>39</v>
      </c>
      <c r="E100" s="38">
        <v>41.05263157894737</v>
      </c>
    </row>
    <row r="101" spans="2:5" s="5" customFormat="1" ht="15.75" customHeight="1" x14ac:dyDescent="0.2">
      <c r="B101" s="26" t="s">
        <v>96</v>
      </c>
      <c r="C101" s="27">
        <v>7</v>
      </c>
      <c r="D101" s="27">
        <v>7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13</v>
      </c>
      <c r="D105" s="27">
        <v>13</v>
      </c>
      <c r="E105" s="37">
        <v>100</v>
      </c>
    </row>
    <row r="106" spans="2:5" s="5" customFormat="1" ht="15.75" customHeight="1" x14ac:dyDescent="0.2">
      <c r="B106" s="26" t="s">
        <v>101</v>
      </c>
      <c r="C106" s="27">
        <v>13</v>
      </c>
      <c r="D106" s="27">
        <v>13</v>
      </c>
      <c r="E106" s="37">
        <v>100</v>
      </c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13</v>
      </c>
      <c r="D110" s="31">
        <v>13</v>
      </c>
      <c r="E110" s="38">
        <v>100</v>
      </c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DAA20125-0202-4F66-9133-0E9E36EBD529}"/>
    <hyperlink ref="D4" location="Şubat!A1" display="Şubat" xr:uid="{9CD62200-DCA6-4EEA-8A0B-1DC86662DBCD}"/>
    <hyperlink ref="E4" location="Mart!A1" display="Mart" xr:uid="{26919156-B752-48F9-969D-06047D276883}"/>
    <hyperlink ref="C5" location="Nisan!A1" display="Nisan" xr:uid="{498C1860-743B-4DF0-A193-AFF4276CCDE2}"/>
    <hyperlink ref="D5" location="Mayıs!A1" display="Mayıs" xr:uid="{61BFA938-64F2-46DE-AF25-B037C301A810}"/>
    <hyperlink ref="E5" location="Haziran!A1" display="Haziran" xr:uid="{C66DAEFA-280F-459A-8E6E-35689CE8191A}"/>
    <hyperlink ref="C6" location="Temmuz!A1" display="Temmuz" xr:uid="{5E7D405A-17DF-4910-A738-39A6C6C879FC}"/>
    <hyperlink ref="D6" location="Ağustos!A1" display="Ağustos" xr:uid="{DA7B3400-6404-4596-A911-3AE9F18BD822}"/>
    <hyperlink ref="E6" location="Eylül!A1" display="Eylül" xr:uid="{FCD9CBAB-7D8F-455C-906D-C294E72FDD09}"/>
    <hyperlink ref="C7" location="Ekim!A1" display="Ekim" xr:uid="{7FD9DB9D-10DD-4B73-93C3-33F43E88B0D6}"/>
    <hyperlink ref="D7" location="Kasım!A1" display="Kasım" xr:uid="{9DD8A8B3-5B50-4CC8-B11A-CB167B9B27AF}"/>
    <hyperlink ref="E7" location="Aralık!A1" display="Aralık" xr:uid="{7A462706-5411-4122-A4E1-5AC453581E3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29CB-70C5-403A-B70A-D6533C17892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340759</v>
      </c>
      <c r="D10" s="27">
        <f>+D11+D46+D95+D106</f>
        <v>224493</v>
      </c>
      <c r="E10" s="28">
        <f t="shared" ref="E10:E73" si="0">+D10/C10*100</f>
        <v>65.880284893429078</v>
      </c>
    </row>
    <row r="11" spans="2:7" s="5" customFormat="1" ht="15.75" customHeight="1" x14ac:dyDescent="0.2">
      <c r="B11" s="26" t="s">
        <v>5</v>
      </c>
      <c r="C11" s="27">
        <f>+C12+C22+C25+C39+C43+C44+C45</f>
        <v>249382</v>
      </c>
      <c r="D11" s="27">
        <f>+D12+D22+D25+D39+D43+D44+D45</f>
        <v>175625</v>
      </c>
      <c r="E11" s="29">
        <f t="shared" si="0"/>
        <v>70.424088346392281</v>
      </c>
    </row>
    <row r="12" spans="2:7" s="5" customFormat="1" ht="15.75" customHeight="1" x14ac:dyDescent="0.2">
      <c r="B12" s="26" t="s">
        <v>6</v>
      </c>
      <c r="C12" s="27">
        <f>+C13+C18</f>
        <v>119610</v>
      </c>
      <c r="D12" s="27">
        <f>+D13+D18</f>
        <v>90958</v>
      </c>
      <c r="E12" s="29">
        <f t="shared" si="0"/>
        <v>76.045481147061281</v>
      </c>
      <c r="G12" s="6"/>
    </row>
    <row r="13" spans="2:7" s="5" customFormat="1" ht="15.75" customHeight="1" x14ac:dyDescent="0.2">
      <c r="B13" s="26" t="s">
        <v>7</v>
      </c>
      <c r="C13" s="27">
        <f>SUM(C14:C17)</f>
        <v>104767</v>
      </c>
      <c r="D13" s="27">
        <f>SUM(D14:D17)</f>
        <v>81581</v>
      </c>
      <c r="E13" s="29">
        <f t="shared" si="0"/>
        <v>77.868985462979751</v>
      </c>
    </row>
    <row r="14" spans="2:7" ht="15.75" customHeight="1" x14ac:dyDescent="0.2">
      <c r="B14" s="30" t="s">
        <v>8</v>
      </c>
      <c r="C14" s="31">
        <v>15271</v>
      </c>
      <c r="D14" s="31">
        <v>7154</v>
      </c>
      <c r="E14" s="32">
        <f t="shared" si="0"/>
        <v>46.846964835308761</v>
      </c>
    </row>
    <row r="15" spans="2:7" ht="15.75" customHeight="1" x14ac:dyDescent="0.2">
      <c r="B15" s="30" t="s">
        <v>9</v>
      </c>
      <c r="C15" s="31">
        <v>3270</v>
      </c>
      <c r="D15" s="31">
        <v>2295</v>
      </c>
      <c r="E15" s="32">
        <f t="shared" si="0"/>
        <v>70.183486238532112</v>
      </c>
    </row>
    <row r="16" spans="2:7" ht="15.75" customHeight="1" x14ac:dyDescent="0.2">
      <c r="B16" s="30" t="s">
        <v>10</v>
      </c>
      <c r="C16" s="31">
        <v>79211</v>
      </c>
      <c r="D16" s="31">
        <v>66784</v>
      </c>
      <c r="E16" s="32">
        <f t="shared" si="0"/>
        <v>84.311522389567102</v>
      </c>
    </row>
    <row r="17" spans="2:5" ht="15.75" customHeight="1" x14ac:dyDescent="0.2">
      <c r="B17" s="30" t="s">
        <v>11</v>
      </c>
      <c r="C17" s="31">
        <v>7015</v>
      </c>
      <c r="D17" s="31">
        <v>5348</v>
      </c>
      <c r="E17" s="32">
        <f t="shared" si="0"/>
        <v>76.236635780470422</v>
      </c>
    </row>
    <row r="18" spans="2:5" s="5" customFormat="1" ht="15.75" customHeight="1" x14ac:dyDescent="0.2">
      <c r="B18" s="26" t="s">
        <v>12</v>
      </c>
      <c r="C18" s="27">
        <f>SUM(C19:C21)</f>
        <v>14843</v>
      </c>
      <c r="D18" s="27">
        <f>SUM(D19:D21)</f>
        <v>9377</v>
      </c>
      <c r="E18" s="29">
        <f t="shared" si="0"/>
        <v>63.174560398841209</v>
      </c>
    </row>
    <row r="19" spans="2:5" ht="15.75" customHeight="1" x14ac:dyDescent="0.2">
      <c r="B19" s="30" t="s">
        <v>13</v>
      </c>
      <c r="C19" s="31">
        <v>5700</v>
      </c>
      <c r="D19" s="31">
        <v>2179</v>
      </c>
      <c r="E19" s="32">
        <f t="shared" si="0"/>
        <v>38.228070175438596</v>
      </c>
    </row>
    <row r="20" spans="2:5" ht="15.75" customHeight="1" x14ac:dyDescent="0.2">
      <c r="B20" s="30" t="s">
        <v>14</v>
      </c>
      <c r="C20" s="31">
        <v>28</v>
      </c>
      <c r="D20" s="31">
        <v>2</v>
      </c>
      <c r="E20" s="32">
        <f t="shared" si="0"/>
        <v>7.1428571428571423</v>
      </c>
    </row>
    <row r="21" spans="2:5" ht="15.75" customHeight="1" x14ac:dyDescent="0.2">
      <c r="B21" s="30" t="s">
        <v>15</v>
      </c>
      <c r="C21" s="31">
        <v>9115</v>
      </c>
      <c r="D21" s="31">
        <v>7196</v>
      </c>
      <c r="E21" s="32">
        <f t="shared" si="0"/>
        <v>78.94679100383982</v>
      </c>
    </row>
    <row r="22" spans="2:5" s="4" customFormat="1" ht="15.75" customHeight="1" x14ac:dyDescent="0.2">
      <c r="B22" s="26" t="s">
        <v>16</v>
      </c>
      <c r="C22" s="27">
        <f>SUM(C23:C24)</f>
        <v>32885</v>
      </c>
      <c r="D22" s="27">
        <f>SUM(D23:D24)</f>
        <v>16943</v>
      </c>
      <c r="E22" s="28">
        <f t="shared" si="0"/>
        <v>51.521970503268967</v>
      </c>
    </row>
    <row r="23" spans="2:5" s="8" customFormat="1" ht="15.75" customHeight="1" x14ac:dyDescent="0.2">
      <c r="B23" s="30" t="s">
        <v>17</v>
      </c>
      <c r="C23" s="31">
        <v>122</v>
      </c>
      <c r="D23" s="31">
        <v>13</v>
      </c>
      <c r="E23" s="33">
        <f t="shared" si="0"/>
        <v>10.655737704918032</v>
      </c>
    </row>
    <row r="24" spans="2:5" s="8" customFormat="1" ht="15.75" customHeight="1" x14ac:dyDescent="0.2">
      <c r="B24" s="30" t="s">
        <v>18</v>
      </c>
      <c r="C24" s="31">
        <v>32763</v>
      </c>
      <c r="D24" s="31">
        <v>16930</v>
      </c>
      <c r="E24" s="33">
        <f t="shared" si="0"/>
        <v>51.674144614351562</v>
      </c>
    </row>
    <row r="25" spans="2:5" s="4" customFormat="1" ht="15.75" customHeight="1" x14ac:dyDescent="0.2">
      <c r="B25" s="26" t="s">
        <v>19</v>
      </c>
      <c r="C25" s="27">
        <f>+C26+C29+C36+C37+C38</f>
        <v>54898</v>
      </c>
      <c r="D25" s="27">
        <f>+D26+D29+D36+D37+D38</f>
        <v>35293</v>
      </c>
      <c r="E25" s="28">
        <f t="shared" si="0"/>
        <v>64.288316514262817</v>
      </c>
    </row>
    <row r="26" spans="2:5" s="4" customFormat="1" ht="15.75" customHeight="1" x14ac:dyDescent="0.2">
      <c r="B26" s="26" t="s">
        <v>20</v>
      </c>
      <c r="C26" s="27">
        <f>SUM(C27:C28)</f>
        <v>40852</v>
      </c>
      <c r="D26" s="27">
        <f>SUM(D27:D28)</f>
        <v>21825</v>
      </c>
      <c r="E26" s="28">
        <f t="shared" si="0"/>
        <v>53.424556937236858</v>
      </c>
    </row>
    <row r="27" spans="2:5" s="8" customFormat="1" ht="15.75" customHeight="1" x14ac:dyDescent="0.2">
      <c r="B27" s="30" t="s">
        <v>21</v>
      </c>
      <c r="C27" s="31">
        <v>33607</v>
      </c>
      <c r="D27" s="31">
        <v>16149</v>
      </c>
      <c r="E27" s="33">
        <f t="shared" si="0"/>
        <v>48.052489064778172</v>
      </c>
    </row>
    <row r="28" spans="2:5" s="8" customFormat="1" ht="15.75" customHeight="1" x14ac:dyDescent="0.2">
      <c r="B28" s="30" t="s">
        <v>22</v>
      </c>
      <c r="C28" s="31">
        <v>7245</v>
      </c>
      <c r="D28" s="31">
        <v>5676</v>
      </c>
      <c r="E28" s="33">
        <f t="shared" si="0"/>
        <v>78.343685300207042</v>
      </c>
    </row>
    <row r="29" spans="2:5" s="4" customFormat="1" ht="15.75" customHeight="1" x14ac:dyDescent="0.2">
      <c r="B29" s="26" t="s">
        <v>23</v>
      </c>
      <c r="C29" s="27">
        <f>SUM(C30:C35)</f>
        <v>9157</v>
      </c>
      <c r="D29" s="27">
        <f>SUM(D30:D35)</f>
        <v>9041</v>
      </c>
      <c r="E29" s="28">
        <f t="shared" si="0"/>
        <v>98.73320956645189</v>
      </c>
    </row>
    <row r="30" spans="2:5" s="8" customFormat="1" ht="15.75" customHeight="1" x14ac:dyDescent="0.2">
      <c r="B30" s="30" t="s">
        <v>24</v>
      </c>
      <c r="C30" s="31">
        <v>59</v>
      </c>
      <c r="D30" s="31">
        <v>58</v>
      </c>
      <c r="E30" s="33">
        <f t="shared" si="0"/>
        <v>98.305084745762713</v>
      </c>
    </row>
    <row r="31" spans="2:5" s="8" customFormat="1" ht="15.75" customHeight="1" x14ac:dyDescent="0.2">
      <c r="B31" s="30" t="s">
        <v>25</v>
      </c>
      <c r="C31" s="31">
        <v>8962</v>
      </c>
      <c r="D31" s="31">
        <v>8847</v>
      </c>
      <c r="E31" s="33">
        <f t="shared" si="0"/>
        <v>98.71680428475787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136</v>
      </c>
      <c r="D35" s="31">
        <v>136</v>
      </c>
      <c r="E35" s="32">
        <f t="shared" si="0"/>
        <v>100</v>
      </c>
    </row>
    <row r="36" spans="2:5" s="5" customFormat="1" ht="15.75" customHeight="1" x14ac:dyDescent="0.2">
      <c r="B36" s="26" t="s">
        <v>30</v>
      </c>
      <c r="C36" s="27">
        <v>4889</v>
      </c>
      <c r="D36" s="27">
        <v>4427</v>
      </c>
      <c r="E36" s="29">
        <f t="shared" si="0"/>
        <v>90.550214767846185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f>SUM(C40:C42)</f>
        <v>3933</v>
      </c>
      <c r="D39" s="27">
        <f>SUM(D40:D42)</f>
        <v>3932</v>
      </c>
      <c r="E39" s="28">
        <f t="shared" si="0"/>
        <v>99.97457411645054</v>
      </c>
    </row>
    <row r="40" spans="2:5" s="8" customFormat="1" ht="15.75" customHeight="1" x14ac:dyDescent="0.2">
      <c r="B40" s="30" t="s">
        <v>34</v>
      </c>
      <c r="C40" s="31">
        <v>646</v>
      </c>
      <c r="D40" s="31">
        <v>645</v>
      </c>
      <c r="E40" s="33">
        <f t="shared" si="0"/>
        <v>99.845201238390089</v>
      </c>
    </row>
    <row r="41" spans="2:5" s="8" customFormat="1" ht="15.75" customHeight="1" x14ac:dyDescent="0.2">
      <c r="B41" s="30" t="s">
        <v>35</v>
      </c>
      <c r="C41" s="31">
        <v>3287</v>
      </c>
      <c r="D41" s="31">
        <v>3287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20191</v>
      </c>
      <c r="D43" s="27">
        <v>14085</v>
      </c>
      <c r="E43" s="28">
        <f t="shared" si="0"/>
        <v>69.758803427269584</v>
      </c>
    </row>
    <row r="44" spans="2:5" s="4" customFormat="1" ht="15.75" customHeight="1" x14ac:dyDescent="0.2">
      <c r="B44" s="26" t="s">
        <v>38</v>
      </c>
      <c r="C44" s="27">
        <v>16717</v>
      </c>
      <c r="D44" s="27">
        <v>14372</v>
      </c>
      <c r="E44" s="28">
        <f t="shared" si="0"/>
        <v>85.972363462343722</v>
      </c>
    </row>
    <row r="45" spans="2:5" s="4" customFormat="1" ht="15.75" customHeight="1" x14ac:dyDescent="0.2">
      <c r="B45" s="26" t="s">
        <v>39</v>
      </c>
      <c r="C45" s="27">
        <v>1148</v>
      </c>
      <c r="D45" s="27">
        <v>42</v>
      </c>
      <c r="E45" s="28">
        <f t="shared" si="0"/>
        <v>3.6585365853658534</v>
      </c>
    </row>
    <row r="46" spans="2:5" s="4" customFormat="1" ht="15.75" customHeight="1" x14ac:dyDescent="0.2">
      <c r="B46" s="26" t="s">
        <v>40</v>
      </c>
      <c r="C46" s="27">
        <f>+C47+C51+C61+C71+C78+C87</f>
        <v>89575</v>
      </c>
      <c r="D46" s="27">
        <f>+D47+D51+D61+D71+D78+D87</f>
        <v>47396</v>
      </c>
      <c r="E46" s="28">
        <f t="shared" si="0"/>
        <v>52.912084845101873</v>
      </c>
    </row>
    <row r="47" spans="2:5" s="4" customFormat="1" ht="15.75" customHeight="1" x14ac:dyDescent="0.2">
      <c r="B47" s="26" t="s">
        <v>41</v>
      </c>
      <c r="C47" s="27">
        <f>SUM(C48:C50)</f>
        <v>13675</v>
      </c>
      <c r="D47" s="27">
        <f>SUM(D48:D50)</f>
        <v>13675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13675</v>
      </c>
      <c r="D48" s="31">
        <v>13675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f>+C52+C53+C54</f>
        <v>26</v>
      </c>
      <c r="D51" s="27">
        <f>+D52+D53+D54</f>
        <v>20</v>
      </c>
      <c r="E51" s="28">
        <f t="shared" si="0"/>
        <v>76.923076923076934</v>
      </c>
    </row>
    <row r="52" spans="2:5" s="4" customFormat="1" ht="15.75" customHeight="1" x14ac:dyDescent="0.2">
      <c r="B52" s="26" t="s">
        <v>46</v>
      </c>
      <c r="C52" s="27">
        <v>26</v>
      </c>
      <c r="D52" s="27">
        <v>20</v>
      </c>
      <c r="E52" s="28">
        <f t="shared" si="0"/>
        <v>76.923076923076934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22423</v>
      </c>
      <c r="D61" s="27">
        <f>+D62+D66+D70</f>
        <v>6753</v>
      </c>
      <c r="E61" s="28">
        <f t="shared" si="0"/>
        <v>30.116398340989164</v>
      </c>
    </row>
    <row r="62" spans="2:5" s="4" customFormat="1" ht="15.75" customHeight="1" x14ac:dyDescent="0.2">
      <c r="B62" s="26" t="s">
        <v>56</v>
      </c>
      <c r="C62" s="27">
        <f>SUM(C63:C65)</f>
        <v>7750</v>
      </c>
      <c r="D62" s="27">
        <f>SUM(D63:D65)</f>
        <v>3133</v>
      </c>
      <c r="E62" s="28">
        <f t="shared" si="0"/>
        <v>40.425806451612907</v>
      </c>
    </row>
    <row r="63" spans="2:5" s="8" customFormat="1" ht="15.75" customHeight="1" x14ac:dyDescent="0.2">
      <c r="B63" s="30" t="s">
        <v>57</v>
      </c>
      <c r="C63" s="31">
        <v>1868</v>
      </c>
      <c r="D63" s="31">
        <v>1827</v>
      </c>
      <c r="E63" s="33">
        <f t="shared" si="0"/>
        <v>97.805139186295492</v>
      </c>
    </row>
    <row r="64" spans="2:5" s="8" customFormat="1" ht="15.75" customHeight="1" x14ac:dyDescent="0.2">
      <c r="B64" s="30" t="s">
        <v>58</v>
      </c>
      <c r="C64" s="31">
        <v>5429</v>
      </c>
      <c r="D64" s="31">
        <v>853</v>
      </c>
      <c r="E64" s="33">
        <f t="shared" si="0"/>
        <v>15.711917480198931</v>
      </c>
    </row>
    <row r="65" spans="2:5" s="8" customFormat="1" ht="15.75" customHeight="1" x14ac:dyDescent="0.2">
      <c r="B65" s="30" t="s">
        <v>59</v>
      </c>
      <c r="C65" s="31">
        <v>453</v>
      </c>
      <c r="D65" s="31">
        <v>453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14673</v>
      </c>
      <c r="D66" s="27">
        <f>SUM(D67:D69)</f>
        <v>3620</v>
      </c>
      <c r="E66" s="28">
        <f t="shared" si="0"/>
        <v>24.671164724323589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13831</v>
      </c>
      <c r="D68" s="31">
        <v>3360</v>
      </c>
      <c r="E68" s="33">
        <f t="shared" si="0"/>
        <v>24.293254283855109</v>
      </c>
    </row>
    <row r="69" spans="2:5" s="8" customFormat="1" ht="15.75" customHeight="1" x14ac:dyDescent="0.2">
      <c r="B69" s="30" t="s">
        <v>63</v>
      </c>
      <c r="C69" s="31">
        <v>842</v>
      </c>
      <c r="D69" s="31">
        <v>260</v>
      </c>
      <c r="E69" s="33">
        <f t="shared" si="0"/>
        <v>30.878859857482183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46121</v>
      </c>
      <c r="D71" s="27">
        <f>SUM(D72:D77)</f>
        <v>21190</v>
      </c>
      <c r="E71" s="28">
        <f t="shared" si="0"/>
        <v>45.944363738860822</v>
      </c>
    </row>
    <row r="72" spans="2:5" s="8" customFormat="1" ht="15.75" customHeight="1" x14ac:dyDescent="0.2">
      <c r="B72" s="34" t="s">
        <v>66</v>
      </c>
      <c r="C72" s="35">
        <v>902</v>
      </c>
      <c r="D72" s="35">
        <v>668</v>
      </c>
      <c r="E72" s="33">
        <f t="shared" si="0"/>
        <v>74.057649667405769</v>
      </c>
    </row>
    <row r="73" spans="2:5" s="8" customFormat="1" ht="15.75" customHeight="1" x14ac:dyDescent="0.2">
      <c r="B73" s="34" t="s">
        <v>67</v>
      </c>
      <c r="C73" s="35">
        <v>338</v>
      </c>
      <c r="D73" s="35">
        <v>84</v>
      </c>
      <c r="E73" s="33">
        <f t="shared" si="0"/>
        <v>24.852071005917161</v>
      </c>
    </row>
    <row r="74" spans="2:5" s="8" customFormat="1" ht="15.75" customHeight="1" x14ac:dyDescent="0.2">
      <c r="B74" s="34" t="s">
        <v>68</v>
      </c>
      <c r="C74" s="35">
        <v>5708</v>
      </c>
      <c r="D74" s="35">
        <v>1403</v>
      </c>
      <c r="E74" s="33">
        <f>+D74/C74*100</f>
        <v>24.579537491240362</v>
      </c>
    </row>
    <row r="75" spans="2:5" s="8" customFormat="1" ht="15.75" customHeight="1" x14ac:dyDescent="0.2">
      <c r="B75" s="34" t="s">
        <v>69</v>
      </c>
      <c r="C75" s="35">
        <v>24258</v>
      </c>
      <c r="D75" s="35">
        <v>10555</v>
      </c>
      <c r="E75" s="33">
        <f>+D75/C75*100</f>
        <v>43.51141891334818</v>
      </c>
    </row>
    <row r="76" spans="2:5" s="8" customFormat="1" ht="15.75" customHeight="1" x14ac:dyDescent="0.2">
      <c r="B76" s="34" t="s">
        <v>70</v>
      </c>
      <c r="C76" s="35">
        <v>7812</v>
      </c>
      <c r="D76" s="35">
        <v>7354</v>
      </c>
      <c r="E76" s="33">
        <f>+D76/C76*100</f>
        <v>94.13722478238607</v>
      </c>
    </row>
    <row r="77" spans="2:5" s="8" customFormat="1" ht="15.75" customHeight="1" x14ac:dyDescent="0.2">
      <c r="B77" s="34" t="s">
        <v>71</v>
      </c>
      <c r="C77" s="35">
        <v>7103</v>
      </c>
      <c r="D77" s="35">
        <v>1126</v>
      </c>
      <c r="E77" s="33">
        <f>+D77/C77*100</f>
        <v>15.852456708433058</v>
      </c>
    </row>
    <row r="78" spans="2:5" s="5" customFormat="1" ht="15.75" customHeight="1" x14ac:dyDescent="0.2">
      <c r="B78" s="26" t="s">
        <v>72</v>
      </c>
      <c r="C78" s="27">
        <f>SUM(C79:C86)</f>
        <v>27</v>
      </c>
      <c r="D78" s="27">
        <f>SUM(D79:D86)</f>
        <v>27</v>
      </c>
      <c r="E78" s="28">
        <f>+D78/C78*100</f>
        <v>100</v>
      </c>
    </row>
    <row r="79" spans="2:5" ht="15.75" customHeight="1" x14ac:dyDescent="0.2">
      <c r="B79" s="30" t="s">
        <v>73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27</v>
      </c>
      <c r="D86" s="31">
        <v>27</v>
      </c>
      <c r="E86" s="33">
        <f>+D86/C86*100</f>
        <v>100</v>
      </c>
    </row>
    <row r="87" spans="2:5" s="5" customFormat="1" ht="15.75" customHeight="1" x14ac:dyDescent="0.2">
      <c r="B87" s="26" t="s">
        <v>81</v>
      </c>
      <c r="C87" s="27">
        <f>SUM(C88:C94)</f>
        <v>7303</v>
      </c>
      <c r="D87" s="27">
        <f>SUM(D88:D94)</f>
        <v>5731</v>
      </c>
      <c r="E87" s="28">
        <f>+D87/C87*100</f>
        <v>78.474599479665883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304</v>
      </c>
      <c r="D90" s="31">
        <v>300</v>
      </c>
      <c r="E90" s="33">
        <f t="shared" ref="E90:E96" si="1">+D90/C90*100</f>
        <v>98.68421052631578</v>
      </c>
    </row>
    <row r="91" spans="2:5" ht="15.75" customHeight="1" x14ac:dyDescent="0.2">
      <c r="B91" s="30" t="s">
        <v>85</v>
      </c>
      <c r="C91" s="31">
        <v>3856</v>
      </c>
      <c r="D91" s="31">
        <v>3661</v>
      </c>
      <c r="E91" s="33">
        <f t="shared" si="1"/>
        <v>94.94294605809128</v>
      </c>
    </row>
    <row r="92" spans="2:5" ht="15.75" customHeight="1" x14ac:dyDescent="0.2">
      <c r="B92" s="30" t="s">
        <v>86</v>
      </c>
      <c r="C92" s="31">
        <v>154</v>
      </c>
      <c r="D92" s="31">
        <v>154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1</v>
      </c>
      <c r="D93" s="31">
        <v>1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2988</v>
      </c>
      <c r="D94" s="31">
        <v>1615</v>
      </c>
      <c r="E94" s="33">
        <f t="shared" si="1"/>
        <v>54.049531459170005</v>
      </c>
    </row>
    <row r="95" spans="2:5" s="5" customFormat="1" ht="15.75" customHeight="1" x14ac:dyDescent="0.2">
      <c r="B95" s="26" t="s">
        <v>89</v>
      </c>
      <c r="C95" s="27">
        <f>+C96+C102+C103</f>
        <v>1795</v>
      </c>
      <c r="D95" s="27">
        <f>+D96+D102+D103</f>
        <v>1465</v>
      </c>
      <c r="E95" s="37">
        <f t="shared" si="1"/>
        <v>81.615598885793872</v>
      </c>
    </row>
    <row r="96" spans="2:5" s="5" customFormat="1" ht="15.75" customHeight="1" x14ac:dyDescent="0.2">
      <c r="B96" s="26" t="s">
        <v>90</v>
      </c>
      <c r="C96" s="27">
        <f>SUM(C97:C101)</f>
        <v>1788</v>
      </c>
      <c r="D96" s="27">
        <f>SUM(D97:D101)</f>
        <v>1458</v>
      </c>
      <c r="E96" s="37">
        <f t="shared" si="1"/>
        <v>81.543624161073822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1710</v>
      </c>
      <c r="D100" s="31">
        <v>1432</v>
      </c>
      <c r="E100" s="38">
        <f>+D100/C100*100</f>
        <v>83.742690058479525</v>
      </c>
    </row>
    <row r="101" spans="2:5" ht="15.75" customHeight="1" x14ac:dyDescent="0.2">
      <c r="B101" s="30" t="s">
        <v>95</v>
      </c>
      <c r="C101" s="31">
        <v>78</v>
      </c>
      <c r="D101" s="31">
        <v>26</v>
      </c>
      <c r="E101" s="38">
        <f>+D101/C101*100</f>
        <v>33.333333333333329</v>
      </c>
    </row>
    <row r="102" spans="2:5" s="5" customFormat="1" ht="15.75" customHeight="1" x14ac:dyDescent="0.2">
      <c r="B102" s="26" t="s">
        <v>96</v>
      </c>
      <c r="C102" s="27">
        <v>7</v>
      </c>
      <c r="D102" s="27">
        <v>7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7</v>
      </c>
      <c r="D106" s="27">
        <f>+D107+D112</f>
        <v>7</v>
      </c>
      <c r="E106" s="37">
        <f>+D106/C106*100</f>
        <v>100</v>
      </c>
    </row>
    <row r="107" spans="2:5" s="5" customFormat="1" ht="15.75" customHeight="1" x14ac:dyDescent="0.2">
      <c r="B107" s="26" t="s">
        <v>101</v>
      </c>
      <c r="C107" s="27">
        <f>SUM(C108:C111)</f>
        <v>7</v>
      </c>
      <c r="D107" s="27">
        <f>SUM(D108:D111)</f>
        <v>7</v>
      </c>
      <c r="E107" s="37">
        <f>+D107/C107*100</f>
        <v>100</v>
      </c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7</v>
      </c>
      <c r="D111" s="31">
        <v>7</v>
      </c>
      <c r="E111" s="38">
        <f>+D111/C111*100</f>
        <v>100</v>
      </c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32F42423-81F6-47CC-86A6-8A7AA8D10E05}"/>
    <hyperlink ref="D4" location="Şubat!A1" display="Şubat" xr:uid="{24ADA9B0-94DD-42DE-8668-91964C4DE434}"/>
    <hyperlink ref="E4" location="Mart!A1" display="Mart" xr:uid="{DF2F37CA-B215-48E6-8541-AEF05F787713}"/>
    <hyperlink ref="C5" location="Nisan!A1" display="Nisan" xr:uid="{35B4AC27-0BC8-448E-907E-B9628521CC51}"/>
    <hyperlink ref="D5" location="Mayıs!A1" display="Mayıs" xr:uid="{7B5E13B5-CC7F-4112-9805-1EC519932F87}"/>
    <hyperlink ref="E5" location="Haziran!A1" display="Haziran" xr:uid="{DEE82906-EB67-4973-853F-16CFFD068F89}"/>
    <hyperlink ref="C6" location="Temmuz!A1" display="Temmuz" xr:uid="{FC31A7C1-8E48-48E7-8F04-C024F9412A6D}"/>
    <hyperlink ref="D6" location="Ağustos!A1" display="Ağustos" xr:uid="{6EE0C32B-953C-4022-AEAD-FC23F5707DC4}"/>
    <hyperlink ref="E6" location="Eylül!A1" display="Eylül" xr:uid="{DBC32261-C7F1-4CBE-9D73-B47767970787}"/>
    <hyperlink ref="C7" location="Ekim!A1" display="Ekim" xr:uid="{7F7CBADE-E2A7-4967-8F8F-DC86D5919967}"/>
    <hyperlink ref="D7" location="Kasım!A1" display="Kasım" xr:uid="{899DAB25-18A0-4B60-9D3A-5DCF825959F6}"/>
    <hyperlink ref="E7" location="Aralık!A1" display="Aralık" xr:uid="{DE7CC77B-3649-4A9D-9BA2-D61DD2D196F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DB12-3BB1-42AC-8F3A-04718B6F484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319310</v>
      </c>
      <c r="D10" s="27">
        <v>177929</v>
      </c>
      <c r="E10" s="28">
        <v>55.722965143590862</v>
      </c>
    </row>
    <row r="11" spans="2:7" s="5" customFormat="1" ht="15.75" customHeight="1" x14ac:dyDescent="0.2">
      <c r="B11" s="26" t="s">
        <v>5</v>
      </c>
      <c r="C11" s="27">
        <v>228899</v>
      </c>
      <c r="D11" s="27">
        <v>149983</v>
      </c>
      <c r="E11" s="29">
        <v>65.523658906329857</v>
      </c>
    </row>
    <row r="12" spans="2:7" s="5" customFormat="1" ht="15.75" customHeight="1" x14ac:dyDescent="0.2">
      <c r="B12" s="26" t="s">
        <v>6</v>
      </c>
      <c r="C12" s="27">
        <v>107929</v>
      </c>
      <c r="D12" s="27">
        <v>76639</v>
      </c>
      <c r="E12" s="29">
        <v>71.008718694697436</v>
      </c>
      <c r="G12" s="6"/>
    </row>
    <row r="13" spans="2:7" s="5" customFormat="1" ht="15.75" customHeight="1" x14ac:dyDescent="0.2">
      <c r="B13" s="26" t="s">
        <v>7</v>
      </c>
      <c r="C13" s="27">
        <v>95427</v>
      </c>
      <c r="D13" s="27">
        <v>68963</v>
      </c>
      <c r="E13" s="29">
        <v>72.267806805201886</v>
      </c>
    </row>
    <row r="14" spans="2:7" ht="15.75" customHeight="1" x14ac:dyDescent="0.2">
      <c r="B14" s="30" t="s">
        <v>8</v>
      </c>
      <c r="C14" s="31">
        <v>15240</v>
      </c>
      <c r="D14" s="31">
        <v>6129</v>
      </c>
      <c r="E14" s="32">
        <v>40.216535433070867</v>
      </c>
    </row>
    <row r="15" spans="2:7" ht="15.75" customHeight="1" x14ac:dyDescent="0.2">
      <c r="B15" s="30" t="s">
        <v>9</v>
      </c>
      <c r="C15" s="31">
        <v>3259</v>
      </c>
      <c r="D15" s="31">
        <v>2241</v>
      </c>
      <c r="E15" s="32">
        <v>68.763424363301624</v>
      </c>
    </row>
    <row r="16" spans="2:7" ht="15.75" customHeight="1" x14ac:dyDescent="0.2">
      <c r="B16" s="30" t="s">
        <v>10</v>
      </c>
      <c r="C16" s="31">
        <v>71571</v>
      </c>
      <c r="D16" s="31">
        <v>56591</v>
      </c>
      <c r="E16" s="32">
        <v>79.069734948512675</v>
      </c>
    </row>
    <row r="17" spans="2:5" ht="15.75" customHeight="1" x14ac:dyDescent="0.2">
      <c r="B17" s="30" t="s">
        <v>11</v>
      </c>
      <c r="C17" s="31">
        <v>5357</v>
      </c>
      <c r="D17" s="31">
        <v>4002</v>
      </c>
      <c r="E17" s="32">
        <v>74.705992159790924</v>
      </c>
    </row>
    <row r="18" spans="2:5" s="5" customFormat="1" ht="15.75" customHeight="1" x14ac:dyDescent="0.2">
      <c r="B18" s="26" t="s">
        <v>12</v>
      </c>
      <c r="C18" s="27">
        <v>12502</v>
      </c>
      <c r="D18" s="27">
        <v>7676</v>
      </c>
      <c r="E18" s="29">
        <v>61.39817629179332</v>
      </c>
    </row>
    <row r="19" spans="2:5" ht="15.75" customHeight="1" x14ac:dyDescent="0.2">
      <c r="B19" s="30" t="s">
        <v>13</v>
      </c>
      <c r="C19" s="31">
        <v>5497</v>
      </c>
      <c r="D19" s="31">
        <v>2129</v>
      </c>
      <c r="E19" s="32">
        <v>38.730216481717299</v>
      </c>
    </row>
    <row r="20" spans="2:5" ht="15.75" customHeight="1" x14ac:dyDescent="0.2">
      <c r="B20" s="30" t="s">
        <v>14</v>
      </c>
      <c r="C20" s="31">
        <v>28</v>
      </c>
      <c r="D20" s="31">
        <v>2</v>
      </c>
      <c r="E20" s="32">
        <v>7.1428571428571423</v>
      </c>
    </row>
    <row r="21" spans="2:5" ht="15.75" customHeight="1" x14ac:dyDescent="0.2">
      <c r="B21" s="30" t="s">
        <v>15</v>
      </c>
      <c r="C21" s="31">
        <v>6977</v>
      </c>
      <c r="D21" s="31">
        <v>5545</v>
      </c>
      <c r="E21" s="32">
        <v>79.475419234628063</v>
      </c>
    </row>
    <row r="22" spans="2:5" s="4" customFormat="1" ht="15.75" customHeight="1" x14ac:dyDescent="0.2">
      <c r="B22" s="26" t="s">
        <v>16</v>
      </c>
      <c r="C22" s="27">
        <v>32654</v>
      </c>
      <c r="D22" s="27">
        <v>14537</v>
      </c>
      <c r="E22" s="28">
        <v>44.518282599375269</v>
      </c>
    </row>
    <row r="23" spans="2:5" s="8" customFormat="1" ht="15.75" customHeight="1" x14ac:dyDescent="0.2">
      <c r="B23" s="30" t="s">
        <v>17</v>
      </c>
      <c r="C23" s="31">
        <v>114</v>
      </c>
      <c r="D23" s="31">
        <v>8</v>
      </c>
      <c r="E23" s="33">
        <v>7.0175438596491224</v>
      </c>
    </row>
    <row r="24" spans="2:5" s="8" customFormat="1" ht="15.75" customHeight="1" x14ac:dyDescent="0.2">
      <c r="B24" s="30" t="s">
        <v>18</v>
      </c>
      <c r="C24" s="31">
        <v>32540</v>
      </c>
      <c r="D24" s="31">
        <v>14529</v>
      </c>
      <c r="E24" s="33">
        <v>44.649661954517519</v>
      </c>
    </row>
    <row r="25" spans="2:5" s="4" customFormat="1" ht="15.75" customHeight="1" x14ac:dyDescent="0.2">
      <c r="B25" s="26" t="s">
        <v>19</v>
      </c>
      <c r="C25" s="27">
        <v>50338</v>
      </c>
      <c r="D25" s="27">
        <v>30471</v>
      </c>
      <c r="E25" s="28">
        <v>60.532798283602837</v>
      </c>
    </row>
    <row r="26" spans="2:5" s="4" customFormat="1" ht="15.75" customHeight="1" x14ac:dyDescent="0.2">
      <c r="B26" s="26" t="s">
        <v>20</v>
      </c>
      <c r="C26" s="27">
        <v>38102</v>
      </c>
      <c r="D26" s="27">
        <v>18818</v>
      </c>
      <c r="E26" s="28">
        <v>49.38848354417091</v>
      </c>
    </row>
    <row r="27" spans="2:5" s="8" customFormat="1" ht="15.75" customHeight="1" x14ac:dyDescent="0.2">
      <c r="B27" s="30" t="s">
        <v>21</v>
      </c>
      <c r="C27" s="31">
        <v>31176</v>
      </c>
      <c r="D27" s="31">
        <v>13624</v>
      </c>
      <c r="E27" s="33">
        <v>43.700282268411598</v>
      </c>
    </row>
    <row r="28" spans="2:5" s="8" customFormat="1" ht="15.75" customHeight="1" x14ac:dyDescent="0.2">
      <c r="B28" s="30" t="s">
        <v>22</v>
      </c>
      <c r="C28" s="31">
        <v>6926</v>
      </c>
      <c r="D28" s="31">
        <v>5194</v>
      </c>
      <c r="E28" s="33">
        <v>74.992780825873524</v>
      </c>
    </row>
    <row r="29" spans="2:5" s="4" customFormat="1" ht="15.75" customHeight="1" x14ac:dyDescent="0.2">
      <c r="B29" s="26" t="s">
        <v>23</v>
      </c>
      <c r="C29" s="27">
        <v>7878</v>
      </c>
      <c r="D29" s="27">
        <v>7761</v>
      </c>
      <c r="E29" s="28">
        <v>98.514851485148512</v>
      </c>
    </row>
    <row r="30" spans="2:5" s="8" customFormat="1" ht="15.75" customHeight="1" x14ac:dyDescent="0.2">
      <c r="B30" s="30" t="s">
        <v>24</v>
      </c>
      <c r="C30" s="31">
        <v>59</v>
      </c>
      <c r="D30" s="31">
        <v>58</v>
      </c>
      <c r="E30" s="33">
        <v>98.305084745762713</v>
      </c>
    </row>
    <row r="31" spans="2:5" s="8" customFormat="1" ht="15.75" customHeight="1" x14ac:dyDescent="0.2">
      <c r="B31" s="30" t="s">
        <v>25</v>
      </c>
      <c r="C31" s="31">
        <v>7711</v>
      </c>
      <c r="D31" s="31">
        <v>7595</v>
      </c>
      <c r="E31" s="33">
        <v>98.495655556996496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108</v>
      </c>
      <c r="D35" s="31">
        <v>108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4358</v>
      </c>
      <c r="D36" s="27">
        <v>3892</v>
      </c>
      <c r="E36" s="29">
        <v>89.307021569527308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3534</v>
      </c>
      <c r="D39" s="27">
        <v>3533</v>
      </c>
      <c r="E39" s="28">
        <v>99.971703452178843</v>
      </c>
    </row>
    <row r="40" spans="2:5" s="8" customFormat="1" ht="15.75" customHeight="1" x14ac:dyDescent="0.2">
      <c r="B40" s="30" t="s">
        <v>34</v>
      </c>
      <c r="C40" s="31">
        <v>601</v>
      </c>
      <c r="D40" s="31">
        <v>600</v>
      </c>
      <c r="E40" s="33">
        <v>99.833610648918466</v>
      </c>
    </row>
    <row r="41" spans="2:5" s="8" customFormat="1" ht="15.75" customHeight="1" x14ac:dyDescent="0.2">
      <c r="B41" s="30" t="s">
        <v>35</v>
      </c>
      <c r="C41" s="31">
        <v>2933</v>
      </c>
      <c r="D41" s="31">
        <v>2933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18580</v>
      </c>
      <c r="D43" s="27">
        <v>12384</v>
      </c>
      <c r="E43" s="28">
        <v>66.652314316469315</v>
      </c>
    </row>
    <row r="44" spans="2:5" s="4" customFormat="1" ht="15.75" customHeight="1" x14ac:dyDescent="0.2">
      <c r="B44" s="26" t="s">
        <v>38</v>
      </c>
      <c r="C44" s="27">
        <v>14715</v>
      </c>
      <c r="D44" s="27">
        <v>12385</v>
      </c>
      <c r="E44" s="28">
        <v>84.165817193340132</v>
      </c>
    </row>
    <row r="45" spans="2:5" s="4" customFormat="1" ht="15.75" customHeight="1" x14ac:dyDescent="0.2">
      <c r="B45" s="26" t="s">
        <v>39</v>
      </c>
      <c r="C45" s="27">
        <v>1149</v>
      </c>
      <c r="D45" s="27">
        <v>34</v>
      </c>
      <c r="E45" s="28">
        <v>2.959094865100087</v>
      </c>
    </row>
    <row r="46" spans="2:5" s="4" customFormat="1" ht="15.75" customHeight="1" x14ac:dyDescent="0.2">
      <c r="B46" s="26" t="s">
        <v>40</v>
      </c>
      <c r="C46" s="27">
        <v>88728</v>
      </c>
      <c r="D46" s="27">
        <v>26574</v>
      </c>
      <c r="E46" s="28">
        <v>29.949959426562078</v>
      </c>
    </row>
    <row r="47" spans="2:5" s="4" customFormat="1" ht="15.75" customHeight="1" x14ac:dyDescent="0.2">
      <c r="B47" s="26" t="s">
        <v>41</v>
      </c>
      <c r="C47" s="27">
        <v>11415</v>
      </c>
      <c r="D47" s="27">
        <v>11415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11415</v>
      </c>
      <c r="D48" s="31">
        <v>11415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26</v>
      </c>
      <c r="D51" s="27">
        <v>20</v>
      </c>
      <c r="E51" s="28">
        <v>76.923076923076934</v>
      </c>
    </row>
    <row r="52" spans="2:5" s="4" customFormat="1" ht="15.75" customHeight="1" x14ac:dyDescent="0.2">
      <c r="B52" s="26" t="s">
        <v>46</v>
      </c>
      <c r="C52" s="27">
        <v>26</v>
      </c>
      <c r="D52" s="27">
        <v>20</v>
      </c>
      <c r="E52" s="28">
        <v>76.923076923076934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23684</v>
      </c>
      <c r="D61" s="27">
        <v>3593</v>
      </c>
      <c r="E61" s="28">
        <v>15.17057929403817</v>
      </c>
    </row>
    <row r="62" spans="2:5" s="4" customFormat="1" ht="15.75" customHeight="1" x14ac:dyDescent="0.2">
      <c r="B62" s="26" t="s">
        <v>56</v>
      </c>
      <c r="C62" s="27">
        <v>7267</v>
      </c>
      <c r="D62" s="27">
        <v>2764</v>
      </c>
      <c r="E62" s="28">
        <v>38.034952525113525</v>
      </c>
    </row>
    <row r="63" spans="2:5" s="8" customFormat="1" ht="15.75" customHeight="1" x14ac:dyDescent="0.2">
      <c r="B63" s="30" t="s">
        <v>57</v>
      </c>
      <c r="C63" s="31">
        <v>1634</v>
      </c>
      <c r="D63" s="31">
        <v>1593</v>
      </c>
      <c r="E63" s="33">
        <v>97.490820073439409</v>
      </c>
    </row>
    <row r="64" spans="2:5" s="8" customFormat="1" ht="15.75" customHeight="1" x14ac:dyDescent="0.2">
      <c r="B64" s="30" t="s">
        <v>58</v>
      </c>
      <c r="C64" s="31">
        <v>5206</v>
      </c>
      <c r="D64" s="31">
        <v>744</v>
      </c>
      <c r="E64" s="33">
        <v>14.291202458701498</v>
      </c>
    </row>
    <row r="65" spans="2:5" s="8" customFormat="1" ht="15.75" customHeight="1" x14ac:dyDescent="0.2">
      <c r="B65" s="30" t="s">
        <v>59</v>
      </c>
      <c r="C65" s="31">
        <v>427</v>
      </c>
      <c r="D65" s="31">
        <v>427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16417</v>
      </c>
      <c r="D66" s="27">
        <v>829</v>
      </c>
      <c r="E66" s="28">
        <v>5.0496436620576235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15610</v>
      </c>
      <c r="D68" s="31">
        <v>609</v>
      </c>
      <c r="E68" s="33">
        <v>3.9013452914798208</v>
      </c>
    </row>
    <row r="69" spans="2:5" s="8" customFormat="1" ht="15.75" customHeight="1" x14ac:dyDescent="0.2">
      <c r="B69" s="30" t="s">
        <v>63</v>
      </c>
      <c r="C69" s="31">
        <v>807</v>
      </c>
      <c r="D69" s="31">
        <v>220</v>
      </c>
      <c r="E69" s="33">
        <v>27.261462205700127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47082</v>
      </c>
      <c r="D71" s="27">
        <v>7113</v>
      </c>
      <c r="E71" s="28">
        <v>15.107684465400789</v>
      </c>
    </row>
    <row r="72" spans="2:5" s="8" customFormat="1" ht="15.75" customHeight="1" x14ac:dyDescent="0.2">
      <c r="B72" s="34" t="s">
        <v>66</v>
      </c>
      <c r="C72" s="35">
        <v>782</v>
      </c>
      <c r="D72" s="35">
        <v>589</v>
      </c>
      <c r="E72" s="33">
        <v>75.319693094629159</v>
      </c>
    </row>
    <row r="73" spans="2:5" s="8" customFormat="1" ht="15.75" customHeight="1" x14ac:dyDescent="0.2">
      <c r="B73" s="34" t="s">
        <v>67</v>
      </c>
      <c r="C73" s="35">
        <v>2729</v>
      </c>
      <c r="D73" s="35">
        <v>98</v>
      </c>
      <c r="E73" s="33">
        <v>3.5910589959692194</v>
      </c>
    </row>
    <row r="74" spans="2:5" s="8" customFormat="1" ht="15.75" customHeight="1" x14ac:dyDescent="0.2">
      <c r="B74" s="34" t="s">
        <v>68</v>
      </c>
      <c r="C74" s="35">
        <v>5473</v>
      </c>
      <c r="D74" s="35">
        <v>1232</v>
      </c>
      <c r="E74" s="33">
        <v>22.510506120957427</v>
      </c>
    </row>
    <row r="75" spans="2:5" s="8" customFormat="1" ht="15.75" customHeight="1" x14ac:dyDescent="0.2">
      <c r="B75" s="34" t="s">
        <v>69</v>
      </c>
      <c r="C75" s="35">
        <v>30823</v>
      </c>
      <c r="D75" s="35">
        <v>1380</v>
      </c>
      <c r="E75" s="33">
        <v>4.477176134704604</v>
      </c>
    </row>
    <row r="76" spans="2:5" s="8" customFormat="1" ht="15.75" customHeight="1" x14ac:dyDescent="0.2">
      <c r="B76" s="34" t="s">
        <v>70</v>
      </c>
      <c r="C76" s="35">
        <v>3348</v>
      </c>
      <c r="D76" s="35">
        <v>2864</v>
      </c>
      <c r="E76" s="33">
        <v>85.543608124253296</v>
      </c>
    </row>
    <row r="77" spans="2:5" s="8" customFormat="1" ht="15.75" customHeight="1" x14ac:dyDescent="0.2">
      <c r="B77" s="34" t="s">
        <v>71</v>
      </c>
      <c r="C77" s="35">
        <v>3927</v>
      </c>
      <c r="D77" s="35">
        <v>950</v>
      </c>
      <c r="E77" s="33">
        <v>24.191494779730075</v>
      </c>
    </row>
    <row r="78" spans="2:5" s="5" customFormat="1" ht="15.75" customHeight="1" x14ac:dyDescent="0.2">
      <c r="B78" s="26" t="s">
        <v>72</v>
      </c>
      <c r="C78" s="27">
        <v>26</v>
      </c>
      <c r="D78" s="27">
        <v>26</v>
      </c>
      <c r="E78" s="28">
        <v>100</v>
      </c>
    </row>
    <row r="79" spans="2:5" ht="15.75" customHeight="1" x14ac:dyDescent="0.2">
      <c r="B79" s="30" t="s">
        <v>73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26</v>
      </c>
      <c r="D86" s="31">
        <v>26</v>
      </c>
      <c r="E86" s="33">
        <v>100</v>
      </c>
    </row>
    <row r="87" spans="2:5" s="5" customFormat="1" ht="15.75" customHeight="1" x14ac:dyDescent="0.2">
      <c r="B87" s="26" t="s">
        <v>81</v>
      </c>
      <c r="C87" s="27">
        <v>6495</v>
      </c>
      <c r="D87" s="27">
        <v>4407</v>
      </c>
      <c r="E87" s="28">
        <v>67.852193995381057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267</v>
      </c>
      <c r="D90" s="31">
        <v>263</v>
      </c>
      <c r="E90" s="33">
        <v>98.50187265917603</v>
      </c>
    </row>
    <row r="91" spans="2:5" ht="15.75" customHeight="1" x14ac:dyDescent="0.2">
      <c r="B91" s="30" t="s">
        <v>85</v>
      </c>
      <c r="C91" s="31">
        <v>3317</v>
      </c>
      <c r="D91" s="31">
        <v>3101</v>
      </c>
      <c r="E91" s="33">
        <v>93.488091649080502</v>
      </c>
    </row>
    <row r="92" spans="2:5" ht="15.75" customHeight="1" x14ac:dyDescent="0.2">
      <c r="B92" s="30" t="s">
        <v>86</v>
      </c>
      <c r="C92" s="31">
        <v>132</v>
      </c>
      <c r="D92" s="31">
        <v>132</v>
      </c>
      <c r="E92" s="33">
        <v>100</v>
      </c>
    </row>
    <row r="93" spans="2:5" ht="15.75" customHeight="1" x14ac:dyDescent="0.2">
      <c r="B93" s="30" t="s">
        <v>87</v>
      </c>
      <c r="C93" s="31">
        <v>1</v>
      </c>
      <c r="D93" s="31">
        <v>1</v>
      </c>
      <c r="E93" s="33">
        <v>100</v>
      </c>
    </row>
    <row r="94" spans="2:5" ht="15.75" customHeight="1" x14ac:dyDescent="0.2">
      <c r="B94" s="30" t="s">
        <v>88</v>
      </c>
      <c r="C94" s="31">
        <v>2778</v>
      </c>
      <c r="D94" s="31">
        <v>910</v>
      </c>
      <c r="E94" s="33">
        <v>32.757379409647228</v>
      </c>
    </row>
    <row r="95" spans="2:5" s="5" customFormat="1" ht="15.75" customHeight="1" x14ac:dyDescent="0.2">
      <c r="B95" s="26" t="s">
        <v>89</v>
      </c>
      <c r="C95" s="27">
        <v>1676</v>
      </c>
      <c r="D95" s="27">
        <v>1365</v>
      </c>
      <c r="E95" s="37">
        <v>81.443914081145579</v>
      </c>
    </row>
    <row r="96" spans="2:5" s="5" customFormat="1" ht="15.75" customHeight="1" x14ac:dyDescent="0.2">
      <c r="B96" s="26" t="s">
        <v>90</v>
      </c>
      <c r="C96" s="27">
        <v>1670</v>
      </c>
      <c r="D96" s="27">
        <v>1359</v>
      </c>
      <c r="E96" s="37">
        <v>81.377245508982028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1650</v>
      </c>
      <c r="D100" s="31">
        <v>1339</v>
      </c>
      <c r="E100" s="38">
        <v>81.151515151515156</v>
      </c>
    </row>
    <row r="101" spans="2:5" ht="15.75" customHeight="1" x14ac:dyDescent="0.2">
      <c r="B101" s="30" t="s">
        <v>95</v>
      </c>
      <c r="C101" s="31">
        <v>20</v>
      </c>
      <c r="D101" s="31">
        <v>20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6</v>
      </c>
      <c r="D102" s="27">
        <v>6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7</v>
      </c>
      <c r="D106" s="27">
        <v>7</v>
      </c>
      <c r="E106" s="37">
        <v>100</v>
      </c>
    </row>
    <row r="107" spans="2:5" s="5" customFormat="1" ht="15.75" customHeight="1" x14ac:dyDescent="0.2">
      <c r="B107" s="26" t="s">
        <v>101</v>
      </c>
      <c r="C107" s="27">
        <v>7</v>
      </c>
      <c r="D107" s="27">
        <v>7</v>
      </c>
      <c r="E107" s="37">
        <v>100</v>
      </c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7</v>
      </c>
      <c r="D111" s="31">
        <v>7</v>
      </c>
      <c r="E111" s="38">
        <v>100</v>
      </c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29D5D392-029D-44C0-8C0C-A2A6A99995CB}"/>
    <hyperlink ref="D4" location="Şubat!A1" display="Şubat" xr:uid="{DA1FA297-39E0-4700-8B63-B3941265B9FA}"/>
    <hyperlink ref="E4" location="Mart!A1" display="Mart" xr:uid="{D7D9595E-A8BE-4C92-A3DE-4C7228B05FE2}"/>
    <hyperlink ref="C5" location="Nisan!A1" display="Nisan" xr:uid="{64C697B0-BC5A-46E1-BFAC-06A3F27B1224}"/>
    <hyperlink ref="D5" location="Mayıs!A1" display="Mayıs" xr:uid="{54188ED2-54FD-4305-B421-E65C6DDAF460}"/>
    <hyperlink ref="E5" location="Haziran!A1" display="Haziran" xr:uid="{D7660181-487F-4707-A2F0-43D92E8EDC87}"/>
    <hyperlink ref="C6" location="Temmuz!A1" display="Temmuz" xr:uid="{D8817CC8-D5D9-4F97-B7BB-3967BDF4E43E}"/>
    <hyperlink ref="D6" location="Ağustos!A1" display="Ağustos" xr:uid="{501F76CD-DFBB-4022-8BC4-2E3BA39D2A11}"/>
    <hyperlink ref="E6" location="Eylül!A1" display="Eylül" xr:uid="{21A3F420-9B5B-4246-B614-7F36C13FD665}"/>
    <hyperlink ref="C7" location="Ekim!A1" display="Ekim" xr:uid="{97CFB642-BC3B-4BB8-99FB-7C11A6396C13}"/>
    <hyperlink ref="D7" location="Kasım!A1" display="Kasım" xr:uid="{20B66F22-FC09-49CD-8C7F-3FBD136A5086}"/>
    <hyperlink ref="E7" location="Aralık!A1" display="Aralık" xr:uid="{89AF3100-58DD-4C60-9CA2-1CC5FDFEB9F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37DAA-AF0E-4D15-AE51-A020679317A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294978</v>
      </c>
      <c r="D10" s="27">
        <v>150401</v>
      </c>
      <c r="E10" s="28">
        <v>50.987192265185875</v>
      </c>
    </row>
    <row r="11" spans="2:7" s="5" customFormat="1" ht="15.75" customHeight="1" x14ac:dyDescent="0.2">
      <c r="B11" s="26" t="s">
        <v>5</v>
      </c>
      <c r="C11" s="27">
        <v>210444</v>
      </c>
      <c r="D11" s="27">
        <v>127378</v>
      </c>
      <c r="E11" s="29">
        <v>60.528216532664267</v>
      </c>
    </row>
    <row r="12" spans="2:7" s="5" customFormat="1" ht="15.75" customHeight="1" x14ac:dyDescent="0.2">
      <c r="B12" s="26" t="s">
        <v>6</v>
      </c>
      <c r="C12" s="27">
        <v>98838</v>
      </c>
      <c r="D12" s="27">
        <v>65938</v>
      </c>
      <c r="E12" s="29">
        <v>66.713207470810815</v>
      </c>
      <c r="G12" s="6"/>
    </row>
    <row r="13" spans="2:7" s="5" customFormat="1" ht="15.75" customHeight="1" x14ac:dyDescent="0.2">
      <c r="B13" s="26" t="s">
        <v>7</v>
      </c>
      <c r="C13" s="27">
        <v>86365</v>
      </c>
      <c r="D13" s="27">
        <v>58539</v>
      </c>
      <c r="E13" s="29">
        <v>67.780929774793037</v>
      </c>
    </row>
    <row r="14" spans="2:7" ht="15.75" customHeight="1" x14ac:dyDescent="0.2">
      <c r="B14" s="30" t="s">
        <v>8</v>
      </c>
      <c r="C14" s="31">
        <v>15146</v>
      </c>
      <c r="D14" s="31">
        <v>4493</v>
      </c>
      <c r="E14" s="32">
        <v>29.664597913640566</v>
      </c>
    </row>
    <row r="15" spans="2:7" ht="15.75" customHeight="1" x14ac:dyDescent="0.2">
      <c r="B15" s="30" t="s">
        <v>9</v>
      </c>
      <c r="C15" s="31">
        <v>3241</v>
      </c>
      <c r="D15" s="31">
        <v>2111</v>
      </c>
      <c r="E15" s="32">
        <v>65.134217834001845</v>
      </c>
    </row>
    <row r="16" spans="2:7" ht="15.75" customHeight="1" x14ac:dyDescent="0.2">
      <c r="B16" s="30" t="s">
        <v>10</v>
      </c>
      <c r="C16" s="31">
        <v>62724</v>
      </c>
      <c r="D16" s="31">
        <v>48024</v>
      </c>
      <c r="E16" s="32">
        <v>76.563994643198768</v>
      </c>
    </row>
    <row r="17" spans="2:5" ht="15.75" customHeight="1" x14ac:dyDescent="0.2">
      <c r="B17" s="30" t="s">
        <v>11</v>
      </c>
      <c r="C17" s="31">
        <v>5254</v>
      </c>
      <c r="D17" s="31">
        <v>3911</v>
      </c>
      <c r="E17" s="32">
        <v>74.438523030072318</v>
      </c>
    </row>
    <row r="18" spans="2:5" s="5" customFormat="1" ht="15.75" customHeight="1" x14ac:dyDescent="0.2">
      <c r="B18" s="26" t="s">
        <v>12</v>
      </c>
      <c r="C18" s="27">
        <v>12473</v>
      </c>
      <c r="D18" s="27">
        <v>7399</v>
      </c>
      <c r="E18" s="29">
        <v>59.320131484005458</v>
      </c>
    </row>
    <row r="19" spans="2:5" ht="15.75" customHeight="1" x14ac:dyDescent="0.2">
      <c r="B19" s="30" t="s">
        <v>13</v>
      </c>
      <c r="C19" s="31">
        <v>5490</v>
      </c>
      <c r="D19" s="31">
        <v>1998</v>
      </c>
      <c r="E19" s="32">
        <v>36.393442622950822</v>
      </c>
    </row>
    <row r="20" spans="2:5" ht="15.75" customHeight="1" x14ac:dyDescent="0.2">
      <c r="B20" s="30" t="s">
        <v>14</v>
      </c>
      <c r="C20" s="31">
        <v>28</v>
      </c>
      <c r="D20" s="31">
        <v>2</v>
      </c>
      <c r="E20" s="32">
        <v>7.1428571428571423</v>
      </c>
    </row>
    <row r="21" spans="2:5" ht="15.75" customHeight="1" x14ac:dyDescent="0.2">
      <c r="B21" s="30" t="s">
        <v>15</v>
      </c>
      <c r="C21" s="31">
        <v>6955</v>
      </c>
      <c r="D21" s="31">
        <v>5399</v>
      </c>
      <c r="E21" s="32">
        <v>77.627606038821</v>
      </c>
    </row>
    <row r="22" spans="2:5" s="4" customFormat="1" ht="15.75" customHeight="1" x14ac:dyDescent="0.2">
      <c r="B22" s="26" t="s">
        <v>16</v>
      </c>
      <c r="C22" s="27">
        <v>31663</v>
      </c>
      <c r="D22" s="27">
        <v>9720</v>
      </c>
      <c r="E22" s="28">
        <v>30.698291381107286</v>
      </c>
    </row>
    <row r="23" spans="2:5" s="8" customFormat="1" ht="15.75" customHeight="1" x14ac:dyDescent="0.2">
      <c r="B23" s="30" t="s">
        <v>17</v>
      </c>
      <c r="C23" s="31">
        <v>109</v>
      </c>
      <c r="D23" s="31">
        <v>7</v>
      </c>
      <c r="E23" s="33">
        <v>6.4220183486238538</v>
      </c>
    </row>
    <row r="24" spans="2:5" s="8" customFormat="1" ht="15.75" customHeight="1" x14ac:dyDescent="0.2">
      <c r="B24" s="30" t="s">
        <v>18</v>
      </c>
      <c r="C24" s="31">
        <v>31554</v>
      </c>
      <c r="D24" s="31">
        <v>9713</v>
      </c>
      <c r="E24" s="33">
        <v>30.782151232807252</v>
      </c>
    </row>
    <row r="25" spans="2:5" s="4" customFormat="1" ht="15.75" customHeight="1" x14ac:dyDescent="0.2">
      <c r="B25" s="26" t="s">
        <v>19</v>
      </c>
      <c r="C25" s="27">
        <v>45928</v>
      </c>
      <c r="D25" s="27">
        <v>27130</v>
      </c>
      <c r="E25" s="28">
        <v>59.070719386866401</v>
      </c>
    </row>
    <row r="26" spans="2:5" s="4" customFormat="1" ht="15.75" customHeight="1" x14ac:dyDescent="0.2">
      <c r="B26" s="26" t="s">
        <v>20</v>
      </c>
      <c r="C26" s="27">
        <v>35380</v>
      </c>
      <c r="D26" s="27">
        <v>17203</v>
      </c>
      <c r="E26" s="28">
        <v>48.623516110797063</v>
      </c>
    </row>
    <row r="27" spans="2:5" s="8" customFormat="1" ht="15.75" customHeight="1" x14ac:dyDescent="0.2">
      <c r="B27" s="30" t="s">
        <v>21</v>
      </c>
      <c r="C27" s="31">
        <v>29347</v>
      </c>
      <c r="D27" s="31">
        <v>12781</v>
      </c>
      <c r="E27" s="33">
        <v>43.551299962517461</v>
      </c>
    </row>
    <row r="28" spans="2:5" s="8" customFormat="1" ht="15.75" customHeight="1" x14ac:dyDescent="0.2">
      <c r="B28" s="30" t="s">
        <v>22</v>
      </c>
      <c r="C28" s="31">
        <v>6033</v>
      </c>
      <c r="D28" s="31">
        <v>4422</v>
      </c>
      <c r="E28" s="33">
        <v>73.296867230233715</v>
      </c>
    </row>
    <row r="29" spans="2:5" s="4" customFormat="1" ht="15.75" customHeight="1" x14ac:dyDescent="0.2">
      <c r="B29" s="26" t="s">
        <v>23</v>
      </c>
      <c r="C29" s="27">
        <v>6903</v>
      </c>
      <c r="D29" s="27">
        <v>6775</v>
      </c>
      <c r="E29" s="28">
        <v>98.145733738954078</v>
      </c>
    </row>
    <row r="30" spans="2:5" s="8" customFormat="1" ht="15.75" customHeight="1" x14ac:dyDescent="0.2">
      <c r="B30" s="30" t="s">
        <v>24</v>
      </c>
      <c r="C30" s="31">
        <v>45</v>
      </c>
      <c r="D30" s="31">
        <v>32</v>
      </c>
      <c r="E30" s="33">
        <v>71.111111111111114</v>
      </c>
    </row>
    <row r="31" spans="2:5" s="8" customFormat="1" ht="15.75" customHeight="1" x14ac:dyDescent="0.2">
      <c r="B31" s="30" t="s">
        <v>25</v>
      </c>
      <c r="C31" s="31">
        <v>6769</v>
      </c>
      <c r="D31" s="31">
        <v>6654</v>
      </c>
      <c r="E31" s="33">
        <v>98.301078445856106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89</v>
      </c>
      <c r="D35" s="31">
        <v>89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3645</v>
      </c>
      <c r="D36" s="27">
        <v>3152</v>
      </c>
      <c r="E36" s="29">
        <v>86.474622770919069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3189</v>
      </c>
      <c r="D39" s="27">
        <v>3189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560</v>
      </c>
      <c r="D40" s="31">
        <v>560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2629</v>
      </c>
      <c r="D41" s="31">
        <v>2629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16601</v>
      </c>
      <c r="D43" s="27">
        <v>10614</v>
      </c>
      <c r="E43" s="28">
        <v>63.935907475453291</v>
      </c>
    </row>
    <row r="44" spans="2:5" s="4" customFormat="1" ht="15.75" customHeight="1" x14ac:dyDescent="0.2">
      <c r="B44" s="26" t="s">
        <v>38</v>
      </c>
      <c r="C44" s="27">
        <v>13076</v>
      </c>
      <c r="D44" s="27">
        <v>10747</v>
      </c>
      <c r="E44" s="28">
        <v>82.188742734781286</v>
      </c>
    </row>
    <row r="45" spans="2:5" s="4" customFormat="1" ht="15.75" customHeight="1" x14ac:dyDescent="0.2">
      <c r="B45" s="26" t="s">
        <v>39</v>
      </c>
      <c r="C45" s="27">
        <v>1149</v>
      </c>
      <c r="D45" s="27">
        <v>40</v>
      </c>
      <c r="E45" s="28">
        <v>3.4812880765883376</v>
      </c>
    </row>
    <row r="46" spans="2:5" s="4" customFormat="1" ht="15.75" customHeight="1" x14ac:dyDescent="0.2">
      <c r="B46" s="26" t="s">
        <v>40</v>
      </c>
      <c r="C46" s="27">
        <v>83211</v>
      </c>
      <c r="D46" s="27">
        <v>22046</v>
      </c>
      <c r="E46" s="28">
        <v>26.494093329006986</v>
      </c>
    </row>
    <row r="47" spans="2:5" s="4" customFormat="1" ht="15.75" customHeight="1" x14ac:dyDescent="0.2">
      <c r="B47" s="26" t="s">
        <v>41</v>
      </c>
      <c r="C47" s="27">
        <v>8998</v>
      </c>
      <c r="D47" s="27">
        <v>8998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8998</v>
      </c>
      <c r="D48" s="31">
        <v>8998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25</v>
      </c>
      <c r="D51" s="27">
        <v>9</v>
      </c>
      <c r="E51" s="28">
        <v>36</v>
      </c>
    </row>
    <row r="52" spans="2:5" s="4" customFormat="1" ht="15.75" customHeight="1" x14ac:dyDescent="0.2">
      <c r="B52" s="26" t="s">
        <v>46</v>
      </c>
      <c r="C52" s="27">
        <v>25</v>
      </c>
      <c r="D52" s="27">
        <v>9</v>
      </c>
      <c r="E52" s="28">
        <v>36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23181</v>
      </c>
      <c r="D61" s="27">
        <v>3126</v>
      </c>
      <c r="E61" s="28">
        <v>13.48518182994694</v>
      </c>
    </row>
    <row r="62" spans="2:5" s="4" customFormat="1" ht="15.75" customHeight="1" x14ac:dyDescent="0.2">
      <c r="B62" s="26" t="s">
        <v>56</v>
      </c>
      <c r="C62" s="27">
        <v>6878</v>
      </c>
      <c r="D62" s="27">
        <v>2432</v>
      </c>
      <c r="E62" s="28">
        <v>35.359116022099442</v>
      </c>
    </row>
    <row r="63" spans="2:5" s="8" customFormat="1" ht="15.75" customHeight="1" x14ac:dyDescent="0.2">
      <c r="B63" s="30" t="s">
        <v>57</v>
      </c>
      <c r="C63" s="31">
        <v>1420</v>
      </c>
      <c r="D63" s="31">
        <v>1379</v>
      </c>
      <c r="E63" s="33">
        <v>97.112676056338032</v>
      </c>
    </row>
    <row r="64" spans="2:5" s="8" customFormat="1" ht="15.75" customHeight="1" x14ac:dyDescent="0.2">
      <c r="B64" s="30" t="s">
        <v>58</v>
      </c>
      <c r="C64" s="31">
        <v>5032</v>
      </c>
      <c r="D64" s="31">
        <v>627</v>
      </c>
      <c r="E64" s="33">
        <v>12.460254372019078</v>
      </c>
    </row>
    <row r="65" spans="2:5" s="8" customFormat="1" ht="15.75" customHeight="1" x14ac:dyDescent="0.2">
      <c r="B65" s="30" t="s">
        <v>59</v>
      </c>
      <c r="C65" s="31">
        <v>426</v>
      </c>
      <c r="D65" s="31">
        <v>426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16303</v>
      </c>
      <c r="D66" s="27">
        <v>694</v>
      </c>
      <c r="E66" s="28">
        <v>4.2568852358461635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15514</v>
      </c>
      <c r="D68" s="31">
        <v>496</v>
      </c>
      <c r="E68" s="33">
        <v>3.1971122856774525</v>
      </c>
    </row>
    <row r="69" spans="2:5" s="8" customFormat="1" ht="15.75" customHeight="1" x14ac:dyDescent="0.2">
      <c r="B69" s="30" t="s">
        <v>63</v>
      </c>
      <c r="C69" s="31">
        <v>789</v>
      </c>
      <c r="D69" s="31">
        <v>198</v>
      </c>
      <c r="E69" s="33">
        <v>25.095057034220531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45174</v>
      </c>
      <c r="D71" s="27">
        <v>6165</v>
      </c>
      <c r="E71" s="28">
        <v>13.647230707929339</v>
      </c>
    </row>
    <row r="72" spans="2:5" s="8" customFormat="1" ht="15.75" customHeight="1" x14ac:dyDescent="0.2">
      <c r="B72" s="34" t="s">
        <v>66</v>
      </c>
      <c r="C72" s="35">
        <v>653</v>
      </c>
      <c r="D72" s="35">
        <v>485</v>
      </c>
      <c r="E72" s="33">
        <v>74.272588055130171</v>
      </c>
    </row>
    <row r="73" spans="2:5" s="8" customFormat="1" ht="15.75" customHeight="1" x14ac:dyDescent="0.2">
      <c r="B73" s="34" t="s">
        <v>67</v>
      </c>
      <c r="C73" s="35">
        <v>2872</v>
      </c>
      <c r="D73" s="35">
        <v>132</v>
      </c>
      <c r="E73" s="33">
        <v>4.5961002785515319</v>
      </c>
    </row>
    <row r="74" spans="2:5" s="8" customFormat="1" ht="15.75" customHeight="1" x14ac:dyDescent="0.2">
      <c r="B74" s="34" t="s">
        <v>68</v>
      </c>
      <c r="C74" s="35">
        <v>5249</v>
      </c>
      <c r="D74" s="35">
        <v>1070</v>
      </c>
      <c r="E74" s="33">
        <v>20.38483520670604</v>
      </c>
    </row>
    <row r="75" spans="2:5" s="8" customFormat="1" ht="15.75" customHeight="1" x14ac:dyDescent="0.2">
      <c r="B75" s="34" t="s">
        <v>69</v>
      </c>
      <c r="C75" s="35">
        <v>30628</v>
      </c>
      <c r="D75" s="35">
        <v>1214</v>
      </c>
      <c r="E75" s="33">
        <v>3.9636933524879194</v>
      </c>
    </row>
    <row r="76" spans="2:5" s="8" customFormat="1" ht="15.75" customHeight="1" x14ac:dyDescent="0.2">
      <c r="B76" s="34" t="s">
        <v>70</v>
      </c>
      <c r="C76" s="35">
        <v>2996</v>
      </c>
      <c r="D76" s="35">
        <v>2541</v>
      </c>
      <c r="E76" s="33">
        <v>84.813084112149525</v>
      </c>
    </row>
    <row r="77" spans="2:5" s="8" customFormat="1" ht="15.75" customHeight="1" x14ac:dyDescent="0.2">
      <c r="B77" s="34" t="s">
        <v>71</v>
      </c>
      <c r="C77" s="35">
        <v>2776</v>
      </c>
      <c r="D77" s="35">
        <v>723</v>
      </c>
      <c r="E77" s="33">
        <v>26.044668587896254</v>
      </c>
    </row>
    <row r="78" spans="2:5" s="5" customFormat="1" ht="15.75" customHeight="1" x14ac:dyDescent="0.2">
      <c r="B78" s="26" t="s">
        <v>72</v>
      </c>
      <c r="C78" s="27">
        <v>1</v>
      </c>
      <c r="D78" s="27">
        <v>1</v>
      </c>
      <c r="E78" s="28">
        <v>100</v>
      </c>
    </row>
    <row r="79" spans="2:5" ht="15.75" customHeight="1" x14ac:dyDescent="0.2">
      <c r="B79" s="30" t="s">
        <v>73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1</v>
      </c>
      <c r="D86" s="31">
        <v>1</v>
      </c>
      <c r="E86" s="33">
        <v>100</v>
      </c>
    </row>
    <row r="87" spans="2:5" s="5" customFormat="1" ht="15.75" customHeight="1" x14ac:dyDescent="0.2">
      <c r="B87" s="26" t="s">
        <v>81</v>
      </c>
      <c r="C87" s="27">
        <v>5832</v>
      </c>
      <c r="D87" s="27">
        <v>3747</v>
      </c>
      <c r="E87" s="28">
        <v>64.248971193415642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226</v>
      </c>
      <c r="D90" s="31">
        <v>222</v>
      </c>
      <c r="E90" s="33">
        <v>98.230088495575217</v>
      </c>
    </row>
    <row r="91" spans="2:5" ht="15.75" customHeight="1" x14ac:dyDescent="0.2">
      <c r="B91" s="30" t="s">
        <v>85</v>
      </c>
      <c r="C91" s="31">
        <v>2855</v>
      </c>
      <c r="D91" s="31">
        <v>2648</v>
      </c>
      <c r="E91" s="33">
        <v>92.749562171628725</v>
      </c>
    </row>
    <row r="92" spans="2:5" ht="15.75" customHeight="1" x14ac:dyDescent="0.2">
      <c r="B92" s="30" t="s">
        <v>86</v>
      </c>
      <c r="C92" s="31">
        <v>62</v>
      </c>
      <c r="D92" s="31">
        <v>62</v>
      </c>
      <c r="E92" s="33">
        <v>100</v>
      </c>
    </row>
    <row r="93" spans="2:5" ht="15.75" customHeight="1" x14ac:dyDescent="0.2">
      <c r="B93" s="30" t="s">
        <v>87</v>
      </c>
      <c r="C93" s="31">
        <v>1</v>
      </c>
      <c r="D93" s="31">
        <v>1</v>
      </c>
      <c r="E93" s="33">
        <v>100</v>
      </c>
    </row>
    <row r="94" spans="2:5" ht="15.75" customHeight="1" x14ac:dyDescent="0.2">
      <c r="B94" s="30" t="s">
        <v>88</v>
      </c>
      <c r="C94" s="31">
        <v>2688</v>
      </c>
      <c r="D94" s="31">
        <v>814</v>
      </c>
      <c r="E94" s="33">
        <v>30.282738095238095</v>
      </c>
    </row>
    <row r="95" spans="2:5" s="5" customFormat="1" ht="15.75" customHeight="1" x14ac:dyDescent="0.2">
      <c r="B95" s="26" t="s">
        <v>89</v>
      </c>
      <c r="C95" s="27">
        <v>1316</v>
      </c>
      <c r="D95" s="27">
        <v>970</v>
      </c>
      <c r="E95" s="37">
        <v>73.708206686930083</v>
      </c>
    </row>
    <row r="96" spans="2:5" s="5" customFormat="1" ht="15.75" customHeight="1" x14ac:dyDescent="0.2">
      <c r="B96" s="26" t="s">
        <v>90</v>
      </c>
      <c r="C96" s="27">
        <v>1310</v>
      </c>
      <c r="D96" s="27">
        <v>964</v>
      </c>
      <c r="E96" s="37">
        <v>73.587786259541986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1289</v>
      </c>
      <c r="D100" s="31">
        <v>943</v>
      </c>
      <c r="E100" s="38">
        <v>73.157486423584174</v>
      </c>
    </row>
    <row r="101" spans="2:5" ht="15.75" customHeight="1" x14ac:dyDescent="0.2">
      <c r="B101" s="30" t="s">
        <v>95</v>
      </c>
      <c r="C101" s="31">
        <v>21</v>
      </c>
      <c r="D101" s="31">
        <v>21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6</v>
      </c>
      <c r="D102" s="27">
        <v>6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7</v>
      </c>
      <c r="D106" s="27">
        <v>7</v>
      </c>
      <c r="E106" s="37">
        <v>100</v>
      </c>
    </row>
    <row r="107" spans="2:5" s="5" customFormat="1" ht="15.75" customHeight="1" x14ac:dyDescent="0.2">
      <c r="B107" s="26" t="s">
        <v>101</v>
      </c>
      <c r="C107" s="27">
        <v>7</v>
      </c>
      <c r="D107" s="27">
        <v>7</v>
      </c>
      <c r="E107" s="37">
        <v>100</v>
      </c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7</v>
      </c>
      <c r="D111" s="31">
        <v>7</v>
      </c>
      <c r="E111" s="38">
        <v>100</v>
      </c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8" type="noConversion"/>
  <hyperlinks>
    <hyperlink ref="C4" location="Ocak!A1" display="Ocak" xr:uid="{ADAA23D4-AF6C-4E17-B0C5-23A86B28B670}"/>
    <hyperlink ref="D4" location="Şubat!A1" display="Şubat" xr:uid="{448F9329-37D9-468E-AFD2-C87E20F602D5}"/>
    <hyperlink ref="E4" location="Mart!A1" display="Mart" xr:uid="{59E6155C-0ABA-4744-BD45-7F2FEDFACA9D}"/>
    <hyperlink ref="C5" location="Nisan!A1" display="Nisan" xr:uid="{BE8A0F2B-7726-40B9-9DBF-B820B28D55AA}"/>
    <hyperlink ref="D5" location="Mayıs!A1" display="Mayıs" xr:uid="{B231BCD0-1090-47B4-BA27-9A90CDA605D0}"/>
    <hyperlink ref="E5" location="Haziran!A1" display="Haziran" xr:uid="{17859738-7CE3-4A04-AE11-5D14F799C825}"/>
    <hyperlink ref="C6" location="Temmuz!A1" display="Temmuz" xr:uid="{B0248215-D063-489A-B207-8EC95B4310B1}"/>
    <hyperlink ref="D6" location="Ağustos!A1" display="Ağustos" xr:uid="{8C0FC6F0-10F9-4015-964E-102038CC097B}"/>
    <hyperlink ref="E6" location="Eylül!A1" display="Eylül" xr:uid="{EFD14BB3-A023-4570-9795-FF9B73602066}"/>
    <hyperlink ref="C7" location="Ekim!A1" display="Ekim" xr:uid="{74902D58-E4AC-47AE-B9A1-0DC7184AB2C8}"/>
    <hyperlink ref="D7" location="Kasım!A1" display="Kasım" xr:uid="{B39C333A-C01F-4CFC-866A-D7B91AE54ECA}"/>
    <hyperlink ref="E7" location="Aralık!A1" display="Aralık" xr:uid="{913883E2-B0A4-4EB2-9A1F-6683854A207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5D99-70AB-40C1-968B-FA94BDC9E4C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270394</v>
      </c>
      <c r="D10" s="27">
        <v>125995</v>
      </c>
      <c r="E10" s="28">
        <v>46.59681797673025</v>
      </c>
    </row>
    <row r="11" spans="2:7" s="5" customFormat="1" ht="15.75" customHeight="1" x14ac:dyDescent="0.2">
      <c r="B11" s="26" t="s">
        <v>5</v>
      </c>
      <c r="C11" s="27">
        <v>191680</v>
      </c>
      <c r="D11" s="27">
        <v>106532</v>
      </c>
      <c r="E11" s="29">
        <v>55.578046744574294</v>
      </c>
    </row>
    <row r="12" spans="2:7" s="5" customFormat="1" ht="15.75" customHeight="1" x14ac:dyDescent="0.2">
      <c r="B12" s="26" t="s">
        <v>6</v>
      </c>
      <c r="C12" s="27">
        <v>89061</v>
      </c>
      <c r="D12" s="27">
        <v>55768</v>
      </c>
      <c r="E12" s="29">
        <v>62.617756369230079</v>
      </c>
      <c r="G12" s="6"/>
    </row>
    <row r="13" spans="2:7" s="5" customFormat="1" ht="15.75" customHeight="1" x14ac:dyDescent="0.2">
      <c r="B13" s="26" t="s">
        <v>7</v>
      </c>
      <c r="C13" s="27">
        <v>75973</v>
      </c>
      <c r="D13" s="27">
        <v>48566</v>
      </c>
      <c r="E13" s="29">
        <v>63.925341897779475</v>
      </c>
    </row>
    <row r="14" spans="2:7" ht="15.75" customHeight="1" x14ac:dyDescent="0.2">
      <c r="B14" s="30" t="s">
        <v>8</v>
      </c>
      <c r="C14" s="31">
        <v>15080</v>
      </c>
      <c r="D14" s="31">
        <v>4196</v>
      </c>
      <c r="E14" s="32">
        <v>27.824933687002652</v>
      </c>
    </row>
    <row r="15" spans="2:7" ht="15.75" customHeight="1" x14ac:dyDescent="0.2">
      <c r="B15" s="30" t="s">
        <v>9</v>
      </c>
      <c r="C15" s="31">
        <v>3219</v>
      </c>
      <c r="D15" s="31">
        <v>1565</v>
      </c>
      <c r="E15" s="32">
        <v>48.617583100341719</v>
      </c>
    </row>
    <row r="16" spans="2:7" ht="15.75" customHeight="1" x14ac:dyDescent="0.2">
      <c r="B16" s="30" t="s">
        <v>10</v>
      </c>
      <c r="C16" s="31">
        <v>52397</v>
      </c>
      <c r="D16" s="31">
        <v>38980</v>
      </c>
      <c r="E16" s="32">
        <v>74.39357215107735</v>
      </c>
    </row>
    <row r="17" spans="2:5" ht="15.75" customHeight="1" x14ac:dyDescent="0.2">
      <c r="B17" s="30" t="s">
        <v>11</v>
      </c>
      <c r="C17" s="31">
        <v>5277</v>
      </c>
      <c r="D17" s="31">
        <v>3825</v>
      </c>
      <c r="E17" s="32">
        <v>72.484366117112003</v>
      </c>
    </row>
    <row r="18" spans="2:5" s="5" customFormat="1" ht="15.75" customHeight="1" x14ac:dyDescent="0.2">
      <c r="B18" s="26" t="s">
        <v>12</v>
      </c>
      <c r="C18" s="27">
        <v>13088</v>
      </c>
      <c r="D18" s="27">
        <v>7202</v>
      </c>
      <c r="E18" s="29">
        <v>55.027506112469439</v>
      </c>
    </row>
    <row r="19" spans="2:5" ht="15.75" customHeight="1" x14ac:dyDescent="0.2">
      <c r="B19" s="30" t="s">
        <v>13</v>
      </c>
      <c r="C19" s="31">
        <v>5380</v>
      </c>
      <c r="D19" s="31">
        <v>1893</v>
      </c>
      <c r="E19" s="32">
        <v>35.185873605947954</v>
      </c>
    </row>
    <row r="20" spans="2:5" ht="15.75" customHeight="1" x14ac:dyDescent="0.2">
      <c r="B20" s="30" t="s">
        <v>14</v>
      </c>
      <c r="C20" s="31">
        <v>27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7681</v>
      </c>
      <c r="D21" s="31">
        <v>5309</v>
      </c>
      <c r="E21" s="32">
        <v>69.118604348392125</v>
      </c>
    </row>
    <row r="22" spans="2:5" s="4" customFormat="1" ht="15.75" customHeight="1" x14ac:dyDescent="0.2">
      <c r="B22" s="26" t="s">
        <v>16</v>
      </c>
      <c r="C22" s="27">
        <v>32321</v>
      </c>
      <c r="D22" s="27">
        <v>9171</v>
      </c>
      <c r="E22" s="28">
        <v>28.37474088054206</v>
      </c>
    </row>
    <row r="23" spans="2:5" s="8" customFormat="1" ht="15.75" customHeight="1" x14ac:dyDescent="0.2">
      <c r="B23" s="30" t="s">
        <v>17</v>
      </c>
      <c r="C23" s="31">
        <v>106</v>
      </c>
      <c r="D23" s="31">
        <v>5</v>
      </c>
      <c r="E23" s="33">
        <v>4.716981132075472</v>
      </c>
    </row>
    <row r="24" spans="2:5" s="8" customFormat="1" ht="15.75" customHeight="1" x14ac:dyDescent="0.2">
      <c r="B24" s="30" t="s">
        <v>18</v>
      </c>
      <c r="C24" s="31">
        <v>32215</v>
      </c>
      <c r="D24" s="31">
        <v>9166</v>
      </c>
      <c r="E24" s="33">
        <v>28.452584199906877</v>
      </c>
    </row>
    <row r="25" spans="2:5" s="4" customFormat="1" ht="15.75" customHeight="1" x14ac:dyDescent="0.2">
      <c r="B25" s="26" t="s">
        <v>19</v>
      </c>
      <c r="C25" s="27">
        <v>41225</v>
      </c>
      <c r="D25" s="27">
        <v>21804</v>
      </c>
      <c r="E25" s="28">
        <v>52.89023650697392</v>
      </c>
    </row>
    <row r="26" spans="2:5" s="4" customFormat="1" ht="15.75" customHeight="1" x14ac:dyDescent="0.2">
      <c r="B26" s="26" t="s">
        <v>20</v>
      </c>
      <c r="C26" s="27">
        <v>32218</v>
      </c>
      <c r="D26" s="27">
        <v>13368</v>
      </c>
      <c r="E26" s="28">
        <v>41.492333478179901</v>
      </c>
    </row>
    <row r="27" spans="2:5" s="8" customFormat="1" ht="15.75" customHeight="1" x14ac:dyDescent="0.2">
      <c r="B27" s="30" t="s">
        <v>21</v>
      </c>
      <c r="C27" s="31">
        <v>27039</v>
      </c>
      <c r="D27" s="31">
        <v>9905</v>
      </c>
      <c r="E27" s="33">
        <v>36.63227190354673</v>
      </c>
    </row>
    <row r="28" spans="2:5" s="8" customFormat="1" ht="15.75" customHeight="1" x14ac:dyDescent="0.2">
      <c r="B28" s="30" t="s">
        <v>22</v>
      </c>
      <c r="C28" s="31">
        <v>5179</v>
      </c>
      <c r="D28" s="31">
        <v>3463</v>
      </c>
      <c r="E28" s="33">
        <v>66.866190384244064</v>
      </c>
    </row>
    <row r="29" spans="2:5" s="4" customFormat="1" ht="15.75" customHeight="1" x14ac:dyDescent="0.2">
      <c r="B29" s="26" t="s">
        <v>23</v>
      </c>
      <c r="C29" s="27">
        <v>5920</v>
      </c>
      <c r="D29" s="27">
        <v>5802</v>
      </c>
      <c r="E29" s="28">
        <v>98.006756756756758</v>
      </c>
    </row>
    <row r="30" spans="2:5" s="8" customFormat="1" ht="15.75" customHeight="1" x14ac:dyDescent="0.2">
      <c r="B30" s="30" t="s">
        <v>24</v>
      </c>
      <c r="C30" s="31">
        <v>25</v>
      </c>
      <c r="D30" s="31">
        <v>22</v>
      </c>
      <c r="E30" s="33">
        <v>88</v>
      </c>
    </row>
    <row r="31" spans="2:5" s="8" customFormat="1" ht="15.75" customHeight="1" x14ac:dyDescent="0.2">
      <c r="B31" s="30" t="s">
        <v>25</v>
      </c>
      <c r="C31" s="31">
        <v>5821</v>
      </c>
      <c r="D31" s="31">
        <v>5706</v>
      </c>
      <c r="E31" s="33">
        <v>98.024394433946057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74</v>
      </c>
      <c r="D35" s="31">
        <v>74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3087</v>
      </c>
      <c r="D36" s="27">
        <v>2634</v>
      </c>
      <c r="E36" s="29">
        <v>85.325558794946559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1975</v>
      </c>
      <c r="D39" s="27">
        <v>1974</v>
      </c>
      <c r="E39" s="28">
        <v>99.949367088607602</v>
      </c>
    </row>
    <row r="40" spans="2:5" s="8" customFormat="1" ht="15.75" customHeight="1" x14ac:dyDescent="0.2">
      <c r="B40" s="30" t="s">
        <v>34</v>
      </c>
      <c r="C40" s="31">
        <v>401</v>
      </c>
      <c r="D40" s="31">
        <v>400</v>
      </c>
      <c r="E40" s="33">
        <v>99.750623441396513</v>
      </c>
    </row>
    <row r="41" spans="2:5" s="8" customFormat="1" ht="15.75" customHeight="1" x14ac:dyDescent="0.2">
      <c r="B41" s="30" t="s">
        <v>35</v>
      </c>
      <c r="C41" s="31">
        <v>1574</v>
      </c>
      <c r="D41" s="31">
        <v>1574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14750</v>
      </c>
      <c r="D43" s="27">
        <v>8867</v>
      </c>
      <c r="E43" s="28">
        <v>60.115254237288141</v>
      </c>
    </row>
    <row r="44" spans="2:5" s="4" customFormat="1" ht="15.75" customHeight="1" x14ac:dyDescent="0.2">
      <c r="B44" s="26" t="s">
        <v>38</v>
      </c>
      <c r="C44" s="27">
        <v>11196</v>
      </c>
      <c r="D44" s="27">
        <v>8910</v>
      </c>
      <c r="E44" s="28">
        <v>79.581993569131839</v>
      </c>
    </row>
    <row r="45" spans="2:5" s="4" customFormat="1" ht="15.75" customHeight="1" x14ac:dyDescent="0.2">
      <c r="B45" s="26" t="s">
        <v>39</v>
      </c>
      <c r="C45" s="27">
        <v>1152</v>
      </c>
      <c r="D45" s="27">
        <v>38</v>
      </c>
      <c r="E45" s="28">
        <v>3.2986111111111112</v>
      </c>
    </row>
    <row r="46" spans="2:5" s="4" customFormat="1" ht="15.75" customHeight="1" x14ac:dyDescent="0.2">
      <c r="B46" s="26" t="s">
        <v>40</v>
      </c>
      <c r="C46" s="27">
        <v>77557</v>
      </c>
      <c r="D46" s="27">
        <v>18653</v>
      </c>
      <c r="E46" s="28">
        <v>24.050698196165403</v>
      </c>
    </row>
    <row r="47" spans="2:5" s="4" customFormat="1" ht="15.75" customHeight="1" x14ac:dyDescent="0.2">
      <c r="B47" s="26" t="s">
        <v>41</v>
      </c>
      <c r="C47" s="27">
        <v>7775</v>
      </c>
      <c r="D47" s="27">
        <v>7775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7775</v>
      </c>
      <c r="D48" s="31">
        <v>7775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11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11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21624</v>
      </c>
      <c r="D61" s="27">
        <v>2648</v>
      </c>
      <c r="E61" s="28">
        <v>12.245652978172402</v>
      </c>
    </row>
    <row r="62" spans="2:5" s="4" customFormat="1" ht="15.75" customHeight="1" x14ac:dyDescent="0.2">
      <c r="B62" s="26" t="s">
        <v>56</v>
      </c>
      <c r="C62" s="27">
        <v>5679</v>
      </c>
      <c r="D62" s="27">
        <v>2060</v>
      </c>
      <c r="E62" s="28">
        <v>36.273991899982391</v>
      </c>
    </row>
    <row r="63" spans="2:5" s="8" customFormat="1" ht="15.75" customHeight="1" x14ac:dyDescent="0.2">
      <c r="B63" s="30" t="s">
        <v>57</v>
      </c>
      <c r="C63" s="31">
        <v>1192</v>
      </c>
      <c r="D63" s="31">
        <v>1150</v>
      </c>
      <c r="E63" s="33">
        <v>96.476510067114091</v>
      </c>
    </row>
    <row r="64" spans="2:5" s="8" customFormat="1" ht="15.75" customHeight="1" x14ac:dyDescent="0.2">
      <c r="B64" s="30" t="s">
        <v>58</v>
      </c>
      <c r="C64" s="31">
        <v>4110</v>
      </c>
      <c r="D64" s="31">
        <v>533</v>
      </c>
      <c r="E64" s="33">
        <v>12.968369829683699</v>
      </c>
    </row>
    <row r="65" spans="2:5" s="8" customFormat="1" ht="15.75" customHeight="1" x14ac:dyDescent="0.2">
      <c r="B65" s="30" t="s">
        <v>59</v>
      </c>
      <c r="C65" s="31">
        <v>377</v>
      </c>
      <c r="D65" s="31">
        <v>377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15945</v>
      </c>
      <c r="D66" s="27">
        <v>588</v>
      </c>
      <c r="E66" s="28">
        <v>3.6876763875823144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15172</v>
      </c>
      <c r="D68" s="31">
        <v>421</v>
      </c>
      <c r="E68" s="33">
        <v>2.774848404956499</v>
      </c>
    </row>
    <row r="69" spans="2:5" s="8" customFormat="1" ht="15.75" customHeight="1" x14ac:dyDescent="0.2">
      <c r="B69" s="30" t="s">
        <v>63</v>
      </c>
      <c r="C69" s="31">
        <v>773</v>
      </c>
      <c r="D69" s="31">
        <v>167</v>
      </c>
      <c r="E69" s="33">
        <v>21.604139715394567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42951</v>
      </c>
      <c r="D71" s="27">
        <v>5139</v>
      </c>
      <c r="E71" s="28">
        <v>11.964797094363345</v>
      </c>
    </row>
    <row r="72" spans="2:5" s="8" customFormat="1" ht="15.75" customHeight="1" x14ac:dyDescent="0.2">
      <c r="B72" s="34" t="s">
        <v>66</v>
      </c>
      <c r="C72" s="35">
        <v>530</v>
      </c>
      <c r="D72" s="35">
        <v>360</v>
      </c>
      <c r="E72" s="33">
        <v>67.924528301886795</v>
      </c>
    </row>
    <row r="73" spans="2:5" s="8" customFormat="1" ht="15.75" customHeight="1" x14ac:dyDescent="0.2">
      <c r="B73" s="34" t="s">
        <v>67</v>
      </c>
      <c r="C73" s="35">
        <v>2848</v>
      </c>
      <c r="D73" s="35">
        <v>109</v>
      </c>
      <c r="E73" s="33">
        <v>3.8272471910112364</v>
      </c>
    </row>
    <row r="74" spans="2:5" s="8" customFormat="1" ht="15.75" customHeight="1" x14ac:dyDescent="0.2">
      <c r="B74" s="34" t="s">
        <v>68</v>
      </c>
      <c r="C74" s="35">
        <v>5053</v>
      </c>
      <c r="D74" s="35">
        <v>895</v>
      </c>
      <c r="E74" s="33">
        <v>17.712250148426676</v>
      </c>
    </row>
    <row r="75" spans="2:5" s="8" customFormat="1" ht="15.75" customHeight="1" x14ac:dyDescent="0.2">
      <c r="B75" s="34" t="s">
        <v>69</v>
      </c>
      <c r="C75" s="35">
        <v>29677</v>
      </c>
      <c r="D75" s="35">
        <v>1012</v>
      </c>
      <c r="E75" s="33">
        <v>3.4100481854634901</v>
      </c>
    </row>
    <row r="76" spans="2:5" s="8" customFormat="1" ht="15.75" customHeight="1" x14ac:dyDescent="0.2">
      <c r="B76" s="34" t="s">
        <v>70</v>
      </c>
      <c r="C76" s="35">
        <v>2448</v>
      </c>
      <c r="D76" s="35">
        <v>2196</v>
      </c>
      <c r="E76" s="33">
        <v>89.705882352941174</v>
      </c>
    </row>
    <row r="77" spans="2:5" s="8" customFormat="1" ht="15.75" customHeight="1" x14ac:dyDescent="0.2">
      <c r="B77" s="34" t="s">
        <v>71</v>
      </c>
      <c r="C77" s="35">
        <v>2395</v>
      </c>
      <c r="D77" s="35">
        <v>567</v>
      </c>
      <c r="E77" s="33">
        <v>23.674321503131523</v>
      </c>
    </row>
    <row r="78" spans="2:5" s="5" customFormat="1" ht="15.75" customHeight="1" x14ac:dyDescent="0.2">
      <c r="B78" s="26" t="s">
        <v>72</v>
      </c>
      <c r="C78" s="27">
        <v>1</v>
      </c>
      <c r="D78" s="27">
        <v>0</v>
      </c>
      <c r="E78" s="28"/>
    </row>
    <row r="79" spans="2:5" ht="15.75" customHeight="1" x14ac:dyDescent="0.2">
      <c r="B79" s="30" t="s">
        <v>73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1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5195</v>
      </c>
      <c r="D87" s="27">
        <v>3091</v>
      </c>
      <c r="E87" s="28">
        <v>59.499518768046201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186</v>
      </c>
      <c r="D90" s="31">
        <v>182</v>
      </c>
      <c r="E90" s="33">
        <v>97.849462365591393</v>
      </c>
    </row>
    <row r="91" spans="2:5" ht="15.75" customHeight="1" x14ac:dyDescent="0.2">
      <c r="B91" s="30" t="s">
        <v>85</v>
      </c>
      <c r="C91" s="31">
        <v>2359</v>
      </c>
      <c r="D91" s="31">
        <v>2131</v>
      </c>
      <c r="E91" s="33">
        <v>90.334887664264514</v>
      </c>
    </row>
    <row r="92" spans="2:5" ht="15.75" customHeight="1" x14ac:dyDescent="0.2">
      <c r="B92" s="30" t="s">
        <v>86</v>
      </c>
      <c r="C92" s="31">
        <v>54</v>
      </c>
      <c r="D92" s="31">
        <v>54</v>
      </c>
      <c r="E92" s="33">
        <v>100</v>
      </c>
    </row>
    <row r="93" spans="2:5" ht="15.75" customHeight="1" x14ac:dyDescent="0.2">
      <c r="B93" s="30" t="s">
        <v>87</v>
      </c>
      <c r="C93" s="31">
        <v>1</v>
      </c>
      <c r="D93" s="31">
        <v>1</v>
      </c>
      <c r="E93" s="33">
        <v>100</v>
      </c>
    </row>
    <row r="94" spans="2:5" ht="15.75" customHeight="1" x14ac:dyDescent="0.2">
      <c r="B94" s="30" t="s">
        <v>88</v>
      </c>
      <c r="C94" s="31">
        <v>2595</v>
      </c>
      <c r="D94" s="31">
        <v>723</v>
      </c>
      <c r="E94" s="33">
        <v>27.861271676300582</v>
      </c>
    </row>
    <row r="95" spans="2:5" s="5" customFormat="1" ht="15.75" customHeight="1" x14ac:dyDescent="0.2">
      <c r="B95" s="26" t="s">
        <v>89</v>
      </c>
      <c r="C95" s="27">
        <v>1157</v>
      </c>
      <c r="D95" s="27">
        <v>810</v>
      </c>
      <c r="E95" s="37">
        <v>70.008643042350911</v>
      </c>
    </row>
    <row r="96" spans="2:5" s="5" customFormat="1" ht="15.75" customHeight="1" x14ac:dyDescent="0.2">
      <c r="B96" s="26" t="s">
        <v>90</v>
      </c>
      <c r="C96" s="27">
        <v>1153</v>
      </c>
      <c r="D96" s="27">
        <v>806</v>
      </c>
      <c r="E96" s="37">
        <v>69.904596704249784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1132</v>
      </c>
      <c r="D100" s="31">
        <v>785</v>
      </c>
      <c r="E100" s="38">
        <v>69.346289752650179</v>
      </c>
    </row>
    <row r="101" spans="2:5" ht="15.75" customHeight="1" x14ac:dyDescent="0.2">
      <c r="B101" s="30" t="s">
        <v>95</v>
      </c>
      <c r="C101" s="31">
        <v>21</v>
      </c>
      <c r="D101" s="31">
        <v>21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4</v>
      </c>
      <c r="D102" s="27">
        <v>4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A018BB2F-0BD3-49F9-B492-54CEA52CC46E}"/>
    <hyperlink ref="D4" location="Şubat!A1" display="Şubat" xr:uid="{1B2833AC-B019-46DC-A29E-9BECACA516FE}"/>
    <hyperlink ref="E4" location="Mart!A1" display="Mart" xr:uid="{2685C332-277D-466C-95E7-DDCE881BFE08}"/>
    <hyperlink ref="C5" location="Nisan!A1" display="Nisan" xr:uid="{79475AAF-4C57-4400-8B58-0572E7870527}"/>
    <hyperlink ref="D5" location="Mayıs!A1" display="Mayıs" xr:uid="{32B0AE32-4D37-4D5A-8E80-191F72CC12AB}"/>
    <hyperlink ref="E5" location="Haziran!A1" display="Haziran" xr:uid="{A2EEEFC1-2F4E-4BB7-9014-159A7F3DA0AD}"/>
    <hyperlink ref="C6" location="Temmuz!A1" display="Temmuz" xr:uid="{44FAB4FC-8D25-4464-9944-65213D05930D}"/>
    <hyperlink ref="D6" location="Ağustos!A1" display="Ağustos" xr:uid="{7BFC381F-83F6-4782-8D39-8966A966641E}"/>
    <hyperlink ref="E6" location="Eylül!A1" display="Eylül" xr:uid="{94A4A397-33B1-4480-9678-1F42145A26AC}"/>
    <hyperlink ref="C7" location="Ekim!A1" display="Ekim" xr:uid="{999CF52C-E26D-473B-8AAD-A62167775871}"/>
    <hyperlink ref="D7" location="Kasım!A1" display="Kasım" xr:uid="{27E62B5C-4355-4F40-8AAE-1B35861FAD06}"/>
    <hyperlink ref="E7" location="Aralık!A1" display="Aralık" xr:uid="{BB7542A6-C850-4320-8860-0134D3EC722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36D59-3DCC-4830-9D42-05AAE5FBF3D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208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247836</v>
      </c>
      <c r="D10" s="27">
        <v>104084</v>
      </c>
      <c r="E10" s="28">
        <v>41.997127132458559</v>
      </c>
    </row>
    <row r="11" spans="2:7" s="5" customFormat="1" ht="15.75" customHeight="1" x14ac:dyDescent="0.2">
      <c r="B11" s="26" t="s">
        <v>5</v>
      </c>
      <c r="C11" s="27">
        <v>173550</v>
      </c>
      <c r="D11" s="27">
        <v>88083</v>
      </c>
      <c r="E11" s="29">
        <v>50.753673292999139</v>
      </c>
    </row>
    <row r="12" spans="2:7" s="5" customFormat="1" ht="15.75" customHeight="1" x14ac:dyDescent="0.2">
      <c r="B12" s="26" t="s">
        <v>6</v>
      </c>
      <c r="C12" s="27">
        <v>80567</v>
      </c>
      <c r="D12" s="27">
        <v>45650</v>
      </c>
      <c r="E12" s="29">
        <v>56.660915759554165</v>
      </c>
      <c r="G12" s="6"/>
    </row>
    <row r="13" spans="2:7" s="5" customFormat="1" ht="15.75" customHeight="1" x14ac:dyDescent="0.2">
      <c r="B13" s="26" t="s">
        <v>7</v>
      </c>
      <c r="C13" s="27">
        <v>69977</v>
      </c>
      <c r="D13" s="27">
        <v>41712</v>
      </c>
      <c r="E13" s="29">
        <v>59.608156965860218</v>
      </c>
    </row>
    <row r="14" spans="2:7" ht="15.75" customHeight="1" x14ac:dyDescent="0.2">
      <c r="B14" s="30" t="s">
        <v>8</v>
      </c>
      <c r="C14" s="31">
        <v>15294</v>
      </c>
      <c r="D14" s="31">
        <v>3764</v>
      </c>
      <c r="E14" s="32">
        <v>24.610958545834968</v>
      </c>
    </row>
    <row r="15" spans="2:7" ht="15.75" customHeight="1" x14ac:dyDescent="0.2">
      <c r="B15" s="30" t="s">
        <v>9</v>
      </c>
      <c r="C15" s="31">
        <v>3185</v>
      </c>
      <c r="D15" s="31">
        <v>1489</v>
      </c>
      <c r="E15" s="32">
        <v>46.750392464678178</v>
      </c>
    </row>
    <row r="16" spans="2:7" ht="15.75" customHeight="1" x14ac:dyDescent="0.2">
      <c r="B16" s="30" t="s">
        <v>10</v>
      </c>
      <c r="C16" s="31">
        <v>47037</v>
      </c>
      <c r="D16" s="31">
        <v>33667</v>
      </c>
      <c r="E16" s="32">
        <v>71.575568169738716</v>
      </c>
    </row>
    <row r="17" spans="2:5" ht="15.75" customHeight="1" x14ac:dyDescent="0.2">
      <c r="B17" s="30" t="s">
        <v>11</v>
      </c>
      <c r="C17" s="31">
        <v>4461</v>
      </c>
      <c r="D17" s="31">
        <v>2792</v>
      </c>
      <c r="E17" s="32">
        <v>62.586863931853841</v>
      </c>
    </row>
    <row r="18" spans="2:5" s="5" customFormat="1" ht="15.75" customHeight="1" x14ac:dyDescent="0.2">
      <c r="B18" s="26" t="s">
        <v>12</v>
      </c>
      <c r="C18" s="27">
        <v>10590</v>
      </c>
      <c r="D18" s="27">
        <v>3938</v>
      </c>
      <c r="E18" s="29">
        <v>37.186024551463639</v>
      </c>
    </row>
    <row r="19" spans="2:5" ht="15.75" customHeight="1" x14ac:dyDescent="0.2">
      <c r="B19" s="30" t="s">
        <v>13</v>
      </c>
      <c r="C19" s="31">
        <v>4790</v>
      </c>
      <c r="D19" s="31">
        <v>324</v>
      </c>
      <c r="E19" s="32">
        <v>6.7640918580375784</v>
      </c>
    </row>
    <row r="20" spans="2:5" ht="15.75" customHeight="1" x14ac:dyDescent="0.2">
      <c r="B20" s="30" t="s">
        <v>14</v>
      </c>
      <c r="C20" s="31">
        <v>26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5774</v>
      </c>
      <c r="D21" s="31">
        <v>3614</v>
      </c>
      <c r="E21" s="32">
        <v>62.590924835469345</v>
      </c>
    </row>
    <row r="22" spans="2:5" s="4" customFormat="1" ht="15.75" customHeight="1" x14ac:dyDescent="0.2">
      <c r="B22" s="26" t="s">
        <v>16</v>
      </c>
      <c r="C22" s="27">
        <v>31488</v>
      </c>
      <c r="D22" s="27">
        <v>8632</v>
      </c>
      <c r="E22" s="28">
        <v>27.413617886178859</v>
      </c>
    </row>
    <row r="23" spans="2:5" s="8" customFormat="1" ht="15.75" customHeight="1" x14ac:dyDescent="0.2">
      <c r="B23" s="30" t="s">
        <v>17</v>
      </c>
      <c r="C23" s="31">
        <v>104</v>
      </c>
      <c r="D23" s="31">
        <v>3</v>
      </c>
      <c r="E23" s="33">
        <v>2.8846153846153846</v>
      </c>
    </row>
    <row r="24" spans="2:5" s="8" customFormat="1" ht="15.75" customHeight="1" x14ac:dyDescent="0.2">
      <c r="B24" s="30" t="s">
        <v>18</v>
      </c>
      <c r="C24" s="31">
        <v>31384</v>
      </c>
      <c r="D24" s="31">
        <v>8629</v>
      </c>
      <c r="E24" s="33">
        <v>27.494901860820804</v>
      </c>
    </row>
    <row r="25" spans="2:5" s="4" customFormat="1" ht="15.75" customHeight="1" x14ac:dyDescent="0.2">
      <c r="B25" s="26" t="s">
        <v>19</v>
      </c>
      <c r="C25" s="27">
        <v>36794</v>
      </c>
      <c r="D25" s="27">
        <v>18132</v>
      </c>
      <c r="E25" s="28">
        <v>49.279773876175462</v>
      </c>
    </row>
    <row r="26" spans="2:5" s="4" customFormat="1" ht="15.75" customHeight="1" x14ac:dyDescent="0.2">
      <c r="B26" s="26" t="s">
        <v>20</v>
      </c>
      <c r="C26" s="27">
        <v>29893</v>
      </c>
      <c r="D26" s="27">
        <v>11802</v>
      </c>
      <c r="E26" s="28">
        <v>39.480814906499852</v>
      </c>
    </row>
    <row r="27" spans="2:5" s="8" customFormat="1" ht="15.75" customHeight="1" x14ac:dyDescent="0.2">
      <c r="B27" s="30" t="s">
        <v>21</v>
      </c>
      <c r="C27" s="31">
        <v>25214</v>
      </c>
      <c r="D27" s="31">
        <v>8658</v>
      </c>
      <c r="E27" s="33">
        <v>34.338066153724121</v>
      </c>
    </row>
    <row r="28" spans="2:5" s="8" customFormat="1" ht="15.75" customHeight="1" x14ac:dyDescent="0.2">
      <c r="B28" s="30" t="s">
        <v>22</v>
      </c>
      <c r="C28" s="31">
        <v>4679</v>
      </c>
      <c r="D28" s="31">
        <v>3144</v>
      </c>
      <c r="E28" s="33">
        <v>67.193844838640743</v>
      </c>
    </row>
    <row r="29" spans="2:5" s="4" customFormat="1" ht="15.75" customHeight="1" x14ac:dyDescent="0.2">
      <c r="B29" s="26" t="s">
        <v>23</v>
      </c>
      <c r="C29" s="27">
        <v>4245</v>
      </c>
      <c r="D29" s="27">
        <v>4125</v>
      </c>
      <c r="E29" s="28">
        <v>97.173144876325097</v>
      </c>
    </row>
    <row r="30" spans="2:5" s="8" customFormat="1" ht="15.75" customHeight="1" x14ac:dyDescent="0.2">
      <c r="B30" s="30" t="s">
        <v>24</v>
      </c>
      <c r="C30" s="31">
        <v>20</v>
      </c>
      <c r="D30" s="31">
        <v>14</v>
      </c>
      <c r="E30" s="33">
        <v>70</v>
      </c>
    </row>
    <row r="31" spans="2:5" s="8" customFormat="1" ht="15.75" customHeight="1" x14ac:dyDescent="0.2">
      <c r="B31" s="30" t="s">
        <v>25</v>
      </c>
      <c r="C31" s="31">
        <v>4169</v>
      </c>
      <c r="D31" s="31">
        <v>4055</v>
      </c>
      <c r="E31" s="33">
        <v>97.26553130247062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56</v>
      </c>
      <c r="D35" s="31">
        <v>56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2656</v>
      </c>
      <c r="D36" s="27">
        <v>2205</v>
      </c>
      <c r="E36" s="29">
        <v>83.019578313253021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1634</v>
      </c>
      <c r="D39" s="27">
        <v>1634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320</v>
      </c>
      <c r="D40" s="31">
        <v>320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1314</v>
      </c>
      <c r="D41" s="31">
        <v>1314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12823</v>
      </c>
      <c r="D43" s="27">
        <v>7240</v>
      </c>
      <c r="E43" s="28">
        <v>56.46104655696795</v>
      </c>
    </row>
    <row r="44" spans="2:5" s="4" customFormat="1" ht="15.75" customHeight="1" x14ac:dyDescent="0.2">
      <c r="B44" s="26" t="s">
        <v>38</v>
      </c>
      <c r="C44" s="27">
        <v>9090</v>
      </c>
      <c r="D44" s="27">
        <v>6768</v>
      </c>
      <c r="E44" s="28">
        <v>74.455445544554451</v>
      </c>
    </row>
    <row r="45" spans="2:5" s="4" customFormat="1" ht="15.75" customHeight="1" x14ac:dyDescent="0.2">
      <c r="B45" s="26" t="s">
        <v>39</v>
      </c>
      <c r="C45" s="27">
        <v>1154</v>
      </c>
      <c r="D45" s="27">
        <v>27</v>
      </c>
      <c r="E45" s="28">
        <v>2.3396880415944543</v>
      </c>
    </row>
    <row r="46" spans="2:5" s="4" customFormat="1" ht="15.75" customHeight="1" x14ac:dyDescent="0.2">
      <c r="B46" s="26" t="s">
        <v>40</v>
      </c>
      <c r="C46" s="27">
        <v>73243</v>
      </c>
      <c r="D46" s="27">
        <v>15307</v>
      </c>
      <c r="E46" s="28">
        <v>20.898925494586511</v>
      </c>
    </row>
    <row r="47" spans="2:5" s="4" customFormat="1" ht="15.75" customHeight="1" x14ac:dyDescent="0.2">
      <c r="B47" s="26" t="s">
        <v>41</v>
      </c>
      <c r="C47" s="27">
        <v>6655</v>
      </c>
      <c r="D47" s="27">
        <v>6655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6655</v>
      </c>
      <c r="D48" s="31">
        <v>6655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11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11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21253</v>
      </c>
      <c r="D61" s="27">
        <v>2131</v>
      </c>
      <c r="E61" s="28">
        <v>10.026819743095093</v>
      </c>
    </row>
    <row r="62" spans="2:5" s="4" customFormat="1" ht="15.75" customHeight="1" x14ac:dyDescent="0.2">
      <c r="B62" s="26" t="s">
        <v>56</v>
      </c>
      <c r="C62" s="27">
        <v>5279</v>
      </c>
      <c r="D62" s="27">
        <v>1673</v>
      </c>
      <c r="E62" s="28">
        <v>31.691608259139986</v>
      </c>
    </row>
    <row r="63" spans="2:5" s="8" customFormat="1" ht="15.75" customHeight="1" x14ac:dyDescent="0.2">
      <c r="B63" s="30" t="s">
        <v>57</v>
      </c>
      <c r="C63" s="31">
        <v>961</v>
      </c>
      <c r="D63" s="31">
        <v>920</v>
      </c>
      <c r="E63" s="33">
        <v>95.733610822060356</v>
      </c>
    </row>
    <row r="64" spans="2:5" s="8" customFormat="1" ht="15.75" customHeight="1" x14ac:dyDescent="0.2">
      <c r="B64" s="30" t="s">
        <v>58</v>
      </c>
      <c r="C64" s="31">
        <v>3960</v>
      </c>
      <c r="D64" s="31">
        <v>395</v>
      </c>
      <c r="E64" s="33">
        <v>9.9747474747474758</v>
      </c>
    </row>
    <row r="65" spans="2:5" s="8" customFormat="1" ht="15.75" customHeight="1" x14ac:dyDescent="0.2">
      <c r="B65" s="30" t="s">
        <v>59</v>
      </c>
      <c r="C65" s="31">
        <v>358</v>
      </c>
      <c r="D65" s="31">
        <v>358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15974</v>
      </c>
      <c r="D66" s="27">
        <v>458</v>
      </c>
      <c r="E66" s="28">
        <v>2.8671591335920872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15223</v>
      </c>
      <c r="D68" s="31">
        <v>330</v>
      </c>
      <c r="E68" s="33">
        <v>2.1677724495828681</v>
      </c>
    </row>
    <row r="69" spans="2:5" s="8" customFormat="1" ht="15.75" customHeight="1" x14ac:dyDescent="0.2">
      <c r="B69" s="30" t="s">
        <v>63</v>
      </c>
      <c r="C69" s="31">
        <v>751</v>
      </c>
      <c r="D69" s="31">
        <v>128</v>
      </c>
      <c r="E69" s="33">
        <v>17.043941411451399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41034</v>
      </c>
      <c r="D71" s="27">
        <v>4019</v>
      </c>
      <c r="E71" s="28">
        <v>9.7943169079300088</v>
      </c>
    </row>
    <row r="72" spans="2:5" s="8" customFormat="1" ht="15.75" customHeight="1" x14ac:dyDescent="0.2">
      <c r="B72" s="34" t="s">
        <v>66</v>
      </c>
      <c r="C72" s="35">
        <v>465</v>
      </c>
      <c r="D72" s="35">
        <v>297</v>
      </c>
      <c r="E72" s="33">
        <v>63.87096774193548</v>
      </c>
    </row>
    <row r="73" spans="2:5" s="8" customFormat="1" ht="15.75" customHeight="1" x14ac:dyDescent="0.2">
      <c r="B73" s="34" t="s">
        <v>67</v>
      </c>
      <c r="C73" s="35">
        <v>2803</v>
      </c>
      <c r="D73" s="35">
        <v>89</v>
      </c>
      <c r="E73" s="33">
        <v>3.1751694612914738</v>
      </c>
    </row>
    <row r="74" spans="2:5" s="8" customFormat="1" ht="15.75" customHeight="1" x14ac:dyDescent="0.2">
      <c r="B74" s="34" t="s">
        <v>68</v>
      </c>
      <c r="C74" s="35">
        <v>4905</v>
      </c>
      <c r="D74" s="35">
        <v>746</v>
      </c>
      <c r="E74" s="33">
        <v>15.208970438328237</v>
      </c>
    </row>
    <row r="75" spans="2:5" s="8" customFormat="1" ht="15.75" customHeight="1" x14ac:dyDescent="0.2">
      <c r="B75" s="34" t="s">
        <v>69</v>
      </c>
      <c r="C75" s="35">
        <v>28937</v>
      </c>
      <c r="D75" s="35">
        <v>817</v>
      </c>
      <c r="E75" s="33">
        <v>2.8233749179251477</v>
      </c>
    </row>
    <row r="76" spans="2:5" s="8" customFormat="1" ht="15.75" customHeight="1" x14ac:dyDescent="0.2">
      <c r="B76" s="34" t="s">
        <v>70</v>
      </c>
      <c r="C76" s="35">
        <v>1943</v>
      </c>
      <c r="D76" s="35">
        <v>1723</v>
      </c>
      <c r="E76" s="33">
        <v>88.677303139475043</v>
      </c>
    </row>
    <row r="77" spans="2:5" s="8" customFormat="1" ht="15.75" customHeight="1" x14ac:dyDescent="0.2">
      <c r="B77" s="34" t="s">
        <v>71</v>
      </c>
      <c r="C77" s="35">
        <v>1981</v>
      </c>
      <c r="D77" s="35">
        <v>347</v>
      </c>
      <c r="E77" s="33">
        <v>17.51640585562847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4290</v>
      </c>
      <c r="D87" s="27">
        <v>2502</v>
      </c>
      <c r="E87" s="28">
        <v>58.32167832167832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148</v>
      </c>
      <c r="D90" s="31">
        <v>144</v>
      </c>
      <c r="E90" s="33">
        <v>97.297297297297305</v>
      </c>
    </row>
    <row r="91" spans="2:5" ht="15.75" customHeight="1" x14ac:dyDescent="0.2">
      <c r="B91" s="30" t="s">
        <v>85</v>
      </c>
      <c r="C91" s="31">
        <v>1916</v>
      </c>
      <c r="D91" s="31">
        <v>1697</v>
      </c>
      <c r="E91" s="33">
        <v>88.569937369519835</v>
      </c>
    </row>
    <row r="92" spans="2:5" ht="15.75" customHeight="1" x14ac:dyDescent="0.2">
      <c r="B92" s="30" t="s">
        <v>86</v>
      </c>
      <c r="C92" s="31">
        <v>38</v>
      </c>
      <c r="D92" s="31">
        <v>38</v>
      </c>
      <c r="E92" s="33">
        <v>100</v>
      </c>
    </row>
    <row r="93" spans="2:5" ht="15.75" customHeight="1" x14ac:dyDescent="0.2">
      <c r="B93" s="30" t="s">
        <v>87</v>
      </c>
      <c r="C93" s="31">
        <v>1</v>
      </c>
      <c r="D93" s="31">
        <v>1</v>
      </c>
      <c r="E93" s="33">
        <v>100</v>
      </c>
    </row>
    <row r="94" spans="2:5" ht="15.75" customHeight="1" x14ac:dyDescent="0.2">
      <c r="B94" s="30" t="s">
        <v>88</v>
      </c>
      <c r="C94" s="31">
        <v>2187</v>
      </c>
      <c r="D94" s="31">
        <v>622</v>
      </c>
      <c r="E94" s="33">
        <v>28.440786465477824</v>
      </c>
    </row>
    <row r="95" spans="2:5" s="5" customFormat="1" ht="15.75" customHeight="1" x14ac:dyDescent="0.2">
      <c r="B95" s="26" t="s">
        <v>89</v>
      </c>
      <c r="C95" s="27">
        <v>1043</v>
      </c>
      <c r="D95" s="27">
        <v>694</v>
      </c>
      <c r="E95" s="37">
        <v>66.538830297219562</v>
      </c>
    </row>
    <row r="96" spans="2:5" s="5" customFormat="1" ht="15.75" customHeight="1" x14ac:dyDescent="0.2">
      <c r="B96" s="26" t="s">
        <v>90</v>
      </c>
      <c r="C96" s="27">
        <v>1039</v>
      </c>
      <c r="D96" s="27">
        <v>690</v>
      </c>
      <c r="E96" s="37">
        <v>66.410009624639073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1019</v>
      </c>
      <c r="D100" s="31">
        <v>670</v>
      </c>
      <c r="E100" s="38">
        <v>65.750736015701676</v>
      </c>
    </row>
    <row r="101" spans="2:5" ht="15.75" customHeight="1" x14ac:dyDescent="0.2">
      <c r="B101" s="30" t="s">
        <v>95</v>
      </c>
      <c r="C101" s="31">
        <v>20</v>
      </c>
      <c r="D101" s="31">
        <v>20</v>
      </c>
      <c r="E101" s="38"/>
    </row>
    <row r="102" spans="2:5" s="5" customFormat="1" ht="15.75" customHeight="1" x14ac:dyDescent="0.2">
      <c r="B102" s="26" t="s">
        <v>96</v>
      </c>
      <c r="C102" s="27">
        <v>4</v>
      </c>
      <c r="D102" s="27">
        <v>4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2FA072F6-F8B0-4500-8D6B-3407A10C75F0}"/>
    <hyperlink ref="D4" location="Şubat!A1" display="Şubat" xr:uid="{55E820FE-0B51-4C47-88AA-49A85457C595}"/>
    <hyperlink ref="E4" location="Mart!A1" display="Mart" xr:uid="{D8FED8B0-BE80-4B37-A2A1-5216D2FFFCF8}"/>
    <hyperlink ref="C5" location="Nisan!A1" display="Nisan" xr:uid="{F7AC0589-0D18-4AFF-8169-AC91C53629DE}"/>
    <hyperlink ref="D5" location="Mayıs!A1" display="Mayıs" xr:uid="{5F04E8F5-41D4-47BB-B76E-50D7E6BFA44F}"/>
    <hyperlink ref="E5" location="Haziran!A1" display="Haziran" xr:uid="{F08809AE-ABEF-486D-A57B-BCC47042031A}"/>
    <hyperlink ref="C6" location="Temmuz!A1" display="Temmuz" xr:uid="{63EDC08A-A4FD-487E-84FD-80FB4A4904FA}"/>
    <hyperlink ref="D6" location="Ağustos!A1" display="Ağustos" xr:uid="{8A1BCE16-38FF-4034-8C89-351D8069760B}"/>
    <hyperlink ref="E6" location="Eylül!A1" display="Eylül" xr:uid="{F4D0B329-114F-4AEE-94DC-18C1C757C54D}"/>
    <hyperlink ref="C7" location="Ekim!A1" display="Ekim" xr:uid="{FABA235D-2B18-47B6-9AA2-1BE9964F04CF}"/>
    <hyperlink ref="D7" location="Kasım!A1" display="Kasım" xr:uid="{4E141723-EC83-4252-8453-E7F30844ADA6}"/>
    <hyperlink ref="E7" location="Aralık!A1" display="Aralık" xr:uid="{9F43AE2A-151D-48EC-9E59-EA742CAE173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2006-04-21T07:16:44Z</dcterms:created>
  <dcterms:modified xsi:type="dcterms:W3CDTF">2025-07-29T13:14:14Z</dcterms:modified>
</cp:coreProperties>
</file>