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BB282FE1-AF9B-4087-A35F-B3C17F02FF3F}" xr6:coauthVersionLast="47" xr6:coauthVersionMax="47" xr10:uidLastSave="{00000000-0000-0000-0000-000000000000}"/>
  <bookViews>
    <workbookView xWindow="-108" yWindow="-108" windowWidth="23256" windowHeight="12456" xr2:uid="{FE09C3C4-FEC4-47C1-AA68-F18726B356D4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{"'77  Yalova'!$B$3:$D$105"}</definedName>
    <definedName name="HTML_Control" localSheetId="0" hidden="1">{"'77  Yalova'!$B$3:$D$105"}</definedName>
    <definedName name="HTML_Control" localSheetId="2" hidden="1">{"'77  Yalova'!$B$3:$D$105"}</definedName>
    <definedName name="HTML_Control" localSheetId="3" hidden="1">{"'77  Yalova'!$B$3:$D$105"}</definedName>
    <definedName name="HTML_Control" localSheetId="6" hidden="1">{"'77  Yalova'!$B$3:$D$105"}</definedName>
    <definedName name="HTML_Control" localSheetId="1" hidden="1">{"'77  Yalova'!$B$3:$D$105"}</definedName>
    <definedName name="HTML_Control" localSheetId="9" hidden="1">{"'77  Yalova'!$B$3:$D$105"}</definedName>
    <definedName name="HTML_Control" localSheetId="7" hidden="1">{"'77  Yalova'!$B$3:$D$105"}</definedName>
    <definedName name="HTML_Control" localSheetId="8" hidden="1">{"'77  Yalova'!$B$3:$D$105"}</definedName>
    <definedName name="HTML_Control" localSheetId="11" hidden="1">{"'77  Yalova'!$B$3:$D$90"}</definedName>
    <definedName name="HTML_Control" localSheetId="10" hidden="1">{"'77  Yalova'!$B$3:$D$90"}</definedName>
    <definedName name="HTML_Control" localSheetId="5" hidden="1">{"'77  Yalova'!$B$3:$D$105"}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Settings\hersan.MUHASEBAT\Desktop\htm\77.htm"</definedName>
    <definedName name="HTML_PathFile" localSheetId="0" hidden="1">"C:\Documents and Settings\hersan.MUHASEBAT\Desktop\htm\77.htm"</definedName>
    <definedName name="HTML_PathFile" localSheetId="2" hidden="1">"C:\Documents and Settings\hersan.MUHASEBAT\Desktop\htm\77.htm"</definedName>
    <definedName name="HTML_PathFile" localSheetId="3" hidden="1">"C:\Documents and Settings\hersan.MUHASEBAT\Desktop\htm\77.htm"</definedName>
    <definedName name="HTML_PathFile" localSheetId="6" hidden="1">"C:\Documents and Settings\hersan.MUHASEBAT\Desktop\htm\77.htm"</definedName>
    <definedName name="HTML_PathFile" localSheetId="1" hidden="1">"C:\Documents and Settings\hersan.MUHASEBAT\Desktop\htm\77.htm"</definedName>
    <definedName name="HTML_PathFile" localSheetId="9" hidden="1">"\\M-pc-00000-20\il_2005_2006hazırlık\docs\77.htm"</definedName>
    <definedName name="HTML_PathFile" localSheetId="7" hidden="1">"C:\Documents and Settings\eakgonullu\Belgelerim\internet\docs\il_81\htm\77.htm"</definedName>
    <definedName name="HTML_PathFile" localSheetId="8" hidden="1">"C:\Documents and Settings\hersan\Belgelerim\int-hazırlık\htm\77.htm"</definedName>
    <definedName name="HTML_PathFile" localSheetId="11" hidden="1">"C:\Documents and Settings\hersan\Belgelerim\int-hazırlık\htm\77.htm"</definedName>
    <definedName name="HTML_PathFile" localSheetId="10" hidden="1">"\\M-pc-00000-20\il_2005_2006hazırlık\docs\htm\77.htm"</definedName>
    <definedName name="HTML_PathFile" localSheetId="5" hidden="1">"C:\Documents and Settings\hersan.MUHASEBAT\Desktop\htm\77.htm"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5" i="8"/>
  <c r="E36" i="8"/>
  <c r="C39" i="8"/>
  <c r="D39" i="8"/>
  <c r="E39" i="8"/>
  <c r="E40" i="8"/>
  <c r="E41" i="8"/>
  <c r="E43" i="8"/>
  <c r="E44" i="8"/>
  <c r="E45" i="8"/>
  <c r="C47" i="8"/>
  <c r="D47" i="8"/>
  <c r="E47" i="8"/>
  <c r="E48" i="8"/>
  <c r="C51" i="8"/>
  <c r="D51" i="8"/>
  <c r="E51" i="8"/>
  <c r="E52" i="8"/>
  <c r="C54" i="8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4" i="8"/>
  <c r="E75" i="8"/>
  <c r="E76" i="8"/>
  <c r="E77" i="8"/>
  <c r="C78" i="8"/>
  <c r="D78" i="8"/>
  <c r="C87" i="8"/>
  <c r="D87" i="8"/>
  <c r="E87" i="8" s="1"/>
  <c r="E90" i="8"/>
  <c r="E91" i="8"/>
  <c r="E92" i="8"/>
  <c r="E93" i="8"/>
  <c r="E94" i="8"/>
  <c r="C95" i="8"/>
  <c r="C96" i="8"/>
  <c r="D96" i="8"/>
  <c r="D95" i="8" s="1"/>
  <c r="E95" i="8" s="1"/>
  <c r="E96" i="8"/>
  <c r="E100" i="8"/>
  <c r="E101" i="8"/>
  <c r="E102" i="8"/>
  <c r="C103" i="8"/>
  <c r="D103" i="8"/>
  <c r="C106" i="8"/>
  <c r="D106" i="8"/>
  <c r="C107" i="8"/>
  <c r="D107" i="8"/>
  <c r="E12" i="8" l="1"/>
  <c r="D11" i="8"/>
  <c r="D46" i="8"/>
  <c r="C46" i="8"/>
  <c r="C11" i="8"/>
  <c r="C10" i="8" s="1"/>
  <c r="E46" i="8" l="1"/>
  <c r="D10" i="8"/>
  <c r="E10" i="8" s="1"/>
  <c r="E11" i="8"/>
</calcChain>
</file>

<file path=xl/sharedStrings.xml><?xml version="1.0" encoding="utf-8"?>
<sst xmlns="http://schemas.openxmlformats.org/spreadsheetml/2006/main" count="1411" uniqueCount="211">
  <si>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</si>
  <si>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</si>
  <si>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</si>
  <si>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</si>
  <si>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</si>
  <si>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</si>
  <si>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</si>
  <si>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</si>
  <si>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</si>
  <si>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</si>
  <si>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</si>
  <si>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</si>
  <si>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</si>
  <si>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</si>
  <si>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</si>
  <si>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</si>
  <si>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</si>
  <si>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</si>
  <si>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</si>
  <si>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</si>
  <si>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</si>
  <si>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</si>
  <si>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</si>
  <si>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</si>
  <si>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</si>
  <si>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</si>
  <si>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</si>
  <si>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</si>
  <si>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</si>
  <si>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</si>
  <si>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</si>
  <si>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</si>
  <si>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</si>
  <si>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</si>
  <si>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</si>
  <si>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</si>
  <si>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</si>
  <si>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</si>
  <si>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</si>
  <si>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</si>
  <si>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</si>
  <si>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</si>
  <si>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</si>
  <si>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</si>
  <si>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</si>
  <si>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</si>
  <si>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</si>
  <si>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</si>
  <si>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</si>
  <si>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</si>
  <si>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</si>
  <si>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</si>
  <si>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</si>
  <si>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</si>
  <si>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</si>
  <si>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</si>
  <si>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</si>
  <si>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</si>
  <si>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</si>
  <si>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</si>
  <si>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</si>
  <si>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</si>
  <si>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</si>
  <si>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</si>
  <si>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</si>
  <si>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</si>
  <si>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</si>
  <si>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</si>
  <si>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</si>
  <si>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</si>
  <si>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</si>
  <si>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</si>
  <si>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</si>
  <si>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</si>
  <si>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</si>
  <si>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</si>
  <si>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</si>
  <si>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</si>
  <si>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</si>
  <si>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</si>
  <si>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</si>
  <si>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</si>
  <si>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</si>
  <si>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</si>
  <si>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</si>
  <si>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</si>
  <si>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</si>
  <si>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</si>
  <si>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</si>
  <si>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</si>
  <si>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</si>
  <si>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</si>
  <si>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</si>
  <si>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</si>
  <si>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</si>
  <si>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</si>
  <si>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</si>
  <si>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</si>
  <si>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</si>
  <si>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</si>
  <si>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</si>
  <si>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</si>
  <si>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</si>
  <si>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</si>
  <si>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</si>
  <si>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</si>
  <si>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</si>
  <si>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YALOVA İLİ  GENEL  BÜTÇE GELİRLERİNİN TAHSİLATI, TAHAKKUKU VE TAHSİLATIN TAHAKKUKA  ORANI (KÜMÜLATİF) HAZİRAN 2006</t>
  </si>
  <si>
    <t>YALOVA İLİ 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</si>
  <si>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</si>
  <si>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</si>
  <si>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</si>
  <si>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</si>
  <si>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</si>
  <si>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</si>
  <si>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</si>
  <si>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</si>
  <si>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</si>
  <si>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</si>
  <si>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</si>
  <si>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</si>
  <si>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</si>
  <si>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</si>
  <si>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</si>
  <si>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</si>
  <si>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</si>
  <si>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</si>
  <si>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</si>
  <si>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</si>
  <si>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</si>
  <si>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</si>
  <si>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</si>
  <si>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</si>
  <si>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</si>
  <si>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</si>
  <si>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</si>
  <si>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</si>
  <si>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</si>
  <si>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</si>
  <si>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</si>
  <si>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</si>
  <si>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</si>
  <si>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</si>
  <si>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</si>
  <si>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</si>
  <si>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</si>
  <si>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</si>
  <si>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</si>
  <si>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</si>
  <si>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</si>
  <si>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</si>
  <si>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</si>
  <si>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</si>
  <si>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</si>
  <si>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</si>
  <si>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</si>
  <si>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</si>
  <si>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</si>
  <si>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</si>
  <si>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</si>
  <si>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</si>
  <si>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</si>
  <si>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</si>
  <si>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</si>
  <si>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</si>
  <si>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</si>
  <si>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</si>
  <si>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</si>
  <si>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</si>
  <si>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</si>
  <si>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</si>
  <si>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</si>
  <si>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</si>
  <si>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</si>
  <si>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</si>
  <si>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</si>
  <si>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</si>
  <si>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</si>
  <si>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</si>
  <si>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</si>
  <si>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</si>
  <si>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</si>
  <si>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</si>
  <si>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</si>
  <si>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YALOVA İLİ 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</si>
  <si>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</si>
  <si>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</si>
  <si>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</si>
  <si>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YALOVA İLİ  GENEL  BÜTÇE GELİRLERİNİN TAHSİLATI, TAHAKKUKU VE TAHSİLATIN TAHAKKUKA  ORANI (KÜMÜLATİF) MART 2006</t>
  </si>
  <si>
    <t>YALOVA İLİ  GENEL  BÜTÇE GELİRLERİNİN TAHSİLATI, TAHAKKUKU VE TAHSİLATIN TAHAKKUKA  ORANI (KÜMÜLATİF) NİSAN 2006</t>
  </si>
  <si>
    <t>YALOVA İLİ 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</si>
  <si>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</si>
  <si>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</si>
  <si>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</si>
  <si>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</si>
  <si>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</si>
  <si>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</si>
  <si>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YALOVA İLİ  GENEL  BÜTÇE GELİRLERİNİN TAHSİLATI, TAHAKKUKU VE TAHSİLATIN TAHAKKUKA  ORANI (KÜMÜLATİF) TEMMUZ 2006</t>
  </si>
  <si>
    <t>Temmuz</t>
  </si>
  <si>
    <t>YALOVA İLİ  GENEL  BÜTÇE GELİRLERİNİN TAHSİLATI, TAHAKKUKU VE TAHSİLATIN TAHAKKUKA  ORANI (KÜMÜLATİF) AĞUSTOS 2006</t>
  </si>
  <si>
    <t>Ağustos</t>
  </si>
  <si>
    <t>YALOVA İLİ  GENEL  BÜTÇE GELİRLERİNİN TAHSİLATI, TAHAKKUKU VE TAHSİLATIN TAHAKKUKA  ORANI (KÜMÜLATİF) EYLÜL 2006</t>
  </si>
  <si>
    <t>Eylül</t>
  </si>
  <si>
    <t xml:space="preserve">        Motorlu Taşıtlar (II)</t>
  </si>
  <si>
    <t>YALOVA İLİ  GENEL  BÜTÇE GELİRLERİNİN TAHSİLATI, TAHAKKUKU VE TAHSİLATIN TAHAKKUKA  ORANI (KÜMÜLATİF) EKİM 2006</t>
  </si>
  <si>
    <t>Ekim</t>
  </si>
  <si>
    <t>Kasım</t>
  </si>
  <si>
    <t>YALOVA İLİ  GENEL  BÜTÇE GELİRLERİNİN TAHSİLATI, TAHAKKUKU VE TAHSİLATIN TAHAKKUKA  ORANI (KÜMÜLATİF) KASIM 2006</t>
  </si>
  <si>
    <t>YALOVA İLİ 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</si>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</sst>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6FF4D549-093E-49D7-9163-2C23D5EE631F}"/>
    <cellStyle name="Normal_genelgelirtahk_tahs" xfId="3" xr:uid="{8EB13A66-EAFE-4C8E-B154-D64C89C7D8B0}"/>
    <cellStyle name="Virgül [0]_29dan32ye" xfId="4" xr:uid="{7BD43751-48A5-4E42-A625-13FDDDC521A2}"/>
    <cellStyle name="Virgül_29dan32ye" xfId="5" xr:uid="{2E3E616C-1AE8-4303-9B64-63221BBC9A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3730-5DE9-4A5D-8DC0-2B6F9DD09E70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208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279112</v>
      </c>
      <c r="D10" s="27">
        <v>227866</v>
      </c>
      <c r="E10" s="28">
        <v>81.639628536214843</v>
      </c>
    </row>
    <row r="11" spans="2:7" s="5" customFormat="1" ht="15.75" customHeight="1" x14ac:dyDescent="0.2">
      <c r="B11" s="26" t="s">
        <v>5</v>
      </c>
      <c r="C11" s="27">
        <v>211053</v>
      </c>
      <c r="D11" s="27">
        <v>172984</v>
      </c>
      <c r="E11" s="29">
        <v>81.962350689163387</v>
      </c>
    </row>
    <row r="12" spans="2:7" s="5" customFormat="1" ht="15.75" customHeight="1" x14ac:dyDescent="0.2">
      <c r="B12" s="26" t="s">
        <v>6</v>
      </c>
      <c r="C12" s="27">
        <v>76356</v>
      </c>
      <c r="D12" s="27">
        <v>54092</v>
      </c>
      <c r="E12" s="29">
        <v>70.841846089370847</v>
      </c>
      <c r="G12" s="6"/>
    </row>
    <row r="13" spans="2:7" s="5" customFormat="1" ht="15.75" customHeight="1" x14ac:dyDescent="0.2">
      <c r="B13" s="26" t="s">
        <v>7</v>
      </c>
      <c r="C13" s="27">
        <v>68256</v>
      </c>
      <c r="D13" s="27">
        <v>49513</v>
      </c>
      <c r="E13" s="29">
        <v>72.540142991092367</v>
      </c>
    </row>
    <row r="14" spans="2:7" ht="15.75" customHeight="1" x14ac:dyDescent="0.2">
      <c r="B14" s="30" t="s">
        <v>8</v>
      </c>
      <c r="C14" s="31">
        <v>6890</v>
      </c>
      <c r="D14" s="31">
        <v>2394</v>
      </c>
      <c r="E14" s="32">
        <v>34.746008708272861</v>
      </c>
    </row>
    <row r="15" spans="2:7" ht="15.75" customHeight="1" x14ac:dyDescent="0.2">
      <c r="B15" s="30" t="s">
        <v>9</v>
      </c>
      <c r="C15" s="31">
        <v>576</v>
      </c>
      <c r="D15" s="31">
        <v>350</v>
      </c>
      <c r="E15" s="32">
        <v>60.763888888888886</v>
      </c>
    </row>
    <row r="16" spans="2:7" ht="15.75" customHeight="1" x14ac:dyDescent="0.2">
      <c r="B16" s="30" t="s">
        <v>10</v>
      </c>
      <c r="C16" s="31">
        <v>57214</v>
      </c>
      <c r="D16" s="31">
        <v>44262</v>
      </c>
      <c r="E16" s="32">
        <v>77.362184080819389</v>
      </c>
    </row>
    <row r="17" spans="2:5" ht="15.75" customHeight="1" x14ac:dyDescent="0.2">
      <c r="B17" s="30" t="s">
        <v>11</v>
      </c>
      <c r="C17" s="31">
        <v>3576</v>
      </c>
      <c r="D17" s="31">
        <v>2507</v>
      </c>
      <c r="E17" s="32">
        <v>70.106263982102917</v>
      </c>
    </row>
    <row r="18" spans="2:5" s="5" customFormat="1" ht="15.75" customHeight="1" x14ac:dyDescent="0.2">
      <c r="B18" s="26" t="s">
        <v>12</v>
      </c>
      <c r="C18" s="27">
        <v>8100</v>
      </c>
      <c r="D18" s="27">
        <v>4579</v>
      </c>
      <c r="E18" s="29">
        <v>56.53086419753086</v>
      </c>
    </row>
    <row r="19" spans="2:5" ht="15.75" customHeight="1" x14ac:dyDescent="0.2">
      <c r="B19" s="30" t="s">
        <v>13</v>
      </c>
      <c r="C19" s="31">
        <v>3324</v>
      </c>
      <c r="D19" s="31">
        <v>1231</v>
      </c>
      <c r="E19" s="32">
        <v>37.033694344163656</v>
      </c>
    </row>
    <row r="20" spans="2:5" ht="15.75" customHeight="1" x14ac:dyDescent="0.2">
      <c r="B20" s="30" t="s">
        <v>14</v>
      </c>
      <c r="C20" s="31">
        <v>17</v>
      </c>
      <c r="D20" s="31">
        <v>7</v>
      </c>
      <c r="E20" s="32">
        <v>41.17647058823529</v>
      </c>
    </row>
    <row r="21" spans="2:5" ht="15.75" customHeight="1" x14ac:dyDescent="0.2">
      <c r="B21" s="30" t="s">
        <v>15</v>
      </c>
      <c r="C21" s="31">
        <v>4759</v>
      </c>
      <c r="D21" s="31">
        <v>3341</v>
      </c>
      <c r="E21" s="32">
        <v>70.203824332843041</v>
      </c>
    </row>
    <row r="22" spans="2:5" s="4" customFormat="1" ht="15.75" customHeight="1" x14ac:dyDescent="0.2">
      <c r="B22" s="26" t="s">
        <v>16</v>
      </c>
      <c r="C22" s="27">
        <v>8510</v>
      </c>
      <c r="D22" s="27">
        <v>6558</v>
      </c>
      <c r="E22" s="28">
        <v>77.062279670975315</v>
      </c>
    </row>
    <row r="23" spans="2:5" s="8" customFormat="1" ht="15.75" customHeight="1" x14ac:dyDescent="0.2">
      <c r="B23" s="30" t="s">
        <v>17</v>
      </c>
      <c r="C23" s="31">
        <v>226</v>
      </c>
      <c r="D23" s="31">
        <v>172</v>
      </c>
      <c r="E23" s="33">
        <v>76.106194690265482</v>
      </c>
    </row>
    <row r="24" spans="2:5" s="8" customFormat="1" ht="15.75" customHeight="1" x14ac:dyDescent="0.2">
      <c r="B24" s="30" t="s">
        <v>18</v>
      </c>
      <c r="C24" s="31">
        <v>8284</v>
      </c>
      <c r="D24" s="31">
        <v>6386</v>
      </c>
      <c r="E24" s="33">
        <v>77.088363109608878</v>
      </c>
    </row>
    <row r="25" spans="2:5" s="4" customFormat="1" ht="15.75" customHeight="1" x14ac:dyDescent="0.2">
      <c r="B25" s="26" t="s">
        <v>19</v>
      </c>
      <c r="C25" s="27">
        <v>28146</v>
      </c>
      <c r="D25" s="27">
        <v>17367</v>
      </c>
      <c r="E25" s="28">
        <v>61.703261564698366</v>
      </c>
    </row>
    <row r="26" spans="2:5" s="4" customFormat="1" ht="15.75" customHeight="1" x14ac:dyDescent="0.2">
      <c r="B26" s="26" t="s">
        <v>20</v>
      </c>
      <c r="C26" s="27">
        <v>22325</v>
      </c>
      <c r="D26" s="27">
        <v>11705</v>
      </c>
      <c r="E26" s="28">
        <v>52.430011198208284</v>
      </c>
    </row>
    <row r="27" spans="2:5" s="8" customFormat="1" ht="15.75" customHeight="1" x14ac:dyDescent="0.2">
      <c r="B27" s="30" t="s">
        <v>21</v>
      </c>
      <c r="C27" s="31">
        <v>21038</v>
      </c>
      <c r="D27" s="31">
        <v>11116</v>
      </c>
      <c r="E27" s="33">
        <v>52.837722216940776</v>
      </c>
    </row>
    <row r="28" spans="2:5" s="8" customFormat="1" ht="15.75" customHeight="1" x14ac:dyDescent="0.2">
      <c r="B28" s="30" t="s">
        <v>22</v>
      </c>
      <c r="C28" s="31">
        <v>1287</v>
      </c>
      <c r="D28" s="31">
        <v>589</v>
      </c>
      <c r="E28" s="33">
        <v>45.765345765345764</v>
      </c>
    </row>
    <row r="29" spans="2:5" s="4" customFormat="1" ht="15.75" customHeight="1" x14ac:dyDescent="0.2">
      <c r="B29" s="26" t="s">
        <v>23</v>
      </c>
      <c r="C29" s="27">
        <v>2928</v>
      </c>
      <c r="D29" s="27">
        <v>2910</v>
      </c>
      <c r="E29" s="28">
        <v>99.385245901639337</v>
      </c>
    </row>
    <row r="30" spans="2:5" s="8" customFormat="1" ht="15.75" customHeight="1" x14ac:dyDescent="0.2">
      <c r="B30" s="30" t="s">
        <v>24</v>
      </c>
      <c r="C30" s="31">
        <v>10</v>
      </c>
      <c r="D30" s="31">
        <v>10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2901</v>
      </c>
      <c r="D31" s="31">
        <v>2893</v>
      </c>
      <c r="E31" s="33">
        <v>99.724233023095493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17</v>
      </c>
      <c r="D35" s="31">
        <v>7</v>
      </c>
      <c r="E35" s="32">
        <v>41.17647058823529</v>
      </c>
    </row>
    <row r="36" spans="2:5" s="5" customFormat="1" ht="15.75" customHeight="1" x14ac:dyDescent="0.2">
      <c r="B36" s="26" t="s">
        <v>30</v>
      </c>
      <c r="C36" s="27">
        <v>2893</v>
      </c>
      <c r="D36" s="27">
        <v>2752</v>
      </c>
      <c r="E36" s="29">
        <v>95.126166609056341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71417</v>
      </c>
      <c r="D39" s="27">
        <v>71417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1963</v>
      </c>
      <c r="D40" s="31">
        <v>1963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69454</v>
      </c>
      <c r="D41" s="31">
        <v>69454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8037</v>
      </c>
      <c r="D43" s="27">
        <v>5425</v>
      </c>
      <c r="E43" s="28">
        <v>67.500311061341307</v>
      </c>
    </row>
    <row r="44" spans="2:5" s="4" customFormat="1" ht="15.75" customHeight="1" x14ac:dyDescent="0.2">
      <c r="B44" s="26" t="s">
        <v>38</v>
      </c>
      <c r="C44" s="27">
        <v>18345</v>
      </c>
      <c r="D44" s="27">
        <v>18085</v>
      </c>
      <c r="E44" s="28">
        <v>98.582720087217226</v>
      </c>
    </row>
    <row r="45" spans="2:5" s="4" customFormat="1" ht="15.75" customHeight="1" x14ac:dyDescent="0.2">
      <c r="B45" s="26" t="s">
        <v>39</v>
      </c>
      <c r="C45" s="27">
        <v>242</v>
      </c>
      <c r="D45" s="27">
        <v>40</v>
      </c>
      <c r="E45" s="28">
        <v>16.528925619834713</v>
      </c>
    </row>
    <row r="46" spans="2:5" s="4" customFormat="1" ht="15.75" customHeight="1" x14ac:dyDescent="0.2">
      <c r="B46" s="26" t="s">
        <v>40</v>
      </c>
      <c r="C46" s="27">
        <v>66034</v>
      </c>
      <c r="D46" s="27">
        <v>53509</v>
      </c>
      <c r="E46" s="28">
        <v>81.032498409910048</v>
      </c>
    </row>
    <row r="47" spans="2:5" s="4" customFormat="1" ht="15.75" customHeight="1" x14ac:dyDescent="0.2">
      <c r="B47" s="26" t="s">
        <v>41</v>
      </c>
      <c r="C47" s="27">
        <v>2605</v>
      </c>
      <c r="D47" s="27">
        <v>2605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2605</v>
      </c>
      <c r="D48" s="31">
        <v>2605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5</v>
      </c>
      <c r="D51" s="27">
        <v>5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5</v>
      </c>
      <c r="D52" s="27">
        <v>5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14936</v>
      </c>
      <c r="D60" s="27">
        <v>10081</v>
      </c>
      <c r="E60" s="28">
        <v>67.494643813604711</v>
      </c>
    </row>
    <row r="61" spans="2:5" s="4" customFormat="1" ht="15.75" customHeight="1" x14ac:dyDescent="0.2">
      <c r="B61" s="26" t="s">
        <v>56</v>
      </c>
      <c r="C61" s="27">
        <v>3155</v>
      </c>
      <c r="D61" s="27">
        <v>2630</v>
      </c>
      <c r="E61" s="28">
        <v>83.359746434231369</v>
      </c>
    </row>
    <row r="62" spans="2:5" s="8" customFormat="1" ht="15.75" customHeight="1" x14ac:dyDescent="0.2">
      <c r="B62" s="30" t="s">
        <v>57</v>
      </c>
      <c r="C62" s="31">
        <v>302</v>
      </c>
      <c r="D62" s="31">
        <v>302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658</v>
      </c>
      <c r="D63" s="31">
        <v>133</v>
      </c>
      <c r="E63" s="33">
        <v>20.212765957446805</v>
      </c>
    </row>
    <row r="64" spans="2:5" s="8" customFormat="1" ht="15.75" customHeight="1" x14ac:dyDescent="0.2">
      <c r="B64" s="30" t="s">
        <v>59</v>
      </c>
      <c r="C64" s="31">
        <v>2195</v>
      </c>
      <c r="D64" s="31">
        <v>2195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11781</v>
      </c>
      <c r="D65" s="27">
        <v>7451</v>
      </c>
      <c r="E65" s="28">
        <v>63.245904422375013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11600</v>
      </c>
      <c r="D67" s="31">
        <v>7271</v>
      </c>
      <c r="E67" s="33">
        <v>62.681034482758626</v>
      </c>
    </row>
    <row r="68" spans="2:5" s="8" customFormat="1" ht="15.75" customHeight="1" x14ac:dyDescent="0.2">
      <c r="B68" s="30" t="s">
        <v>63</v>
      </c>
      <c r="C68" s="31">
        <v>181</v>
      </c>
      <c r="D68" s="31">
        <v>180</v>
      </c>
      <c r="E68" s="33">
        <v>99.447513812154696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44470</v>
      </c>
      <c r="D70" s="27">
        <v>37151</v>
      </c>
      <c r="E70" s="28">
        <v>83.541713514729025</v>
      </c>
    </row>
    <row r="71" spans="2:5" s="8" customFormat="1" ht="15.75" customHeight="1" x14ac:dyDescent="0.2">
      <c r="B71" s="34" t="s">
        <v>66</v>
      </c>
      <c r="C71" s="35">
        <v>507</v>
      </c>
      <c r="D71" s="35">
        <v>336</v>
      </c>
      <c r="E71" s="33">
        <v>66.272189349112438</v>
      </c>
    </row>
    <row r="72" spans="2:5" s="8" customFormat="1" ht="15.75" customHeight="1" x14ac:dyDescent="0.2">
      <c r="B72" s="34" t="s">
        <v>67</v>
      </c>
      <c r="C72" s="35">
        <v>1042</v>
      </c>
      <c r="D72" s="35">
        <v>196</v>
      </c>
      <c r="E72" s="33">
        <v>18.809980806142036</v>
      </c>
    </row>
    <row r="73" spans="2:5" s="8" customFormat="1" ht="15.75" customHeight="1" x14ac:dyDescent="0.2">
      <c r="B73" s="34" t="s">
        <v>68</v>
      </c>
      <c r="C73" s="35">
        <v>1772</v>
      </c>
      <c r="D73" s="35">
        <v>695</v>
      </c>
      <c r="E73" s="33">
        <v>39.221218961625283</v>
      </c>
    </row>
    <row r="74" spans="2:5" s="8" customFormat="1" ht="15.75" customHeight="1" x14ac:dyDescent="0.2">
      <c r="B74" s="34" t="s">
        <v>69</v>
      </c>
      <c r="C74" s="35">
        <v>26585</v>
      </c>
      <c r="D74" s="35">
        <v>22589</v>
      </c>
      <c r="E74" s="33">
        <v>84.968967462854991</v>
      </c>
    </row>
    <row r="75" spans="2:5" s="8" customFormat="1" ht="15.75" customHeight="1" x14ac:dyDescent="0.2">
      <c r="B75" s="34" t="s">
        <v>70</v>
      </c>
      <c r="C75" s="35">
        <v>13268</v>
      </c>
      <c r="D75" s="35">
        <v>12571</v>
      </c>
      <c r="E75" s="33">
        <v>94.746759119686459</v>
      </c>
    </row>
    <row r="76" spans="2:5" s="8" customFormat="1" ht="15.75" customHeight="1" x14ac:dyDescent="0.2">
      <c r="B76" s="34" t="s">
        <v>71</v>
      </c>
      <c r="C76" s="35">
        <v>1296</v>
      </c>
      <c r="D76" s="35">
        <v>764</v>
      </c>
      <c r="E76" s="33">
        <v>58.950617283950614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4018</v>
      </c>
      <c r="D86" s="27">
        <v>3667</v>
      </c>
      <c r="E86" s="28">
        <v>91.264310602289697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138</v>
      </c>
      <c r="D89" s="31">
        <v>138</v>
      </c>
      <c r="E89" s="33">
        <v>100</v>
      </c>
    </row>
    <row r="90" spans="2:5" ht="15.75" customHeight="1" x14ac:dyDescent="0.2">
      <c r="B90" s="30" t="s">
        <v>85</v>
      </c>
      <c r="C90" s="31">
        <v>1334</v>
      </c>
      <c r="D90" s="31">
        <v>1334</v>
      </c>
      <c r="E90" s="33">
        <v>100</v>
      </c>
    </row>
    <row r="91" spans="2:5" ht="15.75" customHeight="1" x14ac:dyDescent="0.2">
      <c r="B91" s="30" t="s">
        <v>86</v>
      </c>
      <c r="C91" s="31">
        <v>250</v>
      </c>
      <c r="D91" s="31">
        <v>113</v>
      </c>
      <c r="E91" s="33">
        <v>45.2</v>
      </c>
    </row>
    <row r="92" spans="2:5" ht="15.75" customHeight="1" x14ac:dyDescent="0.2">
      <c r="B92" s="30" t="s">
        <v>87</v>
      </c>
      <c r="C92" s="31">
        <v>489</v>
      </c>
      <c r="D92" s="31">
        <v>489</v>
      </c>
      <c r="E92" s="33">
        <v>100</v>
      </c>
    </row>
    <row r="93" spans="2:5" ht="15.75" customHeight="1" x14ac:dyDescent="0.2">
      <c r="B93" s="30" t="s">
        <v>88</v>
      </c>
      <c r="C93" s="31">
        <v>1807</v>
      </c>
      <c r="D93" s="31">
        <v>1593</v>
      </c>
      <c r="E93" s="33">
        <v>88.157166574432765</v>
      </c>
    </row>
    <row r="94" spans="2:5" s="5" customFormat="1" ht="15.75" customHeight="1" x14ac:dyDescent="0.2">
      <c r="B94" s="26" t="s">
        <v>89</v>
      </c>
      <c r="C94" s="27">
        <v>2025</v>
      </c>
      <c r="D94" s="27">
        <v>1373</v>
      </c>
      <c r="E94" s="37">
        <v>67.802469135802468</v>
      </c>
    </row>
    <row r="95" spans="2:5" s="5" customFormat="1" ht="15.75" customHeight="1" x14ac:dyDescent="0.2">
      <c r="B95" s="26" t="s">
        <v>90</v>
      </c>
      <c r="C95" s="27">
        <v>2005</v>
      </c>
      <c r="D95" s="27">
        <v>1353</v>
      </c>
      <c r="E95" s="37">
        <v>67.481296758104733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1897</v>
      </c>
      <c r="D99" s="31">
        <v>1292</v>
      </c>
      <c r="E99" s="38">
        <v>68.107538218239327</v>
      </c>
    </row>
    <row r="100" spans="2:5" ht="15.75" customHeight="1" x14ac:dyDescent="0.2">
      <c r="B100" s="30" t="s">
        <v>95</v>
      </c>
      <c r="C100" s="31">
        <v>108</v>
      </c>
      <c r="D100" s="31">
        <v>61</v>
      </c>
      <c r="E100" s="38">
        <v>56.481481481481474</v>
      </c>
    </row>
    <row r="101" spans="2:5" s="5" customFormat="1" ht="15.75" customHeight="1" x14ac:dyDescent="0.2">
      <c r="B101" s="26" t="s">
        <v>96</v>
      </c>
      <c r="C101" s="27">
        <v>20</v>
      </c>
      <c r="D101" s="27">
        <v>20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AF2FFCAD-2D5C-4C08-893D-EFC9A8DD5297}"/>
    <hyperlink ref="D4" location="Şubat!A1" display="Şubat" xr:uid="{3CB8BA32-D977-4576-9DD0-2D7191CF43F9}"/>
    <hyperlink ref="E4" location="Mart!A1" display="Mart" xr:uid="{FFD4CC80-AA2F-450F-9D71-A3F11BC8EBC1}"/>
    <hyperlink ref="C5" location="Nisan!A1" display="Nisan" xr:uid="{00A96EFD-848F-4FAC-94A6-176EF50F75A0}"/>
    <hyperlink ref="D5" location="Mayıs!A1" display="Mayıs" xr:uid="{1FBC19AE-0CAC-43F0-87D6-A85AC3723BE5}"/>
    <hyperlink ref="E5" location="Haziran!A1" display="Haziran" xr:uid="{C63B01FE-2700-41B2-8D56-9198862B2267}"/>
    <hyperlink ref="C6" location="Temmuz!A1" display="Temmuz" xr:uid="{85E206F6-0B1F-4A98-B5ED-B291EFB36C52}"/>
    <hyperlink ref="D6" location="Ağustos!A1" display="Ağustos" xr:uid="{BDB1904C-C8B1-4ADE-8D25-6423CAE713D0}"/>
    <hyperlink ref="E6" location="Eylül!A1" display="Eylül" xr:uid="{F423D6AA-23B9-4666-97D6-346825AFE034}"/>
    <hyperlink ref="C7" location="Ekim!A1" display="Ekim" xr:uid="{86867CAB-CEF6-47B7-AE10-054A0D1A714D}"/>
    <hyperlink ref="D7" location="Kasım!A1" display="Kasım" xr:uid="{24A4C7F9-D999-4ECE-A22F-4B5A23372D2F}"/>
    <hyperlink ref="E7" location="Aralık!A1" display="Aralık" xr:uid="{9AA3AFB9-D324-46B7-B1A9-B593E87E344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8841-F124-44AF-8E74-A3D70AC5990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188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123934</v>
      </c>
      <c r="D10" s="27">
        <v>42337</v>
      </c>
      <c r="E10" s="28">
        <v>34.160924362967386</v>
      </c>
    </row>
    <row r="11" spans="2:7" s="5" customFormat="1" ht="15.75" customHeight="1" x14ac:dyDescent="0.2">
      <c r="B11" s="26" t="s">
        <v>5</v>
      </c>
      <c r="C11" s="27">
        <v>79878</v>
      </c>
      <c r="D11" s="27">
        <v>37601</v>
      </c>
      <c r="E11" s="29">
        <v>47.073036380480232</v>
      </c>
    </row>
    <row r="12" spans="2:7" s="5" customFormat="1" ht="15.75" customHeight="1" x14ac:dyDescent="0.2">
      <c r="B12" s="26" t="s">
        <v>6</v>
      </c>
      <c r="C12" s="27">
        <v>37478</v>
      </c>
      <c r="D12" s="27">
        <v>11860</v>
      </c>
      <c r="E12" s="29">
        <v>31.645231869363361</v>
      </c>
      <c r="G12" s="6"/>
    </row>
    <row r="13" spans="2:7" s="5" customFormat="1" ht="15.75" customHeight="1" x14ac:dyDescent="0.2">
      <c r="B13" s="26" t="s">
        <v>7</v>
      </c>
      <c r="C13" s="27">
        <v>32414</v>
      </c>
      <c r="D13" s="27">
        <v>10254</v>
      </c>
      <c r="E13" s="29">
        <v>31.634478928857902</v>
      </c>
    </row>
    <row r="14" spans="2:7" ht="15.75" customHeight="1" x14ac:dyDescent="0.2">
      <c r="B14" s="30" t="s">
        <v>8</v>
      </c>
      <c r="C14" s="31">
        <v>6798</v>
      </c>
      <c r="D14" s="31">
        <v>489</v>
      </c>
      <c r="E14" s="32">
        <v>7.1932921447484564</v>
      </c>
    </row>
    <row r="15" spans="2:7" ht="15.75" customHeight="1" x14ac:dyDescent="0.2">
      <c r="B15" s="30" t="s">
        <v>9</v>
      </c>
      <c r="C15" s="31">
        <v>558</v>
      </c>
      <c r="D15" s="31">
        <v>164</v>
      </c>
      <c r="E15" s="32">
        <v>29.390681003584231</v>
      </c>
    </row>
    <row r="16" spans="2:7" ht="15.75" customHeight="1" x14ac:dyDescent="0.2">
      <c r="B16" s="30" t="s">
        <v>10</v>
      </c>
      <c r="C16" s="31">
        <v>22824</v>
      </c>
      <c r="D16" s="31">
        <v>8859</v>
      </c>
      <c r="E16" s="32">
        <v>38.814405888538381</v>
      </c>
    </row>
    <row r="17" spans="2:5" ht="15.75" customHeight="1" x14ac:dyDescent="0.2">
      <c r="B17" s="30" t="s">
        <v>11</v>
      </c>
      <c r="C17" s="31">
        <v>2234</v>
      </c>
      <c r="D17" s="31">
        <v>742</v>
      </c>
      <c r="E17" s="32">
        <v>33.213965980304387</v>
      </c>
    </row>
    <row r="18" spans="2:5" s="5" customFormat="1" ht="15.75" customHeight="1" x14ac:dyDescent="0.2">
      <c r="B18" s="26" t="s">
        <v>12</v>
      </c>
      <c r="C18" s="27">
        <v>5064</v>
      </c>
      <c r="D18" s="27">
        <v>1606</v>
      </c>
      <c r="E18" s="29">
        <v>31.714060031595576</v>
      </c>
    </row>
    <row r="19" spans="2:5" ht="15.75" customHeight="1" x14ac:dyDescent="0.2">
      <c r="B19" s="30" t="s">
        <v>13</v>
      </c>
      <c r="C19" s="31">
        <v>2215</v>
      </c>
      <c r="D19" s="31">
        <v>691</v>
      </c>
      <c r="E19" s="32">
        <v>31.196388261851016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2841</v>
      </c>
      <c r="D21" s="31">
        <v>915</v>
      </c>
      <c r="E21" s="32">
        <v>32.206969376979941</v>
      </c>
    </row>
    <row r="22" spans="2:5" s="4" customFormat="1" ht="15.75" customHeight="1" x14ac:dyDescent="0.2">
      <c r="B22" s="26" t="s">
        <v>16</v>
      </c>
      <c r="C22" s="27">
        <v>7902</v>
      </c>
      <c r="D22" s="27">
        <v>2486</v>
      </c>
      <c r="E22" s="28">
        <v>31.46038977474057</v>
      </c>
    </row>
    <row r="23" spans="2:5" s="8" customFormat="1" ht="15.75" customHeight="1" x14ac:dyDescent="0.2">
      <c r="B23" s="30" t="s">
        <v>17</v>
      </c>
      <c r="C23" s="31">
        <v>122</v>
      </c>
      <c r="D23" s="31">
        <v>2</v>
      </c>
      <c r="E23" s="33">
        <v>1.639344262295082</v>
      </c>
    </row>
    <row r="24" spans="2:5" s="8" customFormat="1" ht="15.75" customHeight="1" x14ac:dyDescent="0.2">
      <c r="B24" s="30" t="s">
        <v>18</v>
      </c>
      <c r="C24" s="31">
        <v>7780</v>
      </c>
      <c r="D24" s="31">
        <v>2484</v>
      </c>
      <c r="E24" s="33">
        <v>31.9280205655527</v>
      </c>
    </row>
    <row r="25" spans="2:5" s="4" customFormat="1" ht="15.75" customHeight="1" x14ac:dyDescent="0.2">
      <c r="B25" s="26" t="s">
        <v>19</v>
      </c>
      <c r="C25" s="27">
        <v>12650</v>
      </c>
      <c r="D25" s="27">
        <v>4058</v>
      </c>
      <c r="E25" s="28">
        <v>32.079051383399211</v>
      </c>
    </row>
    <row r="26" spans="2:5" s="4" customFormat="1" ht="15.75" customHeight="1" x14ac:dyDescent="0.2">
      <c r="B26" s="26" t="s">
        <v>20</v>
      </c>
      <c r="C26" s="27">
        <v>11171</v>
      </c>
      <c r="D26" s="27">
        <v>2694</v>
      </c>
      <c r="E26" s="28">
        <v>24.116014680870109</v>
      </c>
    </row>
    <row r="27" spans="2:5" s="8" customFormat="1" ht="15.75" customHeight="1" x14ac:dyDescent="0.2">
      <c r="B27" s="30" t="s">
        <v>21</v>
      </c>
      <c r="C27" s="31">
        <v>10604</v>
      </c>
      <c r="D27" s="31">
        <v>2558</v>
      </c>
      <c r="E27" s="33">
        <v>24.122972463221426</v>
      </c>
    </row>
    <row r="28" spans="2:5" s="8" customFormat="1" ht="15.75" customHeight="1" x14ac:dyDescent="0.2">
      <c r="B28" s="30" t="s">
        <v>22</v>
      </c>
      <c r="C28" s="31">
        <v>567</v>
      </c>
      <c r="D28" s="31">
        <v>136</v>
      </c>
      <c r="E28" s="33">
        <v>23.985890652557316</v>
      </c>
    </row>
    <row r="29" spans="2:5" s="4" customFormat="1" ht="15.75" customHeight="1" x14ac:dyDescent="0.2">
      <c r="B29" s="26" t="s">
        <v>23</v>
      </c>
      <c r="C29" s="27">
        <v>779</v>
      </c>
      <c r="D29" s="27">
        <v>770</v>
      </c>
      <c r="E29" s="28">
        <v>98.844672657252886</v>
      </c>
    </row>
    <row r="30" spans="2:5" s="8" customFormat="1" ht="15.75" customHeight="1" x14ac:dyDescent="0.2">
      <c r="B30" s="30" t="s">
        <v>24</v>
      </c>
      <c r="C30" s="31">
        <v>10</v>
      </c>
      <c r="D30" s="31">
        <v>10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754</v>
      </c>
      <c r="D31" s="31">
        <v>754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15</v>
      </c>
      <c r="D35" s="31">
        <v>6</v>
      </c>
      <c r="E35" s="32">
        <v>40</v>
      </c>
    </row>
    <row r="36" spans="2:5" s="5" customFormat="1" ht="15.75" customHeight="1" x14ac:dyDescent="0.2">
      <c r="B36" s="26" t="s">
        <v>30</v>
      </c>
      <c r="C36" s="27">
        <v>700</v>
      </c>
      <c r="D36" s="27">
        <v>594</v>
      </c>
      <c r="E36" s="29">
        <v>84.857142857142847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15670</v>
      </c>
      <c r="D39" s="27">
        <v>15670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479</v>
      </c>
      <c r="D40" s="31">
        <v>479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15191</v>
      </c>
      <c r="D41" s="31">
        <v>15191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3428</v>
      </c>
      <c r="D43" s="27">
        <v>1239</v>
      </c>
      <c r="E43" s="28">
        <v>36.143523920653443</v>
      </c>
    </row>
    <row r="44" spans="2:5" s="4" customFormat="1" ht="15.75" customHeight="1" x14ac:dyDescent="0.2">
      <c r="B44" s="26" t="s">
        <v>38</v>
      </c>
      <c r="C44" s="27">
        <v>2486</v>
      </c>
      <c r="D44" s="27">
        <v>2283</v>
      </c>
      <c r="E44" s="28">
        <v>91.834271922767499</v>
      </c>
    </row>
    <row r="45" spans="2:5" s="4" customFormat="1" ht="15.75" customHeight="1" x14ac:dyDescent="0.2">
      <c r="B45" s="26" t="s">
        <v>39</v>
      </c>
      <c r="C45" s="27">
        <v>264</v>
      </c>
      <c r="D45" s="27">
        <v>5</v>
      </c>
      <c r="E45" s="28">
        <v>1.893939393939394</v>
      </c>
    </row>
    <row r="46" spans="2:5" s="4" customFormat="1" ht="15.75" customHeight="1" x14ac:dyDescent="0.2">
      <c r="B46" s="26" t="s">
        <v>40</v>
      </c>
      <c r="C46" s="27">
        <v>42676</v>
      </c>
      <c r="D46" s="27">
        <v>4293</v>
      </c>
      <c r="E46" s="28">
        <v>10.059518230387104</v>
      </c>
    </row>
    <row r="47" spans="2:5" s="4" customFormat="1" ht="15.75" customHeight="1" x14ac:dyDescent="0.2">
      <c r="B47" s="26" t="s">
        <v>41</v>
      </c>
      <c r="C47" s="27">
        <v>551</v>
      </c>
      <c r="D47" s="27">
        <v>551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551</v>
      </c>
      <c r="D48" s="31">
        <v>551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11849</v>
      </c>
      <c r="D61" s="27">
        <v>1989</v>
      </c>
      <c r="E61" s="28">
        <v>16.786226685796272</v>
      </c>
    </row>
    <row r="62" spans="2:5" s="4" customFormat="1" ht="15.75" customHeight="1" x14ac:dyDescent="0.2">
      <c r="B62" s="26" t="s">
        <v>56</v>
      </c>
      <c r="C62" s="27">
        <v>2322</v>
      </c>
      <c r="D62" s="27">
        <v>1841</v>
      </c>
      <c r="E62" s="28">
        <v>79.285099052540914</v>
      </c>
    </row>
    <row r="63" spans="2:5" s="8" customFormat="1" ht="15.75" customHeight="1" x14ac:dyDescent="0.2">
      <c r="B63" s="30" t="s">
        <v>57</v>
      </c>
      <c r="C63" s="31">
        <v>74</v>
      </c>
      <c r="D63" s="31">
        <v>74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517</v>
      </c>
      <c r="D64" s="31">
        <v>36</v>
      </c>
      <c r="E64" s="33">
        <v>6.9632495164410058</v>
      </c>
    </row>
    <row r="65" spans="2:5" s="8" customFormat="1" ht="15.75" customHeight="1" x14ac:dyDescent="0.2">
      <c r="B65" s="30" t="s">
        <v>59</v>
      </c>
      <c r="C65" s="31">
        <v>1731</v>
      </c>
      <c r="D65" s="31">
        <v>1731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9527</v>
      </c>
      <c r="D66" s="27">
        <v>148</v>
      </c>
      <c r="E66" s="28">
        <v>1.5534795843392464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9492</v>
      </c>
      <c r="D68" s="31">
        <v>113</v>
      </c>
      <c r="E68" s="33">
        <v>1.1904761904761905</v>
      </c>
    </row>
    <row r="69" spans="2:5" s="8" customFormat="1" ht="15.75" customHeight="1" x14ac:dyDescent="0.2">
      <c r="B69" s="30" t="s">
        <v>63</v>
      </c>
      <c r="C69" s="31">
        <v>35</v>
      </c>
      <c r="D69" s="31">
        <v>35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29107</v>
      </c>
      <c r="D71" s="27">
        <v>1199</v>
      </c>
      <c r="E71" s="28">
        <v>4.1192840210258703</v>
      </c>
    </row>
    <row r="72" spans="2:5" s="8" customFormat="1" ht="15.75" customHeight="1" x14ac:dyDescent="0.2">
      <c r="B72" s="34" t="s">
        <v>66</v>
      </c>
      <c r="C72" s="35">
        <v>172</v>
      </c>
      <c r="D72" s="35">
        <v>70</v>
      </c>
      <c r="E72" s="33">
        <v>40.697674418604649</v>
      </c>
    </row>
    <row r="73" spans="2:5" s="8" customFormat="1" ht="15.75" customHeight="1" x14ac:dyDescent="0.2">
      <c r="B73" s="34" t="s">
        <v>67</v>
      </c>
      <c r="C73" s="35">
        <v>181</v>
      </c>
      <c r="D73" s="35">
        <v>89</v>
      </c>
      <c r="E73" s="33">
        <v>49.171270718232044</v>
      </c>
    </row>
    <row r="74" spans="2:5" s="8" customFormat="1" ht="15.75" customHeight="1" x14ac:dyDescent="0.2">
      <c r="B74" s="34" t="s">
        <v>68</v>
      </c>
      <c r="C74" s="35">
        <v>1736</v>
      </c>
      <c r="D74" s="35">
        <v>208</v>
      </c>
      <c r="E74" s="33">
        <v>11.981566820276496</v>
      </c>
    </row>
    <row r="75" spans="2:5" s="8" customFormat="1" ht="15.75" customHeight="1" x14ac:dyDescent="0.2">
      <c r="B75" s="34" t="s">
        <v>69</v>
      </c>
      <c r="C75" s="35">
        <v>25134</v>
      </c>
      <c r="D75" s="35">
        <v>71</v>
      </c>
      <c r="E75" s="33">
        <v>0.2824858757062147</v>
      </c>
    </row>
    <row r="76" spans="2:5" s="8" customFormat="1" ht="15.75" customHeight="1" x14ac:dyDescent="0.2">
      <c r="B76" s="34" t="s">
        <v>70</v>
      </c>
      <c r="C76" s="35">
        <v>1224</v>
      </c>
      <c r="D76" s="35">
        <v>693</v>
      </c>
      <c r="E76" s="33">
        <v>56.617647058823529</v>
      </c>
    </row>
    <row r="77" spans="2:5" s="8" customFormat="1" ht="15.75" customHeight="1" x14ac:dyDescent="0.2">
      <c r="B77" s="34" t="s">
        <v>71</v>
      </c>
      <c r="C77" s="35">
        <v>660</v>
      </c>
      <c r="D77" s="35">
        <v>68</v>
      </c>
      <c r="E77" s="33">
        <v>10.303030303030303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1169</v>
      </c>
      <c r="D87" s="27">
        <v>554</v>
      </c>
      <c r="E87" s="28">
        <v>47.390932420872538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28</v>
      </c>
      <c r="D90" s="31">
        <v>28</v>
      </c>
      <c r="E90" s="33">
        <v>100</v>
      </c>
    </row>
    <row r="91" spans="2:5" ht="15.75" customHeight="1" x14ac:dyDescent="0.2">
      <c r="B91" s="30" t="s">
        <v>85</v>
      </c>
      <c r="C91" s="31">
        <v>286</v>
      </c>
      <c r="D91" s="31">
        <v>286</v>
      </c>
      <c r="E91" s="33">
        <v>100</v>
      </c>
    </row>
    <row r="92" spans="2:5" ht="15.75" customHeight="1" x14ac:dyDescent="0.2">
      <c r="B92" s="30" t="s">
        <v>86</v>
      </c>
      <c r="C92" s="31">
        <v>36</v>
      </c>
      <c r="D92" s="31">
        <v>36</v>
      </c>
      <c r="E92" s="33">
        <v>100</v>
      </c>
    </row>
    <row r="93" spans="2:5" ht="15.75" customHeight="1" x14ac:dyDescent="0.2">
      <c r="B93" s="30" t="s">
        <v>87</v>
      </c>
      <c r="C93" s="31">
        <v>30</v>
      </c>
      <c r="D93" s="31">
        <v>30</v>
      </c>
      <c r="E93" s="33">
        <v>100</v>
      </c>
    </row>
    <row r="94" spans="2:5" ht="15.75" customHeight="1" x14ac:dyDescent="0.2">
      <c r="B94" s="30" t="s">
        <v>88</v>
      </c>
      <c r="C94" s="31">
        <v>789</v>
      </c>
      <c r="D94" s="31">
        <v>174</v>
      </c>
      <c r="E94" s="33">
        <v>22.053231939163499</v>
      </c>
    </row>
    <row r="95" spans="2:5" s="5" customFormat="1" ht="15.75" customHeight="1" x14ac:dyDescent="0.2">
      <c r="B95" s="26" t="s">
        <v>89</v>
      </c>
      <c r="C95" s="27">
        <v>1380</v>
      </c>
      <c r="D95" s="27">
        <v>443</v>
      </c>
      <c r="E95" s="37">
        <v>32.10144927536232</v>
      </c>
    </row>
    <row r="96" spans="2:5" s="5" customFormat="1" ht="15.75" customHeight="1" x14ac:dyDescent="0.2">
      <c r="B96" s="26" t="s">
        <v>90</v>
      </c>
      <c r="C96" s="27">
        <v>1380</v>
      </c>
      <c r="D96" s="27">
        <v>443</v>
      </c>
      <c r="E96" s="37">
        <v>32.10144927536232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1317</v>
      </c>
      <c r="D100" s="31">
        <v>430</v>
      </c>
      <c r="E100" s="38">
        <v>32.649962034927867</v>
      </c>
    </row>
    <row r="101" spans="2:5" ht="15.75" customHeight="1" x14ac:dyDescent="0.2">
      <c r="B101" s="30" t="s">
        <v>95</v>
      </c>
      <c r="C101" s="31">
        <v>63</v>
      </c>
      <c r="D101" s="31">
        <v>13</v>
      </c>
      <c r="E101" s="38">
        <v>20.634920634920633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3AA48E4-53B2-40E9-8424-34437B8C5CB2}"/>
    <hyperlink ref="D4" location="Şubat!A1" display="Şubat" xr:uid="{B31BF052-E535-449B-9C68-3C8C910B0C2B}"/>
    <hyperlink ref="E4" location="Mart!A1" display="Mart" xr:uid="{393D05B2-A368-489A-AA21-23AA8BEF4B97}"/>
    <hyperlink ref="C5" location="Nisan!A1" display="Nisan" xr:uid="{B4759DE8-4DAA-4DDB-A1A4-D8F45C536741}"/>
    <hyperlink ref="D5" location="Mayıs!A1" display="Mayıs" xr:uid="{B6CE68BB-054C-47F3-9301-A0E9DED17BD5}"/>
    <hyperlink ref="E5" location="Haziran!A1" display="Haziran" xr:uid="{06BE43BE-59B2-4350-8491-EAF0215593CB}"/>
    <hyperlink ref="C6" location="Temmuz!A1" display="Temmuz" xr:uid="{E2627F3A-ECDB-4683-899D-BE3A79FB0EEB}"/>
    <hyperlink ref="D6" location="Ağustos!A1" display="Ağustos" xr:uid="{7EDFEF38-B4B1-40AC-9197-E2509A1DE05A}"/>
    <hyperlink ref="E6" location="Eylül!A1" display="Eylül" xr:uid="{0C9B2F93-0A2C-4A62-8E1E-2335944765A9}"/>
    <hyperlink ref="C7" location="Ekim!A1" display="Ekim" xr:uid="{45F4F8A4-1EB2-4ADF-BFD1-476198D1D4D6}"/>
    <hyperlink ref="D7" location="Kasım!A1" display="Kasım" xr:uid="{0BCD75DB-A303-4354-B0E3-2BA7F0237575}"/>
    <hyperlink ref="E7" location="Aralık!A1" display="Aralık" xr:uid="{0E290DFE-C686-49F0-8510-DDC223E320E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AD57-3B2B-4020-9B78-DCC638B227DE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7" t="s">
        <v>184</v>
      </c>
      <c r="C2" s="18"/>
      <c r="D2" s="18"/>
      <c r="E2" s="20"/>
    </row>
    <row r="3" spans="2:5" s="2" customFormat="1" ht="18" customHeight="1" x14ac:dyDescent="0.25">
      <c r="B3" s="1"/>
      <c r="C3" s="15"/>
      <c r="D3" s="15"/>
      <c r="E3" s="15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5" s="2" customFormat="1" ht="18" customHeight="1" x14ac:dyDescent="0.25">
      <c r="B8" s="1"/>
      <c r="C8" s="15"/>
      <c r="D8" s="15"/>
      <c r="E8" s="15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109407</v>
      </c>
      <c r="D10" s="41">
        <v>28018</v>
      </c>
      <c r="E10" s="42">
        <v>25.608964691473123</v>
      </c>
    </row>
    <row r="11" spans="2:5" s="11" customFormat="1" ht="15.75" customHeight="1" x14ac:dyDescent="0.25">
      <c r="B11" s="40" t="s">
        <v>5</v>
      </c>
      <c r="C11" s="43">
        <v>68178</v>
      </c>
      <c r="D11" s="43">
        <v>25490</v>
      </c>
      <c r="E11" s="44">
        <v>37.387427029246972</v>
      </c>
    </row>
    <row r="12" spans="2:5" s="11" customFormat="1" ht="15.9" customHeight="1" x14ac:dyDescent="0.25">
      <c r="B12" s="40" t="s">
        <v>109</v>
      </c>
      <c r="C12" s="43">
        <v>32158</v>
      </c>
      <c r="D12" s="43">
        <v>7716</v>
      </c>
      <c r="E12" s="44">
        <v>23.994029479445238</v>
      </c>
    </row>
    <row r="13" spans="2:5" s="11" customFormat="1" ht="15.9" customHeight="1" x14ac:dyDescent="0.25">
      <c r="B13" s="40" t="s">
        <v>110</v>
      </c>
      <c r="C13" s="43">
        <v>27085</v>
      </c>
      <c r="D13" s="43">
        <v>6239</v>
      </c>
      <c r="E13" s="44">
        <v>23.034890160605499</v>
      </c>
    </row>
    <row r="14" spans="2:5" s="12" customFormat="1" ht="15.9" customHeight="1" x14ac:dyDescent="0.2">
      <c r="B14" s="45" t="s">
        <v>8</v>
      </c>
      <c r="C14" s="46">
        <v>2664</v>
      </c>
      <c r="D14" s="46">
        <v>54</v>
      </c>
      <c r="E14" s="47">
        <v>2.0270270270270272</v>
      </c>
    </row>
    <row r="15" spans="2:5" s="12" customFormat="1" ht="15.9" customHeight="1" x14ac:dyDescent="0.2">
      <c r="B15" s="45" t="s">
        <v>9</v>
      </c>
      <c r="C15" s="46">
        <v>550</v>
      </c>
      <c r="D15" s="46">
        <v>92</v>
      </c>
      <c r="E15" s="47">
        <v>16.727272727272727</v>
      </c>
    </row>
    <row r="16" spans="2:5" s="12" customFormat="1" ht="15.9" customHeight="1" x14ac:dyDescent="0.2">
      <c r="B16" s="45" t="s">
        <v>10</v>
      </c>
      <c r="C16" s="46">
        <v>21453</v>
      </c>
      <c r="D16" s="46">
        <v>5454</v>
      </c>
      <c r="E16" s="47">
        <v>25.423017759753879</v>
      </c>
    </row>
    <row r="17" spans="2:5" s="12" customFormat="1" ht="15.9" customHeight="1" x14ac:dyDescent="0.2">
      <c r="B17" s="45" t="s">
        <v>11</v>
      </c>
      <c r="C17" s="46">
        <v>2418</v>
      </c>
      <c r="D17" s="46">
        <v>639</v>
      </c>
      <c r="E17" s="47">
        <v>26.426799007444167</v>
      </c>
    </row>
    <row r="18" spans="2:5" s="11" customFormat="1" ht="15.9" customHeight="1" x14ac:dyDescent="0.25">
      <c r="B18" s="40" t="s">
        <v>111</v>
      </c>
      <c r="C18" s="43">
        <v>5073</v>
      </c>
      <c r="D18" s="43">
        <v>1477</v>
      </c>
      <c r="E18" s="44">
        <v>29.114922136802679</v>
      </c>
    </row>
    <row r="19" spans="2:5" s="12" customFormat="1" ht="15.9" customHeight="1" x14ac:dyDescent="0.2">
      <c r="B19" s="45" t="s">
        <v>13</v>
      </c>
      <c r="C19" s="46">
        <v>2215</v>
      </c>
      <c r="D19" s="46">
        <v>669</v>
      </c>
      <c r="E19" s="47">
        <v>30.203160270880364</v>
      </c>
    </row>
    <row r="20" spans="2:5" s="12" customFormat="1" ht="15.9" customHeight="1" x14ac:dyDescent="0.2">
      <c r="B20" s="45" t="s">
        <v>14</v>
      </c>
      <c r="C20" s="46">
        <v>8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2850</v>
      </c>
      <c r="D21" s="46">
        <v>808</v>
      </c>
      <c r="E21" s="47">
        <v>28.350877192982455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8378</v>
      </c>
      <c r="D23" s="49">
        <v>2679</v>
      </c>
      <c r="E23" s="42">
        <v>31.976605395082359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122</v>
      </c>
      <c r="D25" s="48">
        <v>2</v>
      </c>
      <c r="E25" s="42">
        <v>1.639344262295082</v>
      </c>
    </row>
    <row r="26" spans="2:5" s="10" customFormat="1" ht="15.9" customHeight="1" x14ac:dyDescent="0.25">
      <c r="B26" s="40" t="s">
        <v>116</v>
      </c>
      <c r="C26" s="48">
        <v>524</v>
      </c>
      <c r="D26" s="48">
        <v>418</v>
      </c>
      <c r="E26" s="42"/>
    </row>
    <row r="27" spans="2:5" s="13" customFormat="1" ht="15.9" customHeight="1" x14ac:dyDescent="0.2">
      <c r="B27" s="45" t="s">
        <v>186</v>
      </c>
      <c r="C27" s="46">
        <v>524</v>
      </c>
      <c r="D27" s="46">
        <v>418</v>
      </c>
      <c r="E27" s="50">
        <v>79.770992366412216</v>
      </c>
    </row>
    <row r="28" spans="2:5" s="10" customFormat="1" ht="15.9" customHeight="1" x14ac:dyDescent="0.25">
      <c r="B28" s="40" t="s">
        <v>118</v>
      </c>
      <c r="C28" s="48">
        <v>7732</v>
      </c>
      <c r="D28" s="48">
        <v>2259</v>
      </c>
      <c r="E28" s="42"/>
    </row>
    <row r="29" spans="2:5" s="13" customFormat="1" ht="15.9" customHeight="1" x14ac:dyDescent="0.2">
      <c r="B29" s="45" t="s">
        <v>187</v>
      </c>
      <c r="C29" s="46">
        <v>7732</v>
      </c>
      <c r="D29" s="46">
        <v>2259</v>
      </c>
      <c r="E29" s="50">
        <v>29.216244180031044</v>
      </c>
    </row>
    <row r="30" spans="2:5" s="10" customFormat="1" ht="15.9" customHeight="1" x14ac:dyDescent="0.25">
      <c r="B30" s="40" t="s">
        <v>119</v>
      </c>
      <c r="C30" s="48">
        <v>12248</v>
      </c>
      <c r="D30" s="48">
        <v>2178</v>
      </c>
      <c r="E30" s="42">
        <v>17.782495101241018</v>
      </c>
    </row>
    <row r="31" spans="2:5" s="10" customFormat="1" ht="15.9" customHeight="1" x14ac:dyDescent="0.25">
      <c r="B31" s="40" t="s">
        <v>120</v>
      </c>
      <c r="C31" s="49">
        <v>11649</v>
      </c>
      <c r="D31" s="49">
        <v>1779</v>
      </c>
      <c r="E31" s="42">
        <v>15.271697141385527</v>
      </c>
    </row>
    <row r="32" spans="2:5" s="10" customFormat="1" ht="15.9" customHeight="1" x14ac:dyDescent="0.25">
      <c r="B32" s="40" t="s">
        <v>121</v>
      </c>
      <c r="C32" s="48">
        <v>412</v>
      </c>
      <c r="D32" s="48">
        <v>397</v>
      </c>
      <c r="E32" s="42">
        <v>96.359223300970882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397</v>
      </c>
      <c r="D34" s="46">
        <v>397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>
        <v>15</v>
      </c>
      <c r="D36" s="46" t="s">
        <v>185</v>
      </c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187</v>
      </c>
      <c r="D41" s="48">
        <v>2</v>
      </c>
      <c r="E41" s="42">
        <v>1.0695187165775399</v>
      </c>
    </row>
    <row r="42" spans="2:5" s="10" customFormat="1" ht="15.9" customHeight="1" x14ac:dyDescent="0.25">
      <c r="B42" s="40" t="s">
        <v>131</v>
      </c>
      <c r="C42" s="49">
        <v>10804</v>
      </c>
      <c r="D42" s="49">
        <v>10804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313</v>
      </c>
      <c r="D43" s="48">
        <v>313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10491</v>
      </c>
      <c r="D44" s="48">
        <v>10491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3015</v>
      </c>
      <c r="D47" s="48">
        <v>744</v>
      </c>
      <c r="E47" s="42">
        <v>24.676616915422887</v>
      </c>
    </row>
    <row r="48" spans="2:5" s="10" customFormat="1" ht="15.9" customHeight="1" x14ac:dyDescent="0.25">
      <c r="B48" s="40" t="s">
        <v>137</v>
      </c>
      <c r="C48" s="48">
        <v>2937</v>
      </c>
      <c r="D48" s="48">
        <v>744</v>
      </c>
      <c r="E48" s="42">
        <v>25.331971399387132</v>
      </c>
    </row>
    <row r="49" spans="2:5" s="10" customFormat="1" ht="15.9" customHeight="1" x14ac:dyDescent="0.25">
      <c r="B49" s="40" t="s">
        <v>138</v>
      </c>
      <c r="C49" s="48">
        <v>78</v>
      </c>
      <c r="D49" s="48">
        <v>0</v>
      </c>
      <c r="E49" s="42">
        <v>0</v>
      </c>
    </row>
    <row r="50" spans="2:5" s="10" customFormat="1" ht="15.9" customHeight="1" x14ac:dyDescent="0.25">
      <c r="B50" s="40" t="s">
        <v>139</v>
      </c>
      <c r="C50" s="49">
        <v>1575</v>
      </c>
      <c r="D50" s="49">
        <v>1369</v>
      </c>
      <c r="E50" s="42">
        <v>86.920634920634924</v>
      </c>
    </row>
    <row r="51" spans="2:5" s="10" customFormat="1" ht="15.9" customHeight="1" x14ac:dyDescent="0.25">
      <c r="B51" s="40" t="s">
        <v>140</v>
      </c>
      <c r="C51" s="48">
        <v>1575</v>
      </c>
      <c r="D51" s="48">
        <v>1369</v>
      </c>
      <c r="E51" s="42">
        <v>86.920634920634924</v>
      </c>
    </row>
    <row r="52" spans="2:5" s="10" customFormat="1" ht="15.9" customHeight="1" x14ac:dyDescent="0.25">
      <c r="B52" s="40" t="s">
        <v>40</v>
      </c>
      <c r="C52" s="48">
        <v>40649</v>
      </c>
      <c r="D52" s="48">
        <v>2421</v>
      </c>
      <c r="E52" s="42">
        <v>5.955866072966125</v>
      </c>
    </row>
    <row r="53" spans="2:5" s="10" customFormat="1" ht="15.9" customHeight="1" x14ac:dyDescent="0.25">
      <c r="B53" s="40" t="s">
        <v>141</v>
      </c>
      <c r="C53" s="48">
        <v>185</v>
      </c>
      <c r="D53" s="48">
        <v>185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185</v>
      </c>
      <c r="D55" s="48">
        <v>185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 t="s">
        <v>185</v>
      </c>
      <c r="D60" s="48" t="s">
        <v>185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10196</v>
      </c>
      <c r="D63" s="48">
        <v>289</v>
      </c>
      <c r="E63" s="42">
        <v>2.8344448803452336</v>
      </c>
    </row>
    <row r="64" spans="2:5" s="10" customFormat="1" ht="15.9" customHeight="1" x14ac:dyDescent="0.25">
      <c r="B64" s="40" t="s">
        <v>152</v>
      </c>
      <c r="C64" s="48">
        <v>693</v>
      </c>
      <c r="D64" s="48">
        <v>206</v>
      </c>
      <c r="E64" s="42">
        <v>29.725829725829726</v>
      </c>
    </row>
    <row r="65" spans="2:5" s="10" customFormat="1" ht="15.9" customHeight="1" x14ac:dyDescent="0.25">
      <c r="B65" s="40" t="s">
        <v>153</v>
      </c>
      <c r="C65" s="48">
        <v>9503</v>
      </c>
      <c r="D65" s="48">
        <v>83</v>
      </c>
      <c r="E65" s="42">
        <v>0.87340839734820586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28393</v>
      </c>
      <c r="D67" s="49">
        <v>688</v>
      </c>
      <c r="E67" s="42">
        <v>2.4231324622266053</v>
      </c>
    </row>
    <row r="68" spans="2:5" s="10" customFormat="1" ht="15.9" customHeight="1" x14ac:dyDescent="0.25">
      <c r="B68" s="40" t="s">
        <v>156</v>
      </c>
      <c r="C68" s="48">
        <v>28393</v>
      </c>
      <c r="D68" s="48">
        <v>688</v>
      </c>
      <c r="E68" s="42">
        <v>2.4231324622266053</v>
      </c>
    </row>
    <row r="69" spans="2:5" s="10" customFormat="1" ht="15.9" customHeight="1" x14ac:dyDescent="0.25">
      <c r="B69" s="40" t="s">
        <v>157</v>
      </c>
      <c r="C69" s="48">
        <v>1685</v>
      </c>
      <c r="D69" s="48">
        <v>1069</v>
      </c>
      <c r="E69" s="42">
        <v>63.442136498516319</v>
      </c>
    </row>
    <row r="70" spans="2:5" s="4" customFormat="1" ht="15.9" customHeight="1" x14ac:dyDescent="0.2">
      <c r="B70" s="40" t="s">
        <v>158</v>
      </c>
      <c r="C70" s="48">
        <v>114</v>
      </c>
      <c r="D70" s="48">
        <v>111</v>
      </c>
      <c r="E70" s="42">
        <v>97.368421052631575</v>
      </c>
    </row>
    <row r="71" spans="2:5" s="10" customFormat="1" ht="15.9" customHeight="1" x14ac:dyDescent="0.25">
      <c r="B71" s="40" t="s">
        <v>159</v>
      </c>
      <c r="C71" s="48">
        <v>615</v>
      </c>
      <c r="D71" s="48">
        <v>2</v>
      </c>
      <c r="E71" s="42">
        <v>0.32520325203252032</v>
      </c>
    </row>
    <row r="72" spans="2:5" s="10" customFormat="1" ht="15.9" customHeight="1" x14ac:dyDescent="0.25">
      <c r="B72" s="40" t="s">
        <v>160</v>
      </c>
      <c r="C72" s="49">
        <v>30</v>
      </c>
      <c r="D72" s="49">
        <v>30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926</v>
      </c>
      <c r="D73" s="48">
        <v>926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190</v>
      </c>
      <c r="D79" s="53">
        <v>190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580</v>
      </c>
      <c r="D80" s="53">
        <v>107</v>
      </c>
      <c r="E80" s="44">
        <v>18.448275862068968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580</v>
      </c>
      <c r="D86" s="53">
        <v>107</v>
      </c>
      <c r="E86" s="44">
        <v>18.448275862068968</v>
      </c>
    </row>
    <row r="87" spans="2:5" s="11" customFormat="1" ht="15.75" customHeight="1" x14ac:dyDescent="0.25">
      <c r="B87" s="40" t="s">
        <v>174</v>
      </c>
      <c r="C87" s="53">
        <v>580</v>
      </c>
      <c r="D87" s="53">
        <v>107</v>
      </c>
      <c r="E87" s="44">
        <v>18.448275862068968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7916626C-E2BB-4FEA-81B5-1EE906750EC8}"/>
    <hyperlink ref="D4" location="Şubat!A1" display="Şubat" xr:uid="{C18B600C-D300-41D1-B748-143DA33CE906}"/>
    <hyperlink ref="E4" location="Mart!A1" display="Mart" xr:uid="{6C6FC59C-FDC6-4106-945E-F7A748386C70}"/>
    <hyperlink ref="C5" location="Nisan!A1" display="Nisan" xr:uid="{F048EA04-3AD4-438A-92DB-407B3F7B8FDB}"/>
    <hyperlink ref="D5" location="Mayıs!A1" display="Mayıs" xr:uid="{D573A377-9ACA-49BF-B2D0-B65DE0514DF1}"/>
    <hyperlink ref="E5" location="Haziran!A1" display="Haziran" xr:uid="{961B91DB-D1F9-4A6E-BB1B-A918CE4FB7C6}"/>
    <hyperlink ref="C6" location="Temmuz!A1" display="Temmuz" xr:uid="{5848A151-5558-4066-86EC-AB346F25751D}"/>
    <hyperlink ref="D6" location="Ağustos!A1" display="Ağustos" xr:uid="{57F15DED-A219-4E45-8703-A0997999BA5F}"/>
    <hyperlink ref="E6" location="Eylül!A1" display="Eylül" xr:uid="{3D020C87-07E2-4240-BF92-A64F6A0C90B9}"/>
    <hyperlink ref="C7" location="Ekim!A1" display="Ekim" xr:uid="{F1243857-629E-4758-91AC-9431C0770B3F}"/>
    <hyperlink ref="D7" location="Kasım!A1" display="Kasım" xr:uid="{A3728CA8-CB0E-4015-8882-840D7D7B82CA}"/>
    <hyperlink ref="E7" location="Aralık!A1" display="Aralık" xr:uid="{9B727AD4-2554-4166-9183-5C3A687447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F954-902B-412C-8FDD-C5D75FCB63E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6.25" customHeight="1" thickBot="1" x14ac:dyDescent="0.25"/>
    <row r="2" spans="2:5" s="2" customFormat="1" ht="24.75" customHeight="1" thickBot="1" x14ac:dyDescent="0.3">
      <c r="B2" s="17" t="s">
        <v>108</v>
      </c>
      <c r="C2" s="18"/>
      <c r="D2" s="18"/>
      <c r="E2" s="20"/>
    </row>
    <row r="3" spans="2:5" s="2" customFormat="1" ht="18" customHeight="1" x14ac:dyDescent="0.25">
      <c r="B3" s="1"/>
      <c r="C3" s="15"/>
      <c r="D3" s="15"/>
      <c r="E3" s="15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5" s="2" customFormat="1" ht="18" customHeight="1" x14ac:dyDescent="0.25">
      <c r="B8" s="1"/>
      <c r="C8" s="15"/>
      <c r="D8" s="15"/>
      <c r="E8" s="15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95766</v>
      </c>
      <c r="D10" s="41">
        <v>14039</v>
      </c>
      <c r="E10" s="42">
        <v>14.65969133095253</v>
      </c>
    </row>
    <row r="11" spans="2:5" s="11" customFormat="1" ht="15.75" customHeight="1" x14ac:dyDescent="0.25">
      <c r="B11" s="40" t="s">
        <v>5</v>
      </c>
      <c r="C11" s="43">
        <v>55375</v>
      </c>
      <c r="D11" s="43">
        <v>11796</v>
      </c>
      <c r="E11" s="44">
        <v>21.302031602708805</v>
      </c>
    </row>
    <row r="12" spans="2:5" s="11" customFormat="1" ht="15.9" customHeight="1" x14ac:dyDescent="0.25">
      <c r="B12" s="40" t="s">
        <v>109</v>
      </c>
      <c r="C12" s="43">
        <v>26235</v>
      </c>
      <c r="D12" s="43">
        <v>1902</v>
      </c>
      <c r="E12" s="44">
        <v>7.2498570611778153</v>
      </c>
    </row>
    <row r="13" spans="2:5" s="11" customFormat="1" ht="15.9" customHeight="1" x14ac:dyDescent="0.25">
      <c r="B13" s="40" t="s">
        <v>110</v>
      </c>
      <c r="C13" s="43">
        <v>22680</v>
      </c>
      <c r="D13" s="43">
        <v>2017</v>
      </c>
      <c r="E13" s="44">
        <v>8.893298059964728</v>
      </c>
    </row>
    <row r="14" spans="2:5" s="12" customFormat="1" ht="15.9" customHeight="1" x14ac:dyDescent="0.2">
      <c r="B14" s="45" t="s">
        <v>8</v>
      </c>
      <c r="C14" s="46">
        <v>2681</v>
      </c>
      <c r="D14" s="46">
        <v>17</v>
      </c>
      <c r="E14" s="47">
        <v>0.63409175680716146</v>
      </c>
    </row>
    <row r="15" spans="2:5" s="12" customFormat="1" ht="15.9" customHeight="1" x14ac:dyDescent="0.2">
      <c r="B15" s="45" t="s">
        <v>9</v>
      </c>
      <c r="C15" s="46">
        <v>161</v>
      </c>
      <c r="D15" s="46">
        <v>2</v>
      </c>
      <c r="E15" s="47">
        <v>1.2422360248447204</v>
      </c>
    </row>
    <row r="16" spans="2:5" s="12" customFormat="1" ht="15.9" customHeight="1" x14ac:dyDescent="0.2">
      <c r="B16" s="45" t="s">
        <v>10</v>
      </c>
      <c r="C16" s="46">
        <v>18888</v>
      </c>
      <c r="D16" s="46">
        <v>1996</v>
      </c>
      <c r="E16" s="47">
        <v>10.567556120288014</v>
      </c>
    </row>
    <row r="17" spans="2:5" s="12" customFormat="1" ht="15.9" customHeight="1" x14ac:dyDescent="0.2">
      <c r="B17" s="45" t="s">
        <v>11</v>
      </c>
      <c r="C17" s="46">
        <v>950</v>
      </c>
      <c r="D17" s="46">
        <v>2</v>
      </c>
      <c r="E17" s="47">
        <v>0.21052631578947367</v>
      </c>
    </row>
    <row r="18" spans="2:5" s="11" customFormat="1" ht="15.9" customHeight="1" x14ac:dyDescent="0.25">
      <c r="B18" s="40" t="s">
        <v>111</v>
      </c>
      <c r="C18" s="43">
        <v>3555</v>
      </c>
      <c r="D18" s="43">
        <v>-115</v>
      </c>
      <c r="E18" s="44">
        <v>-3.2348804500703237</v>
      </c>
    </row>
    <row r="19" spans="2:5" s="12" customFormat="1" ht="15.9" customHeight="1" x14ac:dyDescent="0.2">
      <c r="B19" s="45" t="s">
        <v>13</v>
      </c>
      <c r="C19" s="46">
        <v>2218</v>
      </c>
      <c r="D19" s="46">
        <v>26</v>
      </c>
      <c r="E19" s="47">
        <v>1.1722272317403066</v>
      </c>
    </row>
    <row r="20" spans="2:5" s="12" customFormat="1" ht="15.9" customHeight="1" x14ac:dyDescent="0.2">
      <c r="B20" s="45" t="s">
        <v>14</v>
      </c>
      <c r="C20" s="46">
        <v>8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1329</v>
      </c>
      <c r="D21" s="46">
        <v>-141</v>
      </c>
      <c r="E21" s="47">
        <v>-10.609480812641085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8140</v>
      </c>
      <c r="D23" s="49">
        <v>1467</v>
      </c>
      <c r="E23" s="42">
        <v>18.022113022113022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122</v>
      </c>
      <c r="D25" s="48">
        <v>2</v>
      </c>
      <c r="E25" s="42">
        <v>1.639344262295082</v>
      </c>
    </row>
    <row r="26" spans="2:5" s="10" customFormat="1" ht="15.9" customHeight="1" x14ac:dyDescent="0.25">
      <c r="B26" s="40" t="s">
        <v>116</v>
      </c>
      <c r="C26" s="48">
        <v>342</v>
      </c>
      <c r="D26" s="48">
        <v>249</v>
      </c>
      <c r="E26" s="42">
        <v>72.807017543859658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7676</v>
      </c>
      <c r="D28" s="48">
        <v>1216</v>
      </c>
      <c r="E28" s="42">
        <v>15.841584158415841</v>
      </c>
    </row>
    <row r="29" spans="2:5" s="10" customFormat="1" ht="15.9" customHeight="1" x14ac:dyDescent="0.25">
      <c r="B29" s="40" t="s">
        <v>119</v>
      </c>
      <c r="C29" s="48">
        <v>11515</v>
      </c>
      <c r="D29" s="48">
        <v>1130</v>
      </c>
      <c r="E29" s="42">
        <v>9.8132870169344333</v>
      </c>
    </row>
    <row r="30" spans="2:5" s="10" customFormat="1" ht="15.9" customHeight="1" x14ac:dyDescent="0.25">
      <c r="B30" s="40" t="s">
        <v>120</v>
      </c>
      <c r="C30" s="49">
        <v>11148</v>
      </c>
      <c r="D30" s="49">
        <v>964</v>
      </c>
      <c r="E30" s="42">
        <v>8.6472909939002509</v>
      </c>
    </row>
    <row r="31" spans="2:5" s="10" customFormat="1" ht="15.9" customHeight="1" x14ac:dyDescent="0.25">
      <c r="B31" s="40" t="s">
        <v>121</v>
      </c>
      <c r="C31" s="48">
        <v>180</v>
      </c>
      <c r="D31" s="48">
        <v>165</v>
      </c>
      <c r="E31" s="42">
        <v>91.666666666666657</v>
      </c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>
        <v>165</v>
      </c>
      <c r="D33" s="46">
        <v>165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>
        <v>15</v>
      </c>
      <c r="D35" s="46">
        <v>0</v>
      </c>
      <c r="E35" s="47">
        <v>0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187</v>
      </c>
      <c r="D40" s="48">
        <v>1</v>
      </c>
      <c r="E40" s="42">
        <v>0.53475935828876997</v>
      </c>
    </row>
    <row r="41" spans="2:5" s="10" customFormat="1" ht="15.9" customHeight="1" x14ac:dyDescent="0.25">
      <c r="B41" s="40" t="s">
        <v>131</v>
      </c>
      <c r="C41" s="49">
        <v>6265</v>
      </c>
      <c r="D41" s="49">
        <v>6265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122</v>
      </c>
      <c r="D42" s="48">
        <v>122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6143</v>
      </c>
      <c r="D43" s="48">
        <v>6143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2326</v>
      </c>
      <c r="D46" s="48">
        <v>322</v>
      </c>
      <c r="E46" s="42">
        <v>13.843508168529665</v>
      </c>
    </row>
    <row r="47" spans="2:5" s="10" customFormat="1" ht="15.9" customHeight="1" x14ac:dyDescent="0.25">
      <c r="B47" s="40" t="s">
        <v>137</v>
      </c>
      <c r="C47" s="48">
        <v>2250</v>
      </c>
      <c r="D47" s="48">
        <v>323</v>
      </c>
      <c r="E47" s="42">
        <v>14.355555555555554</v>
      </c>
    </row>
    <row r="48" spans="2:5" s="10" customFormat="1" ht="15.9" customHeight="1" x14ac:dyDescent="0.25">
      <c r="B48" s="40" t="s">
        <v>138</v>
      </c>
      <c r="C48" s="48">
        <v>76</v>
      </c>
      <c r="D48" s="48">
        <v>-1</v>
      </c>
      <c r="E48" s="42">
        <v>-1.3157894736842104</v>
      </c>
    </row>
    <row r="49" spans="2:5" s="10" customFormat="1" ht="15.9" customHeight="1" x14ac:dyDescent="0.25">
      <c r="B49" s="40" t="s">
        <v>139</v>
      </c>
      <c r="C49" s="49">
        <v>894</v>
      </c>
      <c r="D49" s="49">
        <v>710</v>
      </c>
      <c r="E49" s="42">
        <v>79.418344519015662</v>
      </c>
    </row>
    <row r="50" spans="2:5" s="10" customFormat="1" ht="15.9" customHeight="1" x14ac:dyDescent="0.25">
      <c r="B50" s="40" t="s">
        <v>140</v>
      </c>
      <c r="C50" s="48">
        <v>894</v>
      </c>
      <c r="D50" s="48">
        <v>710</v>
      </c>
      <c r="E50" s="42">
        <v>79.418344519015662</v>
      </c>
    </row>
    <row r="51" spans="2:5" s="10" customFormat="1" ht="15.9" customHeight="1" x14ac:dyDescent="0.25">
      <c r="B51" s="40" t="s">
        <v>40</v>
      </c>
      <c r="C51" s="48">
        <v>39858</v>
      </c>
      <c r="D51" s="48">
        <v>2188</v>
      </c>
      <c r="E51" s="42">
        <v>5.4894876812685034</v>
      </c>
    </row>
    <row r="52" spans="2:5" s="10" customFormat="1" ht="15.9" customHeight="1" x14ac:dyDescent="0.25">
      <c r="B52" s="40" t="s">
        <v>141</v>
      </c>
      <c r="C52" s="48">
        <v>165</v>
      </c>
      <c r="D52" s="48">
        <v>165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165</v>
      </c>
      <c r="D54" s="48">
        <v>165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10046</v>
      </c>
      <c r="D62" s="48">
        <v>218</v>
      </c>
      <c r="E62" s="42">
        <v>2.1700179175791359</v>
      </c>
    </row>
    <row r="63" spans="2:5" s="10" customFormat="1" ht="15.9" customHeight="1" x14ac:dyDescent="0.25">
      <c r="B63" s="40" t="s">
        <v>152</v>
      </c>
      <c r="C63" s="48">
        <v>645</v>
      </c>
      <c r="D63" s="48">
        <v>158</v>
      </c>
      <c r="E63" s="42">
        <v>24.496124031007753</v>
      </c>
    </row>
    <row r="64" spans="2:5" s="10" customFormat="1" ht="15.9" customHeight="1" x14ac:dyDescent="0.25">
      <c r="B64" s="40" t="s">
        <v>153</v>
      </c>
      <c r="C64" s="48">
        <v>9401</v>
      </c>
      <c r="D64" s="48">
        <v>60</v>
      </c>
      <c r="E64" s="42">
        <v>0.63822997553451766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27574</v>
      </c>
      <c r="D66" s="49">
        <v>350</v>
      </c>
      <c r="E66" s="42">
        <v>1.2693116704141583</v>
      </c>
    </row>
    <row r="67" spans="2:5" s="10" customFormat="1" ht="15.9" customHeight="1" x14ac:dyDescent="0.25">
      <c r="B67" s="40" t="s">
        <v>156</v>
      </c>
      <c r="C67" s="48">
        <v>27574</v>
      </c>
      <c r="D67" s="48">
        <v>350</v>
      </c>
      <c r="E67" s="42">
        <v>1.2693116704141583</v>
      </c>
    </row>
    <row r="68" spans="2:5" s="10" customFormat="1" ht="15.9" customHeight="1" x14ac:dyDescent="0.25">
      <c r="B68" s="40" t="s">
        <v>157</v>
      </c>
      <c r="C68" s="48">
        <v>1985</v>
      </c>
      <c r="D68" s="48">
        <v>1367</v>
      </c>
      <c r="E68" s="42">
        <v>68.866498740554164</v>
      </c>
    </row>
    <row r="69" spans="2:5" s="4" customFormat="1" ht="15.9" customHeight="1" x14ac:dyDescent="0.2">
      <c r="B69" s="40" t="s">
        <v>158</v>
      </c>
      <c r="C69" s="48">
        <v>10</v>
      </c>
      <c r="D69" s="48">
        <v>6</v>
      </c>
      <c r="E69" s="42">
        <v>60</v>
      </c>
    </row>
    <row r="70" spans="2:5" s="10" customFormat="1" ht="15.9" customHeight="1" x14ac:dyDescent="0.25">
      <c r="B70" s="40" t="s">
        <v>159</v>
      </c>
      <c r="C70" s="48">
        <v>615</v>
      </c>
      <c r="D70" s="48">
        <v>1</v>
      </c>
      <c r="E70" s="42">
        <v>0.16260162601626016</v>
      </c>
    </row>
    <row r="71" spans="2:5" s="10" customFormat="1" ht="15.9" customHeight="1" x14ac:dyDescent="0.25">
      <c r="B71" s="40" t="s">
        <v>160</v>
      </c>
      <c r="C71" s="49">
        <v>20</v>
      </c>
      <c r="D71" s="49">
        <v>20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1340</v>
      </c>
      <c r="D72" s="48">
        <v>1340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88</v>
      </c>
      <c r="D78" s="48">
        <v>88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88</v>
      </c>
      <c r="D79" s="53">
        <v>88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533</v>
      </c>
      <c r="D80" s="53">
        <v>55</v>
      </c>
      <c r="E80" s="44">
        <v>10.318949343339586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533</v>
      </c>
      <c r="D86" s="53">
        <v>55</v>
      </c>
      <c r="E86" s="44">
        <v>10.318949343339586</v>
      </c>
    </row>
    <row r="87" spans="2:5" s="11" customFormat="1" ht="15.75" customHeight="1" x14ac:dyDescent="0.25">
      <c r="B87" s="40" t="s">
        <v>174</v>
      </c>
      <c r="C87" s="53">
        <v>533</v>
      </c>
      <c r="D87" s="53">
        <v>55</v>
      </c>
      <c r="E87" s="44">
        <v>10.318949343339586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6626A20E-920E-4965-9D58-4249FFC8722B}"/>
    <hyperlink ref="D4" location="Şubat!A1" display="Şubat" xr:uid="{9015C392-BD09-4CCB-A682-3FF5B30660DD}"/>
    <hyperlink ref="E4" location="Mart!A1" display="Mart" xr:uid="{C5F187D0-D15B-41D1-B3DD-AE17489E8650}"/>
    <hyperlink ref="C5" location="Nisan!A1" display="Nisan" xr:uid="{B568CB59-F0CA-4CF9-B185-0578C28D7261}"/>
    <hyperlink ref="D5" location="Mayıs!A1" display="Mayıs" xr:uid="{BD3469A7-5901-4511-9031-F293EA7A14EA}"/>
    <hyperlink ref="E5" location="Haziran!A1" display="Haziran" xr:uid="{A6534319-D793-42EC-A153-4D8285546973}"/>
    <hyperlink ref="C6" location="Temmuz!A1" display="Temmuz" xr:uid="{5BF25B40-40B6-48A9-A78F-06713A5B1529}"/>
    <hyperlink ref="D6" location="Ağustos!A1" display="Ağustos" xr:uid="{272325A8-4157-4ADE-BBC0-234C571878DC}"/>
    <hyperlink ref="E6" location="Eylül!A1" display="Eylül" xr:uid="{E1680211-13D8-4DB3-95D7-75E1A2AAB7BD}"/>
    <hyperlink ref="C7" location="Ekim!A1" display="Ekim" xr:uid="{29CA1EB5-3532-42C4-A9B7-D39A29225520}"/>
    <hyperlink ref="D7" location="Kasım!A1" display="Kasım" xr:uid="{00BC188E-E606-4AB1-BB34-FBB3B54DC975}"/>
    <hyperlink ref="E7" location="Aralık!A1" display="Aralık" xr:uid="{A3D941B5-F4B6-4B01-9F13-7111770B63D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A5D9-7B82-451A-B0A3-E8DABEB73AD7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207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258209</v>
      </c>
      <c r="D10" s="27">
        <v>206308</v>
      </c>
      <c r="E10" s="28">
        <v>79.899616202378695</v>
      </c>
    </row>
    <row r="11" spans="2:7" s="5" customFormat="1" ht="15.75" customHeight="1" x14ac:dyDescent="0.2">
      <c r="B11" s="26" t="s">
        <v>5</v>
      </c>
      <c r="C11" s="27">
        <v>191628</v>
      </c>
      <c r="D11" s="27">
        <v>152944</v>
      </c>
      <c r="E11" s="29">
        <v>79.812970964577204</v>
      </c>
    </row>
    <row r="12" spans="2:7" s="5" customFormat="1" ht="15.75" customHeight="1" x14ac:dyDescent="0.2">
      <c r="B12" s="26" t="s">
        <v>6</v>
      </c>
      <c r="C12" s="27">
        <v>71954</v>
      </c>
      <c r="D12" s="27">
        <v>49087</v>
      </c>
      <c r="E12" s="29">
        <v>68.219973872196121</v>
      </c>
      <c r="G12" s="6"/>
    </row>
    <row r="13" spans="2:7" s="5" customFormat="1" ht="15.75" customHeight="1" x14ac:dyDescent="0.2">
      <c r="B13" s="26" t="s">
        <v>7</v>
      </c>
      <c r="C13" s="27">
        <v>63864</v>
      </c>
      <c r="D13" s="27">
        <v>44682</v>
      </c>
      <c r="E13" s="29">
        <v>69.964299135663282</v>
      </c>
    </row>
    <row r="14" spans="2:7" ht="15.75" customHeight="1" x14ac:dyDescent="0.2">
      <c r="B14" s="30" t="s">
        <v>8</v>
      </c>
      <c r="C14" s="31">
        <v>6689</v>
      </c>
      <c r="D14" s="31">
        <v>2169</v>
      </c>
      <c r="E14" s="32">
        <v>32.426371654955901</v>
      </c>
    </row>
    <row r="15" spans="2:7" ht="15.75" customHeight="1" x14ac:dyDescent="0.2">
      <c r="B15" s="30" t="s">
        <v>9</v>
      </c>
      <c r="C15" s="31">
        <v>575</v>
      </c>
      <c r="D15" s="31">
        <v>342</v>
      </c>
      <c r="E15" s="32">
        <v>59.478260869565212</v>
      </c>
    </row>
    <row r="16" spans="2:7" ht="15.75" customHeight="1" x14ac:dyDescent="0.2">
      <c r="B16" s="30" t="s">
        <v>10</v>
      </c>
      <c r="C16" s="31">
        <v>53020</v>
      </c>
      <c r="D16" s="31">
        <v>39703</v>
      </c>
      <c r="E16" s="32">
        <v>74.883062995096196</v>
      </c>
    </row>
    <row r="17" spans="2:5" ht="15.75" customHeight="1" x14ac:dyDescent="0.2">
      <c r="B17" s="30" t="s">
        <v>11</v>
      </c>
      <c r="C17" s="31">
        <v>3580</v>
      </c>
      <c r="D17" s="31">
        <v>2468</v>
      </c>
      <c r="E17" s="32">
        <v>68.938547486033514</v>
      </c>
    </row>
    <row r="18" spans="2:5" s="5" customFormat="1" ht="15.75" customHeight="1" x14ac:dyDescent="0.2">
      <c r="B18" s="26" t="s">
        <v>12</v>
      </c>
      <c r="C18" s="27">
        <v>8090</v>
      </c>
      <c r="D18" s="27">
        <v>4405</v>
      </c>
      <c r="E18" s="29">
        <v>54.449938195302835</v>
      </c>
    </row>
    <row r="19" spans="2:5" ht="15.75" customHeight="1" x14ac:dyDescent="0.2">
      <c r="B19" s="30" t="s">
        <v>13</v>
      </c>
      <c r="C19" s="31">
        <v>3283</v>
      </c>
      <c r="D19" s="31">
        <v>1162</v>
      </c>
      <c r="E19" s="32">
        <v>35.394456289978677</v>
      </c>
    </row>
    <row r="20" spans="2:5" ht="15.75" customHeight="1" x14ac:dyDescent="0.2">
      <c r="B20" s="30" t="s">
        <v>14</v>
      </c>
      <c r="C20" s="31">
        <v>17</v>
      </c>
      <c r="D20" s="31">
        <v>7</v>
      </c>
      <c r="E20" s="32">
        <v>41.17647058823529</v>
      </c>
    </row>
    <row r="21" spans="2:5" ht="15.75" customHeight="1" x14ac:dyDescent="0.2">
      <c r="B21" s="30" t="s">
        <v>15</v>
      </c>
      <c r="C21" s="31">
        <v>4790</v>
      </c>
      <c r="D21" s="31">
        <v>3236</v>
      </c>
      <c r="E21" s="32">
        <v>67.557411273486437</v>
      </c>
    </row>
    <row r="22" spans="2:5" s="4" customFormat="1" ht="15.75" customHeight="1" x14ac:dyDescent="0.2">
      <c r="B22" s="26" t="s">
        <v>16</v>
      </c>
      <c r="C22" s="27">
        <v>8487</v>
      </c>
      <c r="D22" s="27">
        <v>6288</v>
      </c>
      <c r="E22" s="28">
        <v>74.089784376104632</v>
      </c>
    </row>
    <row r="23" spans="2:5" s="8" customFormat="1" ht="15.75" customHeight="1" x14ac:dyDescent="0.2">
      <c r="B23" s="30" t="s">
        <v>17</v>
      </c>
      <c r="C23" s="31">
        <v>222</v>
      </c>
      <c r="D23" s="31">
        <v>163</v>
      </c>
      <c r="E23" s="33">
        <v>73.423423423423429</v>
      </c>
    </row>
    <row r="24" spans="2:5" s="8" customFormat="1" ht="15.75" customHeight="1" x14ac:dyDescent="0.2">
      <c r="B24" s="30" t="s">
        <v>18</v>
      </c>
      <c r="C24" s="31">
        <v>8265</v>
      </c>
      <c r="D24" s="31">
        <v>6125</v>
      </c>
      <c r="E24" s="33">
        <v>74.107683000604965</v>
      </c>
    </row>
    <row r="25" spans="2:5" s="4" customFormat="1" ht="15.75" customHeight="1" x14ac:dyDescent="0.2">
      <c r="B25" s="26" t="s">
        <v>19</v>
      </c>
      <c r="C25" s="27">
        <v>26414</v>
      </c>
      <c r="D25" s="27">
        <v>15907</v>
      </c>
      <c r="E25" s="28">
        <v>60.221852048156279</v>
      </c>
    </row>
    <row r="26" spans="2:5" s="4" customFormat="1" ht="15.75" customHeight="1" x14ac:dyDescent="0.2">
      <c r="B26" s="26" t="s">
        <v>20</v>
      </c>
      <c r="C26" s="27">
        <v>20996</v>
      </c>
      <c r="D26" s="27">
        <v>10650</v>
      </c>
      <c r="E26" s="28">
        <v>50.723947418555916</v>
      </c>
    </row>
    <row r="27" spans="2:5" s="8" customFormat="1" ht="15.75" customHeight="1" x14ac:dyDescent="0.2">
      <c r="B27" s="30" t="s">
        <v>21</v>
      </c>
      <c r="C27" s="31">
        <v>19787</v>
      </c>
      <c r="D27" s="31">
        <v>10127</v>
      </c>
      <c r="E27" s="33">
        <v>51.180067721231111</v>
      </c>
    </row>
    <row r="28" spans="2:5" s="8" customFormat="1" ht="15.75" customHeight="1" x14ac:dyDescent="0.2">
      <c r="B28" s="30" t="s">
        <v>22</v>
      </c>
      <c r="C28" s="31">
        <v>1209</v>
      </c>
      <c r="D28" s="31">
        <v>523</v>
      </c>
      <c r="E28" s="33">
        <v>43.25889164598842</v>
      </c>
    </row>
    <row r="29" spans="2:5" s="4" customFormat="1" ht="15.75" customHeight="1" x14ac:dyDescent="0.2">
      <c r="B29" s="26" t="s">
        <v>23</v>
      </c>
      <c r="C29" s="27">
        <v>2773</v>
      </c>
      <c r="D29" s="27">
        <v>2763</v>
      </c>
      <c r="E29" s="28">
        <v>99.639379733140998</v>
      </c>
    </row>
    <row r="30" spans="2:5" s="8" customFormat="1" ht="15.75" customHeight="1" x14ac:dyDescent="0.2">
      <c r="B30" s="30" t="s">
        <v>24</v>
      </c>
      <c r="C30" s="31">
        <v>10</v>
      </c>
      <c r="D30" s="31">
        <v>10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2746</v>
      </c>
      <c r="D31" s="31">
        <v>2746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17</v>
      </c>
      <c r="D35" s="31">
        <v>7</v>
      </c>
      <c r="E35" s="32">
        <v>41.17647058823529</v>
      </c>
    </row>
    <row r="36" spans="2:5" s="5" customFormat="1" ht="15.75" customHeight="1" x14ac:dyDescent="0.2">
      <c r="B36" s="26" t="s">
        <v>30</v>
      </c>
      <c r="C36" s="27">
        <v>2645</v>
      </c>
      <c r="D36" s="27">
        <v>2494</v>
      </c>
      <c r="E36" s="29">
        <v>94.291115311909266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66742</v>
      </c>
      <c r="D39" s="27">
        <v>66742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1755</v>
      </c>
      <c r="D40" s="31">
        <v>1755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64987</v>
      </c>
      <c r="D41" s="31">
        <v>64987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7562</v>
      </c>
      <c r="D43" s="27">
        <v>4950</v>
      </c>
      <c r="E43" s="28">
        <v>65.458873313938113</v>
      </c>
    </row>
    <row r="44" spans="2:5" s="4" customFormat="1" ht="15.75" customHeight="1" x14ac:dyDescent="0.2">
      <c r="B44" s="26" t="s">
        <v>38</v>
      </c>
      <c r="C44" s="27">
        <v>10204</v>
      </c>
      <c r="D44" s="27">
        <v>9931</v>
      </c>
      <c r="E44" s="28">
        <v>97.324578596628768</v>
      </c>
    </row>
    <row r="45" spans="2:5" s="4" customFormat="1" ht="15.75" customHeight="1" x14ac:dyDescent="0.2">
      <c r="B45" s="26" t="s">
        <v>39</v>
      </c>
      <c r="C45" s="27">
        <v>265</v>
      </c>
      <c r="D45" s="27">
        <v>39</v>
      </c>
      <c r="E45" s="28">
        <v>14.716981132075471</v>
      </c>
    </row>
    <row r="46" spans="2:5" s="4" customFormat="1" ht="15.75" customHeight="1" x14ac:dyDescent="0.2">
      <c r="B46" s="26" t="s">
        <v>40</v>
      </c>
      <c r="C46" s="27">
        <v>64579</v>
      </c>
      <c r="D46" s="27">
        <v>52202</v>
      </c>
      <c r="E46" s="28">
        <v>80.834326948388792</v>
      </c>
    </row>
    <row r="47" spans="2:5" s="4" customFormat="1" ht="15.75" customHeight="1" x14ac:dyDescent="0.2">
      <c r="B47" s="26" t="s">
        <v>41</v>
      </c>
      <c r="C47" s="27">
        <v>2548</v>
      </c>
      <c r="D47" s="27">
        <v>2548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2548</v>
      </c>
      <c r="D48" s="31">
        <v>2548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5</v>
      </c>
      <c r="D51" s="27">
        <v>5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5</v>
      </c>
      <c r="D52" s="27">
        <v>5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14394</v>
      </c>
      <c r="D60" s="27">
        <v>9644</v>
      </c>
      <c r="E60" s="28">
        <v>67.00013894678338</v>
      </c>
    </row>
    <row r="61" spans="2:5" s="4" customFormat="1" ht="15.75" customHeight="1" x14ac:dyDescent="0.2">
      <c r="B61" s="26" t="s">
        <v>56</v>
      </c>
      <c r="C61" s="27">
        <v>3115</v>
      </c>
      <c r="D61" s="27">
        <v>2584</v>
      </c>
      <c r="E61" s="28">
        <v>82.953451043338688</v>
      </c>
    </row>
    <row r="62" spans="2:5" s="8" customFormat="1" ht="15.75" customHeight="1" x14ac:dyDescent="0.2">
      <c r="B62" s="30" t="s">
        <v>57</v>
      </c>
      <c r="C62" s="31">
        <v>275</v>
      </c>
      <c r="D62" s="31">
        <v>275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651</v>
      </c>
      <c r="D63" s="31">
        <v>120</v>
      </c>
      <c r="E63" s="33">
        <v>18.433179723502306</v>
      </c>
    </row>
    <row r="64" spans="2:5" s="8" customFormat="1" ht="15.75" customHeight="1" x14ac:dyDescent="0.2">
      <c r="B64" s="30" t="s">
        <v>59</v>
      </c>
      <c r="C64" s="31">
        <v>2189</v>
      </c>
      <c r="D64" s="31">
        <v>2189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11279</v>
      </c>
      <c r="D65" s="27">
        <v>7060</v>
      </c>
      <c r="E65" s="28">
        <v>62.594201613618225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11134</v>
      </c>
      <c r="D67" s="31">
        <v>6915</v>
      </c>
      <c r="E67" s="33">
        <v>62.107059457517508</v>
      </c>
    </row>
    <row r="68" spans="2:5" s="8" customFormat="1" ht="15.75" customHeight="1" x14ac:dyDescent="0.2">
      <c r="B68" s="30" t="s">
        <v>63</v>
      </c>
      <c r="C68" s="31">
        <v>145</v>
      </c>
      <c r="D68" s="31">
        <v>145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43991</v>
      </c>
      <c r="D70" s="27">
        <v>36582</v>
      </c>
      <c r="E70" s="28">
        <v>83.157918665181512</v>
      </c>
    </row>
    <row r="71" spans="2:5" s="8" customFormat="1" ht="15.75" customHeight="1" x14ac:dyDescent="0.2">
      <c r="B71" s="34" t="s">
        <v>66</v>
      </c>
      <c r="C71" s="35">
        <v>492</v>
      </c>
      <c r="D71" s="35">
        <v>322</v>
      </c>
      <c r="E71" s="33">
        <v>65.447154471544707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1888</v>
      </c>
      <c r="D73" s="35">
        <v>644</v>
      </c>
      <c r="E73" s="33">
        <v>34.110169491525419</v>
      </c>
    </row>
    <row r="74" spans="2:5" s="8" customFormat="1" ht="15.75" customHeight="1" x14ac:dyDescent="0.2">
      <c r="B74" s="34" t="s">
        <v>69</v>
      </c>
      <c r="C74" s="35">
        <v>26482</v>
      </c>
      <c r="D74" s="35">
        <v>22510</v>
      </c>
      <c r="E74" s="33">
        <v>85.001132844951286</v>
      </c>
    </row>
    <row r="75" spans="2:5" s="8" customFormat="1" ht="15.75" customHeight="1" x14ac:dyDescent="0.2">
      <c r="B75" s="34" t="s">
        <v>70</v>
      </c>
      <c r="C75" s="35">
        <v>13024</v>
      </c>
      <c r="D75" s="35">
        <v>12318</v>
      </c>
      <c r="E75" s="33">
        <v>94.579238329238322</v>
      </c>
    </row>
    <row r="76" spans="2:5" s="8" customFormat="1" ht="15.75" customHeight="1" x14ac:dyDescent="0.2">
      <c r="B76" s="34" t="s">
        <v>71</v>
      </c>
      <c r="C76" s="35">
        <v>2105</v>
      </c>
      <c r="D76" s="35">
        <v>788</v>
      </c>
      <c r="E76" s="33">
        <v>37.434679334916865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3641</v>
      </c>
      <c r="D86" s="27">
        <v>3423</v>
      </c>
      <c r="E86" s="28">
        <v>94.012633891787971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127</v>
      </c>
      <c r="D89" s="31">
        <v>127</v>
      </c>
      <c r="E89" s="33">
        <v>100</v>
      </c>
    </row>
    <row r="90" spans="2:5" ht="15.75" customHeight="1" x14ac:dyDescent="0.2">
      <c r="B90" s="30" t="s">
        <v>85</v>
      </c>
      <c r="C90" s="31">
        <v>1199</v>
      </c>
      <c r="D90" s="31">
        <v>1199</v>
      </c>
      <c r="E90" s="33">
        <v>100</v>
      </c>
    </row>
    <row r="91" spans="2:5" ht="15.75" customHeight="1" x14ac:dyDescent="0.2">
      <c r="B91" s="30" t="s">
        <v>86</v>
      </c>
      <c r="C91" s="31">
        <v>104</v>
      </c>
      <c r="D91" s="31">
        <v>104</v>
      </c>
      <c r="E91" s="33">
        <v>100</v>
      </c>
    </row>
    <row r="92" spans="2:5" ht="15.75" customHeight="1" x14ac:dyDescent="0.2">
      <c r="B92" s="30" t="s">
        <v>87</v>
      </c>
      <c r="C92" s="31">
        <v>440</v>
      </c>
      <c r="D92" s="31">
        <v>440</v>
      </c>
      <c r="E92" s="33">
        <v>100</v>
      </c>
    </row>
    <row r="93" spans="2:5" ht="15.75" customHeight="1" x14ac:dyDescent="0.2">
      <c r="B93" s="30" t="s">
        <v>88</v>
      </c>
      <c r="C93" s="31">
        <v>1771</v>
      </c>
      <c r="D93" s="31">
        <v>1553</v>
      </c>
      <c r="E93" s="33">
        <v>87.690570299265943</v>
      </c>
    </row>
    <row r="94" spans="2:5" s="5" customFormat="1" ht="15.75" customHeight="1" x14ac:dyDescent="0.2">
      <c r="B94" s="26" t="s">
        <v>89</v>
      </c>
      <c r="C94" s="27">
        <v>2002</v>
      </c>
      <c r="D94" s="27">
        <v>1162</v>
      </c>
      <c r="E94" s="37">
        <v>58.04195804195804</v>
      </c>
    </row>
    <row r="95" spans="2:5" s="5" customFormat="1" ht="15.75" customHeight="1" x14ac:dyDescent="0.2">
      <c r="B95" s="26" t="s">
        <v>90</v>
      </c>
      <c r="C95" s="27">
        <v>1989</v>
      </c>
      <c r="D95" s="27">
        <v>1149</v>
      </c>
      <c r="E95" s="37">
        <v>57.76772247360482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1881</v>
      </c>
      <c r="D99" s="31">
        <v>1100</v>
      </c>
      <c r="E99" s="38">
        <v>58.479532163742689</v>
      </c>
    </row>
    <row r="100" spans="2:5" ht="15.75" customHeight="1" x14ac:dyDescent="0.2">
      <c r="B100" s="30" t="s">
        <v>95</v>
      </c>
      <c r="C100" s="31">
        <v>108</v>
      </c>
      <c r="D100" s="31">
        <v>49</v>
      </c>
      <c r="E100" s="38">
        <v>45.370370370370374</v>
      </c>
    </row>
    <row r="101" spans="2:5" s="5" customFormat="1" ht="15.75" customHeight="1" x14ac:dyDescent="0.2">
      <c r="B101" s="26" t="s">
        <v>96</v>
      </c>
      <c r="C101" s="27">
        <v>13</v>
      </c>
      <c r="D101" s="27">
        <v>13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8233892A-6F85-460C-9902-B47D527D5145}"/>
    <hyperlink ref="D4" location="Şubat!A1" display="Şubat" xr:uid="{AD42A56C-290F-4D76-9C84-76AD9C194E7B}"/>
    <hyperlink ref="E4" location="Mart!A1" display="Mart" xr:uid="{861C546E-B481-4400-9F5D-345B579661A3}"/>
    <hyperlink ref="C5" location="Nisan!A1" display="Nisan" xr:uid="{CB798BCF-60C3-491C-8380-08FB58CE7B2A}"/>
    <hyperlink ref="D5" location="Mayıs!A1" display="Mayıs" xr:uid="{CC545489-32FB-4E82-97FD-E9914C9BC08D}"/>
    <hyperlink ref="E5" location="Haziran!A1" display="Haziran" xr:uid="{948DC925-69C9-4589-8FE4-14AE41436E18}"/>
    <hyperlink ref="C6" location="Temmuz!A1" display="Temmuz" xr:uid="{6788B6B2-8938-42A3-B6BC-E45CCE900852}"/>
    <hyperlink ref="D6" location="Ağustos!A1" display="Ağustos" xr:uid="{125237AA-1B79-4D0C-8DD2-054FF698E9A0}"/>
    <hyperlink ref="E6" location="Eylül!A1" display="Eylül" xr:uid="{617DD750-FF7B-4702-9425-414F844A4358}"/>
    <hyperlink ref="C7" location="Ekim!A1" display="Ekim" xr:uid="{08352D10-0D01-4CB7-A6D9-5170535257F2}"/>
    <hyperlink ref="D7" location="Kasım!A1" display="Kasım" xr:uid="{355FF162-5CEF-4EBF-A112-CF0D4DBA6A02}"/>
    <hyperlink ref="E7" location="Aralık!A1" display="Aralık" xr:uid="{4E7F5196-44CC-4E51-A632-591445A32DC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88DF-A175-4A22-A0F0-3FA029F71BA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204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240874</v>
      </c>
      <c r="D10" s="27">
        <v>186753</v>
      </c>
      <c r="E10" s="28">
        <v>77.531406461469473</v>
      </c>
    </row>
    <row r="11" spans="2:7" s="5" customFormat="1" ht="15.75" customHeight="1" x14ac:dyDescent="0.2">
      <c r="B11" s="26" t="s">
        <v>5</v>
      </c>
      <c r="C11" s="27">
        <v>175488</v>
      </c>
      <c r="D11" s="27">
        <v>134290</v>
      </c>
      <c r="E11" s="29">
        <v>76.52375091174325</v>
      </c>
    </row>
    <row r="12" spans="2:7" s="5" customFormat="1" ht="15.75" customHeight="1" x14ac:dyDescent="0.2">
      <c r="B12" s="26" t="s">
        <v>6</v>
      </c>
      <c r="C12" s="27">
        <v>65239</v>
      </c>
      <c r="D12" s="27">
        <v>40371</v>
      </c>
      <c r="E12" s="29">
        <v>61.881696531215994</v>
      </c>
      <c r="G12" s="6"/>
    </row>
    <row r="13" spans="2:7" s="5" customFormat="1" ht="15.75" customHeight="1" x14ac:dyDescent="0.2">
      <c r="B13" s="26" t="s">
        <v>7</v>
      </c>
      <c r="C13" s="27">
        <v>58475</v>
      </c>
      <c r="D13" s="27">
        <v>37026</v>
      </c>
      <c r="E13" s="29">
        <v>63.319367250961946</v>
      </c>
    </row>
    <row r="14" spans="2:7" ht="15.75" customHeight="1" x14ac:dyDescent="0.2">
      <c r="B14" s="30" t="s">
        <v>8</v>
      </c>
      <c r="C14" s="31">
        <v>6665</v>
      </c>
      <c r="D14" s="31">
        <v>2085</v>
      </c>
      <c r="E14" s="32">
        <v>31.282820705176295</v>
      </c>
    </row>
    <row r="15" spans="2:7" ht="15.75" customHeight="1" x14ac:dyDescent="0.2">
      <c r="B15" s="30" t="s">
        <v>9</v>
      </c>
      <c r="C15" s="31">
        <v>570</v>
      </c>
      <c r="D15" s="31">
        <v>333</v>
      </c>
      <c r="E15" s="32">
        <v>58.421052631578952</v>
      </c>
    </row>
    <row r="16" spans="2:7" ht="15.75" customHeight="1" x14ac:dyDescent="0.2">
      <c r="B16" s="30" t="s">
        <v>10</v>
      </c>
      <c r="C16" s="31">
        <v>48739</v>
      </c>
      <c r="D16" s="31">
        <v>32774</v>
      </c>
      <c r="E16" s="32">
        <v>67.24389092923532</v>
      </c>
    </row>
    <row r="17" spans="2:5" ht="15.75" customHeight="1" x14ac:dyDescent="0.2">
      <c r="B17" s="30" t="s">
        <v>11</v>
      </c>
      <c r="C17" s="31">
        <v>2501</v>
      </c>
      <c r="D17" s="31">
        <v>1834</v>
      </c>
      <c r="E17" s="32">
        <v>73.330667732906846</v>
      </c>
    </row>
    <row r="18" spans="2:5" s="5" customFormat="1" ht="15.75" customHeight="1" x14ac:dyDescent="0.2">
      <c r="B18" s="26" t="s">
        <v>12</v>
      </c>
      <c r="C18" s="27">
        <v>6764</v>
      </c>
      <c r="D18" s="27">
        <v>3345</v>
      </c>
      <c r="E18" s="29">
        <v>49.45298639858072</v>
      </c>
    </row>
    <row r="19" spans="2:5" ht="15.75" customHeight="1" x14ac:dyDescent="0.2">
      <c r="B19" s="30" t="s">
        <v>13</v>
      </c>
      <c r="C19" s="31">
        <v>3276</v>
      </c>
      <c r="D19" s="31">
        <v>1124</v>
      </c>
      <c r="E19" s="32">
        <v>34.310134310134309</v>
      </c>
    </row>
    <row r="20" spans="2:5" ht="15.75" customHeight="1" x14ac:dyDescent="0.2">
      <c r="B20" s="30" t="s">
        <v>14</v>
      </c>
      <c r="C20" s="31">
        <v>17</v>
      </c>
      <c r="D20" s="31">
        <v>7</v>
      </c>
      <c r="E20" s="32">
        <v>41.17647058823529</v>
      </c>
    </row>
    <row r="21" spans="2:5" ht="15.75" customHeight="1" x14ac:dyDescent="0.2">
      <c r="B21" s="30" t="s">
        <v>15</v>
      </c>
      <c r="C21" s="31">
        <v>3471</v>
      </c>
      <c r="D21" s="31">
        <v>2214</v>
      </c>
      <c r="E21" s="32">
        <v>63.785652549697488</v>
      </c>
    </row>
    <row r="22" spans="2:5" s="4" customFormat="1" ht="15.75" customHeight="1" x14ac:dyDescent="0.2">
      <c r="B22" s="26" t="s">
        <v>16</v>
      </c>
      <c r="C22" s="27">
        <v>8464</v>
      </c>
      <c r="D22" s="27">
        <v>6107</v>
      </c>
      <c r="E22" s="28">
        <v>72.152646502835537</v>
      </c>
    </row>
    <row r="23" spans="2:5" s="8" customFormat="1" ht="15.75" customHeight="1" x14ac:dyDescent="0.2">
      <c r="B23" s="30" t="s">
        <v>17</v>
      </c>
      <c r="C23" s="31">
        <v>216</v>
      </c>
      <c r="D23" s="31">
        <v>149</v>
      </c>
      <c r="E23" s="33">
        <v>68.981481481481481</v>
      </c>
    </row>
    <row r="24" spans="2:5" s="8" customFormat="1" ht="15.75" customHeight="1" x14ac:dyDescent="0.2">
      <c r="B24" s="30" t="s">
        <v>18</v>
      </c>
      <c r="C24" s="31">
        <v>8248</v>
      </c>
      <c r="D24" s="31">
        <v>5958</v>
      </c>
      <c r="E24" s="33">
        <v>72.235693501454904</v>
      </c>
    </row>
    <row r="25" spans="2:5" s="4" customFormat="1" ht="15.75" customHeight="1" x14ac:dyDescent="0.2">
      <c r="B25" s="26" t="s">
        <v>19</v>
      </c>
      <c r="C25" s="27">
        <v>24765</v>
      </c>
      <c r="D25" s="27">
        <v>13977</v>
      </c>
      <c r="E25" s="28">
        <v>56.438522107813448</v>
      </c>
    </row>
    <row r="26" spans="2:5" s="4" customFormat="1" ht="15.75" customHeight="1" x14ac:dyDescent="0.2">
      <c r="B26" s="26" t="s">
        <v>20</v>
      </c>
      <c r="C26" s="27">
        <v>19689</v>
      </c>
      <c r="D26" s="27">
        <v>9062</v>
      </c>
      <c r="E26" s="28">
        <v>46.025699629234595</v>
      </c>
    </row>
    <row r="27" spans="2:5" s="8" customFormat="1" ht="15.75" customHeight="1" x14ac:dyDescent="0.2">
      <c r="B27" s="30" t="s">
        <v>21</v>
      </c>
      <c r="C27" s="31">
        <v>18534</v>
      </c>
      <c r="D27" s="31">
        <v>8596</v>
      </c>
      <c r="E27" s="33">
        <v>46.379626632135533</v>
      </c>
    </row>
    <row r="28" spans="2:5" s="8" customFormat="1" ht="15.75" customHeight="1" x14ac:dyDescent="0.2">
      <c r="B28" s="30" t="s">
        <v>22</v>
      </c>
      <c r="C28" s="31">
        <v>1155</v>
      </c>
      <c r="D28" s="31">
        <v>466</v>
      </c>
      <c r="E28" s="33">
        <v>40.346320346320347</v>
      </c>
    </row>
    <row r="29" spans="2:5" s="4" customFormat="1" ht="15.75" customHeight="1" x14ac:dyDescent="0.2">
      <c r="B29" s="26" t="s">
        <v>23</v>
      </c>
      <c r="C29" s="27">
        <v>2666</v>
      </c>
      <c r="D29" s="27">
        <v>2656</v>
      </c>
      <c r="E29" s="28">
        <v>99.624906226556647</v>
      </c>
    </row>
    <row r="30" spans="2:5" s="8" customFormat="1" ht="15.75" customHeight="1" x14ac:dyDescent="0.2">
      <c r="B30" s="30" t="s">
        <v>24</v>
      </c>
      <c r="C30" s="31">
        <v>10</v>
      </c>
      <c r="D30" s="31">
        <v>10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2639</v>
      </c>
      <c r="D31" s="31">
        <v>2639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17</v>
      </c>
      <c r="D35" s="31">
        <v>7</v>
      </c>
      <c r="E35" s="32">
        <v>41.17647058823529</v>
      </c>
    </row>
    <row r="36" spans="2:5" s="5" customFormat="1" ht="15.75" customHeight="1" x14ac:dyDescent="0.2">
      <c r="B36" s="26" t="s">
        <v>30</v>
      </c>
      <c r="C36" s="27">
        <v>2410</v>
      </c>
      <c r="D36" s="27">
        <v>2259</v>
      </c>
      <c r="E36" s="29">
        <v>93.734439834024897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60370</v>
      </c>
      <c r="D39" s="27">
        <v>60370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1644</v>
      </c>
      <c r="D40" s="31">
        <v>1644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58726</v>
      </c>
      <c r="D41" s="31">
        <v>58726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7019</v>
      </c>
      <c r="D43" s="27">
        <v>4342</v>
      </c>
      <c r="E43" s="28">
        <v>61.860663912238209</v>
      </c>
    </row>
    <row r="44" spans="2:5" s="4" customFormat="1" ht="15.75" customHeight="1" x14ac:dyDescent="0.2">
      <c r="B44" s="26" t="s">
        <v>38</v>
      </c>
      <c r="C44" s="27">
        <v>9369</v>
      </c>
      <c r="D44" s="27">
        <v>9087</v>
      </c>
      <c r="E44" s="28">
        <v>96.990073647134167</v>
      </c>
    </row>
    <row r="45" spans="2:5" s="4" customFormat="1" ht="15.75" customHeight="1" x14ac:dyDescent="0.2">
      <c r="B45" s="26" t="s">
        <v>39</v>
      </c>
      <c r="C45" s="27">
        <v>262</v>
      </c>
      <c r="D45" s="27">
        <v>36</v>
      </c>
      <c r="E45" s="28">
        <v>13.740458015267176</v>
      </c>
    </row>
    <row r="46" spans="2:5" s="4" customFormat="1" ht="15.75" customHeight="1" x14ac:dyDescent="0.2">
      <c r="B46" s="26" t="s">
        <v>40</v>
      </c>
      <c r="C46" s="27">
        <v>63407</v>
      </c>
      <c r="D46" s="27">
        <v>51344</v>
      </c>
      <c r="E46" s="28">
        <v>80.975286640276309</v>
      </c>
    </row>
    <row r="47" spans="2:5" s="4" customFormat="1" ht="15.75" customHeight="1" x14ac:dyDescent="0.2">
      <c r="B47" s="26" t="s">
        <v>41</v>
      </c>
      <c r="C47" s="27">
        <v>2522</v>
      </c>
      <c r="D47" s="27">
        <v>2522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2522</v>
      </c>
      <c r="D48" s="31">
        <v>2522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5</v>
      </c>
      <c r="D51" s="27">
        <v>5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5</v>
      </c>
      <c r="D52" s="27">
        <v>5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14242</v>
      </c>
      <c r="D60" s="27">
        <v>9526</v>
      </c>
      <c r="E60" s="28">
        <v>66.886673220053368</v>
      </c>
    </row>
    <row r="61" spans="2:5" s="4" customFormat="1" ht="15.75" customHeight="1" x14ac:dyDescent="0.2">
      <c r="B61" s="26" t="s">
        <v>56</v>
      </c>
      <c r="C61" s="27">
        <v>3058</v>
      </c>
      <c r="D61" s="27">
        <v>2520</v>
      </c>
      <c r="E61" s="28">
        <v>82.406801831262271</v>
      </c>
    </row>
    <row r="62" spans="2:5" s="8" customFormat="1" ht="15.75" customHeight="1" x14ac:dyDescent="0.2">
      <c r="B62" s="30" t="s">
        <v>57</v>
      </c>
      <c r="C62" s="31">
        <v>249</v>
      </c>
      <c r="D62" s="31">
        <v>249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645</v>
      </c>
      <c r="D63" s="31">
        <v>107</v>
      </c>
      <c r="E63" s="33">
        <v>16.589147286821706</v>
      </c>
    </row>
    <row r="64" spans="2:5" s="8" customFormat="1" ht="15.75" customHeight="1" x14ac:dyDescent="0.2">
      <c r="B64" s="30" t="s">
        <v>59</v>
      </c>
      <c r="C64" s="31">
        <v>2164</v>
      </c>
      <c r="D64" s="31">
        <v>2164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11184</v>
      </c>
      <c r="D65" s="27">
        <v>7006</v>
      </c>
      <c r="E65" s="28">
        <v>62.643061516452072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11049</v>
      </c>
      <c r="D67" s="31">
        <v>6871</v>
      </c>
      <c r="E67" s="33">
        <v>62.186623223821158</v>
      </c>
    </row>
    <row r="68" spans="2:5" s="8" customFormat="1" ht="15.75" customHeight="1" x14ac:dyDescent="0.2">
      <c r="B68" s="30" t="s">
        <v>63</v>
      </c>
      <c r="C68" s="31">
        <v>135</v>
      </c>
      <c r="D68" s="31">
        <v>135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43266</v>
      </c>
      <c r="D70" s="27">
        <v>36136</v>
      </c>
      <c r="E70" s="28">
        <v>83.520547311977069</v>
      </c>
    </row>
    <row r="71" spans="2:5" s="8" customFormat="1" ht="15.75" customHeight="1" x14ac:dyDescent="0.2">
      <c r="B71" s="34" t="s">
        <v>66</v>
      </c>
      <c r="C71" s="35">
        <v>412</v>
      </c>
      <c r="D71" s="35">
        <v>302</v>
      </c>
      <c r="E71" s="33">
        <v>73.300970873786412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1872</v>
      </c>
      <c r="D73" s="35">
        <v>603</v>
      </c>
      <c r="E73" s="33">
        <v>32.211538461538467</v>
      </c>
    </row>
    <row r="74" spans="2:5" s="8" customFormat="1" ht="15.75" customHeight="1" x14ac:dyDescent="0.2">
      <c r="B74" s="34" t="s">
        <v>69</v>
      </c>
      <c r="C74" s="35">
        <v>26363</v>
      </c>
      <c r="D74" s="35">
        <v>22455</v>
      </c>
      <c r="E74" s="33">
        <v>85.176193908128823</v>
      </c>
    </row>
    <row r="75" spans="2:5" s="8" customFormat="1" ht="15.75" customHeight="1" x14ac:dyDescent="0.2">
      <c r="B75" s="34" t="s">
        <v>70</v>
      </c>
      <c r="C75" s="35">
        <v>12780</v>
      </c>
      <c r="D75" s="35">
        <v>12071</v>
      </c>
      <c r="E75" s="33">
        <v>94.452269170579029</v>
      </c>
    </row>
    <row r="76" spans="2:5" s="8" customFormat="1" ht="15.75" customHeight="1" x14ac:dyDescent="0.2">
      <c r="B76" s="34" t="s">
        <v>71</v>
      </c>
      <c r="C76" s="35">
        <v>1839</v>
      </c>
      <c r="D76" s="35">
        <v>705</v>
      </c>
      <c r="E76" s="33">
        <v>38.336052202283852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3372</v>
      </c>
      <c r="D86" s="27">
        <v>3155</v>
      </c>
      <c r="E86" s="28">
        <v>93.564650059311987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118</v>
      </c>
      <c r="D89" s="31">
        <v>118</v>
      </c>
      <c r="E89" s="33">
        <v>100</v>
      </c>
    </row>
    <row r="90" spans="2:5" ht="15.75" customHeight="1" x14ac:dyDescent="0.2">
      <c r="B90" s="30" t="s">
        <v>85</v>
      </c>
      <c r="C90" s="31">
        <v>1103</v>
      </c>
      <c r="D90" s="31">
        <v>1103</v>
      </c>
      <c r="E90" s="33">
        <v>100</v>
      </c>
    </row>
    <row r="91" spans="2:5" ht="15.75" customHeight="1" x14ac:dyDescent="0.2">
      <c r="B91" s="30" t="s">
        <v>86</v>
      </c>
      <c r="C91" s="31">
        <v>92</v>
      </c>
      <c r="D91" s="31">
        <v>92</v>
      </c>
      <c r="E91" s="33">
        <v>100</v>
      </c>
    </row>
    <row r="92" spans="2:5" ht="15.75" customHeight="1" x14ac:dyDescent="0.2">
      <c r="B92" s="30" t="s">
        <v>87</v>
      </c>
      <c r="C92" s="31">
        <v>318</v>
      </c>
      <c r="D92" s="31">
        <v>318</v>
      </c>
      <c r="E92" s="33">
        <v>100</v>
      </c>
    </row>
    <row r="93" spans="2:5" ht="15.75" customHeight="1" x14ac:dyDescent="0.2">
      <c r="B93" s="30" t="s">
        <v>88</v>
      </c>
      <c r="C93" s="31">
        <v>1741</v>
      </c>
      <c r="D93" s="31">
        <v>1524</v>
      </c>
      <c r="E93" s="33">
        <v>87.535898908673175</v>
      </c>
    </row>
    <row r="94" spans="2:5" s="5" customFormat="1" ht="15.75" customHeight="1" x14ac:dyDescent="0.2">
      <c r="B94" s="26" t="s">
        <v>89</v>
      </c>
      <c r="C94" s="27">
        <v>1979</v>
      </c>
      <c r="D94" s="27">
        <v>1119</v>
      </c>
      <c r="E94" s="37">
        <v>56.543708943911064</v>
      </c>
    </row>
    <row r="95" spans="2:5" s="5" customFormat="1" ht="15.75" customHeight="1" x14ac:dyDescent="0.2">
      <c r="B95" s="26" t="s">
        <v>90</v>
      </c>
      <c r="C95" s="27">
        <v>1967</v>
      </c>
      <c r="D95" s="27">
        <v>1107</v>
      </c>
      <c r="E95" s="37">
        <v>56.278596847991871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1859</v>
      </c>
      <c r="D99" s="31">
        <v>1062</v>
      </c>
      <c r="E99" s="38">
        <v>57.127487896718662</v>
      </c>
    </row>
    <row r="100" spans="2:5" ht="15.75" customHeight="1" x14ac:dyDescent="0.2">
      <c r="B100" s="30" t="s">
        <v>95</v>
      </c>
      <c r="C100" s="31">
        <v>108</v>
      </c>
      <c r="D100" s="31">
        <v>45</v>
      </c>
      <c r="E100" s="38">
        <v>41.666666666666671</v>
      </c>
    </row>
    <row r="101" spans="2:5" s="5" customFormat="1" ht="15.75" customHeight="1" x14ac:dyDescent="0.2">
      <c r="B101" s="26" t="s">
        <v>96</v>
      </c>
      <c r="C101" s="27">
        <v>12</v>
      </c>
      <c r="D101" s="27">
        <v>12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B3E8AB83-A421-4E2B-A67B-4C07B12B875B}"/>
    <hyperlink ref="D4" location="Şubat!A1" display="Şubat" xr:uid="{A63E077C-E68C-4B50-99E3-A040FFE239DE}"/>
    <hyperlink ref="E4" location="Mart!A1" display="Mart" xr:uid="{09C45E35-7E71-46C9-986C-D2CD7B52E0D7}"/>
    <hyperlink ref="C5" location="Nisan!A1" display="Nisan" xr:uid="{FE29EDB9-2CD6-4320-8990-B33E92D4BCCE}"/>
    <hyperlink ref="D5" location="Mayıs!A1" display="Mayıs" xr:uid="{6E2C9627-7462-4AFE-8AE9-EF2FFD748732}"/>
    <hyperlink ref="E5" location="Haziran!A1" display="Haziran" xr:uid="{FFCEB952-AE53-41E9-A6EC-D7D9F7F64D2D}"/>
    <hyperlink ref="C6" location="Temmuz!A1" display="Temmuz" xr:uid="{7DAC6ED6-2A41-4902-90E9-D39C00DE1D30}"/>
    <hyperlink ref="D6" location="Ağustos!A1" display="Ağustos" xr:uid="{F0CF0E21-6249-405F-9095-AB01F03D5072}"/>
    <hyperlink ref="E6" location="Eylül!A1" display="Eylül" xr:uid="{72866375-5DF9-4ACA-84B1-572517556C23}"/>
    <hyperlink ref="C7" location="Ekim!A1" display="Ekim" xr:uid="{CBFCAC28-1C54-4B89-9805-73A298808C26}"/>
    <hyperlink ref="D7" location="Kasım!A1" display="Kasım" xr:uid="{C19DE480-FA6A-42AA-BCF0-065023612760}"/>
    <hyperlink ref="E7" location="Aralık!A1" display="Aralık" xr:uid="{B09CE00B-5449-434F-88CE-399B08A0ECD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6519-F717-4B04-9750-2B2B52125C5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201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221347</v>
      </c>
      <c r="D10" s="27">
        <v>171437</v>
      </c>
      <c r="E10" s="28">
        <v>77.451693494829385</v>
      </c>
    </row>
    <row r="11" spans="2:7" s="5" customFormat="1" ht="15.75" customHeight="1" x14ac:dyDescent="0.2">
      <c r="B11" s="26" t="s">
        <v>5</v>
      </c>
      <c r="C11" s="27">
        <v>157167</v>
      </c>
      <c r="D11" s="27">
        <v>119886</v>
      </c>
      <c r="E11" s="29">
        <v>76.279371623814157</v>
      </c>
    </row>
    <row r="12" spans="2:7" s="5" customFormat="1" ht="15.75" customHeight="1" x14ac:dyDescent="0.2">
      <c r="B12" s="26" t="s">
        <v>6</v>
      </c>
      <c r="C12" s="27">
        <v>59320</v>
      </c>
      <c r="D12" s="27">
        <v>37343</v>
      </c>
      <c r="E12" s="29">
        <v>62.951786918408636</v>
      </c>
      <c r="G12" s="6"/>
    </row>
    <row r="13" spans="2:7" s="5" customFormat="1" ht="15.75" customHeight="1" x14ac:dyDescent="0.2">
      <c r="B13" s="26" t="s">
        <v>7</v>
      </c>
      <c r="C13" s="27">
        <v>52570</v>
      </c>
      <c r="D13" s="27">
        <v>34026</v>
      </c>
      <c r="E13" s="29">
        <v>64.725128400228272</v>
      </c>
    </row>
    <row r="14" spans="2:7" ht="15.75" customHeight="1" x14ac:dyDescent="0.2">
      <c r="B14" s="30" t="s">
        <v>8</v>
      </c>
      <c r="C14" s="31">
        <v>6638</v>
      </c>
      <c r="D14" s="31">
        <v>2040</v>
      </c>
      <c r="E14" s="32">
        <v>30.732148237420908</v>
      </c>
    </row>
    <row r="15" spans="2:7" ht="15.75" customHeight="1" x14ac:dyDescent="0.2">
      <c r="B15" s="30" t="s">
        <v>9</v>
      </c>
      <c r="C15" s="31">
        <v>569</v>
      </c>
      <c r="D15" s="31">
        <v>326</v>
      </c>
      <c r="E15" s="32">
        <v>57.293497363796128</v>
      </c>
    </row>
    <row r="16" spans="2:7" ht="15.75" customHeight="1" x14ac:dyDescent="0.2">
      <c r="B16" s="30" t="s">
        <v>10</v>
      </c>
      <c r="C16" s="31">
        <v>42863</v>
      </c>
      <c r="D16" s="31">
        <v>29850</v>
      </c>
      <c r="E16" s="32">
        <v>69.640482467396126</v>
      </c>
    </row>
    <row r="17" spans="2:5" ht="15.75" customHeight="1" x14ac:dyDescent="0.2">
      <c r="B17" s="30" t="s">
        <v>11</v>
      </c>
      <c r="C17" s="31">
        <v>2500</v>
      </c>
      <c r="D17" s="31">
        <v>1810</v>
      </c>
      <c r="E17" s="32">
        <v>72.400000000000006</v>
      </c>
    </row>
    <row r="18" spans="2:5" s="5" customFormat="1" ht="15.75" customHeight="1" x14ac:dyDescent="0.2">
      <c r="B18" s="26" t="s">
        <v>12</v>
      </c>
      <c r="C18" s="27">
        <v>6750</v>
      </c>
      <c r="D18" s="27">
        <v>3317</v>
      </c>
      <c r="E18" s="29">
        <v>49.140740740740739</v>
      </c>
    </row>
    <row r="19" spans="2:5" ht="15.75" customHeight="1" x14ac:dyDescent="0.2">
      <c r="B19" s="30" t="s">
        <v>13</v>
      </c>
      <c r="C19" s="31">
        <v>3269</v>
      </c>
      <c r="D19" s="31">
        <v>1103</v>
      </c>
      <c r="E19" s="32">
        <v>33.741205261547876</v>
      </c>
    </row>
    <row r="20" spans="2:5" ht="15.75" customHeight="1" x14ac:dyDescent="0.2">
      <c r="B20" s="30" t="s">
        <v>14</v>
      </c>
      <c r="C20" s="31">
        <v>9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3472</v>
      </c>
      <c r="D21" s="31">
        <v>2214</v>
      </c>
      <c r="E21" s="32">
        <v>63.767281105990783</v>
      </c>
    </row>
    <row r="22" spans="2:5" s="4" customFormat="1" ht="15.75" customHeight="1" x14ac:dyDescent="0.2">
      <c r="B22" s="26" t="s">
        <v>16</v>
      </c>
      <c r="C22" s="27">
        <v>8417</v>
      </c>
      <c r="D22" s="27">
        <v>5947</v>
      </c>
      <c r="E22" s="28">
        <v>70.654627539503394</v>
      </c>
    </row>
    <row r="23" spans="2:5" s="8" customFormat="1" ht="15.75" customHeight="1" x14ac:dyDescent="0.2">
      <c r="B23" s="30" t="s">
        <v>17</v>
      </c>
      <c r="C23" s="31">
        <v>198</v>
      </c>
      <c r="D23" s="31">
        <v>135</v>
      </c>
      <c r="E23" s="33">
        <v>68.181818181818173</v>
      </c>
    </row>
    <row r="24" spans="2:5" s="8" customFormat="1" ht="15.75" customHeight="1" x14ac:dyDescent="0.2">
      <c r="B24" s="30" t="s">
        <v>18</v>
      </c>
      <c r="C24" s="31">
        <v>8219</v>
      </c>
      <c r="D24" s="31">
        <v>5812</v>
      </c>
      <c r="E24" s="33">
        <v>70.714198807640827</v>
      </c>
    </row>
    <row r="25" spans="2:5" s="4" customFormat="1" ht="15.75" customHeight="1" x14ac:dyDescent="0.2">
      <c r="B25" s="26" t="s">
        <v>19</v>
      </c>
      <c r="C25" s="27">
        <v>22910</v>
      </c>
      <c r="D25" s="27">
        <v>12997</v>
      </c>
      <c r="E25" s="28">
        <v>56.730685290266258</v>
      </c>
    </row>
    <row r="26" spans="2:5" s="4" customFormat="1" ht="15.75" customHeight="1" x14ac:dyDescent="0.2">
      <c r="B26" s="26" t="s">
        <v>20</v>
      </c>
      <c r="C26" s="27">
        <v>18193</v>
      </c>
      <c r="D26" s="27">
        <v>8428</v>
      </c>
      <c r="E26" s="28">
        <v>46.325509811465949</v>
      </c>
    </row>
    <row r="27" spans="2:5" s="8" customFormat="1" ht="15.75" customHeight="1" x14ac:dyDescent="0.2">
      <c r="B27" s="30" t="s">
        <v>21</v>
      </c>
      <c r="C27" s="31">
        <v>17136</v>
      </c>
      <c r="D27" s="31">
        <v>8005</v>
      </c>
      <c r="E27" s="33">
        <v>46.714519140989729</v>
      </c>
    </row>
    <row r="28" spans="2:5" s="8" customFormat="1" ht="15.75" customHeight="1" x14ac:dyDescent="0.2">
      <c r="B28" s="30" t="s">
        <v>22</v>
      </c>
      <c r="C28" s="31">
        <v>1057</v>
      </c>
      <c r="D28" s="31">
        <v>423</v>
      </c>
      <c r="E28" s="33">
        <v>40.018921475875118</v>
      </c>
    </row>
    <row r="29" spans="2:5" s="4" customFormat="1" ht="15.75" customHeight="1" x14ac:dyDescent="0.2">
      <c r="B29" s="26" t="s">
        <v>23</v>
      </c>
      <c r="C29" s="27">
        <v>2587</v>
      </c>
      <c r="D29" s="27">
        <v>2576</v>
      </c>
      <c r="E29" s="28">
        <v>99.574797062234239</v>
      </c>
    </row>
    <row r="30" spans="2:5" s="8" customFormat="1" ht="15.75" customHeight="1" x14ac:dyDescent="0.2">
      <c r="B30" s="30" t="s">
        <v>24</v>
      </c>
      <c r="C30" s="31">
        <v>10</v>
      </c>
      <c r="D30" s="31">
        <v>10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2560</v>
      </c>
      <c r="D31" s="31">
        <v>2559</v>
      </c>
      <c r="E31" s="33">
        <v>99.9609375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17</v>
      </c>
      <c r="D35" s="31">
        <v>7</v>
      </c>
      <c r="E35" s="32">
        <v>41.17647058823529</v>
      </c>
    </row>
    <row r="36" spans="2:5" s="5" customFormat="1" ht="15.75" customHeight="1" x14ac:dyDescent="0.2">
      <c r="B36" s="26" t="s">
        <v>30</v>
      </c>
      <c r="C36" s="27">
        <v>2130</v>
      </c>
      <c r="D36" s="27">
        <v>1993</v>
      </c>
      <c r="E36" s="29">
        <v>93.568075117370896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51140</v>
      </c>
      <c r="D39" s="27">
        <v>51140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1403</v>
      </c>
      <c r="D40" s="31">
        <v>1403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49737</v>
      </c>
      <c r="D41" s="31">
        <v>49737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6469</v>
      </c>
      <c r="D43" s="27">
        <v>4044</v>
      </c>
      <c r="E43" s="28">
        <v>62.513526047302513</v>
      </c>
    </row>
    <row r="44" spans="2:5" s="4" customFormat="1" ht="15.75" customHeight="1" x14ac:dyDescent="0.2">
      <c r="B44" s="26" t="s">
        <v>38</v>
      </c>
      <c r="C44" s="27">
        <v>8647</v>
      </c>
      <c r="D44" s="27">
        <v>8379</v>
      </c>
      <c r="E44" s="28">
        <v>96.900659188157746</v>
      </c>
    </row>
    <row r="45" spans="2:5" s="4" customFormat="1" ht="15.75" customHeight="1" x14ac:dyDescent="0.2">
      <c r="B45" s="26" t="s">
        <v>39</v>
      </c>
      <c r="C45" s="27">
        <v>264</v>
      </c>
      <c r="D45" s="27">
        <v>36</v>
      </c>
      <c r="E45" s="28">
        <v>13.636363636363635</v>
      </c>
    </row>
    <row r="46" spans="2:5" s="4" customFormat="1" ht="15.75" customHeight="1" x14ac:dyDescent="0.2">
      <c r="B46" s="26" t="s">
        <v>40</v>
      </c>
      <c r="C46" s="27">
        <v>62225</v>
      </c>
      <c r="D46" s="27">
        <v>50480</v>
      </c>
      <c r="E46" s="28">
        <v>81.124949779027716</v>
      </c>
    </row>
    <row r="47" spans="2:5" s="4" customFormat="1" ht="15.75" customHeight="1" x14ac:dyDescent="0.2">
      <c r="B47" s="26" t="s">
        <v>41</v>
      </c>
      <c r="C47" s="27">
        <v>2482</v>
      </c>
      <c r="D47" s="27">
        <v>2482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2482</v>
      </c>
      <c r="D48" s="31">
        <v>2482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5</v>
      </c>
      <c r="D51" s="27">
        <v>5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5</v>
      </c>
      <c r="D52" s="27">
        <v>5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14102</v>
      </c>
      <c r="D60" s="27">
        <v>9430</v>
      </c>
      <c r="E60" s="28">
        <v>66.869947525173728</v>
      </c>
    </row>
    <row r="61" spans="2:5" s="4" customFormat="1" ht="15.75" customHeight="1" x14ac:dyDescent="0.2">
      <c r="B61" s="26" t="s">
        <v>56</v>
      </c>
      <c r="C61" s="27">
        <v>2992</v>
      </c>
      <c r="D61" s="27">
        <v>2453</v>
      </c>
      <c r="E61" s="28">
        <v>81.985294117647058</v>
      </c>
    </row>
    <row r="62" spans="2:5" s="8" customFormat="1" ht="15.75" customHeight="1" x14ac:dyDescent="0.2">
      <c r="B62" s="30" t="s">
        <v>57</v>
      </c>
      <c r="C62" s="31">
        <v>222</v>
      </c>
      <c r="D62" s="31">
        <v>222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634</v>
      </c>
      <c r="D63" s="31">
        <v>95</v>
      </c>
      <c r="E63" s="33">
        <v>14.98422712933754</v>
      </c>
    </row>
    <row r="64" spans="2:5" s="8" customFormat="1" ht="15.75" customHeight="1" x14ac:dyDescent="0.2">
      <c r="B64" s="30" t="s">
        <v>59</v>
      </c>
      <c r="C64" s="31">
        <v>2136</v>
      </c>
      <c r="D64" s="31">
        <v>2136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11110</v>
      </c>
      <c r="D65" s="27">
        <v>6977</v>
      </c>
      <c r="E65" s="28">
        <v>62.799279927992799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10985</v>
      </c>
      <c r="D67" s="31">
        <v>6852</v>
      </c>
      <c r="E67" s="33">
        <v>62.375967228038235</v>
      </c>
    </row>
    <row r="68" spans="2:5" s="8" customFormat="1" ht="15.75" customHeight="1" x14ac:dyDescent="0.2">
      <c r="B68" s="30" t="s">
        <v>63</v>
      </c>
      <c r="C68" s="31">
        <v>125</v>
      </c>
      <c r="D68" s="31">
        <v>125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42666</v>
      </c>
      <c r="D70" s="27">
        <v>35809</v>
      </c>
      <c r="E70" s="28">
        <v>83.928655135236482</v>
      </c>
    </row>
    <row r="71" spans="2:5" s="8" customFormat="1" ht="15.75" customHeight="1" x14ac:dyDescent="0.2">
      <c r="B71" s="34" t="s">
        <v>66</v>
      </c>
      <c r="C71" s="35">
        <v>395</v>
      </c>
      <c r="D71" s="35">
        <v>285</v>
      </c>
      <c r="E71" s="33">
        <v>72.151898734177209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1869</v>
      </c>
      <c r="D73" s="35">
        <v>569</v>
      </c>
      <c r="E73" s="33">
        <v>30.444087747458532</v>
      </c>
    </row>
    <row r="74" spans="2:5" s="8" customFormat="1" ht="15.75" customHeight="1" x14ac:dyDescent="0.2">
      <c r="B74" s="34" t="s">
        <v>69</v>
      </c>
      <c r="C74" s="35">
        <v>26288</v>
      </c>
      <c r="D74" s="35">
        <v>22426</v>
      </c>
      <c r="E74" s="33">
        <v>85.308886183810102</v>
      </c>
    </row>
    <row r="75" spans="2:5" s="8" customFormat="1" ht="15.75" customHeight="1" x14ac:dyDescent="0.2">
      <c r="B75" s="34" t="s">
        <v>70</v>
      </c>
      <c r="C75" s="35">
        <v>12614</v>
      </c>
      <c r="D75" s="35">
        <v>11901</v>
      </c>
      <c r="E75" s="33">
        <v>94.347550340891075</v>
      </c>
    </row>
    <row r="76" spans="2:5" s="8" customFormat="1" ht="15.75" customHeight="1" x14ac:dyDescent="0.2">
      <c r="B76" s="34" t="s">
        <v>71</v>
      </c>
      <c r="C76" s="35">
        <v>1500</v>
      </c>
      <c r="D76" s="35">
        <v>628</v>
      </c>
      <c r="E76" s="33">
        <v>41.866666666666667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2970</v>
      </c>
      <c r="D86" s="27">
        <v>2754</v>
      </c>
      <c r="E86" s="28">
        <v>92.72727272727272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107</v>
      </c>
      <c r="D89" s="31">
        <v>107</v>
      </c>
      <c r="E89" s="33">
        <v>100</v>
      </c>
    </row>
    <row r="90" spans="2:5" ht="15.75" customHeight="1" x14ac:dyDescent="0.2">
      <c r="B90" s="30" t="s">
        <v>85</v>
      </c>
      <c r="C90" s="31">
        <v>1010</v>
      </c>
      <c r="D90" s="31">
        <v>1010</v>
      </c>
      <c r="E90" s="33">
        <v>100</v>
      </c>
    </row>
    <row r="91" spans="2:5" ht="15.75" customHeight="1" x14ac:dyDescent="0.2">
      <c r="B91" s="30" t="s">
        <v>86</v>
      </c>
      <c r="C91" s="31">
        <v>85</v>
      </c>
      <c r="D91" s="31">
        <v>85</v>
      </c>
      <c r="E91" s="33">
        <v>100</v>
      </c>
    </row>
    <row r="92" spans="2:5" ht="15.75" customHeight="1" x14ac:dyDescent="0.2">
      <c r="B92" s="30" t="s">
        <v>87</v>
      </c>
      <c r="C92" s="31">
        <v>306</v>
      </c>
      <c r="D92" s="31">
        <v>306</v>
      </c>
      <c r="E92" s="33">
        <v>100</v>
      </c>
    </row>
    <row r="93" spans="2:5" ht="15.75" customHeight="1" x14ac:dyDescent="0.2">
      <c r="B93" s="30" t="s">
        <v>88</v>
      </c>
      <c r="C93" s="31">
        <v>1462</v>
      </c>
      <c r="D93" s="31">
        <v>1246</v>
      </c>
      <c r="E93" s="33">
        <v>85.225718194254441</v>
      </c>
    </row>
    <row r="94" spans="2:5" s="5" customFormat="1" ht="15.75" customHeight="1" x14ac:dyDescent="0.2">
      <c r="B94" s="26" t="s">
        <v>89</v>
      </c>
      <c r="C94" s="27">
        <v>1955</v>
      </c>
      <c r="D94" s="27">
        <v>1071</v>
      </c>
      <c r="E94" s="37">
        <v>54.782608695652172</v>
      </c>
    </row>
    <row r="95" spans="2:5" s="5" customFormat="1" ht="15.75" customHeight="1" x14ac:dyDescent="0.2">
      <c r="B95" s="26" t="s">
        <v>90</v>
      </c>
      <c r="C95" s="27">
        <v>1952</v>
      </c>
      <c r="D95" s="27">
        <v>1068</v>
      </c>
      <c r="E95" s="37">
        <v>54.713114754098356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1847</v>
      </c>
      <c r="D99" s="31">
        <v>1024</v>
      </c>
      <c r="E99" s="38">
        <v>55.441256090958312</v>
      </c>
    </row>
    <row r="100" spans="2:5" ht="15.75" customHeight="1" x14ac:dyDescent="0.2">
      <c r="B100" s="30" t="s">
        <v>95</v>
      </c>
      <c r="C100" s="31">
        <v>105</v>
      </c>
      <c r="D100" s="31">
        <v>44</v>
      </c>
      <c r="E100" s="38">
        <v>41.904761904761905</v>
      </c>
    </row>
    <row r="101" spans="2:5" s="5" customFormat="1" ht="15.75" customHeight="1" x14ac:dyDescent="0.2">
      <c r="B101" s="26" t="s">
        <v>96</v>
      </c>
      <c r="C101" s="27">
        <v>3</v>
      </c>
      <c r="D101" s="27">
        <v>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98701654-78A2-4345-8B68-C08CE8AE27D1}"/>
    <hyperlink ref="D4" location="Şubat!A1" display="Şubat" xr:uid="{EC2A03C8-2ED0-4E02-8C87-991444A2D386}"/>
    <hyperlink ref="E4" location="Mart!A1" display="Mart" xr:uid="{40455F62-B438-4D21-AB93-0CFAFC9CEB15}"/>
    <hyperlink ref="C5" location="Nisan!A1" display="Nisan" xr:uid="{31422115-1BF0-4CB9-8D4C-80A3B27AB0E2}"/>
    <hyperlink ref="D5" location="Mayıs!A1" display="Mayıs" xr:uid="{F4049E49-0700-4CC9-8A53-ADCA734F35BA}"/>
    <hyperlink ref="E5" location="Haziran!A1" display="Haziran" xr:uid="{6B370CC9-116D-4B1E-991D-71B61443789E}"/>
    <hyperlink ref="C6" location="Temmuz!A1" display="Temmuz" xr:uid="{C066E7B8-FC22-4E11-AC70-72D7D8DCD004}"/>
    <hyperlink ref="D6" location="Ağustos!A1" display="Ağustos" xr:uid="{F8461896-59A5-4B3A-8439-C9E79BB89690}"/>
    <hyperlink ref="E6" location="Eylül!A1" display="Eylül" xr:uid="{045B32DF-5E1F-4B12-86C8-5AF06A089BF6}"/>
    <hyperlink ref="C7" location="Ekim!A1" display="Ekim" xr:uid="{AED7F1FC-35B6-46D3-86E2-A5605DB06B77}"/>
    <hyperlink ref="D7" location="Kasım!A1" display="Kasım" xr:uid="{41BC8A52-75B5-4C24-8DCE-CA69BA9CC0B5}"/>
    <hyperlink ref="E7" location="Aralık!A1" display="Aralık" xr:uid="{9DD00C0F-B2ED-49A7-A124-96515C2C37A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165B-8EE4-400A-9C36-3ADE0A691A5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199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194857</v>
      </c>
      <c r="D10" s="27">
        <f>+D11+D46+D95+D106</f>
        <v>110807</v>
      </c>
      <c r="E10" s="28">
        <f t="shared" ref="E10:E72" si="0">+D10/C10*100</f>
        <v>56.865804153815361</v>
      </c>
    </row>
    <row r="11" spans="2:7" s="5" customFormat="1" ht="15.75" customHeight="1" x14ac:dyDescent="0.2">
      <c r="B11" s="26" t="s">
        <v>5</v>
      </c>
      <c r="C11" s="27">
        <f>+C12+C22+C25+C39+C43+C44+C45</f>
        <v>141684</v>
      </c>
      <c r="D11" s="27">
        <f>+D12+D22+D25+D39+D43+D44+D45</f>
        <v>99177</v>
      </c>
      <c r="E11" s="29">
        <f t="shared" si="0"/>
        <v>69.998729567205899</v>
      </c>
    </row>
    <row r="12" spans="2:7" s="5" customFormat="1" ht="15.75" customHeight="1" x14ac:dyDescent="0.2">
      <c r="B12" s="26" t="s">
        <v>6</v>
      </c>
      <c r="C12" s="27">
        <f>+C13+C18</f>
        <v>55673</v>
      </c>
      <c r="D12" s="27">
        <f>+D13+D18</f>
        <v>28946</v>
      </c>
      <c r="E12" s="29">
        <f t="shared" si="0"/>
        <v>51.992887036804191</v>
      </c>
      <c r="G12" s="6"/>
    </row>
    <row r="13" spans="2:7" s="5" customFormat="1" ht="15.75" customHeight="1" x14ac:dyDescent="0.2">
      <c r="B13" s="26" t="s">
        <v>7</v>
      </c>
      <c r="C13" s="27">
        <f>SUM(C14:C17)</f>
        <v>48890</v>
      </c>
      <c r="D13" s="27">
        <f>SUM(D14:D17)</f>
        <v>25708</v>
      </c>
      <c r="E13" s="29">
        <f t="shared" si="0"/>
        <v>52.583350378400496</v>
      </c>
    </row>
    <row r="14" spans="2:7" ht="15.75" customHeight="1" x14ac:dyDescent="0.2">
      <c r="B14" s="30" t="s">
        <v>8</v>
      </c>
      <c r="C14" s="31">
        <v>6634</v>
      </c>
      <c r="D14" s="31">
        <v>1990</v>
      </c>
      <c r="E14" s="32">
        <f t="shared" si="0"/>
        <v>29.996985227615312</v>
      </c>
    </row>
    <row r="15" spans="2:7" ht="15.75" customHeight="1" x14ac:dyDescent="0.2">
      <c r="B15" s="30" t="s">
        <v>9</v>
      </c>
      <c r="C15" s="31">
        <v>568</v>
      </c>
      <c r="D15" s="31">
        <v>315</v>
      </c>
      <c r="E15" s="32">
        <f t="shared" si="0"/>
        <v>55.45774647887324</v>
      </c>
    </row>
    <row r="16" spans="2:7" ht="15.75" customHeight="1" x14ac:dyDescent="0.2">
      <c r="B16" s="30" t="s">
        <v>10</v>
      </c>
      <c r="C16" s="31">
        <v>39175</v>
      </c>
      <c r="D16" s="31">
        <v>21616</v>
      </c>
      <c r="E16" s="32">
        <f t="shared" si="0"/>
        <v>55.178047223994895</v>
      </c>
    </row>
    <row r="17" spans="2:5" ht="15.75" customHeight="1" x14ac:dyDescent="0.2">
      <c r="B17" s="30" t="s">
        <v>11</v>
      </c>
      <c r="C17" s="31">
        <v>2513</v>
      </c>
      <c r="D17" s="31">
        <v>1787</v>
      </c>
      <c r="E17" s="32">
        <f t="shared" si="0"/>
        <v>71.110226820533228</v>
      </c>
    </row>
    <row r="18" spans="2:5" s="5" customFormat="1" ht="15.75" customHeight="1" x14ac:dyDescent="0.2">
      <c r="B18" s="26" t="s">
        <v>12</v>
      </c>
      <c r="C18" s="27">
        <f>SUM(C19:C21)</f>
        <v>6783</v>
      </c>
      <c r="D18" s="27">
        <f>SUM(D19:D21)</f>
        <v>3238</v>
      </c>
      <c r="E18" s="29">
        <f t="shared" si="0"/>
        <v>47.736989532655166</v>
      </c>
    </row>
    <row r="19" spans="2:5" ht="15.75" customHeight="1" x14ac:dyDescent="0.2">
      <c r="B19" s="30" t="s">
        <v>13</v>
      </c>
      <c r="C19" s="31">
        <v>3274</v>
      </c>
      <c r="D19" s="31">
        <v>1054</v>
      </c>
      <c r="E19" s="32">
        <f t="shared" si="0"/>
        <v>32.193036041539401</v>
      </c>
    </row>
    <row r="20" spans="2:5" ht="15.75" customHeight="1" x14ac:dyDescent="0.2">
      <c r="B20" s="30" t="s">
        <v>14</v>
      </c>
      <c r="C20" s="31">
        <v>9</v>
      </c>
      <c r="D20" s="31">
        <v>0</v>
      </c>
      <c r="E20" s="32">
        <f t="shared" si="0"/>
        <v>0</v>
      </c>
    </row>
    <row r="21" spans="2:5" ht="15.75" customHeight="1" x14ac:dyDescent="0.2">
      <c r="B21" s="30" t="s">
        <v>15</v>
      </c>
      <c r="C21" s="31">
        <v>3500</v>
      </c>
      <c r="D21" s="31">
        <v>2184</v>
      </c>
      <c r="E21" s="32">
        <f t="shared" si="0"/>
        <v>62.4</v>
      </c>
    </row>
    <row r="22" spans="2:5" s="4" customFormat="1" ht="15.75" customHeight="1" x14ac:dyDescent="0.2">
      <c r="B22" s="26" t="s">
        <v>16</v>
      </c>
      <c r="C22" s="27">
        <f>SUM(C23:C24)</f>
        <v>8366</v>
      </c>
      <c r="D22" s="27">
        <f>SUM(D23:D24)</f>
        <v>5709</v>
      </c>
      <c r="E22" s="28">
        <f t="shared" si="0"/>
        <v>68.240497250776954</v>
      </c>
    </row>
    <row r="23" spans="2:5" s="8" customFormat="1" ht="15.75" customHeight="1" x14ac:dyDescent="0.2">
      <c r="B23" s="30" t="s">
        <v>17</v>
      </c>
      <c r="C23" s="31">
        <v>185</v>
      </c>
      <c r="D23" s="31">
        <v>122</v>
      </c>
      <c r="E23" s="33">
        <f t="shared" si="0"/>
        <v>65.945945945945951</v>
      </c>
    </row>
    <row r="24" spans="2:5" s="8" customFormat="1" ht="15.75" customHeight="1" x14ac:dyDescent="0.2">
      <c r="B24" s="30" t="s">
        <v>18</v>
      </c>
      <c r="C24" s="31">
        <v>8181</v>
      </c>
      <c r="D24" s="31">
        <v>5587</v>
      </c>
      <c r="E24" s="33">
        <f t="shared" si="0"/>
        <v>68.292384794034959</v>
      </c>
    </row>
    <row r="25" spans="2:5" s="4" customFormat="1" ht="15.75" customHeight="1" x14ac:dyDescent="0.2">
      <c r="B25" s="26" t="s">
        <v>19</v>
      </c>
      <c r="C25" s="27">
        <f>+C26+C29+C36+C37+C38</f>
        <v>21044</v>
      </c>
      <c r="D25" s="27">
        <f>+D26+D29+D36+D37+D38</f>
        <v>10874</v>
      </c>
      <c r="E25" s="28">
        <f t="shared" si="0"/>
        <v>51.672685801178488</v>
      </c>
    </row>
    <row r="26" spans="2:5" s="4" customFormat="1" ht="15.75" customHeight="1" x14ac:dyDescent="0.2">
      <c r="B26" s="26" t="s">
        <v>20</v>
      </c>
      <c r="C26" s="27">
        <f>SUM(C27:C28)</f>
        <v>16706</v>
      </c>
      <c r="D26" s="27">
        <f>SUM(D27:D28)</f>
        <v>6673</v>
      </c>
      <c r="E26" s="28">
        <f t="shared" si="0"/>
        <v>39.943732790614149</v>
      </c>
    </row>
    <row r="27" spans="2:5" s="8" customFormat="1" ht="15.75" customHeight="1" x14ac:dyDescent="0.2">
      <c r="B27" s="30" t="s">
        <v>21</v>
      </c>
      <c r="C27" s="31">
        <v>15690</v>
      </c>
      <c r="D27" s="31">
        <v>6289</v>
      </c>
      <c r="E27" s="33">
        <f t="shared" si="0"/>
        <v>40.082855321861061</v>
      </c>
    </row>
    <row r="28" spans="2:5" s="8" customFormat="1" ht="15.75" customHeight="1" x14ac:dyDescent="0.2">
      <c r="B28" s="30" t="s">
        <v>22</v>
      </c>
      <c r="C28" s="31">
        <v>1016</v>
      </c>
      <c r="D28" s="31">
        <v>384</v>
      </c>
      <c r="E28" s="33">
        <f t="shared" si="0"/>
        <v>37.795275590551178</v>
      </c>
    </row>
    <row r="29" spans="2:5" s="4" customFormat="1" ht="15.75" customHeight="1" x14ac:dyDescent="0.2">
      <c r="B29" s="26" t="s">
        <v>23</v>
      </c>
      <c r="C29" s="27">
        <f>SUM(C30:C35)</f>
        <v>2450</v>
      </c>
      <c r="D29" s="27">
        <f>SUM(D30:D35)</f>
        <v>2440</v>
      </c>
      <c r="E29" s="28">
        <f t="shared" si="0"/>
        <v>99.591836734693871</v>
      </c>
    </row>
    <row r="30" spans="2:5" s="8" customFormat="1" ht="15.75" customHeight="1" x14ac:dyDescent="0.2">
      <c r="B30" s="30" t="s">
        <v>24</v>
      </c>
      <c r="C30" s="31">
        <v>10</v>
      </c>
      <c r="D30" s="31">
        <v>10</v>
      </c>
      <c r="E30" s="33">
        <f t="shared" si="0"/>
        <v>100</v>
      </c>
    </row>
    <row r="31" spans="2:5" s="8" customFormat="1" ht="15.75" customHeight="1" x14ac:dyDescent="0.2">
      <c r="B31" s="30" t="s">
        <v>25</v>
      </c>
      <c r="C31" s="31">
        <v>2424</v>
      </c>
      <c r="D31" s="31">
        <v>2423</v>
      </c>
      <c r="E31" s="33">
        <f t="shared" si="0"/>
        <v>99.958745874587464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16</v>
      </c>
      <c r="D35" s="31">
        <v>7</v>
      </c>
      <c r="E35" s="32">
        <f t="shared" si="0"/>
        <v>43.75</v>
      </c>
    </row>
    <row r="36" spans="2:5" s="5" customFormat="1" ht="15.75" customHeight="1" x14ac:dyDescent="0.2">
      <c r="B36" s="26" t="s">
        <v>30</v>
      </c>
      <c r="C36" s="27">
        <v>1888</v>
      </c>
      <c r="D36" s="27">
        <v>1761</v>
      </c>
      <c r="E36" s="29">
        <f t="shared" si="0"/>
        <v>93.273305084745758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42448</v>
      </c>
      <c r="D39" s="27">
        <f>SUM(D40:D42)</f>
        <v>42448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1288</v>
      </c>
      <c r="D40" s="31">
        <v>1288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41160</v>
      </c>
      <c r="D41" s="31">
        <v>41160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6079</v>
      </c>
      <c r="D43" s="27">
        <v>3650</v>
      </c>
      <c r="E43" s="28">
        <f t="shared" si="0"/>
        <v>60.042770192465866</v>
      </c>
    </row>
    <row r="44" spans="2:5" s="4" customFormat="1" ht="15.75" customHeight="1" x14ac:dyDescent="0.2">
      <c r="B44" s="26" t="s">
        <v>38</v>
      </c>
      <c r="C44" s="27">
        <v>7809</v>
      </c>
      <c r="D44" s="27">
        <v>7536</v>
      </c>
      <c r="E44" s="28">
        <f t="shared" si="0"/>
        <v>96.504033807145603</v>
      </c>
    </row>
    <row r="45" spans="2:5" s="4" customFormat="1" ht="15.75" customHeight="1" x14ac:dyDescent="0.2">
      <c r="B45" s="26" t="s">
        <v>39</v>
      </c>
      <c r="C45" s="27">
        <v>265</v>
      </c>
      <c r="D45" s="27">
        <v>14</v>
      </c>
      <c r="E45" s="28">
        <f t="shared" si="0"/>
        <v>5.2830188679245289</v>
      </c>
    </row>
    <row r="46" spans="2:5" s="4" customFormat="1" ht="15.75" customHeight="1" x14ac:dyDescent="0.2">
      <c r="B46" s="26" t="s">
        <v>40</v>
      </c>
      <c r="C46" s="27">
        <f>+C47+C51+C61+C71+C78+C87</f>
        <v>51341</v>
      </c>
      <c r="D46" s="27">
        <f>+D47+D51+D61+D71+D78+D87</f>
        <v>10742</v>
      </c>
      <c r="E46" s="28">
        <f t="shared" si="0"/>
        <v>20.922849184862002</v>
      </c>
    </row>
    <row r="47" spans="2:5" s="4" customFormat="1" ht="15.75" customHeight="1" x14ac:dyDescent="0.2">
      <c r="B47" s="26" t="s">
        <v>41</v>
      </c>
      <c r="C47" s="27">
        <f>SUM(C48:C50)</f>
        <v>2236</v>
      </c>
      <c r="D47" s="27">
        <f>SUM(D48:D50)</f>
        <v>2236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2236</v>
      </c>
      <c r="D48" s="31">
        <v>2236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5</v>
      </c>
      <c r="D51" s="27">
        <f>+D52+D53+D54</f>
        <v>5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5</v>
      </c>
      <c r="D52" s="27">
        <v>5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13998</v>
      </c>
      <c r="D61" s="27">
        <f>+D62+D66+D70</f>
        <v>2742</v>
      </c>
      <c r="E61" s="28">
        <f t="shared" si="0"/>
        <v>19.58851264466352</v>
      </c>
    </row>
    <row r="62" spans="2:5" s="4" customFormat="1" ht="15.75" customHeight="1" x14ac:dyDescent="0.2">
      <c r="B62" s="26" t="s">
        <v>56</v>
      </c>
      <c r="C62" s="27">
        <f>SUM(C63:C65)</f>
        <v>2948</v>
      </c>
      <c r="D62" s="27">
        <f>SUM(D63:D65)</f>
        <v>2399</v>
      </c>
      <c r="E62" s="28">
        <f t="shared" si="0"/>
        <v>81.377204884667577</v>
      </c>
    </row>
    <row r="63" spans="2:5" s="8" customFormat="1" ht="15.75" customHeight="1" x14ac:dyDescent="0.2">
      <c r="B63" s="30" t="s">
        <v>57</v>
      </c>
      <c r="C63" s="31">
        <v>196</v>
      </c>
      <c r="D63" s="31">
        <v>196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626</v>
      </c>
      <c r="D64" s="31">
        <v>77</v>
      </c>
      <c r="E64" s="33">
        <f t="shared" si="0"/>
        <v>12.300319488817891</v>
      </c>
    </row>
    <row r="65" spans="2:5" s="8" customFormat="1" ht="15.75" customHeight="1" x14ac:dyDescent="0.2">
      <c r="B65" s="30" t="s">
        <v>59</v>
      </c>
      <c r="C65" s="31">
        <v>2126</v>
      </c>
      <c r="D65" s="31">
        <v>2126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11050</v>
      </c>
      <c r="D66" s="27">
        <f>SUM(D67:D69)</f>
        <v>343</v>
      </c>
      <c r="E66" s="28">
        <f t="shared" si="0"/>
        <v>3.1040723981900453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10954</v>
      </c>
      <c r="D68" s="31">
        <v>247</v>
      </c>
      <c r="E68" s="33">
        <f t="shared" si="0"/>
        <v>2.2548840606171261</v>
      </c>
    </row>
    <row r="69" spans="2:5" s="8" customFormat="1" ht="15.75" customHeight="1" x14ac:dyDescent="0.2">
      <c r="B69" s="30" t="s">
        <v>63</v>
      </c>
      <c r="C69" s="31">
        <v>96</v>
      </c>
      <c r="D69" s="31">
        <v>96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32307</v>
      </c>
      <c r="D71" s="27">
        <f>SUM(D72:D77)</f>
        <v>3576</v>
      </c>
      <c r="E71" s="28">
        <f t="shared" si="0"/>
        <v>11.068808617327514</v>
      </c>
    </row>
    <row r="72" spans="2:5" s="8" customFormat="1" ht="15.75" customHeight="1" x14ac:dyDescent="0.2">
      <c r="B72" s="34" t="s">
        <v>66</v>
      </c>
      <c r="C72" s="35">
        <v>371</v>
      </c>
      <c r="D72" s="35">
        <v>262</v>
      </c>
      <c r="E72" s="33">
        <f t="shared" si="0"/>
        <v>70.619946091644209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1833</v>
      </c>
      <c r="D74" s="35">
        <v>523</v>
      </c>
      <c r="E74" s="33">
        <f>+D74/C74*100</f>
        <v>28.532460447354062</v>
      </c>
    </row>
    <row r="75" spans="2:5" s="8" customFormat="1" ht="15.75" customHeight="1" x14ac:dyDescent="0.2">
      <c r="B75" s="34" t="s">
        <v>69</v>
      </c>
      <c r="C75" s="35">
        <v>26182</v>
      </c>
      <c r="D75" s="35">
        <v>292</v>
      </c>
      <c r="E75" s="33">
        <f>+D75/C75*100</f>
        <v>1.1152700328469942</v>
      </c>
    </row>
    <row r="76" spans="2:5" s="8" customFormat="1" ht="15.75" customHeight="1" x14ac:dyDescent="0.2">
      <c r="B76" s="34" t="s">
        <v>70</v>
      </c>
      <c r="C76" s="35">
        <v>2674</v>
      </c>
      <c r="D76" s="35">
        <v>1958</v>
      </c>
      <c r="E76" s="33">
        <f>+D76/C76*100</f>
        <v>73.223635003739716</v>
      </c>
    </row>
    <row r="77" spans="2:5" s="8" customFormat="1" ht="15.75" customHeight="1" x14ac:dyDescent="0.2">
      <c r="B77" s="34" t="s">
        <v>71</v>
      </c>
      <c r="C77" s="35">
        <v>1247</v>
      </c>
      <c r="D77" s="35">
        <v>541</v>
      </c>
      <c r="E77" s="33">
        <f>+D77/C77*100</f>
        <v>43.384121892542097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2795</v>
      </c>
      <c r="D87" s="27">
        <f>SUM(D88:D94)</f>
        <v>2183</v>
      </c>
      <c r="E87" s="28">
        <f>+D87/C87*100</f>
        <v>78.103756708407872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96</v>
      </c>
      <c r="D90" s="31">
        <v>96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885</v>
      </c>
      <c r="D91" s="31">
        <v>885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73</v>
      </c>
      <c r="D92" s="31">
        <v>73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297</v>
      </c>
      <c r="D93" s="31">
        <v>297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1444</v>
      </c>
      <c r="D94" s="31">
        <v>832</v>
      </c>
      <c r="E94" s="33">
        <f t="shared" si="1"/>
        <v>57.61772853185596</v>
      </c>
    </row>
    <row r="95" spans="2:5" s="5" customFormat="1" ht="15.75" customHeight="1" x14ac:dyDescent="0.2">
      <c r="B95" s="26" t="s">
        <v>89</v>
      </c>
      <c r="C95" s="27">
        <f>+C96+C102+C103</f>
        <v>1832</v>
      </c>
      <c r="D95" s="27">
        <f>+D96+D102+D103</f>
        <v>888</v>
      </c>
      <c r="E95" s="37">
        <f t="shared" si="1"/>
        <v>48.471615720524021</v>
      </c>
    </row>
    <row r="96" spans="2:5" s="5" customFormat="1" ht="15.75" customHeight="1" x14ac:dyDescent="0.2">
      <c r="B96" s="26" t="s">
        <v>90</v>
      </c>
      <c r="C96" s="27">
        <f>SUM(C97:C101)</f>
        <v>1829</v>
      </c>
      <c r="D96" s="27">
        <f>SUM(D97:D101)</f>
        <v>885</v>
      </c>
      <c r="E96" s="37">
        <f t="shared" si="1"/>
        <v>48.387096774193552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1724</v>
      </c>
      <c r="D100" s="31">
        <v>843</v>
      </c>
      <c r="E100" s="38">
        <f>+D100/C100*100</f>
        <v>48.897911832946633</v>
      </c>
    </row>
    <row r="101" spans="2:5" ht="15.75" customHeight="1" x14ac:dyDescent="0.2">
      <c r="B101" s="30" t="s">
        <v>95</v>
      </c>
      <c r="C101" s="31">
        <v>105</v>
      </c>
      <c r="D101" s="31">
        <v>42</v>
      </c>
      <c r="E101" s="38">
        <f>+D101/C101*100</f>
        <v>40</v>
      </c>
    </row>
    <row r="102" spans="2:5" s="5" customFormat="1" ht="15.75" customHeight="1" x14ac:dyDescent="0.2">
      <c r="B102" s="26" t="s">
        <v>96</v>
      </c>
      <c r="C102" s="27">
        <v>3</v>
      </c>
      <c r="D102" s="27">
        <v>3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C0957E9-8B7B-4FB8-8205-81F3B7C07639}"/>
    <hyperlink ref="D4" location="Şubat!A1" display="Şubat" xr:uid="{C0A03C13-5163-45FE-AD26-63E41CF85768}"/>
    <hyperlink ref="E4" location="Mart!A1" display="Mart" xr:uid="{CF384C05-007E-45B7-B25A-2895A601DB1E}"/>
    <hyperlink ref="C5" location="Nisan!A1" display="Nisan" xr:uid="{88A701B7-03F0-43EC-8A16-373ED7DDEF5F}"/>
    <hyperlink ref="D5" location="Mayıs!A1" display="Mayıs" xr:uid="{36AB775E-1299-4D2E-8A44-30B574CA8712}"/>
    <hyperlink ref="E5" location="Haziran!A1" display="Haziran" xr:uid="{13E198F4-BE45-476F-ABAC-334347ECF59A}"/>
    <hyperlink ref="C6" location="Temmuz!A1" display="Temmuz" xr:uid="{B983F990-D547-42FA-85F2-83C32A422780}"/>
    <hyperlink ref="D6" location="Ağustos!A1" display="Ağustos" xr:uid="{CBE37E71-FAE3-4F84-B0E8-0F97B27452CB}"/>
    <hyperlink ref="E6" location="Eylül!A1" display="Eylül" xr:uid="{73129F5F-0A56-4FCE-A57C-8C81D60EDF4B}"/>
    <hyperlink ref="C7" location="Ekim!A1" display="Ekim" xr:uid="{5802F724-574C-457C-857C-77685548D4C3}"/>
    <hyperlink ref="D7" location="Kasım!A1" display="Kasım" xr:uid="{F6C474FF-0F49-49CA-B888-1B82A4F1403C}"/>
    <hyperlink ref="E7" location="Aralık!A1" display="Aralık" xr:uid="{88D5079F-A866-4932-B6B5-87C47303886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8E54-55B2-4DFD-831A-94DA919CFBD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197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178687</v>
      </c>
      <c r="D10" s="27">
        <v>97334</v>
      </c>
      <c r="E10" s="28">
        <v>54.471785860191282</v>
      </c>
    </row>
    <row r="11" spans="2:7" s="5" customFormat="1" ht="15.75" customHeight="1" x14ac:dyDescent="0.2">
      <c r="B11" s="26" t="s">
        <v>5</v>
      </c>
      <c r="C11" s="27">
        <v>128153</v>
      </c>
      <c r="D11" s="27">
        <v>87073</v>
      </c>
      <c r="E11" s="29">
        <v>67.944566260641579</v>
      </c>
    </row>
    <row r="12" spans="2:7" s="5" customFormat="1" ht="15.75" customHeight="1" x14ac:dyDescent="0.2">
      <c r="B12" s="26" t="s">
        <v>6</v>
      </c>
      <c r="C12" s="27">
        <v>50322</v>
      </c>
      <c r="D12" s="27">
        <v>25060</v>
      </c>
      <c r="E12" s="29">
        <v>49.799292555939751</v>
      </c>
      <c r="G12" s="6"/>
    </row>
    <row r="13" spans="2:7" s="5" customFormat="1" ht="15.75" customHeight="1" x14ac:dyDescent="0.2">
      <c r="B13" s="26" t="s">
        <v>7</v>
      </c>
      <c r="C13" s="27">
        <v>44495</v>
      </c>
      <c r="D13" s="27">
        <v>22594</v>
      </c>
      <c r="E13" s="29">
        <v>50.778739184178001</v>
      </c>
    </row>
    <row r="14" spans="2:7" ht="15.75" customHeight="1" x14ac:dyDescent="0.2">
      <c r="B14" s="30" t="s">
        <v>8</v>
      </c>
      <c r="C14" s="31">
        <v>6626</v>
      </c>
      <c r="D14" s="31">
        <v>1380</v>
      </c>
      <c r="E14" s="32">
        <v>20.827044974343494</v>
      </c>
    </row>
    <row r="15" spans="2:7" ht="15.75" customHeight="1" x14ac:dyDescent="0.2">
      <c r="B15" s="30" t="s">
        <v>9</v>
      </c>
      <c r="C15" s="31">
        <v>566</v>
      </c>
      <c r="D15" s="31">
        <v>300</v>
      </c>
      <c r="E15" s="32">
        <v>53.003533568904594</v>
      </c>
    </row>
    <row r="16" spans="2:7" ht="15.75" customHeight="1" x14ac:dyDescent="0.2">
      <c r="B16" s="30" t="s">
        <v>10</v>
      </c>
      <c r="C16" s="31">
        <v>35662</v>
      </c>
      <c r="D16" s="31">
        <v>19728</v>
      </c>
      <c r="E16" s="32">
        <v>55.319387583422127</v>
      </c>
    </row>
    <row r="17" spans="2:5" ht="15.75" customHeight="1" x14ac:dyDescent="0.2">
      <c r="B17" s="30" t="s">
        <v>11</v>
      </c>
      <c r="C17" s="31">
        <v>1641</v>
      </c>
      <c r="D17" s="31">
        <v>1186</v>
      </c>
      <c r="E17" s="32">
        <v>72.273004265691654</v>
      </c>
    </row>
    <row r="18" spans="2:5" s="5" customFormat="1" ht="15.75" customHeight="1" x14ac:dyDescent="0.2">
      <c r="B18" s="26" t="s">
        <v>12</v>
      </c>
      <c r="C18" s="27">
        <v>5827</v>
      </c>
      <c r="D18" s="27">
        <v>2466</v>
      </c>
      <c r="E18" s="29">
        <v>42.320233396258793</v>
      </c>
    </row>
    <row r="19" spans="2:5" ht="15.75" customHeight="1" x14ac:dyDescent="0.2">
      <c r="B19" s="30" t="s">
        <v>13</v>
      </c>
      <c r="C19" s="31">
        <v>3262</v>
      </c>
      <c r="D19" s="31">
        <v>1013</v>
      </c>
      <c r="E19" s="32">
        <v>31.054567749846719</v>
      </c>
    </row>
    <row r="20" spans="2:5" ht="15.75" customHeight="1" x14ac:dyDescent="0.2">
      <c r="B20" s="30" t="s">
        <v>14</v>
      </c>
      <c r="C20" s="31">
        <v>9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2556</v>
      </c>
      <c r="D21" s="31">
        <v>1453</v>
      </c>
      <c r="E21" s="32">
        <v>56.846635367762133</v>
      </c>
    </row>
    <row r="22" spans="2:5" s="4" customFormat="1" ht="15.75" customHeight="1" x14ac:dyDescent="0.2">
      <c r="B22" s="26" t="s">
        <v>16</v>
      </c>
      <c r="C22" s="27">
        <v>8329</v>
      </c>
      <c r="D22" s="27">
        <v>4729</v>
      </c>
      <c r="E22" s="28">
        <v>56.777524312642569</v>
      </c>
    </row>
    <row r="23" spans="2:5" s="8" customFormat="1" ht="15.75" customHeight="1" x14ac:dyDescent="0.2">
      <c r="B23" s="30" t="s">
        <v>17</v>
      </c>
      <c r="C23" s="31">
        <v>176</v>
      </c>
      <c r="D23" s="31">
        <v>113</v>
      </c>
      <c r="E23" s="33">
        <v>64.204545454545453</v>
      </c>
    </row>
    <row r="24" spans="2:5" s="8" customFormat="1" ht="15.75" customHeight="1" x14ac:dyDescent="0.2">
      <c r="B24" s="30" t="s">
        <v>18</v>
      </c>
      <c r="C24" s="31">
        <v>8153</v>
      </c>
      <c r="D24" s="31">
        <v>4616</v>
      </c>
      <c r="E24" s="33">
        <v>56.617196124126089</v>
      </c>
    </row>
    <row r="25" spans="2:5" s="4" customFormat="1" ht="15.75" customHeight="1" x14ac:dyDescent="0.2">
      <c r="B25" s="26" t="s">
        <v>19</v>
      </c>
      <c r="C25" s="27">
        <v>19041</v>
      </c>
      <c r="D25" s="27">
        <v>9652</v>
      </c>
      <c r="E25" s="28">
        <v>50.690614988708575</v>
      </c>
    </row>
    <row r="26" spans="2:5" s="4" customFormat="1" ht="15.75" customHeight="1" x14ac:dyDescent="0.2">
      <c r="B26" s="26" t="s">
        <v>20</v>
      </c>
      <c r="C26" s="27">
        <v>15146</v>
      </c>
      <c r="D26" s="27">
        <v>5908</v>
      </c>
      <c r="E26" s="28">
        <v>39.006998547471277</v>
      </c>
    </row>
    <row r="27" spans="2:5" s="8" customFormat="1" ht="15.75" customHeight="1" x14ac:dyDescent="0.2">
      <c r="B27" s="30" t="s">
        <v>21</v>
      </c>
      <c r="C27" s="31">
        <v>14161</v>
      </c>
      <c r="D27" s="31">
        <v>5562</v>
      </c>
      <c r="E27" s="33">
        <v>39.276887225478426</v>
      </c>
    </row>
    <row r="28" spans="2:5" s="8" customFormat="1" ht="15.75" customHeight="1" x14ac:dyDescent="0.2">
      <c r="B28" s="30" t="s">
        <v>22</v>
      </c>
      <c r="C28" s="31">
        <v>985</v>
      </c>
      <c r="D28" s="31">
        <v>346</v>
      </c>
      <c r="E28" s="33">
        <v>35.126903553299492</v>
      </c>
    </row>
    <row r="29" spans="2:5" s="4" customFormat="1" ht="15.75" customHeight="1" x14ac:dyDescent="0.2">
      <c r="B29" s="26" t="s">
        <v>23</v>
      </c>
      <c r="C29" s="27">
        <v>2243</v>
      </c>
      <c r="D29" s="27">
        <v>2234</v>
      </c>
      <c r="E29" s="28">
        <v>99.59875167186803</v>
      </c>
    </row>
    <row r="30" spans="2:5" s="8" customFormat="1" ht="15.75" customHeight="1" x14ac:dyDescent="0.2">
      <c r="B30" s="30" t="s">
        <v>24</v>
      </c>
      <c r="C30" s="31">
        <v>10</v>
      </c>
      <c r="D30" s="31">
        <v>10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2217</v>
      </c>
      <c r="D31" s="31">
        <v>2217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16</v>
      </c>
      <c r="D35" s="31">
        <v>7</v>
      </c>
      <c r="E35" s="32">
        <v>43.75</v>
      </c>
    </row>
    <row r="36" spans="2:5" s="5" customFormat="1" ht="15.75" customHeight="1" x14ac:dyDescent="0.2">
      <c r="B36" s="26" t="s">
        <v>30</v>
      </c>
      <c r="C36" s="27">
        <v>1652</v>
      </c>
      <c r="D36" s="27">
        <v>1510</v>
      </c>
      <c r="E36" s="29">
        <v>91.404358353510901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37976</v>
      </c>
      <c r="D39" s="27">
        <v>37976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1145</v>
      </c>
      <c r="D40" s="31">
        <v>1145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36831</v>
      </c>
      <c r="D41" s="31">
        <v>36831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5473</v>
      </c>
      <c r="D43" s="27">
        <v>3166</v>
      </c>
      <c r="E43" s="28">
        <v>57.847615567330536</v>
      </c>
    </row>
    <row r="44" spans="2:5" s="4" customFormat="1" ht="15.75" customHeight="1" x14ac:dyDescent="0.2">
      <c r="B44" s="26" t="s">
        <v>38</v>
      </c>
      <c r="C44" s="27">
        <v>6747</v>
      </c>
      <c r="D44" s="27">
        <v>6479</v>
      </c>
      <c r="E44" s="28">
        <v>96.027864235956713</v>
      </c>
    </row>
    <row r="45" spans="2:5" s="4" customFormat="1" ht="15.75" customHeight="1" x14ac:dyDescent="0.2">
      <c r="B45" s="26" t="s">
        <v>39</v>
      </c>
      <c r="C45" s="27">
        <v>265</v>
      </c>
      <c r="D45" s="27">
        <v>11</v>
      </c>
      <c r="E45" s="28">
        <v>4.1509433962264151</v>
      </c>
    </row>
    <row r="46" spans="2:5" s="4" customFormat="1" ht="15.75" customHeight="1" x14ac:dyDescent="0.2">
      <c r="B46" s="26" t="s">
        <v>40</v>
      </c>
      <c r="C46" s="27">
        <v>48751</v>
      </c>
      <c r="D46" s="27">
        <v>9429</v>
      </c>
      <c r="E46" s="28">
        <v>19.341141720169844</v>
      </c>
    </row>
    <row r="47" spans="2:5" s="4" customFormat="1" ht="15.75" customHeight="1" x14ac:dyDescent="0.2">
      <c r="B47" s="26" t="s">
        <v>41</v>
      </c>
      <c r="C47" s="27">
        <v>1948</v>
      </c>
      <c r="D47" s="27">
        <v>1948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1948</v>
      </c>
      <c r="D48" s="31">
        <v>1948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13244</v>
      </c>
      <c r="D61" s="27">
        <v>2653</v>
      </c>
      <c r="E61" s="28">
        <v>20.031712473572938</v>
      </c>
    </row>
    <row r="62" spans="2:5" s="4" customFormat="1" ht="15.75" customHeight="1" x14ac:dyDescent="0.2">
      <c r="B62" s="26" t="s">
        <v>56</v>
      </c>
      <c r="C62" s="27">
        <v>2898</v>
      </c>
      <c r="D62" s="27">
        <v>2340</v>
      </c>
      <c r="E62" s="28">
        <v>80.745341614906835</v>
      </c>
    </row>
    <row r="63" spans="2:5" s="8" customFormat="1" ht="15.75" customHeight="1" x14ac:dyDescent="0.2">
      <c r="B63" s="30" t="s">
        <v>57</v>
      </c>
      <c r="C63" s="31">
        <v>172</v>
      </c>
      <c r="D63" s="31">
        <v>172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623</v>
      </c>
      <c r="D64" s="31">
        <v>65</v>
      </c>
      <c r="E64" s="33">
        <v>10.433386837881219</v>
      </c>
    </row>
    <row r="65" spans="2:5" s="8" customFormat="1" ht="15.75" customHeight="1" x14ac:dyDescent="0.2">
      <c r="B65" s="30" t="s">
        <v>59</v>
      </c>
      <c r="C65" s="31">
        <v>2103</v>
      </c>
      <c r="D65" s="31">
        <v>2103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10346</v>
      </c>
      <c r="D66" s="27">
        <v>313</v>
      </c>
      <c r="E66" s="28">
        <v>3.0253237966363811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10260</v>
      </c>
      <c r="D68" s="31">
        <v>227</v>
      </c>
      <c r="E68" s="33">
        <v>2.2124756335282649</v>
      </c>
    </row>
    <row r="69" spans="2:5" s="8" customFormat="1" ht="15.75" customHeight="1" x14ac:dyDescent="0.2">
      <c r="B69" s="30" t="s">
        <v>63</v>
      </c>
      <c r="C69" s="31">
        <v>86</v>
      </c>
      <c r="D69" s="31">
        <v>86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31102</v>
      </c>
      <c r="D71" s="27">
        <v>2985</v>
      </c>
      <c r="E71" s="28">
        <v>9.5974535399652758</v>
      </c>
    </row>
    <row r="72" spans="2:5" s="8" customFormat="1" ht="15.75" customHeight="1" x14ac:dyDescent="0.2">
      <c r="B72" s="34" t="s">
        <v>66</v>
      </c>
      <c r="C72" s="35">
        <v>319</v>
      </c>
      <c r="D72" s="35">
        <v>206</v>
      </c>
      <c r="E72" s="33">
        <v>64.576802507836987</v>
      </c>
    </row>
    <row r="73" spans="2:5" s="8" customFormat="1" ht="15.75" customHeight="1" x14ac:dyDescent="0.2">
      <c r="B73" s="34" t="s">
        <v>67</v>
      </c>
      <c r="C73" s="35">
        <v>32</v>
      </c>
      <c r="D73" s="35">
        <v>1</v>
      </c>
      <c r="E73" s="33">
        <v>3.125</v>
      </c>
    </row>
    <row r="74" spans="2:5" s="8" customFormat="1" ht="15.75" customHeight="1" x14ac:dyDescent="0.2">
      <c r="B74" s="34" t="s">
        <v>68</v>
      </c>
      <c r="C74" s="35">
        <v>1809</v>
      </c>
      <c r="D74" s="35">
        <v>482</v>
      </c>
      <c r="E74" s="33">
        <v>26.644555002763958</v>
      </c>
    </row>
    <row r="75" spans="2:5" s="8" customFormat="1" ht="15.75" customHeight="1" x14ac:dyDescent="0.2">
      <c r="B75" s="34" t="s">
        <v>69</v>
      </c>
      <c r="C75" s="35">
        <v>25524</v>
      </c>
      <c r="D75" s="35">
        <v>196</v>
      </c>
      <c r="E75" s="33">
        <v>0.76790471712897668</v>
      </c>
    </row>
    <row r="76" spans="2:5" s="8" customFormat="1" ht="15.75" customHeight="1" x14ac:dyDescent="0.2">
      <c r="B76" s="34" t="s">
        <v>70</v>
      </c>
      <c r="C76" s="35">
        <v>2346</v>
      </c>
      <c r="D76" s="35">
        <v>1622</v>
      </c>
      <c r="E76" s="33">
        <v>69.138959931798809</v>
      </c>
    </row>
    <row r="77" spans="2:5" s="8" customFormat="1" ht="15.75" customHeight="1" x14ac:dyDescent="0.2">
      <c r="B77" s="34" t="s">
        <v>71</v>
      </c>
      <c r="C77" s="35">
        <v>1072</v>
      </c>
      <c r="D77" s="35">
        <v>478</v>
      </c>
      <c r="E77" s="33">
        <v>44.589552238805972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2457</v>
      </c>
      <c r="D87" s="27">
        <v>1843</v>
      </c>
      <c r="E87" s="28">
        <v>75.010175010175004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74</v>
      </c>
      <c r="D90" s="31">
        <v>74</v>
      </c>
      <c r="E90" s="33">
        <v>100</v>
      </c>
    </row>
    <row r="91" spans="2:5" ht="15.75" customHeight="1" x14ac:dyDescent="0.2">
      <c r="B91" s="30" t="s">
        <v>85</v>
      </c>
      <c r="C91" s="31">
        <v>755</v>
      </c>
      <c r="D91" s="31">
        <v>755</v>
      </c>
      <c r="E91" s="33">
        <v>100</v>
      </c>
    </row>
    <row r="92" spans="2:5" ht="15.75" customHeight="1" x14ac:dyDescent="0.2">
      <c r="B92" s="30" t="s">
        <v>86</v>
      </c>
      <c r="C92" s="31">
        <v>61</v>
      </c>
      <c r="D92" s="31">
        <v>61</v>
      </c>
      <c r="E92" s="33">
        <v>100</v>
      </c>
    </row>
    <row r="93" spans="2:5" ht="15.75" customHeight="1" x14ac:dyDescent="0.2">
      <c r="B93" s="30" t="s">
        <v>87</v>
      </c>
      <c r="C93" s="31">
        <v>244</v>
      </c>
      <c r="D93" s="31">
        <v>244</v>
      </c>
      <c r="E93" s="33">
        <v>100</v>
      </c>
    </row>
    <row r="94" spans="2:5" ht="15.75" customHeight="1" x14ac:dyDescent="0.2">
      <c r="B94" s="30" t="s">
        <v>88</v>
      </c>
      <c r="C94" s="31">
        <v>1323</v>
      </c>
      <c r="D94" s="31">
        <v>709</v>
      </c>
      <c r="E94" s="33">
        <v>53.590325018896444</v>
      </c>
    </row>
    <row r="95" spans="2:5" s="5" customFormat="1" ht="15.75" customHeight="1" x14ac:dyDescent="0.2">
      <c r="B95" s="26" t="s">
        <v>89</v>
      </c>
      <c r="C95" s="27">
        <v>1783</v>
      </c>
      <c r="D95" s="27">
        <v>832</v>
      </c>
      <c r="E95" s="37">
        <v>46.662927650028038</v>
      </c>
    </row>
    <row r="96" spans="2:5" s="5" customFormat="1" ht="15.75" customHeight="1" x14ac:dyDescent="0.2">
      <c r="B96" s="26" t="s">
        <v>90</v>
      </c>
      <c r="C96" s="27">
        <v>1780</v>
      </c>
      <c r="D96" s="27">
        <v>829</v>
      </c>
      <c r="E96" s="37">
        <v>46.573033707865171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1675</v>
      </c>
      <c r="D100" s="31">
        <v>791</v>
      </c>
      <c r="E100" s="38">
        <v>47.223880597014926</v>
      </c>
    </row>
    <row r="101" spans="2:5" ht="15.75" customHeight="1" x14ac:dyDescent="0.2">
      <c r="B101" s="30" t="s">
        <v>95</v>
      </c>
      <c r="C101" s="31">
        <v>105</v>
      </c>
      <c r="D101" s="31">
        <v>38</v>
      </c>
      <c r="E101" s="38">
        <v>36.19047619047619</v>
      </c>
    </row>
    <row r="102" spans="2:5" s="5" customFormat="1" ht="15.75" customHeight="1" x14ac:dyDescent="0.2">
      <c r="B102" s="26" t="s">
        <v>96</v>
      </c>
      <c r="C102" s="27">
        <v>3</v>
      </c>
      <c r="D102" s="27">
        <v>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53E1766-E39E-4438-B323-817CB456259B}"/>
    <hyperlink ref="D4" location="Şubat!A1" display="Şubat" xr:uid="{925F48A6-CBD2-4DCD-AFD7-BC14DD69C4C5}"/>
    <hyperlink ref="E4" location="Mart!A1" display="Mart" xr:uid="{EA61A12A-9F83-410B-A9C8-B01CA658C28D}"/>
    <hyperlink ref="C5" location="Nisan!A1" display="Nisan" xr:uid="{D599133B-8AEA-465C-B34A-6766C17710DD}"/>
    <hyperlink ref="D5" location="Mayıs!A1" display="Mayıs" xr:uid="{DA5301DC-67A2-49DF-9643-180026573A76}"/>
    <hyperlink ref="E5" location="Haziran!A1" display="Haziran" xr:uid="{8BFCF5A9-00A8-42AD-A493-D7B765159E32}"/>
    <hyperlink ref="C6" location="Temmuz!A1" display="Temmuz" xr:uid="{3329B0DA-1B13-4596-AF9A-ABFC77574DFD}"/>
    <hyperlink ref="D6" location="Ağustos!A1" display="Ağustos" xr:uid="{FAE52E02-3D77-4DF4-81A2-E5280D39DD44}"/>
    <hyperlink ref="E6" location="Eylül!A1" display="Eylül" xr:uid="{0130383C-2953-4250-AA95-1D871ECD73FC}"/>
    <hyperlink ref="C7" location="Ekim!A1" display="Ekim" xr:uid="{CE334263-06B8-40C8-9BCB-023924530BB7}"/>
    <hyperlink ref="D7" location="Kasım!A1" display="Kasım" xr:uid="{34FA7DA5-5B73-4043-A069-EE8EA17137D2}"/>
    <hyperlink ref="E7" location="Aralık!A1" display="Aralık" xr:uid="{C7C274E0-66F7-41E4-AA44-E78794EFEE0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862D-5E09-4F9D-81B6-19AEDBE0314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107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166216</v>
      </c>
      <c r="D10" s="27">
        <v>84271</v>
      </c>
      <c r="E10" s="28">
        <v>50.699691967078984</v>
      </c>
    </row>
    <row r="11" spans="2:7" s="5" customFormat="1" ht="15.75" customHeight="1" x14ac:dyDescent="0.2">
      <c r="B11" s="26" t="s">
        <v>5</v>
      </c>
      <c r="C11" s="27">
        <v>117179</v>
      </c>
      <c r="D11" s="27">
        <v>75179</v>
      </c>
      <c r="E11" s="29">
        <v>64.157400216762397</v>
      </c>
    </row>
    <row r="12" spans="2:7" s="5" customFormat="1" ht="15.75" customHeight="1" x14ac:dyDescent="0.2">
      <c r="B12" s="26" t="s">
        <v>6</v>
      </c>
      <c r="C12" s="27">
        <v>45773</v>
      </c>
      <c r="D12" s="27">
        <v>20709</v>
      </c>
      <c r="E12" s="29">
        <v>45.242828741834707</v>
      </c>
      <c r="G12" s="6"/>
    </row>
    <row r="13" spans="2:7" s="5" customFormat="1" ht="15.75" customHeight="1" x14ac:dyDescent="0.2">
      <c r="B13" s="26" t="s">
        <v>7</v>
      </c>
      <c r="C13" s="27">
        <v>39874</v>
      </c>
      <c r="D13" s="27">
        <v>18394</v>
      </c>
      <c r="E13" s="29">
        <v>46.130310478005718</v>
      </c>
    </row>
    <row r="14" spans="2:7" ht="15.75" customHeight="1" x14ac:dyDescent="0.2">
      <c r="B14" s="30" t="s">
        <v>8</v>
      </c>
      <c r="C14" s="31">
        <v>6618</v>
      </c>
      <c r="D14" s="31">
        <v>1025</v>
      </c>
      <c r="E14" s="32">
        <v>15.48806285886975</v>
      </c>
    </row>
    <row r="15" spans="2:7" ht="15.75" customHeight="1" x14ac:dyDescent="0.2">
      <c r="B15" s="30" t="s">
        <v>9</v>
      </c>
      <c r="C15" s="31">
        <v>564</v>
      </c>
      <c r="D15" s="31">
        <v>256</v>
      </c>
      <c r="E15" s="32">
        <v>45.390070921985817</v>
      </c>
    </row>
    <row r="16" spans="2:7" ht="15.75" customHeight="1" x14ac:dyDescent="0.2">
      <c r="B16" s="30" t="s">
        <v>10</v>
      </c>
      <c r="C16" s="31">
        <v>30996</v>
      </c>
      <c r="D16" s="31">
        <v>15945</v>
      </c>
      <c r="E16" s="32">
        <v>51.442121564072785</v>
      </c>
    </row>
    <row r="17" spans="2:5" ht="15.75" customHeight="1" x14ac:dyDescent="0.2">
      <c r="B17" s="30" t="s">
        <v>11</v>
      </c>
      <c r="C17" s="31">
        <v>1696</v>
      </c>
      <c r="D17" s="31">
        <v>1168</v>
      </c>
      <c r="E17" s="32">
        <v>68.867924528301884</v>
      </c>
    </row>
    <row r="18" spans="2:5" s="5" customFormat="1" ht="15.75" customHeight="1" x14ac:dyDescent="0.2">
      <c r="B18" s="26" t="s">
        <v>12</v>
      </c>
      <c r="C18" s="27">
        <v>5899</v>
      </c>
      <c r="D18" s="27">
        <v>2315</v>
      </c>
      <c r="E18" s="29">
        <v>39.243939650788271</v>
      </c>
    </row>
    <row r="19" spans="2:5" ht="15.75" customHeight="1" x14ac:dyDescent="0.2">
      <c r="B19" s="30" t="s">
        <v>13</v>
      </c>
      <c r="C19" s="31">
        <v>3255</v>
      </c>
      <c r="D19" s="31">
        <v>872</v>
      </c>
      <c r="E19" s="32">
        <v>26.789554531490019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2636</v>
      </c>
      <c r="D21" s="31">
        <v>1443</v>
      </c>
      <c r="E21" s="32">
        <v>54.742033383915022</v>
      </c>
    </row>
    <row r="22" spans="2:5" s="4" customFormat="1" ht="15.75" customHeight="1" x14ac:dyDescent="0.2">
      <c r="B22" s="26" t="s">
        <v>16</v>
      </c>
      <c r="C22" s="27">
        <v>8224</v>
      </c>
      <c r="D22" s="27">
        <v>3166</v>
      </c>
      <c r="E22" s="28">
        <v>38.497081712062261</v>
      </c>
    </row>
    <row r="23" spans="2:5" s="8" customFormat="1" ht="15.75" customHeight="1" x14ac:dyDescent="0.2">
      <c r="B23" s="30" t="s">
        <v>17</v>
      </c>
      <c r="C23" s="31">
        <v>173</v>
      </c>
      <c r="D23" s="31">
        <v>109</v>
      </c>
      <c r="E23" s="33">
        <v>63.005780346820806</v>
      </c>
    </row>
    <row r="24" spans="2:5" s="8" customFormat="1" ht="15.75" customHeight="1" x14ac:dyDescent="0.2">
      <c r="B24" s="30" t="s">
        <v>18</v>
      </c>
      <c r="C24" s="31">
        <v>8051</v>
      </c>
      <c r="D24" s="31">
        <v>3057</v>
      </c>
      <c r="E24" s="33">
        <v>37.970438454850331</v>
      </c>
    </row>
    <row r="25" spans="2:5" s="4" customFormat="1" ht="15.75" customHeight="1" x14ac:dyDescent="0.2">
      <c r="B25" s="26" t="s">
        <v>19</v>
      </c>
      <c r="C25" s="27">
        <v>17468</v>
      </c>
      <c r="D25" s="27">
        <v>8275</v>
      </c>
      <c r="E25" s="28">
        <v>47.372337989466452</v>
      </c>
    </row>
    <row r="26" spans="2:5" s="4" customFormat="1" ht="15.75" customHeight="1" x14ac:dyDescent="0.2">
      <c r="B26" s="26" t="s">
        <v>20</v>
      </c>
      <c r="C26" s="27">
        <v>14110</v>
      </c>
      <c r="D26" s="27">
        <v>5057</v>
      </c>
      <c r="E26" s="28">
        <v>35.839829907866758</v>
      </c>
    </row>
    <row r="27" spans="2:5" s="8" customFormat="1" ht="15.75" customHeight="1" x14ac:dyDescent="0.2">
      <c r="B27" s="30" t="s">
        <v>21</v>
      </c>
      <c r="C27" s="31">
        <v>13312</v>
      </c>
      <c r="D27" s="31">
        <v>4788</v>
      </c>
      <c r="E27" s="33">
        <v>35.96754807692308</v>
      </c>
    </row>
    <row r="28" spans="2:5" s="8" customFormat="1" ht="15.75" customHeight="1" x14ac:dyDescent="0.2">
      <c r="B28" s="30" t="s">
        <v>22</v>
      </c>
      <c r="C28" s="31">
        <v>798</v>
      </c>
      <c r="D28" s="31">
        <v>269</v>
      </c>
      <c r="E28" s="33">
        <v>33.709273182957396</v>
      </c>
    </row>
    <row r="29" spans="2:5" s="4" customFormat="1" ht="15.75" customHeight="1" x14ac:dyDescent="0.2">
      <c r="B29" s="26" t="s">
        <v>23</v>
      </c>
      <c r="C29" s="27">
        <v>1980</v>
      </c>
      <c r="D29" s="27">
        <v>1970</v>
      </c>
      <c r="E29" s="28">
        <v>99.494949494949495</v>
      </c>
    </row>
    <row r="30" spans="2:5" s="8" customFormat="1" ht="15.75" customHeight="1" x14ac:dyDescent="0.2">
      <c r="B30" s="30" t="s">
        <v>24</v>
      </c>
      <c r="C30" s="31">
        <v>10</v>
      </c>
      <c r="D30" s="31">
        <v>10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1954</v>
      </c>
      <c r="D31" s="31">
        <v>1953</v>
      </c>
      <c r="E31" s="33">
        <v>99.948822927328564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16</v>
      </c>
      <c r="D35" s="31">
        <v>7</v>
      </c>
      <c r="E35" s="32">
        <v>43.75</v>
      </c>
    </row>
    <row r="36" spans="2:5" s="5" customFormat="1" ht="15.75" customHeight="1" x14ac:dyDescent="0.2">
      <c r="B36" s="26" t="s">
        <v>30</v>
      </c>
      <c r="C36" s="27">
        <v>1378</v>
      </c>
      <c r="D36" s="27">
        <v>1248</v>
      </c>
      <c r="E36" s="29">
        <v>90.566037735849065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34936</v>
      </c>
      <c r="D39" s="27">
        <v>34936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1051</v>
      </c>
      <c r="D40" s="31">
        <v>1051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33885</v>
      </c>
      <c r="D41" s="31">
        <v>33885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4878</v>
      </c>
      <c r="D43" s="27">
        <v>2716</v>
      </c>
      <c r="E43" s="28">
        <v>55.678556785567856</v>
      </c>
    </row>
    <row r="44" spans="2:5" s="4" customFormat="1" ht="15.75" customHeight="1" x14ac:dyDescent="0.2">
      <c r="B44" s="26" t="s">
        <v>38</v>
      </c>
      <c r="C44" s="27">
        <v>5636</v>
      </c>
      <c r="D44" s="27">
        <v>5367</v>
      </c>
      <c r="E44" s="28">
        <v>95.227111426543644</v>
      </c>
    </row>
    <row r="45" spans="2:5" s="4" customFormat="1" ht="15.75" customHeight="1" x14ac:dyDescent="0.2">
      <c r="B45" s="26" t="s">
        <v>39</v>
      </c>
      <c r="C45" s="27">
        <v>264</v>
      </c>
      <c r="D45" s="27">
        <v>10</v>
      </c>
      <c r="E45" s="28">
        <v>3.7878787878787881</v>
      </c>
    </row>
    <row r="46" spans="2:5" s="4" customFormat="1" ht="15.75" customHeight="1" x14ac:dyDescent="0.2">
      <c r="B46" s="26" t="s">
        <v>40</v>
      </c>
      <c r="C46" s="27">
        <v>47295</v>
      </c>
      <c r="D46" s="27">
        <v>8303</v>
      </c>
      <c r="E46" s="28">
        <v>17.555766994396869</v>
      </c>
    </row>
    <row r="47" spans="2:5" s="4" customFormat="1" ht="15.75" customHeight="1" x14ac:dyDescent="0.2">
      <c r="B47" s="26" t="s">
        <v>41</v>
      </c>
      <c r="C47" s="27">
        <v>1714</v>
      </c>
      <c r="D47" s="27">
        <v>1714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1714</v>
      </c>
      <c r="D48" s="31">
        <v>1714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12858</v>
      </c>
      <c r="D61" s="27">
        <v>2432</v>
      </c>
      <c r="E61" s="28">
        <v>18.91429460258205</v>
      </c>
    </row>
    <row r="62" spans="2:5" s="4" customFormat="1" ht="15.75" customHeight="1" x14ac:dyDescent="0.2">
      <c r="B62" s="26" t="s">
        <v>56</v>
      </c>
      <c r="C62" s="27">
        <v>2710</v>
      </c>
      <c r="D62" s="27">
        <v>2172</v>
      </c>
      <c r="E62" s="28">
        <v>80.147601476014756</v>
      </c>
    </row>
    <row r="63" spans="2:5" s="8" customFormat="1" ht="15.75" customHeight="1" x14ac:dyDescent="0.2">
      <c r="B63" s="30" t="s">
        <v>57</v>
      </c>
      <c r="C63" s="31">
        <v>148</v>
      </c>
      <c r="D63" s="31">
        <v>148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599</v>
      </c>
      <c r="D64" s="31">
        <v>61</v>
      </c>
      <c r="E64" s="33">
        <v>10.183639398998331</v>
      </c>
    </row>
    <row r="65" spans="2:5" s="8" customFormat="1" ht="15.75" customHeight="1" x14ac:dyDescent="0.2">
      <c r="B65" s="30" t="s">
        <v>59</v>
      </c>
      <c r="C65" s="31">
        <v>1963</v>
      </c>
      <c r="D65" s="31">
        <v>1963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10148</v>
      </c>
      <c r="D66" s="27">
        <v>260</v>
      </c>
      <c r="E66" s="28">
        <v>2.5620811982656684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10070</v>
      </c>
      <c r="D68" s="31">
        <v>182</v>
      </c>
      <c r="E68" s="33">
        <v>1.8073485600794439</v>
      </c>
    </row>
    <row r="69" spans="2:5" s="8" customFormat="1" ht="15.75" customHeight="1" x14ac:dyDescent="0.2">
      <c r="B69" s="30" t="s">
        <v>63</v>
      </c>
      <c r="C69" s="31">
        <v>78</v>
      </c>
      <c r="D69" s="31">
        <v>78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30519</v>
      </c>
      <c r="D71" s="27">
        <v>2569</v>
      </c>
      <c r="E71" s="28">
        <v>8.4177070021953551</v>
      </c>
    </row>
    <row r="72" spans="2:5" s="8" customFormat="1" ht="15.75" customHeight="1" x14ac:dyDescent="0.2">
      <c r="B72" s="34" t="s">
        <v>66</v>
      </c>
      <c r="C72" s="35">
        <v>276</v>
      </c>
      <c r="D72" s="35">
        <v>163</v>
      </c>
      <c r="E72" s="33">
        <v>59.05797101449275</v>
      </c>
    </row>
    <row r="73" spans="2:5" s="8" customFormat="1" ht="15.75" customHeight="1" x14ac:dyDescent="0.2">
      <c r="B73" s="34" t="s">
        <v>67</v>
      </c>
      <c r="C73" s="35">
        <v>221</v>
      </c>
      <c r="D73" s="35">
        <v>104</v>
      </c>
      <c r="E73" s="33">
        <v>47.058823529411761</v>
      </c>
    </row>
    <row r="74" spans="2:5" s="8" customFormat="1" ht="15.75" customHeight="1" x14ac:dyDescent="0.2">
      <c r="B74" s="34" t="s">
        <v>68</v>
      </c>
      <c r="C74" s="35">
        <v>1783</v>
      </c>
      <c r="D74" s="35">
        <v>420</v>
      </c>
      <c r="E74" s="33">
        <v>23.555804823331464</v>
      </c>
    </row>
    <row r="75" spans="2:5" s="8" customFormat="1" ht="15.75" customHeight="1" x14ac:dyDescent="0.2">
      <c r="B75" s="34" t="s">
        <v>69</v>
      </c>
      <c r="C75" s="35">
        <v>25276</v>
      </c>
      <c r="D75" s="35">
        <v>167</v>
      </c>
      <c r="E75" s="33">
        <v>0.66070580788099387</v>
      </c>
    </row>
    <row r="76" spans="2:5" s="8" customFormat="1" ht="15.75" customHeight="1" x14ac:dyDescent="0.2">
      <c r="B76" s="34" t="s">
        <v>70</v>
      </c>
      <c r="C76" s="35">
        <v>2137</v>
      </c>
      <c r="D76" s="35">
        <v>1411</v>
      </c>
      <c r="E76" s="33">
        <v>66.027140851661201</v>
      </c>
    </row>
    <row r="77" spans="2:5" s="8" customFormat="1" ht="15.75" customHeight="1" x14ac:dyDescent="0.2">
      <c r="B77" s="34" t="s">
        <v>71</v>
      </c>
      <c r="C77" s="35">
        <v>826</v>
      </c>
      <c r="D77" s="35">
        <v>304</v>
      </c>
      <c r="E77" s="33">
        <v>36.803874092009686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2204</v>
      </c>
      <c r="D87" s="27">
        <v>1588</v>
      </c>
      <c r="E87" s="28">
        <v>72.050816696914694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63</v>
      </c>
      <c r="D90" s="31">
        <v>63</v>
      </c>
      <c r="E90" s="33">
        <v>100</v>
      </c>
    </row>
    <row r="91" spans="2:5" ht="15.75" customHeight="1" x14ac:dyDescent="0.2">
      <c r="B91" s="30" t="s">
        <v>85</v>
      </c>
      <c r="C91" s="31">
        <v>632</v>
      </c>
      <c r="D91" s="31">
        <v>632</v>
      </c>
      <c r="E91" s="33">
        <v>100</v>
      </c>
    </row>
    <row r="92" spans="2:5" ht="15.75" customHeight="1" x14ac:dyDescent="0.2">
      <c r="B92" s="30" t="s">
        <v>86</v>
      </c>
      <c r="C92" s="31">
        <v>57</v>
      </c>
      <c r="D92" s="31">
        <v>57</v>
      </c>
      <c r="E92" s="33">
        <v>100</v>
      </c>
    </row>
    <row r="93" spans="2:5" ht="15.75" customHeight="1" x14ac:dyDescent="0.2">
      <c r="B93" s="30" t="s">
        <v>87</v>
      </c>
      <c r="C93" s="31">
        <v>240</v>
      </c>
      <c r="D93" s="31">
        <v>240</v>
      </c>
      <c r="E93" s="33">
        <v>100</v>
      </c>
    </row>
    <row r="94" spans="2:5" ht="15.75" customHeight="1" x14ac:dyDescent="0.2">
      <c r="B94" s="30" t="s">
        <v>88</v>
      </c>
      <c r="C94" s="31">
        <v>1212</v>
      </c>
      <c r="D94" s="31">
        <v>596</v>
      </c>
      <c r="E94" s="33">
        <v>49.174917491749177</v>
      </c>
    </row>
    <row r="95" spans="2:5" s="5" customFormat="1" ht="15.75" customHeight="1" x14ac:dyDescent="0.2">
      <c r="B95" s="26" t="s">
        <v>89</v>
      </c>
      <c r="C95" s="27">
        <v>1742</v>
      </c>
      <c r="D95" s="27">
        <v>789</v>
      </c>
      <c r="E95" s="37">
        <v>45.292766934557982</v>
      </c>
    </row>
    <row r="96" spans="2:5" s="5" customFormat="1" ht="15.75" customHeight="1" x14ac:dyDescent="0.2">
      <c r="B96" s="26" t="s">
        <v>90</v>
      </c>
      <c r="C96" s="27">
        <v>1739</v>
      </c>
      <c r="D96" s="27">
        <v>786</v>
      </c>
      <c r="E96" s="37">
        <v>45.198389879240942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1634</v>
      </c>
      <c r="D100" s="31">
        <v>748</v>
      </c>
      <c r="E100" s="38">
        <v>45.777233782129741</v>
      </c>
    </row>
    <row r="101" spans="2:5" ht="15.75" customHeight="1" x14ac:dyDescent="0.2">
      <c r="B101" s="30" t="s">
        <v>95</v>
      </c>
      <c r="C101" s="31">
        <v>105</v>
      </c>
      <c r="D101" s="31">
        <v>38</v>
      </c>
      <c r="E101" s="38">
        <v>36.19047619047619</v>
      </c>
    </row>
    <row r="102" spans="2:5" s="5" customFormat="1" ht="15.75" customHeight="1" x14ac:dyDescent="0.2">
      <c r="B102" s="26" t="s">
        <v>96</v>
      </c>
      <c r="C102" s="27">
        <v>3</v>
      </c>
      <c r="D102" s="27">
        <v>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6FAEA60-7EDA-44EC-8DE0-17D4E3F00289}"/>
    <hyperlink ref="D4" location="Şubat!A1" display="Şubat" xr:uid="{573312BB-1E89-427E-A790-5DABD94D8FED}"/>
    <hyperlink ref="E4" location="Mart!A1" display="Mart" xr:uid="{D3ED330E-A761-4C26-852C-18593F2C6028}"/>
    <hyperlink ref="C5" location="Nisan!A1" display="Nisan" xr:uid="{08627603-C68D-4764-883A-C7F5735AC724}"/>
    <hyperlink ref="D5" location="Mayıs!A1" display="Mayıs" xr:uid="{C7B4F1B2-ED17-4C57-BF13-B83CDAEDFEAE}"/>
    <hyperlink ref="E5" location="Haziran!A1" display="Haziran" xr:uid="{328599D5-AC86-42BB-BA9D-D57BE57A2B7F}"/>
    <hyperlink ref="C6" location="Temmuz!A1" display="Temmuz" xr:uid="{8DCE9C53-A4A3-40CF-A456-483119A82A9C}"/>
    <hyperlink ref="D6" location="Ağustos!A1" display="Ağustos" xr:uid="{719750A4-47D5-4DDB-A513-F85D84FD0486}"/>
    <hyperlink ref="E6" location="Eylül!A1" display="Eylül" xr:uid="{0C00863D-CE48-40DA-A06A-0A88F9AE1D62}"/>
    <hyperlink ref="C7" location="Ekim!A1" display="Ekim" xr:uid="{7588C148-27FA-45EF-A1FF-FC649B9DE288}"/>
    <hyperlink ref="D7" location="Kasım!A1" display="Kasım" xr:uid="{452D4DA3-BDE6-444A-B6F9-AAA8032E2C91}"/>
    <hyperlink ref="E7" location="Aralık!A1" display="Aralık" xr:uid="{7022EAD1-5524-4BD4-A64F-8DDB774D102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3FE3-8F0C-4762-8E6D-405CAA0A0B0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190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147546</v>
      </c>
      <c r="D10" s="27">
        <v>65175</v>
      </c>
      <c r="E10" s="28">
        <v>44.1726647960636</v>
      </c>
    </row>
    <row r="11" spans="2:7" s="5" customFormat="1" ht="15.75" customHeight="1" x14ac:dyDescent="0.2">
      <c r="B11" s="26" t="s">
        <v>5</v>
      </c>
      <c r="C11" s="27">
        <v>100500</v>
      </c>
      <c r="D11" s="27">
        <v>57558</v>
      </c>
      <c r="E11" s="29">
        <v>57.271641791044779</v>
      </c>
    </row>
    <row r="12" spans="2:7" s="5" customFormat="1" ht="15.75" customHeight="1" x14ac:dyDescent="0.2">
      <c r="B12" s="26" t="s">
        <v>6</v>
      </c>
      <c r="C12" s="27">
        <v>43711</v>
      </c>
      <c r="D12" s="27">
        <v>17270</v>
      </c>
      <c r="E12" s="29">
        <v>39.50950561643522</v>
      </c>
      <c r="G12" s="6"/>
    </row>
    <row r="13" spans="2:7" s="5" customFormat="1" ht="15.75" customHeight="1" x14ac:dyDescent="0.2">
      <c r="B13" s="26" t="s">
        <v>7</v>
      </c>
      <c r="C13" s="27">
        <v>37028</v>
      </c>
      <c r="D13" s="27">
        <v>14948</v>
      </c>
      <c r="E13" s="29">
        <v>40.369450145835586</v>
      </c>
    </row>
    <row r="14" spans="2:7" ht="15.75" customHeight="1" x14ac:dyDescent="0.2">
      <c r="B14" s="30" t="s">
        <v>8</v>
      </c>
      <c r="C14" s="31">
        <v>6562</v>
      </c>
      <c r="D14" s="31">
        <v>967</v>
      </c>
      <c r="E14" s="32">
        <v>14.736360865589759</v>
      </c>
    </row>
    <row r="15" spans="2:7" ht="15.75" customHeight="1" x14ac:dyDescent="0.2">
      <c r="B15" s="30" t="s">
        <v>9</v>
      </c>
      <c r="C15" s="31">
        <v>563</v>
      </c>
      <c r="D15" s="31">
        <v>183</v>
      </c>
      <c r="E15" s="32">
        <v>32.5044404973357</v>
      </c>
    </row>
    <row r="16" spans="2:7" ht="15.75" customHeight="1" x14ac:dyDescent="0.2">
      <c r="B16" s="30" t="s">
        <v>10</v>
      </c>
      <c r="C16" s="31">
        <v>28078</v>
      </c>
      <c r="D16" s="31">
        <v>12651</v>
      </c>
      <c r="E16" s="32">
        <v>45.056627964954771</v>
      </c>
    </row>
    <row r="17" spans="2:5" ht="15.75" customHeight="1" x14ac:dyDescent="0.2">
      <c r="B17" s="30" t="s">
        <v>11</v>
      </c>
      <c r="C17" s="31">
        <v>1825</v>
      </c>
      <c r="D17" s="31">
        <v>1147</v>
      </c>
      <c r="E17" s="32">
        <v>62.849315068493148</v>
      </c>
    </row>
    <row r="18" spans="2:5" s="5" customFormat="1" ht="15.75" customHeight="1" x14ac:dyDescent="0.2">
      <c r="B18" s="26" t="s">
        <v>12</v>
      </c>
      <c r="C18" s="27">
        <v>6683</v>
      </c>
      <c r="D18" s="27">
        <v>2322</v>
      </c>
      <c r="E18" s="29">
        <v>34.744875056112519</v>
      </c>
    </row>
    <row r="19" spans="2:5" ht="15.75" customHeight="1" x14ac:dyDescent="0.2">
      <c r="B19" s="30" t="s">
        <v>13</v>
      </c>
      <c r="C19" s="31">
        <v>3167</v>
      </c>
      <c r="D19" s="31">
        <v>827</v>
      </c>
      <c r="E19" s="32">
        <v>26.113040732554467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3508</v>
      </c>
      <c r="D21" s="31">
        <v>1495</v>
      </c>
      <c r="E21" s="32">
        <v>42.616875712656785</v>
      </c>
    </row>
    <row r="22" spans="2:5" s="4" customFormat="1" ht="15.75" customHeight="1" x14ac:dyDescent="0.2">
      <c r="B22" s="26" t="s">
        <v>16</v>
      </c>
      <c r="C22" s="27">
        <v>8175</v>
      </c>
      <c r="D22" s="27">
        <v>2962</v>
      </c>
      <c r="E22" s="28">
        <v>36.232415902140673</v>
      </c>
    </row>
    <row r="23" spans="2:5" s="8" customFormat="1" ht="15.75" customHeight="1" x14ac:dyDescent="0.2">
      <c r="B23" s="30" t="s">
        <v>17</v>
      </c>
      <c r="C23" s="31">
        <v>172</v>
      </c>
      <c r="D23" s="31">
        <v>108</v>
      </c>
      <c r="E23" s="33">
        <v>62.790697674418603</v>
      </c>
    </row>
    <row r="24" spans="2:5" s="8" customFormat="1" ht="15.75" customHeight="1" x14ac:dyDescent="0.2">
      <c r="B24" s="30" t="s">
        <v>18</v>
      </c>
      <c r="C24" s="31">
        <v>8003</v>
      </c>
      <c r="D24" s="31">
        <v>2854</v>
      </c>
      <c r="E24" s="33">
        <v>35.661626889916285</v>
      </c>
    </row>
    <row r="25" spans="2:5" s="4" customFormat="1" ht="15.75" customHeight="1" x14ac:dyDescent="0.2">
      <c r="B25" s="26" t="s">
        <v>19</v>
      </c>
      <c r="C25" s="27">
        <v>15187</v>
      </c>
      <c r="D25" s="27">
        <v>6509</v>
      </c>
      <c r="E25" s="28">
        <v>42.859024165404627</v>
      </c>
    </row>
    <row r="26" spans="2:5" s="4" customFormat="1" ht="15.75" customHeight="1" x14ac:dyDescent="0.2">
      <c r="B26" s="26" t="s">
        <v>20</v>
      </c>
      <c r="C26" s="27">
        <v>12532</v>
      </c>
      <c r="D26" s="27">
        <v>3987</v>
      </c>
      <c r="E26" s="28">
        <v>31.81455473986594</v>
      </c>
    </row>
    <row r="27" spans="2:5" s="8" customFormat="1" ht="15.75" customHeight="1" x14ac:dyDescent="0.2">
      <c r="B27" s="30" t="s">
        <v>21</v>
      </c>
      <c r="C27" s="31">
        <v>11761</v>
      </c>
      <c r="D27" s="31">
        <v>3738</v>
      </c>
      <c r="E27" s="33">
        <v>31.78301164866933</v>
      </c>
    </row>
    <row r="28" spans="2:5" s="8" customFormat="1" ht="15.75" customHeight="1" x14ac:dyDescent="0.2">
      <c r="B28" s="30" t="s">
        <v>22</v>
      </c>
      <c r="C28" s="31">
        <v>771</v>
      </c>
      <c r="D28" s="31">
        <v>249</v>
      </c>
      <c r="E28" s="33">
        <v>32.295719844357976</v>
      </c>
    </row>
    <row r="29" spans="2:5" s="4" customFormat="1" ht="15.75" customHeight="1" x14ac:dyDescent="0.2">
      <c r="B29" s="26" t="s">
        <v>23</v>
      </c>
      <c r="C29" s="27">
        <v>1513</v>
      </c>
      <c r="D29" s="27">
        <v>1504</v>
      </c>
      <c r="E29" s="28">
        <v>99.405155320555181</v>
      </c>
    </row>
    <row r="30" spans="2:5" s="8" customFormat="1" ht="15.75" customHeight="1" x14ac:dyDescent="0.2">
      <c r="B30" s="30" t="s">
        <v>24</v>
      </c>
      <c r="C30" s="31">
        <v>10</v>
      </c>
      <c r="D30" s="31">
        <v>10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1487</v>
      </c>
      <c r="D31" s="31">
        <v>1487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16</v>
      </c>
      <c r="D35" s="31">
        <v>7</v>
      </c>
      <c r="E35" s="32">
        <v>43.75</v>
      </c>
    </row>
    <row r="36" spans="2:5" s="5" customFormat="1" ht="15.75" customHeight="1" x14ac:dyDescent="0.2">
      <c r="B36" s="26" t="s">
        <v>30</v>
      </c>
      <c r="C36" s="27">
        <v>1142</v>
      </c>
      <c r="D36" s="27">
        <v>1018</v>
      </c>
      <c r="E36" s="29">
        <v>89.141856392294216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24091</v>
      </c>
      <c r="D39" s="27">
        <v>24091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811</v>
      </c>
      <c r="D40" s="31">
        <v>811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23280</v>
      </c>
      <c r="D41" s="31">
        <v>23280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4483</v>
      </c>
      <c r="D43" s="27">
        <v>2311</v>
      </c>
      <c r="E43" s="28">
        <v>51.550301137631052</v>
      </c>
    </row>
    <row r="44" spans="2:5" s="4" customFormat="1" ht="15.75" customHeight="1" x14ac:dyDescent="0.2">
      <c r="B44" s="26" t="s">
        <v>38</v>
      </c>
      <c r="C44" s="27">
        <v>4589</v>
      </c>
      <c r="D44" s="27">
        <v>4405</v>
      </c>
      <c r="E44" s="28">
        <v>95.990411854434527</v>
      </c>
    </row>
    <row r="45" spans="2:5" s="4" customFormat="1" ht="15.75" customHeight="1" x14ac:dyDescent="0.2">
      <c r="B45" s="26" t="s">
        <v>39</v>
      </c>
      <c r="C45" s="27">
        <v>264</v>
      </c>
      <c r="D45" s="27">
        <v>10</v>
      </c>
      <c r="E45" s="28">
        <v>3.7878787878787881</v>
      </c>
    </row>
    <row r="46" spans="2:5" s="4" customFormat="1" ht="15.75" customHeight="1" x14ac:dyDescent="0.2">
      <c r="B46" s="26" t="s">
        <v>40</v>
      </c>
      <c r="C46" s="27">
        <v>45497</v>
      </c>
      <c r="D46" s="27">
        <v>7005</v>
      </c>
      <c r="E46" s="28">
        <v>15.396619557333452</v>
      </c>
    </row>
    <row r="47" spans="2:5" s="4" customFormat="1" ht="15.75" customHeight="1" x14ac:dyDescent="0.2">
      <c r="B47" s="26" t="s">
        <v>41</v>
      </c>
      <c r="C47" s="27">
        <v>1386</v>
      </c>
      <c r="D47" s="27">
        <v>1386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1386</v>
      </c>
      <c r="D48" s="31">
        <v>1386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12173</v>
      </c>
      <c r="D61" s="27">
        <v>2265</v>
      </c>
      <c r="E61" s="28">
        <v>18.606752649305839</v>
      </c>
    </row>
    <row r="62" spans="2:5" s="4" customFormat="1" ht="15.75" customHeight="1" x14ac:dyDescent="0.2">
      <c r="B62" s="26" t="s">
        <v>56</v>
      </c>
      <c r="C62" s="27">
        <v>2587</v>
      </c>
      <c r="D62" s="27">
        <v>2060</v>
      </c>
      <c r="E62" s="28">
        <v>79.628913799768071</v>
      </c>
    </row>
    <row r="63" spans="2:5" s="8" customFormat="1" ht="15.75" customHeight="1" x14ac:dyDescent="0.2">
      <c r="B63" s="30" t="s">
        <v>57</v>
      </c>
      <c r="C63" s="31">
        <v>124</v>
      </c>
      <c r="D63" s="31">
        <v>124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584</v>
      </c>
      <c r="D64" s="31">
        <v>57</v>
      </c>
      <c r="E64" s="33">
        <v>9.7602739726027394</v>
      </c>
    </row>
    <row r="65" spans="2:5" s="8" customFormat="1" ht="15.75" customHeight="1" x14ac:dyDescent="0.2">
      <c r="B65" s="30" t="s">
        <v>59</v>
      </c>
      <c r="C65" s="31">
        <v>1879</v>
      </c>
      <c r="D65" s="31">
        <v>1879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9586</v>
      </c>
      <c r="D66" s="27">
        <v>205</v>
      </c>
      <c r="E66" s="28">
        <v>2.1385353640726059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9535</v>
      </c>
      <c r="D68" s="31">
        <v>154</v>
      </c>
      <c r="E68" s="33">
        <v>1.6151022548505507</v>
      </c>
    </row>
    <row r="69" spans="2:5" s="8" customFormat="1" ht="15.75" customHeight="1" x14ac:dyDescent="0.2">
      <c r="B69" s="30" t="s">
        <v>63</v>
      </c>
      <c r="C69" s="31">
        <v>51</v>
      </c>
      <c r="D69" s="31">
        <v>51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30073</v>
      </c>
      <c r="D71" s="27">
        <v>2098</v>
      </c>
      <c r="E71" s="28">
        <v>6.9763575300103078</v>
      </c>
    </row>
    <row r="72" spans="2:5" s="8" customFormat="1" ht="15.75" customHeight="1" x14ac:dyDescent="0.2">
      <c r="B72" s="34" t="s">
        <v>66</v>
      </c>
      <c r="C72" s="35">
        <v>243</v>
      </c>
      <c r="D72" s="35">
        <v>131</v>
      </c>
      <c r="E72" s="33">
        <v>53.909465020576128</v>
      </c>
    </row>
    <row r="73" spans="2:5" s="8" customFormat="1" ht="15.75" customHeight="1" x14ac:dyDescent="0.2">
      <c r="B73" s="34" t="s">
        <v>67</v>
      </c>
      <c r="C73" s="35">
        <v>235</v>
      </c>
      <c r="D73" s="35">
        <v>101</v>
      </c>
      <c r="E73" s="33">
        <v>42.978723404255319</v>
      </c>
    </row>
    <row r="74" spans="2:5" s="8" customFormat="1" ht="15.75" customHeight="1" x14ac:dyDescent="0.2">
      <c r="B74" s="34" t="s">
        <v>68</v>
      </c>
      <c r="C74" s="35">
        <v>1785</v>
      </c>
      <c r="D74" s="35">
        <v>347</v>
      </c>
      <c r="E74" s="33">
        <v>19.439775910364148</v>
      </c>
    </row>
    <row r="75" spans="2:5" s="8" customFormat="1" ht="15.75" customHeight="1" x14ac:dyDescent="0.2">
      <c r="B75" s="34" t="s">
        <v>69</v>
      </c>
      <c r="C75" s="35">
        <v>25188</v>
      </c>
      <c r="D75" s="35">
        <v>110</v>
      </c>
      <c r="E75" s="33">
        <v>0.43671589645863113</v>
      </c>
    </row>
    <row r="76" spans="2:5" s="8" customFormat="1" ht="15.75" customHeight="1" x14ac:dyDescent="0.2">
      <c r="B76" s="34" t="s">
        <v>70</v>
      </c>
      <c r="C76" s="35">
        <v>1856</v>
      </c>
      <c r="D76" s="35">
        <v>1203</v>
      </c>
      <c r="E76" s="33">
        <v>64.816810344827587</v>
      </c>
    </row>
    <row r="77" spans="2:5" s="8" customFormat="1" ht="15.75" customHeight="1" x14ac:dyDescent="0.2">
      <c r="B77" s="34" t="s">
        <v>71</v>
      </c>
      <c r="C77" s="35">
        <v>766</v>
      </c>
      <c r="D77" s="35">
        <v>206</v>
      </c>
      <c r="E77" s="33">
        <v>26.892950391644909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1865</v>
      </c>
      <c r="D87" s="27">
        <v>1256</v>
      </c>
      <c r="E87" s="28">
        <v>67.345844504021443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52</v>
      </c>
      <c r="D90" s="31">
        <v>52</v>
      </c>
      <c r="E90" s="33">
        <v>100</v>
      </c>
    </row>
    <row r="91" spans="2:5" ht="15.75" customHeight="1" x14ac:dyDescent="0.2">
      <c r="B91" s="30" t="s">
        <v>85</v>
      </c>
      <c r="C91" s="31">
        <v>509</v>
      </c>
      <c r="D91" s="31">
        <v>509</v>
      </c>
      <c r="E91" s="33">
        <v>100</v>
      </c>
    </row>
    <row r="92" spans="2:5" ht="15.75" customHeight="1" x14ac:dyDescent="0.2">
      <c r="B92" s="30" t="s">
        <v>86</v>
      </c>
      <c r="C92" s="31">
        <v>52</v>
      </c>
      <c r="D92" s="31">
        <v>52</v>
      </c>
      <c r="E92" s="33">
        <v>100</v>
      </c>
    </row>
    <row r="93" spans="2:5" ht="15.75" customHeight="1" x14ac:dyDescent="0.2">
      <c r="B93" s="30" t="s">
        <v>87</v>
      </c>
      <c r="C93" s="31">
        <v>158</v>
      </c>
      <c r="D93" s="31">
        <v>158</v>
      </c>
      <c r="E93" s="33">
        <v>100</v>
      </c>
    </row>
    <row r="94" spans="2:5" ht="15.75" customHeight="1" x14ac:dyDescent="0.2">
      <c r="B94" s="30" t="s">
        <v>88</v>
      </c>
      <c r="C94" s="31">
        <v>1094</v>
      </c>
      <c r="D94" s="31">
        <v>485</v>
      </c>
      <c r="E94" s="33">
        <v>44.332723948811697</v>
      </c>
    </row>
    <row r="95" spans="2:5" s="5" customFormat="1" ht="15.75" customHeight="1" x14ac:dyDescent="0.2">
      <c r="B95" s="26" t="s">
        <v>89</v>
      </c>
      <c r="C95" s="27">
        <v>1549</v>
      </c>
      <c r="D95" s="27">
        <v>612</v>
      </c>
      <c r="E95" s="37">
        <v>39.509360877985799</v>
      </c>
    </row>
    <row r="96" spans="2:5" s="5" customFormat="1" ht="15.75" customHeight="1" x14ac:dyDescent="0.2">
      <c r="B96" s="26" t="s">
        <v>90</v>
      </c>
      <c r="C96" s="27">
        <v>1548</v>
      </c>
      <c r="D96" s="27">
        <v>611</v>
      </c>
      <c r="E96" s="37">
        <v>39.470284237726098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1485</v>
      </c>
      <c r="D100" s="31">
        <v>592</v>
      </c>
      <c r="E100" s="38">
        <v>39.865319865319861</v>
      </c>
    </row>
    <row r="101" spans="2:5" ht="15.75" customHeight="1" x14ac:dyDescent="0.2">
      <c r="B101" s="30" t="s">
        <v>95</v>
      </c>
      <c r="C101" s="31">
        <v>63</v>
      </c>
      <c r="D101" s="31">
        <v>19</v>
      </c>
      <c r="E101" s="38">
        <v>30.158730158730158</v>
      </c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BA48E51A-B813-44EF-87AD-B39D5E69A1A6}"/>
    <hyperlink ref="D4" location="Şubat!A1" display="Şubat" xr:uid="{C62C2992-20DE-49BC-A19C-03156F120429}"/>
    <hyperlink ref="E4" location="Mart!A1" display="Mart" xr:uid="{5FF1C2AB-E889-4545-A18B-FCFC98894AFE}"/>
    <hyperlink ref="C5" location="Nisan!A1" display="Nisan" xr:uid="{EA906635-FB22-41DE-86F3-4129FC6C864B}"/>
    <hyperlink ref="D5" location="Mayıs!A1" display="Mayıs" xr:uid="{AC80C8E2-5F96-4EB3-ADD0-342F1DBA7EE0}"/>
    <hyperlink ref="E5" location="Haziran!A1" display="Haziran" xr:uid="{BC73562D-62C1-4D4C-8886-F3B43EC6FECF}"/>
    <hyperlink ref="C6" location="Temmuz!A1" display="Temmuz" xr:uid="{0B9347CC-428D-4A2A-9715-E1A31960B48C}"/>
    <hyperlink ref="D6" location="Ağustos!A1" display="Ağustos" xr:uid="{E589385D-63A0-41F2-92DB-395A2CEC6964}"/>
    <hyperlink ref="E6" location="Eylül!A1" display="Eylül" xr:uid="{025D0965-5001-443E-816F-6B2B3368C46E}"/>
    <hyperlink ref="C7" location="Ekim!A1" display="Ekim" xr:uid="{3D7F706B-C61A-49B8-908D-E39C24B3B2B0}"/>
    <hyperlink ref="D7" location="Kasım!A1" display="Kasım" xr:uid="{9C687E2A-BB65-4277-A7D8-E053789E6909}"/>
    <hyperlink ref="E7" location="Aralık!A1" display="Aralık" xr:uid="{78136FCB-B4A2-484F-9DB0-9BC26A5A220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0EEF-7FD6-4A89-AAC5-F09463B15A0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6.25" customHeight="1" thickBot="1" x14ac:dyDescent="0.25"/>
    <row r="2" spans="2:7" s="2" customFormat="1" ht="24.75" customHeight="1" thickBot="1" x14ac:dyDescent="0.3">
      <c r="B2" s="17" t="s">
        <v>189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136099</v>
      </c>
      <c r="D10" s="27">
        <v>53155</v>
      </c>
      <c r="E10" s="28">
        <v>39.05612825957575</v>
      </c>
    </row>
    <row r="11" spans="2:7" s="5" customFormat="1" ht="15.75" customHeight="1" x14ac:dyDescent="0.2">
      <c r="B11" s="26" t="s">
        <v>5</v>
      </c>
      <c r="C11" s="27">
        <v>90554</v>
      </c>
      <c r="D11" s="27">
        <v>46967</v>
      </c>
      <c r="E11" s="29">
        <v>51.866289727676303</v>
      </c>
    </row>
    <row r="12" spans="2:7" s="5" customFormat="1" ht="15.75" customHeight="1" x14ac:dyDescent="0.2">
      <c r="B12" s="26" t="s">
        <v>6</v>
      </c>
      <c r="C12" s="27">
        <v>40929</v>
      </c>
      <c r="D12" s="27">
        <v>14139</v>
      </c>
      <c r="E12" s="29">
        <v>34.545188008502528</v>
      </c>
      <c r="G12" s="6"/>
    </row>
    <row r="13" spans="2:7" s="5" customFormat="1" ht="15.75" customHeight="1" x14ac:dyDescent="0.2">
      <c r="B13" s="26" t="s">
        <v>7</v>
      </c>
      <c r="C13" s="27">
        <v>35080</v>
      </c>
      <c r="D13" s="27">
        <v>12496</v>
      </c>
      <c r="E13" s="29">
        <v>35.62143671607754</v>
      </c>
    </row>
    <row r="14" spans="2:7" ht="15.75" customHeight="1" x14ac:dyDescent="0.2">
      <c r="B14" s="30" t="s">
        <v>8</v>
      </c>
      <c r="C14" s="31">
        <v>6633</v>
      </c>
      <c r="D14" s="31">
        <v>995</v>
      </c>
      <c r="E14" s="32">
        <v>15.000753806723957</v>
      </c>
    </row>
    <row r="15" spans="2:7" ht="15.75" customHeight="1" x14ac:dyDescent="0.2">
      <c r="B15" s="30" t="s">
        <v>9</v>
      </c>
      <c r="C15" s="31">
        <v>561</v>
      </c>
      <c r="D15" s="31">
        <v>174</v>
      </c>
      <c r="E15" s="32">
        <v>31.016042780748666</v>
      </c>
    </row>
    <row r="16" spans="2:7" ht="15.75" customHeight="1" x14ac:dyDescent="0.2">
      <c r="B16" s="30" t="s">
        <v>10</v>
      </c>
      <c r="C16" s="31">
        <v>25845</v>
      </c>
      <c r="D16" s="31">
        <v>10589</v>
      </c>
      <c r="E16" s="32">
        <v>40.97117430837686</v>
      </c>
    </row>
    <row r="17" spans="2:5" ht="15.75" customHeight="1" x14ac:dyDescent="0.2">
      <c r="B17" s="30" t="s">
        <v>11</v>
      </c>
      <c r="C17" s="31">
        <v>2041</v>
      </c>
      <c r="D17" s="31">
        <v>738</v>
      </c>
      <c r="E17" s="32">
        <v>36.158745712885846</v>
      </c>
    </row>
    <row r="18" spans="2:5" s="5" customFormat="1" ht="15.75" customHeight="1" x14ac:dyDescent="0.2">
      <c r="B18" s="26" t="s">
        <v>12</v>
      </c>
      <c r="C18" s="27">
        <v>5849</v>
      </c>
      <c r="D18" s="27">
        <v>1643</v>
      </c>
      <c r="E18" s="29">
        <v>28.090271841340396</v>
      </c>
    </row>
    <row r="19" spans="2:5" ht="15.75" customHeight="1" x14ac:dyDescent="0.2">
      <c r="B19" s="30" t="s">
        <v>13</v>
      </c>
      <c r="C19" s="31">
        <v>3072</v>
      </c>
      <c r="D19" s="31">
        <v>715</v>
      </c>
      <c r="E19" s="32">
        <v>23.274739583333336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2769</v>
      </c>
      <c r="D21" s="31">
        <v>928</v>
      </c>
      <c r="E21" s="32">
        <v>33.513903936439149</v>
      </c>
    </row>
    <row r="22" spans="2:5" s="4" customFormat="1" ht="15.75" customHeight="1" x14ac:dyDescent="0.2">
      <c r="B22" s="26" t="s">
        <v>16</v>
      </c>
      <c r="C22" s="27">
        <v>8027</v>
      </c>
      <c r="D22" s="27">
        <v>2648</v>
      </c>
      <c r="E22" s="28">
        <v>32.988663261492462</v>
      </c>
    </row>
    <row r="23" spans="2:5" s="8" customFormat="1" ht="15.75" customHeight="1" x14ac:dyDescent="0.2">
      <c r="B23" s="30" t="s">
        <v>17</v>
      </c>
      <c r="C23" s="31">
        <v>127</v>
      </c>
      <c r="D23" s="31">
        <v>7</v>
      </c>
      <c r="E23" s="33">
        <v>5.5118110236220472</v>
      </c>
    </row>
    <row r="24" spans="2:5" s="8" customFormat="1" ht="15.75" customHeight="1" x14ac:dyDescent="0.2">
      <c r="B24" s="30" t="s">
        <v>18</v>
      </c>
      <c r="C24" s="31">
        <v>7900</v>
      </c>
      <c r="D24" s="31">
        <v>2641</v>
      </c>
      <c r="E24" s="33">
        <v>33.430379746835442</v>
      </c>
    </row>
    <row r="25" spans="2:5" s="4" customFormat="1" ht="15.75" customHeight="1" x14ac:dyDescent="0.2">
      <c r="B25" s="26" t="s">
        <v>19</v>
      </c>
      <c r="C25" s="27">
        <v>13708</v>
      </c>
      <c r="D25" s="27">
        <v>4988</v>
      </c>
      <c r="E25" s="28">
        <v>36.38751094251532</v>
      </c>
    </row>
    <row r="26" spans="2:5" s="4" customFormat="1" ht="15.75" customHeight="1" x14ac:dyDescent="0.2">
      <c r="B26" s="26" t="s">
        <v>20</v>
      </c>
      <c r="C26" s="27">
        <v>11718</v>
      </c>
      <c r="D26" s="27">
        <v>3129</v>
      </c>
      <c r="E26" s="28">
        <v>26.702508960573478</v>
      </c>
    </row>
    <row r="27" spans="2:5" s="8" customFormat="1" ht="15.75" customHeight="1" x14ac:dyDescent="0.2">
      <c r="B27" s="30" t="s">
        <v>21</v>
      </c>
      <c r="C27" s="31">
        <v>11030</v>
      </c>
      <c r="D27" s="31">
        <v>2924</v>
      </c>
      <c r="E27" s="33">
        <v>26.509519492293741</v>
      </c>
    </row>
    <row r="28" spans="2:5" s="8" customFormat="1" ht="15.75" customHeight="1" x14ac:dyDescent="0.2">
      <c r="B28" s="30" t="s">
        <v>22</v>
      </c>
      <c r="C28" s="31">
        <v>688</v>
      </c>
      <c r="D28" s="31">
        <v>205</v>
      </c>
      <c r="E28" s="33">
        <v>29.796511627906973</v>
      </c>
    </row>
    <row r="29" spans="2:5" s="4" customFormat="1" ht="15.75" customHeight="1" x14ac:dyDescent="0.2">
      <c r="B29" s="26" t="s">
        <v>23</v>
      </c>
      <c r="C29" s="27">
        <v>1049</v>
      </c>
      <c r="D29" s="27">
        <v>1039</v>
      </c>
      <c r="E29" s="28">
        <v>99.046711153479507</v>
      </c>
    </row>
    <row r="30" spans="2:5" s="8" customFormat="1" ht="15.75" customHeight="1" x14ac:dyDescent="0.2">
      <c r="B30" s="30" t="s">
        <v>24</v>
      </c>
      <c r="C30" s="31">
        <v>10</v>
      </c>
      <c r="D30" s="31">
        <v>10</v>
      </c>
      <c r="E30" s="33">
        <v>100</v>
      </c>
    </row>
    <row r="31" spans="2:5" s="8" customFormat="1" ht="15.75" customHeight="1" x14ac:dyDescent="0.2">
      <c r="B31" s="30" t="s">
        <v>25</v>
      </c>
      <c r="C31" s="31">
        <v>1023</v>
      </c>
      <c r="D31" s="31">
        <v>1023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16</v>
      </c>
      <c r="D35" s="31">
        <v>6</v>
      </c>
      <c r="E35" s="32">
        <v>37.5</v>
      </c>
    </row>
    <row r="36" spans="2:5" s="5" customFormat="1" ht="15.75" customHeight="1" x14ac:dyDescent="0.2">
      <c r="B36" s="26" t="s">
        <v>30</v>
      </c>
      <c r="C36" s="27">
        <v>941</v>
      </c>
      <c r="D36" s="27">
        <v>820</v>
      </c>
      <c r="E36" s="29">
        <v>87.141339001062704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20415</v>
      </c>
      <c r="D39" s="27">
        <v>20415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669</v>
      </c>
      <c r="D40" s="31">
        <v>669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19746</v>
      </c>
      <c r="D41" s="31">
        <v>19746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3906</v>
      </c>
      <c r="D43" s="27">
        <v>1633</v>
      </c>
      <c r="E43" s="28">
        <v>41.807475678443417</v>
      </c>
    </row>
    <row r="44" spans="2:5" s="4" customFormat="1" ht="15.75" customHeight="1" x14ac:dyDescent="0.2">
      <c r="B44" s="26" t="s">
        <v>38</v>
      </c>
      <c r="C44" s="27">
        <v>3305</v>
      </c>
      <c r="D44" s="27">
        <v>3136</v>
      </c>
      <c r="E44" s="28">
        <v>94.886535552193635</v>
      </c>
    </row>
    <row r="45" spans="2:5" s="4" customFormat="1" ht="15.75" customHeight="1" x14ac:dyDescent="0.2">
      <c r="B45" s="26" t="s">
        <v>39</v>
      </c>
      <c r="C45" s="27">
        <v>264</v>
      </c>
      <c r="D45" s="27">
        <v>8</v>
      </c>
      <c r="E45" s="28">
        <v>3.0303030303030303</v>
      </c>
    </row>
    <row r="46" spans="2:5" s="4" customFormat="1" ht="15.75" customHeight="1" x14ac:dyDescent="0.2">
      <c r="B46" s="26" t="s">
        <v>40</v>
      </c>
      <c r="C46" s="27">
        <v>44003</v>
      </c>
      <c r="D46" s="27">
        <v>5617</v>
      </c>
      <c r="E46" s="28">
        <v>12.765038747358135</v>
      </c>
    </row>
    <row r="47" spans="2:5" s="4" customFormat="1" ht="15.75" customHeight="1" x14ac:dyDescent="0.2">
      <c r="B47" s="26" t="s">
        <v>41</v>
      </c>
      <c r="C47" s="27">
        <v>1009</v>
      </c>
      <c r="D47" s="27">
        <v>1009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1009</v>
      </c>
      <c r="D48" s="31">
        <v>1009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11974</v>
      </c>
      <c r="D61" s="27">
        <v>2058</v>
      </c>
      <c r="E61" s="28">
        <v>17.187239017872056</v>
      </c>
    </row>
    <row r="62" spans="2:5" s="4" customFormat="1" ht="15.75" customHeight="1" x14ac:dyDescent="0.2">
      <c r="B62" s="26" t="s">
        <v>56</v>
      </c>
      <c r="C62" s="27">
        <v>2426</v>
      </c>
      <c r="D62" s="27">
        <v>1896</v>
      </c>
      <c r="E62" s="28">
        <v>78.153338829348712</v>
      </c>
    </row>
    <row r="63" spans="2:5" s="8" customFormat="1" ht="15.75" customHeight="1" x14ac:dyDescent="0.2">
      <c r="B63" s="30" t="s">
        <v>57</v>
      </c>
      <c r="C63" s="31">
        <v>99</v>
      </c>
      <c r="D63" s="31">
        <v>99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576</v>
      </c>
      <c r="D64" s="31">
        <v>46</v>
      </c>
      <c r="E64" s="33">
        <v>7.9861111111111107</v>
      </c>
    </row>
    <row r="65" spans="2:5" s="8" customFormat="1" ht="15.75" customHeight="1" x14ac:dyDescent="0.2">
      <c r="B65" s="30" t="s">
        <v>59</v>
      </c>
      <c r="C65" s="31">
        <v>1751</v>
      </c>
      <c r="D65" s="31">
        <v>1751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9548</v>
      </c>
      <c r="D66" s="27">
        <v>162</v>
      </c>
      <c r="E66" s="28">
        <v>1.6966904063678259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9507</v>
      </c>
      <c r="D68" s="31">
        <v>121</v>
      </c>
      <c r="E68" s="33">
        <v>1.2727463973913957</v>
      </c>
    </row>
    <row r="69" spans="2:5" s="8" customFormat="1" ht="15.75" customHeight="1" x14ac:dyDescent="0.2">
      <c r="B69" s="30" t="s">
        <v>63</v>
      </c>
      <c r="C69" s="31">
        <v>41</v>
      </c>
      <c r="D69" s="31">
        <v>41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29500</v>
      </c>
      <c r="D71" s="27">
        <v>1643</v>
      </c>
      <c r="E71" s="28">
        <v>5.5694915254237287</v>
      </c>
    </row>
    <row r="72" spans="2:5" s="8" customFormat="1" ht="15.75" customHeight="1" x14ac:dyDescent="0.2">
      <c r="B72" s="34" t="s">
        <v>66</v>
      </c>
      <c r="C72" s="35">
        <v>214</v>
      </c>
      <c r="D72" s="35">
        <v>101</v>
      </c>
      <c r="E72" s="33">
        <v>47.196261682242991</v>
      </c>
    </row>
    <row r="73" spans="2:5" s="8" customFormat="1" ht="15.75" customHeight="1" x14ac:dyDescent="0.2">
      <c r="B73" s="34" t="s">
        <v>67</v>
      </c>
      <c r="C73" s="35">
        <v>189</v>
      </c>
      <c r="D73" s="35">
        <v>98</v>
      </c>
      <c r="E73" s="33">
        <v>51.851851851851848</v>
      </c>
    </row>
    <row r="74" spans="2:5" s="8" customFormat="1" ht="15.75" customHeight="1" x14ac:dyDescent="0.2">
      <c r="B74" s="34" t="s">
        <v>68</v>
      </c>
      <c r="C74" s="35">
        <v>1764</v>
      </c>
      <c r="D74" s="35">
        <v>291</v>
      </c>
      <c r="E74" s="33">
        <v>16.49659863945578</v>
      </c>
    </row>
    <row r="75" spans="2:5" s="8" customFormat="1" ht="15.75" customHeight="1" x14ac:dyDescent="0.2">
      <c r="B75" s="34" t="s">
        <v>69</v>
      </c>
      <c r="C75" s="35">
        <v>25150</v>
      </c>
      <c r="D75" s="35">
        <v>88</v>
      </c>
      <c r="E75" s="33">
        <v>0.3499005964214712</v>
      </c>
    </row>
    <row r="76" spans="2:5" s="8" customFormat="1" ht="15.75" customHeight="1" x14ac:dyDescent="0.2">
      <c r="B76" s="34" t="s">
        <v>70</v>
      </c>
      <c r="C76" s="35">
        <v>1481</v>
      </c>
      <c r="D76" s="35">
        <v>941</v>
      </c>
      <c r="E76" s="33">
        <v>63.53814989871708</v>
      </c>
    </row>
    <row r="77" spans="2:5" s="8" customFormat="1" ht="15.75" customHeight="1" x14ac:dyDescent="0.2">
      <c r="B77" s="34" t="s">
        <v>71</v>
      </c>
      <c r="C77" s="35">
        <v>702</v>
      </c>
      <c r="D77" s="35">
        <v>124</v>
      </c>
      <c r="E77" s="33">
        <v>17.663817663817664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1520</v>
      </c>
      <c r="D87" s="27">
        <v>907</v>
      </c>
      <c r="E87" s="28">
        <v>59.671052631578945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40</v>
      </c>
      <c r="D90" s="31">
        <v>40</v>
      </c>
      <c r="E90" s="33">
        <v>100</v>
      </c>
    </row>
    <row r="91" spans="2:5" ht="15.75" customHeight="1" x14ac:dyDescent="0.2">
      <c r="B91" s="30" t="s">
        <v>85</v>
      </c>
      <c r="C91" s="31">
        <v>383</v>
      </c>
      <c r="D91" s="31">
        <v>383</v>
      </c>
      <c r="E91" s="33">
        <v>100</v>
      </c>
    </row>
    <row r="92" spans="2:5" ht="15.75" customHeight="1" x14ac:dyDescent="0.2">
      <c r="B92" s="30" t="s">
        <v>86</v>
      </c>
      <c r="C92" s="31">
        <v>41</v>
      </c>
      <c r="D92" s="31">
        <v>41</v>
      </c>
      <c r="E92" s="33">
        <v>100</v>
      </c>
    </row>
    <row r="93" spans="2:5" ht="15.75" customHeight="1" x14ac:dyDescent="0.2">
      <c r="B93" s="30" t="s">
        <v>87</v>
      </c>
      <c r="C93" s="31">
        <v>70</v>
      </c>
      <c r="D93" s="31">
        <v>70</v>
      </c>
      <c r="E93" s="33">
        <v>100</v>
      </c>
    </row>
    <row r="94" spans="2:5" ht="15.75" customHeight="1" x14ac:dyDescent="0.2">
      <c r="B94" s="30" t="s">
        <v>88</v>
      </c>
      <c r="C94" s="31">
        <v>986</v>
      </c>
      <c r="D94" s="31">
        <v>373</v>
      </c>
      <c r="E94" s="33">
        <v>37.829614604462478</v>
      </c>
    </row>
    <row r="95" spans="2:5" s="5" customFormat="1" ht="15.75" customHeight="1" x14ac:dyDescent="0.2">
      <c r="B95" s="26" t="s">
        <v>89</v>
      </c>
      <c r="C95" s="27">
        <v>1542</v>
      </c>
      <c r="D95" s="27">
        <v>571</v>
      </c>
      <c r="E95" s="37">
        <v>37.029831387808045</v>
      </c>
    </row>
    <row r="96" spans="2:5" s="5" customFormat="1" ht="15.75" customHeight="1" x14ac:dyDescent="0.2">
      <c r="B96" s="26" t="s">
        <v>90</v>
      </c>
      <c r="C96" s="27">
        <v>1542</v>
      </c>
      <c r="D96" s="27">
        <v>571</v>
      </c>
      <c r="E96" s="37">
        <v>37.029831387808045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1479</v>
      </c>
      <c r="D100" s="31">
        <v>558</v>
      </c>
      <c r="E100" s="38">
        <v>37.728194726166329</v>
      </c>
    </row>
    <row r="101" spans="2:5" ht="15.75" customHeight="1" x14ac:dyDescent="0.2">
      <c r="B101" s="30" t="s">
        <v>95</v>
      </c>
      <c r="C101" s="31">
        <v>63</v>
      </c>
      <c r="D101" s="31">
        <v>13</v>
      </c>
      <c r="E101" s="38">
        <v>20.634920634920633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0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2127849-7F87-4515-8412-F372E74A649A}"/>
    <hyperlink ref="D4" location="Şubat!A1" display="Şubat" xr:uid="{CAB57A0E-22CE-4BBB-BDCD-662C3C658845}"/>
    <hyperlink ref="E4" location="Mart!A1" display="Mart" xr:uid="{7B36BCC2-CF19-4467-822C-9337CE04450D}"/>
    <hyperlink ref="C5" location="Nisan!A1" display="Nisan" xr:uid="{27E2EE56-AC54-48F6-9998-227D722654BF}"/>
    <hyperlink ref="D5" location="Mayıs!A1" display="Mayıs" xr:uid="{927C4EF6-3F47-4BD7-B0AB-986C05441015}"/>
    <hyperlink ref="E5" location="Haziran!A1" display="Haziran" xr:uid="{3451099B-0E23-4041-AAF2-A5D54A9DC4C8}"/>
    <hyperlink ref="C6" location="Temmuz!A1" display="Temmuz" xr:uid="{30072E2A-1911-46AB-8CA1-A48AD4EA0F4A}"/>
    <hyperlink ref="D6" location="Ağustos!A1" display="Ağustos" xr:uid="{54907F84-81BC-44DE-93B5-63A651DC60F8}"/>
    <hyperlink ref="E6" location="Eylül!A1" display="Eylül" xr:uid="{1F56913F-EFF2-4D92-8293-AE064331BB9F}"/>
    <hyperlink ref="C7" location="Ekim!A1" display="Ekim" xr:uid="{91E26FB8-3293-4DB8-83B1-15ADE3BDF6B5}"/>
    <hyperlink ref="D7" location="Kasım!A1" display="Kasım" xr:uid="{04176EE9-B8CB-417B-AE3D-A9F47F520299}"/>
    <hyperlink ref="E7" location="Aralık!A1" display="Aralık" xr:uid="{989DAA62-86ED-49B3-8CA1-160915EB552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2006-04-21T08:44:46Z</dcterms:created>
  <dcterms:modified xsi:type="dcterms:W3CDTF">2025-07-29T13:14:18Z</dcterms:modified>
</cp:coreProperties>
</file>