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D7375B5D-35E9-454D-AB0E-797C082B45AD}" xr6:coauthVersionLast="47" xr6:coauthVersionMax="47" xr10:uidLastSave="{00000000-0000-0000-0000-000000000000}"/>
  <bookViews>
    <workbookView xWindow="-108" yWindow="-108" windowWidth="23256" windowHeight="12456" tabRatio="656" xr2:uid="{F7A06875-ECC9-4D90-B381-06F7493B14CF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25" l="1"/>
  <c r="C95" i="25"/>
  <c r="C92" i="25" s="1"/>
  <c r="E92" i="25" s="1"/>
  <c r="E93" i="25"/>
  <c r="D92" i="25"/>
  <c r="E91" i="25"/>
  <c r="E89" i="25"/>
  <c r="E88" i="25"/>
  <c r="E87" i="25"/>
  <c r="D86" i="25"/>
  <c r="E86" i="25" s="1"/>
  <c r="C86" i="25"/>
  <c r="E85" i="25"/>
  <c r="D77" i="25"/>
  <c r="C77" i="25"/>
  <c r="E77" i="25" s="1"/>
  <c r="C75" i="25"/>
  <c r="E76" i="25"/>
  <c r="E74" i="25"/>
  <c r="E73" i="25"/>
  <c r="D70" i="25"/>
  <c r="D69" i="25" s="1"/>
  <c r="C70" i="25"/>
  <c r="C69" i="25" s="1"/>
  <c r="D66" i="25"/>
  <c r="D64" i="25"/>
  <c r="C66" i="25"/>
  <c r="C64" i="25"/>
  <c r="E62" i="25"/>
  <c r="E61" i="25"/>
  <c r="D60" i="25"/>
  <c r="C60" i="25"/>
  <c r="E60" i="25" s="1"/>
  <c r="E58" i="25"/>
  <c r="D57" i="25"/>
  <c r="E57" i="25"/>
  <c r="C57" i="25"/>
  <c r="D54" i="25"/>
  <c r="C54" i="25"/>
  <c r="E53" i="25"/>
  <c r="D51" i="25"/>
  <c r="C51" i="25"/>
  <c r="C47" i="25" s="1"/>
  <c r="C46" i="25" s="1"/>
  <c r="E51" i="25"/>
  <c r="E50" i="25"/>
  <c r="E49" i="25"/>
  <c r="D48" i="25"/>
  <c r="D47" i="25" s="1"/>
  <c r="E48" i="25"/>
  <c r="C48" i="25"/>
  <c r="E45" i="25"/>
  <c r="E44" i="25"/>
  <c r="E43" i="25"/>
  <c r="D39" i="25"/>
  <c r="C39" i="25"/>
  <c r="E36" i="25"/>
  <c r="E31" i="25"/>
  <c r="E30" i="25"/>
  <c r="D29" i="25"/>
  <c r="C29" i="25"/>
  <c r="E29" i="25" s="1"/>
  <c r="E28" i="25"/>
  <c r="E27" i="25"/>
  <c r="D26" i="25"/>
  <c r="D25" i="25" s="1"/>
  <c r="E25" i="25" s="1"/>
  <c r="C26" i="25"/>
  <c r="C25" i="25"/>
  <c r="E24" i="25"/>
  <c r="E23" i="25"/>
  <c r="D22" i="25"/>
  <c r="E22" i="25" s="1"/>
  <c r="C22" i="25"/>
  <c r="E21" i="25"/>
  <c r="E19" i="25"/>
  <c r="D18" i="25"/>
  <c r="C18" i="25"/>
  <c r="E18" i="25" s="1"/>
  <c r="E17" i="25"/>
  <c r="E16" i="25"/>
  <c r="E15" i="25"/>
  <c r="E14" i="25"/>
  <c r="D13" i="25"/>
  <c r="D12" i="25" s="1"/>
  <c r="C13" i="25"/>
  <c r="E13" i="25"/>
  <c r="D75" i="25"/>
  <c r="E75" i="25"/>
  <c r="D11" i="25" l="1"/>
  <c r="E69" i="25"/>
  <c r="D46" i="25"/>
  <c r="E46" i="25" s="1"/>
  <c r="E47" i="25"/>
  <c r="E70" i="25"/>
  <c r="C12" i="25"/>
  <c r="C11" i="25" s="1"/>
  <c r="C10" i="25" s="1"/>
  <c r="E26" i="25"/>
  <c r="E12" i="25" l="1"/>
  <c r="D10" i="25"/>
  <c r="E10" i="25" s="1"/>
  <c r="E11" i="25"/>
</calcChain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<sst xmlns="http://schemas.openxmlformats.org/spreadsheetml/2006/main" count="1281" uniqueCount="118">
  <si>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</si>
  <si>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</si>
  <si>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</si>
  <si>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</si>
  <si>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</si>
  <si>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</si>
  <si>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</si>
  <si>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</si>
  <si>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</si>
  <si>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</si>
  <si>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</si>
  <si>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</si>
  <si>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</si>
  <si>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</si>
  <si>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</si>
  <si>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</si>
  <si>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</si>
  <si>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</si>
  <si>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</si>
  <si>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</si>
  <si>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</si>
  <si>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</si>
  <si>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</si>
  <si>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</si>
  <si>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</si>
  <si>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</si>
  <si>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</si>
  <si>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</si>
  <si>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</si>
  <si>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</si>
  <si>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</si>
  <si>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</si>
  <si>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</si>
  <si>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</si>
  <si>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</si>
  <si>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</si>
  <si>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</si>
  <si>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</si>
  <si>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</si>
  <si>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</si>
  <si>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</si>
  <si>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</si>
  <si>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</si>
  <si>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</si>
  <si>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</si>
  <si>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</si>
  <si>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</si>
  <si>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</si>
  <si>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</si>
  <si>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</si>
  <si>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</si>
  <si>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</si>
  <si>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</si>
  <si>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</si>
  <si>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</si>
  <si>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</si>
  <si>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</si>
  <si>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</si>
  <si>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</si>
  <si>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</si>
  <si>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</si>
  <si>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</si>
  <si>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</si>
  <si>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</si>
  <si>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</si>
  <si>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</si>
  <si>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</si>
  <si>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</si>
  <si>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</si>
  <si>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</si>
  <si>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</si>
  <si>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</si>
  <si>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</si>
  <si>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</si>
  <si>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</si>
  <si>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</si>
  <si>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</si>
  <si>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</si>
  <si>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</si>
  <si>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</si>
  <si>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</si>
  <si>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</si>
  <si>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</si>
  <si>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</si>
  <si>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</si>
  <si>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</si>
  <si>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</si>
  <si>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</si>
  <si>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</si>
  <si>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</si>
  <si>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</si>
  <si>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</si>
  <si>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</si>
  <si>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ÇORUM İLİ  GENEL  BÜTÇE GELİRLERİNİN TAHSİLATI, TAHAKKUKU VE TAHSİLATIN TAHAKKUKA  ORANI (KÜMÜLATİF) OCAK 2011</t>
  </si>
  <si>
    <t>Ocak</t>
  </si>
  <si>
    <t>Şubat</t>
  </si>
  <si>
    <t>ÇORUM İLİ  GENEL  BÜTÇE GELİRLERİNİN TAHSİLATI, TAHAKKUKU VE TAHSİLATIN TAHAKKUKA  ORANI (KÜMÜLATİF) ŞUBAT 2011</t>
  </si>
  <si>
    <t>ÇORUM İLİ  GENEL  BÜTÇE GELİRLERİNİN TAHSİLATI, TAHAKKUKU VE TAHSİLATIN TAHAKKUKA  ORANI (KÜMÜLATİF) MART 2011</t>
  </si>
  <si>
    <t>Mart</t>
  </si>
  <si>
    <t>ÇORUM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</si>
  <si>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</si>
  <si>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</si>
  <si>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ÇORUM İLİ  GENEL  BÜTÇE GELİRLERİNİN TAHSİLATI, TAHAKKUKU VE TAHSİLATIN TAHAKKUKA  ORANI (KÜMÜLATİF) MAYIS 2011</t>
  </si>
  <si>
    <t>Mayıs</t>
  </si>
  <si>
    <t>ÇORUM İLİ  GENEL  BÜTÇE GELİRLERİNİN TAHSİLATI, TAHAKKUKU VE TAHSİLATIN TAHAKKUKA  ORANI (KÜMÜLATİF) HAZİRAN 2011</t>
  </si>
  <si>
    <t>Haziran</t>
  </si>
  <si>
    <t>ÇORUM İLİ  GENEL  BÜTÇE GELİRLERİNİN TAHSİLATI, TAHAKKUKU VE TAHSİLATIN TAHAKKUKA  ORANI (KÜMÜLATİF) TEMMUZ 2011</t>
  </si>
  <si>
    <t>Temmuz</t>
  </si>
  <si>
    <t>ÇORUM İLİ  GENEL  BÜTÇE GELİRLERİNİN TAHSİLATI, TAHAKKUKU VE TAHSİLATIN TAHAKKUKA  ORANI (KÜMÜLATİF) AĞUSTOS 2011</t>
  </si>
  <si>
    <t>Ağustos</t>
  </si>
  <si>
    <t>ÇORUM İLİ  GENEL  BÜTÇE GELİRLERİNİN TAHSİLATI, TAHAKKUKU VE TAHSİLATIN TAHAKKUKA  ORANI (KÜMÜLATİF) EYLÜL 2011</t>
  </si>
  <si>
    <t>Eylül</t>
  </si>
  <si>
    <t>ÇORUM İLİ  GENEL  BÜTÇE GELİRLERİNİN TAHSİLATI, TAHAKKUKU VE TAHSİLATIN TAHAKKUKA  ORANI (KÜMÜLATİF) EKİM 2011</t>
  </si>
  <si>
    <t>Ekim</t>
  </si>
  <si>
    <t>ÇORUM İLİ  GENEL  BÜTÇE GELİRLERİNİN TAHSİLATI, TAHAKKUKU VE TAHSİLATIN TAHAKKUKA  ORANI (KÜMÜLATİF) KASIM 2011</t>
  </si>
  <si>
    <t>Kasım</t>
  </si>
  <si>
    <t>ÇORUM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</si>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</sst>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</cellXfs>
  <cellStyles count="5">
    <cellStyle name="Hyperlink" xfId="1" builtinId="8"/>
    <cellStyle name="Normal" xfId="0" builtinId="0"/>
    <cellStyle name="Normal_genel_gelir_det3" xfId="2" xr:uid="{9C24D96B-5070-435D-9A61-96E2D9DBAF1E}"/>
    <cellStyle name="Normal_genelgelirtahk_tahs" xfId="3" xr:uid="{930D327A-AAE2-4F22-B321-834C4E2EA80D}"/>
    <cellStyle name="Virgül [0]_29dan32ye" xfId="4" xr:uid="{3C5E7F7C-3BD5-4840-A9B8-80526EDB0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E90-124C-4696-A152-7DFB139E2113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521591</v>
      </c>
      <c r="D10" s="22">
        <v>354327</v>
      </c>
      <c r="E10" s="23">
        <v>67.931962016215778</v>
      </c>
    </row>
    <row r="11" spans="2:5" ht="12" customHeight="1" x14ac:dyDescent="0.2">
      <c r="B11" s="7" t="s">
        <v>4</v>
      </c>
      <c r="C11" s="24">
        <v>408551</v>
      </c>
      <c r="D11" s="24">
        <v>311918</v>
      </c>
      <c r="E11" s="25">
        <v>76.347383802756568</v>
      </c>
    </row>
    <row r="12" spans="2:5" ht="12" customHeight="1" x14ac:dyDescent="0.2">
      <c r="B12" s="7" t="s">
        <v>5</v>
      </c>
      <c r="C12" s="24">
        <v>194065</v>
      </c>
      <c r="D12" s="24">
        <v>151086</v>
      </c>
      <c r="E12" s="25">
        <v>77.853296575889516</v>
      </c>
    </row>
    <row r="13" spans="2:5" ht="12" customHeight="1" x14ac:dyDescent="0.2">
      <c r="B13" s="7" t="s">
        <v>6</v>
      </c>
      <c r="C13" s="26">
        <v>157698</v>
      </c>
      <c r="D13" s="26">
        <v>124165</v>
      </c>
      <c r="E13" s="27">
        <v>78.73593831247068</v>
      </c>
    </row>
    <row r="14" spans="2:5" ht="12" customHeight="1" x14ac:dyDescent="0.2">
      <c r="B14" s="8" t="s">
        <v>7</v>
      </c>
      <c r="C14" s="28">
        <v>22219</v>
      </c>
      <c r="D14" s="28">
        <v>10026</v>
      </c>
      <c r="E14" s="29">
        <v>45.123542913722488</v>
      </c>
    </row>
    <row r="15" spans="2:5" ht="12" customHeight="1" x14ac:dyDescent="0.2">
      <c r="B15" s="8" t="s">
        <v>8</v>
      </c>
      <c r="C15" s="28">
        <v>2882</v>
      </c>
      <c r="D15" s="28">
        <v>1586</v>
      </c>
      <c r="E15" s="29">
        <v>55.031228313671065</v>
      </c>
    </row>
    <row r="16" spans="2:5" ht="12" customHeight="1" x14ac:dyDescent="0.2">
      <c r="B16" s="8" t="s">
        <v>9</v>
      </c>
      <c r="C16" s="28">
        <v>120911</v>
      </c>
      <c r="D16" s="28">
        <v>103593</v>
      </c>
      <c r="E16" s="29">
        <v>85.677068256816995</v>
      </c>
    </row>
    <row r="17" spans="2:5" ht="12" customHeight="1" x14ac:dyDescent="0.2">
      <c r="B17" s="8" t="s">
        <v>10</v>
      </c>
      <c r="C17" s="28">
        <v>11686</v>
      </c>
      <c r="D17" s="28">
        <v>8960</v>
      </c>
      <c r="E17" s="29">
        <v>76.672941981858628</v>
      </c>
    </row>
    <row r="18" spans="2:5" ht="12" customHeight="1" x14ac:dyDescent="0.2">
      <c r="B18" s="7" t="s">
        <v>11</v>
      </c>
      <c r="C18" s="24">
        <v>36367</v>
      </c>
      <c r="D18" s="24">
        <v>26921</v>
      </c>
      <c r="E18" s="25">
        <v>74.025902604009133</v>
      </c>
    </row>
    <row r="19" spans="2:5" ht="12" customHeight="1" x14ac:dyDescent="0.2">
      <c r="B19" s="8" t="s">
        <v>12</v>
      </c>
      <c r="C19" s="28">
        <v>13093</v>
      </c>
      <c r="D19" s="28">
        <v>5822</v>
      </c>
      <c r="E19" s="29">
        <v>44.466508821507681</v>
      </c>
    </row>
    <row r="20" spans="2:5" ht="12" customHeight="1" x14ac:dyDescent="0.2">
      <c r="B20" s="8" t="s">
        <v>13</v>
      </c>
      <c r="C20" s="28">
        <v>-2</v>
      </c>
      <c r="D20" s="28">
        <v>-3</v>
      </c>
      <c r="E20" s="29">
        <v>150</v>
      </c>
    </row>
    <row r="21" spans="2:5" ht="12" customHeight="1" x14ac:dyDescent="0.2">
      <c r="B21" s="8" t="s">
        <v>14</v>
      </c>
      <c r="C21" s="28">
        <v>23276</v>
      </c>
      <c r="D21" s="28">
        <v>21102</v>
      </c>
      <c r="E21" s="29">
        <v>90.659907200549924</v>
      </c>
    </row>
    <row r="22" spans="2:5" s="4" customFormat="1" ht="12" customHeight="1" x14ac:dyDescent="0.2">
      <c r="B22" s="7" t="s">
        <v>15</v>
      </c>
      <c r="C22" s="24">
        <v>39643</v>
      </c>
      <c r="D22" s="24">
        <v>28672</v>
      </c>
      <c r="E22" s="25">
        <v>72.325505133314834</v>
      </c>
    </row>
    <row r="23" spans="2:5" s="4" customFormat="1" ht="12" customHeight="1" x14ac:dyDescent="0.2">
      <c r="B23" s="8" t="s">
        <v>16</v>
      </c>
      <c r="C23" s="30">
        <v>293</v>
      </c>
      <c r="D23" s="30">
        <v>254</v>
      </c>
      <c r="E23" s="31">
        <v>86.689419795221852</v>
      </c>
    </row>
    <row r="24" spans="2:5" ht="12" customHeight="1" x14ac:dyDescent="0.2">
      <c r="B24" s="8" t="s">
        <v>17</v>
      </c>
      <c r="C24" s="30">
        <v>39350</v>
      </c>
      <c r="D24" s="30">
        <v>28418</v>
      </c>
      <c r="E24" s="31">
        <v>72.218551461245241</v>
      </c>
    </row>
    <row r="25" spans="2:5" s="4" customFormat="1" ht="12" customHeight="1" x14ac:dyDescent="0.2">
      <c r="B25" s="7" t="s">
        <v>18</v>
      </c>
      <c r="C25" s="24">
        <v>110983</v>
      </c>
      <c r="D25" s="24">
        <v>78493</v>
      </c>
      <c r="E25" s="25">
        <v>70.725246208878829</v>
      </c>
    </row>
    <row r="26" spans="2:5" ht="12" customHeight="1" x14ac:dyDescent="0.2">
      <c r="B26" s="7" t="s">
        <v>19</v>
      </c>
      <c r="C26" s="24">
        <v>65208</v>
      </c>
      <c r="D26" s="24">
        <v>33747</v>
      </c>
      <c r="E26" s="25">
        <v>51.752852410747153</v>
      </c>
    </row>
    <row r="27" spans="2:5" ht="12" customHeight="1" x14ac:dyDescent="0.2">
      <c r="B27" s="8" t="s">
        <v>20</v>
      </c>
      <c r="C27" s="28">
        <v>60519</v>
      </c>
      <c r="D27" s="28">
        <v>29119</v>
      </c>
      <c r="E27" s="29">
        <v>48.115467869594674</v>
      </c>
    </row>
    <row r="28" spans="2:5" ht="12" customHeight="1" x14ac:dyDescent="0.2">
      <c r="B28" s="8" t="s">
        <v>21</v>
      </c>
      <c r="C28" s="28">
        <v>4689</v>
      </c>
      <c r="D28" s="28">
        <v>4628</v>
      </c>
      <c r="E28" s="29">
        <v>98.699082960119426</v>
      </c>
    </row>
    <row r="29" spans="2:5" ht="12" customHeight="1" x14ac:dyDescent="0.2">
      <c r="B29" s="7" t="s">
        <v>22</v>
      </c>
      <c r="C29" s="26">
        <v>34205</v>
      </c>
      <c r="D29" s="26">
        <v>33632</v>
      </c>
      <c r="E29" s="27">
        <v>98.324806314866237</v>
      </c>
    </row>
    <row r="30" spans="2:5" ht="12" customHeight="1" x14ac:dyDescent="0.2">
      <c r="B30" s="8" t="s">
        <v>23</v>
      </c>
      <c r="C30" s="28">
        <v>425</v>
      </c>
      <c r="D30" s="28">
        <v>1</v>
      </c>
      <c r="E30" s="29">
        <v>0.23529411764705879</v>
      </c>
    </row>
    <row r="31" spans="2:5" s="4" customFormat="1" ht="12" customHeight="1" x14ac:dyDescent="0.2">
      <c r="B31" s="8" t="s">
        <v>24</v>
      </c>
      <c r="C31" s="28">
        <v>33780</v>
      </c>
      <c r="D31" s="28">
        <v>33631</v>
      </c>
      <c r="E31" s="29">
        <v>99.558910597986966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11570</v>
      </c>
      <c r="D37" s="26">
        <v>11114</v>
      </c>
      <c r="E37" s="27">
        <v>96.058772687986178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31341</v>
      </c>
      <c r="D44" s="24">
        <v>24277</v>
      </c>
      <c r="E44" s="25">
        <v>77.460834051242784</v>
      </c>
    </row>
    <row r="45" spans="2:6" ht="12" customHeight="1" x14ac:dyDescent="0.2">
      <c r="B45" s="7" t="s">
        <v>37</v>
      </c>
      <c r="C45" s="26">
        <v>32203</v>
      </c>
      <c r="D45" s="26">
        <v>29371</v>
      </c>
      <c r="E45" s="27">
        <v>91.205788280594973</v>
      </c>
      <c r="F45" s="5"/>
    </row>
    <row r="46" spans="2:6" ht="12" customHeight="1" x14ac:dyDescent="0.2">
      <c r="B46" s="7" t="s">
        <v>38</v>
      </c>
      <c r="C46" s="26">
        <v>315</v>
      </c>
      <c r="D46" s="26">
        <v>18</v>
      </c>
      <c r="E46" s="27">
        <v>5.7142857142857144</v>
      </c>
    </row>
    <row r="47" spans="2:6" ht="12" customHeight="1" x14ac:dyDescent="0.2">
      <c r="B47" s="6" t="s">
        <v>84</v>
      </c>
      <c r="C47" s="22">
        <v>17813</v>
      </c>
      <c r="D47" s="22">
        <v>16048</v>
      </c>
      <c r="E47" s="27">
        <v>90.091506203334646</v>
      </c>
    </row>
    <row r="48" spans="2:6" ht="12" customHeight="1" x14ac:dyDescent="0.2">
      <c r="B48" s="6" t="s">
        <v>39</v>
      </c>
      <c r="C48" s="32">
        <v>8339</v>
      </c>
      <c r="D48" s="32">
        <v>8286</v>
      </c>
      <c r="E48" s="33">
        <v>99.364432186113433</v>
      </c>
    </row>
    <row r="49" spans="2:5" ht="12" customHeight="1" x14ac:dyDescent="0.2">
      <c r="B49" s="6" t="s">
        <v>40</v>
      </c>
      <c r="C49" s="32">
        <v>7863</v>
      </c>
      <c r="D49" s="32">
        <v>7811</v>
      </c>
      <c r="E49" s="33">
        <v>99.338674806053675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7863</v>
      </c>
      <c r="D51" s="34">
        <v>7811</v>
      </c>
      <c r="E51" s="35">
        <v>99.338674806053675</v>
      </c>
    </row>
    <row r="52" spans="2:5" ht="12" customHeight="1" x14ac:dyDescent="0.2">
      <c r="B52" s="6" t="s">
        <v>43</v>
      </c>
      <c r="C52" s="32">
        <v>476</v>
      </c>
      <c r="D52" s="32">
        <v>475</v>
      </c>
      <c r="E52" s="33">
        <v>99.789915966386559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476</v>
      </c>
      <c r="D54" s="34">
        <v>475</v>
      </c>
      <c r="E54" s="35">
        <v>99.789915966386559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3274</v>
      </c>
      <c r="D58" s="32">
        <v>3274</v>
      </c>
      <c r="E58" s="33">
        <v>100</v>
      </c>
    </row>
    <row r="59" spans="2:5" ht="12" customHeight="1" x14ac:dyDescent="0.2">
      <c r="B59" s="6" t="s">
        <v>48</v>
      </c>
      <c r="C59" s="32">
        <v>3274</v>
      </c>
      <c r="D59" s="32">
        <v>3274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6200</v>
      </c>
      <c r="D61" s="32">
        <v>4488</v>
      </c>
      <c r="E61" s="33">
        <v>72.387096774193552</v>
      </c>
    </row>
    <row r="62" spans="2:5" s="4" customFormat="1" ht="12" customHeight="1" x14ac:dyDescent="0.2">
      <c r="B62" s="6" t="s">
        <v>51</v>
      </c>
      <c r="C62" s="32">
        <v>6189</v>
      </c>
      <c r="D62" s="32">
        <v>4478</v>
      </c>
      <c r="E62" s="33">
        <v>72.35417676522863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3</v>
      </c>
      <c r="D65" s="22">
        <v>3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/>
    </row>
    <row r="70" spans="2:5" ht="12" customHeight="1" x14ac:dyDescent="0.2">
      <c r="B70" s="6" t="s">
        <v>89</v>
      </c>
      <c r="C70" s="22">
        <v>93390</v>
      </c>
      <c r="D70" s="22">
        <v>24523</v>
      </c>
      <c r="E70" s="23">
        <v>26.258700074954493</v>
      </c>
    </row>
    <row r="71" spans="2:5" ht="12" customHeight="1" x14ac:dyDescent="0.2">
      <c r="B71" s="6" t="s">
        <v>57</v>
      </c>
      <c r="C71" s="32">
        <v>15306</v>
      </c>
      <c r="D71" s="32">
        <v>389</v>
      </c>
      <c r="E71" s="33">
        <v>2.5414869985626551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15140</v>
      </c>
      <c r="D74" s="36">
        <v>260</v>
      </c>
      <c r="E74" s="37">
        <v>1.7173051519154559</v>
      </c>
    </row>
    <row r="75" spans="2:5" ht="12" customHeight="1" x14ac:dyDescent="0.2">
      <c r="B75" s="6" t="s">
        <v>61</v>
      </c>
      <c r="C75" s="32">
        <v>166</v>
      </c>
      <c r="D75" s="32">
        <v>129</v>
      </c>
      <c r="E75" s="33">
        <v>77.710843373493972</v>
      </c>
    </row>
    <row r="76" spans="2:5" ht="12" customHeight="1" x14ac:dyDescent="0.2">
      <c r="B76" s="6" t="s">
        <v>62</v>
      </c>
      <c r="C76" s="32">
        <v>1009</v>
      </c>
      <c r="D76" s="32">
        <v>943</v>
      </c>
      <c r="E76" s="33">
        <v>93.458870168483642</v>
      </c>
    </row>
    <row r="77" spans="2:5" ht="12" customHeight="1" x14ac:dyDescent="0.2">
      <c r="B77" s="6" t="s">
        <v>63</v>
      </c>
      <c r="C77" s="32">
        <v>248</v>
      </c>
      <c r="D77" s="32">
        <v>197</v>
      </c>
      <c r="E77" s="33">
        <v>79.435483870967744</v>
      </c>
    </row>
    <row r="78" spans="2:5" ht="12" customHeight="1" x14ac:dyDescent="0.2">
      <c r="B78" s="6" t="s">
        <v>64</v>
      </c>
      <c r="C78" s="32">
        <v>761</v>
      </c>
      <c r="D78" s="32">
        <v>746</v>
      </c>
      <c r="E78" s="33">
        <v>98.028909329829176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761</v>
      </c>
      <c r="D86" s="34">
        <v>746</v>
      </c>
      <c r="E86" s="35">
        <v>98.028909329829176</v>
      </c>
    </row>
    <row r="87" spans="2:5" ht="12" customHeight="1" x14ac:dyDescent="0.2">
      <c r="B87" s="6" t="s">
        <v>73</v>
      </c>
      <c r="C87" s="32">
        <v>70114</v>
      </c>
      <c r="D87" s="32">
        <v>17198</v>
      </c>
      <c r="E87" s="33">
        <v>24.528624811022052</v>
      </c>
    </row>
    <row r="88" spans="2:5" ht="12" customHeight="1" x14ac:dyDescent="0.2">
      <c r="B88" s="6" t="s">
        <v>74</v>
      </c>
      <c r="C88" s="36">
        <v>1579</v>
      </c>
      <c r="D88" s="36">
        <v>1131</v>
      </c>
      <c r="E88" s="37">
        <v>71.627612412919575</v>
      </c>
    </row>
    <row r="89" spans="2:5" ht="12" customHeight="1" x14ac:dyDescent="0.2">
      <c r="B89" s="6" t="s">
        <v>75</v>
      </c>
      <c r="C89" s="32">
        <v>19553</v>
      </c>
      <c r="D89" s="32">
        <v>7096</v>
      </c>
      <c r="E89" s="33">
        <v>36.29110622410883</v>
      </c>
    </row>
    <row r="90" spans="2:5" ht="12" customHeight="1" x14ac:dyDescent="0.2">
      <c r="B90" s="6" t="s">
        <v>76</v>
      </c>
      <c r="C90" s="32">
        <v>48889</v>
      </c>
      <c r="D90" s="32">
        <v>8879</v>
      </c>
      <c r="E90" s="33">
        <v>18.161549632841744</v>
      </c>
    </row>
    <row r="91" spans="2:5" ht="12" customHeight="1" x14ac:dyDescent="0.2">
      <c r="B91" s="6" t="s">
        <v>77</v>
      </c>
      <c r="C91" s="32">
        <v>93</v>
      </c>
      <c r="D91" s="32">
        <v>92</v>
      </c>
      <c r="E91" s="33">
        <v>98.924731182795696</v>
      </c>
    </row>
    <row r="92" spans="2:5" ht="12" customHeight="1" x14ac:dyDescent="0.2">
      <c r="B92" s="6" t="s">
        <v>78</v>
      </c>
      <c r="C92" s="32">
        <v>6961</v>
      </c>
      <c r="D92" s="32">
        <v>5993</v>
      </c>
      <c r="E92" s="33">
        <v>86.093952018388165</v>
      </c>
    </row>
    <row r="93" spans="2:5" ht="12" customHeight="1" x14ac:dyDescent="0.2">
      <c r="B93" s="6" t="s">
        <v>86</v>
      </c>
      <c r="C93" s="22">
        <v>1834</v>
      </c>
      <c r="D93" s="22">
        <v>1835</v>
      </c>
      <c r="E93" s="23">
        <v>100.05452562704471</v>
      </c>
    </row>
    <row r="94" spans="2:5" ht="12" customHeight="1" x14ac:dyDescent="0.2">
      <c r="B94" s="6" t="s">
        <v>79</v>
      </c>
      <c r="C94" s="32">
        <v>1823</v>
      </c>
      <c r="D94" s="32">
        <v>1824</v>
      </c>
      <c r="E94" s="23">
        <v>100.05485463521669</v>
      </c>
    </row>
    <row r="95" spans="2:5" ht="12" customHeight="1" x14ac:dyDescent="0.2">
      <c r="B95" s="6" t="s">
        <v>80</v>
      </c>
      <c r="C95" s="32">
        <v>11</v>
      </c>
      <c r="D95" s="32">
        <v>11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A39E4B9C-0315-404F-81F9-A8367422C139}"/>
    <hyperlink ref="D4" location="ŞUBAT!A1" display="Şubat" xr:uid="{822EE18C-B86C-491C-9B8E-0C33EC09D790}"/>
    <hyperlink ref="E4" location="MART!A1" display="Mart" xr:uid="{FDF73B80-E9C8-4DA0-876A-4116B0DB6911}"/>
    <hyperlink ref="C5" location="NİSAN!A1" display="Nisan" xr:uid="{2CF00EB1-453B-4CA0-BFBE-C534052AD109}"/>
    <hyperlink ref="D5" location="MAYIS!A1" display="Mayıs" xr:uid="{B705B31F-4A54-4F6C-975D-B01DF1DC39C9}"/>
    <hyperlink ref="E5" location="HAZİRAN!A1" display="Haziran" xr:uid="{1908DC17-83BE-4EB5-9137-843618D30788}"/>
    <hyperlink ref="C6" location="TEMMUZ!A1" display="Temmuz" xr:uid="{25723419-C283-4B48-AF94-85A4628EFB29}"/>
    <hyperlink ref="D6" location="AĞUSTOS!A1" display="Ağustos" xr:uid="{6C772D63-0FB8-4137-B5E8-0DB639CF5F2A}"/>
    <hyperlink ref="E6" location="EYLÜL!A1" display="Eylül" xr:uid="{F31A5F0B-1E03-4264-BA95-E0415B6E8BCD}"/>
    <hyperlink ref="C7" location="EKİM!A1" display="Ekim" xr:uid="{1303B2EE-F0B9-4C99-A72C-3E4E921ABA8A}"/>
    <hyperlink ref="D7" location="KASIM!A1" display="Kasım" xr:uid="{8E1093FA-7E17-4A78-88B7-991E0826E62F}"/>
    <hyperlink ref="E7" location="ARALIK!A1" display="Aralık" xr:uid="{8230BBED-EE33-4A01-BC7E-05973D669B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98D5-CC0B-42CD-8B16-8FFE372F80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493162</v>
      </c>
      <c r="D10" s="22">
        <v>325688</v>
      </c>
      <c r="E10" s="23">
        <v>66.040773620027494</v>
      </c>
    </row>
    <row r="11" spans="2:5" ht="12" customHeight="1" x14ac:dyDescent="0.2">
      <c r="B11" s="7" t="s">
        <v>4</v>
      </c>
      <c r="C11" s="24">
        <v>386207</v>
      </c>
      <c r="D11" s="24">
        <v>287491</v>
      </c>
      <c r="E11" s="25">
        <v>74.439613989389102</v>
      </c>
    </row>
    <row r="12" spans="2:5" ht="12" customHeight="1" x14ac:dyDescent="0.2">
      <c r="B12" s="7" t="s">
        <v>5</v>
      </c>
      <c r="C12" s="24">
        <v>183493</v>
      </c>
      <c r="D12" s="24">
        <v>139670</v>
      </c>
      <c r="E12" s="25">
        <v>76.117345075833953</v>
      </c>
    </row>
    <row r="13" spans="2:5" ht="12" customHeight="1" x14ac:dyDescent="0.2">
      <c r="B13" s="7" t="s">
        <v>6</v>
      </c>
      <c r="C13" s="26">
        <v>147066</v>
      </c>
      <c r="D13" s="26">
        <v>113491</v>
      </c>
      <c r="E13" s="27">
        <v>77.170114098431995</v>
      </c>
    </row>
    <row r="14" spans="2:5" ht="12" customHeight="1" x14ac:dyDescent="0.2">
      <c r="B14" s="8" t="s">
        <v>7</v>
      </c>
      <c r="C14" s="28">
        <v>22201</v>
      </c>
      <c r="D14" s="28">
        <v>9667</v>
      </c>
      <c r="E14" s="29">
        <v>43.543083644880859</v>
      </c>
    </row>
    <row r="15" spans="2:5" ht="12" customHeight="1" x14ac:dyDescent="0.2">
      <c r="B15" s="8" t="s">
        <v>8</v>
      </c>
      <c r="C15" s="28">
        <v>2881</v>
      </c>
      <c r="D15" s="28">
        <v>1525</v>
      </c>
      <c r="E15" s="29">
        <v>52.933009371745918</v>
      </c>
    </row>
    <row r="16" spans="2:5" ht="12" customHeight="1" x14ac:dyDescent="0.2">
      <c r="B16" s="8" t="s">
        <v>9</v>
      </c>
      <c r="C16" s="28">
        <v>110321</v>
      </c>
      <c r="D16" s="28">
        <v>93499</v>
      </c>
      <c r="E16" s="29">
        <v>84.751769835298802</v>
      </c>
    </row>
    <row r="17" spans="2:5" ht="12" customHeight="1" x14ac:dyDescent="0.2">
      <c r="B17" s="8" t="s">
        <v>10</v>
      </c>
      <c r="C17" s="28">
        <v>11663</v>
      </c>
      <c r="D17" s="28">
        <v>8800</v>
      </c>
      <c r="E17" s="29">
        <v>75.45228500385835</v>
      </c>
    </row>
    <row r="18" spans="2:5" ht="12" customHeight="1" x14ac:dyDescent="0.2">
      <c r="B18" s="7" t="s">
        <v>11</v>
      </c>
      <c r="C18" s="24">
        <v>36427</v>
      </c>
      <c r="D18" s="24">
        <v>26179</v>
      </c>
      <c r="E18" s="25">
        <v>71.867021714662201</v>
      </c>
    </row>
    <row r="19" spans="2:5" ht="12" customHeight="1" x14ac:dyDescent="0.2">
      <c r="B19" s="8" t="s">
        <v>12</v>
      </c>
      <c r="C19" s="28">
        <v>13167</v>
      </c>
      <c r="D19" s="28">
        <v>5705</v>
      </c>
      <c r="E19" s="29">
        <v>43.328017012227541</v>
      </c>
    </row>
    <row r="20" spans="2:5" ht="12" customHeight="1" x14ac:dyDescent="0.2">
      <c r="B20" s="8" t="s">
        <v>13</v>
      </c>
      <c r="C20" s="28">
        <v>-2</v>
      </c>
      <c r="D20" s="28">
        <v>-3</v>
      </c>
      <c r="E20" s="29">
        <v>150</v>
      </c>
    </row>
    <row r="21" spans="2:5" ht="12" customHeight="1" x14ac:dyDescent="0.2">
      <c r="B21" s="8" t="s">
        <v>14</v>
      </c>
      <c r="C21" s="28">
        <v>23262</v>
      </c>
      <c r="D21" s="28">
        <v>20477</v>
      </c>
      <c r="E21" s="29">
        <v>88.027684635886843</v>
      </c>
    </row>
    <row r="22" spans="2:5" s="4" customFormat="1" ht="12" customHeight="1" x14ac:dyDescent="0.2">
      <c r="B22" s="7" t="s">
        <v>15</v>
      </c>
      <c r="C22" s="24">
        <v>39681</v>
      </c>
      <c r="D22" s="24">
        <v>27745</v>
      </c>
      <c r="E22" s="25">
        <v>69.920112900380531</v>
      </c>
    </row>
    <row r="23" spans="2:5" s="4" customFormat="1" ht="12" customHeight="1" x14ac:dyDescent="0.2">
      <c r="B23" s="8" t="s">
        <v>16</v>
      </c>
      <c r="C23" s="30">
        <v>282</v>
      </c>
      <c r="D23" s="30">
        <v>244</v>
      </c>
      <c r="E23" s="31">
        <v>86.524822695035468</v>
      </c>
    </row>
    <row r="24" spans="2:5" ht="12" customHeight="1" x14ac:dyDescent="0.2">
      <c r="B24" s="8" t="s">
        <v>17</v>
      </c>
      <c r="C24" s="30">
        <v>39399</v>
      </c>
      <c r="D24" s="30">
        <v>27501</v>
      </c>
      <c r="E24" s="31">
        <v>69.801263991471856</v>
      </c>
    </row>
    <row r="25" spans="2:5" s="4" customFormat="1" ht="12" customHeight="1" x14ac:dyDescent="0.2">
      <c r="B25" s="7" t="s">
        <v>18</v>
      </c>
      <c r="C25" s="24">
        <v>104318</v>
      </c>
      <c r="D25" s="24">
        <v>71514</v>
      </c>
      <c r="E25" s="25">
        <v>68.553844974021743</v>
      </c>
    </row>
    <row r="26" spans="2:5" ht="12" customHeight="1" x14ac:dyDescent="0.2">
      <c r="B26" s="7" t="s">
        <v>19</v>
      </c>
      <c r="C26" s="24">
        <v>64887</v>
      </c>
      <c r="D26" s="24">
        <v>33101</v>
      </c>
      <c r="E26" s="25">
        <v>51.013300044693075</v>
      </c>
    </row>
    <row r="27" spans="2:5" ht="12" customHeight="1" x14ac:dyDescent="0.2">
      <c r="B27" s="8" t="s">
        <v>20</v>
      </c>
      <c r="C27" s="28">
        <v>60778</v>
      </c>
      <c r="D27" s="28">
        <v>29051</v>
      </c>
      <c r="E27" s="29">
        <v>47.798545526341769</v>
      </c>
    </row>
    <row r="28" spans="2:5" ht="12" customHeight="1" x14ac:dyDescent="0.2">
      <c r="B28" s="8" t="s">
        <v>21</v>
      </c>
      <c r="C28" s="28">
        <v>4109</v>
      </c>
      <c r="D28" s="28">
        <v>4050</v>
      </c>
      <c r="E28" s="29">
        <v>98.564127524945249</v>
      </c>
    </row>
    <row r="29" spans="2:5" ht="12" customHeight="1" x14ac:dyDescent="0.2">
      <c r="B29" s="7" t="s">
        <v>22</v>
      </c>
      <c r="C29" s="26">
        <v>28790</v>
      </c>
      <c r="D29" s="26">
        <v>28225</v>
      </c>
      <c r="E29" s="27">
        <v>98.03751302535602</v>
      </c>
    </row>
    <row r="30" spans="2:5" ht="12" customHeight="1" x14ac:dyDescent="0.2">
      <c r="B30" s="8" t="s">
        <v>23</v>
      </c>
      <c r="C30" s="28">
        <v>417</v>
      </c>
      <c r="D30" s="28">
        <v>1</v>
      </c>
      <c r="E30" s="29">
        <v>0.23980815347721821</v>
      </c>
    </row>
    <row r="31" spans="2:5" s="4" customFormat="1" ht="12" customHeight="1" x14ac:dyDescent="0.2">
      <c r="B31" s="8" t="s">
        <v>24</v>
      </c>
      <c r="C31" s="28">
        <v>28373</v>
      </c>
      <c r="D31" s="28">
        <v>28224</v>
      </c>
      <c r="E31" s="29">
        <v>99.474852853064533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10641</v>
      </c>
      <c r="D37" s="26">
        <v>10188</v>
      </c>
      <c r="E37" s="27">
        <v>95.74288130814773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29108</v>
      </c>
      <c r="D44" s="24">
        <v>22097</v>
      </c>
      <c r="E44" s="25">
        <v>75.913838120104444</v>
      </c>
    </row>
    <row r="45" spans="2:6" ht="12" customHeight="1" x14ac:dyDescent="0.2">
      <c r="B45" s="7" t="s">
        <v>37</v>
      </c>
      <c r="C45" s="26">
        <v>29290</v>
      </c>
      <c r="D45" s="26">
        <v>26445</v>
      </c>
      <c r="E45" s="27">
        <v>90.286787299419601</v>
      </c>
      <c r="F45" s="5"/>
    </row>
    <row r="46" spans="2:6" ht="12" customHeight="1" x14ac:dyDescent="0.2">
      <c r="B46" s="7" t="s">
        <v>38</v>
      </c>
      <c r="C46" s="26">
        <v>316</v>
      </c>
      <c r="D46" s="26">
        <v>19</v>
      </c>
      <c r="E46" s="27">
        <v>6.0126582278481013</v>
      </c>
    </row>
    <row r="47" spans="2:6" ht="12" customHeight="1" x14ac:dyDescent="0.2">
      <c r="B47" s="6" t="s">
        <v>84</v>
      </c>
      <c r="C47" s="22">
        <v>16354</v>
      </c>
      <c r="D47" s="22">
        <v>14643</v>
      </c>
      <c r="E47" s="27">
        <v>89.537727773021885</v>
      </c>
    </row>
    <row r="48" spans="2:6" ht="12" customHeight="1" x14ac:dyDescent="0.2">
      <c r="B48" s="6" t="s">
        <v>39</v>
      </c>
      <c r="C48" s="32">
        <v>7573</v>
      </c>
      <c r="D48" s="32">
        <v>7527</v>
      </c>
      <c r="E48" s="33">
        <v>99.392578898719137</v>
      </c>
    </row>
    <row r="49" spans="2:5" ht="12" customHeight="1" x14ac:dyDescent="0.2">
      <c r="B49" s="6" t="s">
        <v>40</v>
      </c>
      <c r="C49" s="32">
        <v>7105</v>
      </c>
      <c r="D49" s="32">
        <v>7059</v>
      </c>
      <c r="E49" s="33">
        <v>99.352568613652352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7105</v>
      </c>
      <c r="D51" s="34">
        <v>7059</v>
      </c>
      <c r="E51" s="35">
        <v>99.352568613652352</v>
      </c>
    </row>
    <row r="52" spans="2:5" ht="12" customHeight="1" x14ac:dyDescent="0.2">
      <c r="B52" s="6" t="s">
        <v>43</v>
      </c>
      <c r="C52" s="32">
        <v>468</v>
      </c>
      <c r="D52" s="32">
        <v>468</v>
      </c>
      <c r="E52" s="33">
        <v>100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468</v>
      </c>
      <c r="D54" s="34">
        <v>468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3086</v>
      </c>
      <c r="D58" s="32">
        <v>3086</v>
      </c>
      <c r="E58" s="33">
        <v>100</v>
      </c>
    </row>
    <row r="59" spans="2:5" ht="12" customHeight="1" x14ac:dyDescent="0.2">
      <c r="B59" s="6" t="s">
        <v>48</v>
      </c>
      <c r="C59" s="32">
        <v>3086</v>
      </c>
      <c r="D59" s="32">
        <v>3086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5695</v>
      </c>
      <c r="D61" s="32">
        <v>4030</v>
      </c>
      <c r="E61" s="33">
        <v>70.763827919227396</v>
      </c>
    </row>
    <row r="62" spans="2:5" s="4" customFormat="1" ht="12" customHeight="1" x14ac:dyDescent="0.2">
      <c r="B62" s="6" t="s">
        <v>51</v>
      </c>
      <c r="C62" s="32">
        <v>5684</v>
      </c>
      <c r="D62" s="32">
        <v>4020</v>
      </c>
      <c r="E62" s="33">
        <v>70.724841660802255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3</v>
      </c>
      <c r="D65" s="22">
        <v>3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/>
    </row>
    <row r="70" spans="2:5" ht="12" customHeight="1" x14ac:dyDescent="0.2">
      <c r="B70" s="6" t="s">
        <v>89</v>
      </c>
      <c r="C70" s="22">
        <v>88996</v>
      </c>
      <c r="D70" s="22">
        <v>21949</v>
      </c>
      <c r="E70" s="23">
        <v>24.662906198031372</v>
      </c>
    </row>
    <row r="71" spans="2:5" ht="12" customHeight="1" x14ac:dyDescent="0.2">
      <c r="B71" s="6" t="s">
        <v>57</v>
      </c>
      <c r="C71" s="32">
        <v>15103</v>
      </c>
      <c r="D71" s="32">
        <v>327</v>
      </c>
      <c r="E71" s="33">
        <v>2.1651327550817721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15048</v>
      </c>
      <c r="D74" s="36">
        <v>218</v>
      </c>
      <c r="E74" s="37">
        <v>1.4486975013290804</v>
      </c>
    </row>
    <row r="75" spans="2:5" ht="12" customHeight="1" x14ac:dyDescent="0.2">
      <c r="B75" s="6" t="s">
        <v>61</v>
      </c>
      <c r="C75" s="32">
        <v>55</v>
      </c>
      <c r="D75" s="32">
        <v>109</v>
      </c>
      <c r="E75" s="33">
        <v>198.18181818181819</v>
      </c>
    </row>
    <row r="76" spans="2:5" ht="12" customHeight="1" x14ac:dyDescent="0.2">
      <c r="B76" s="6" t="s">
        <v>62</v>
      </c>
      <c r="C76" s="32">
        <v>916</v>
      </c>
      <c r="D76" s="32">
        <v>849</v>
      </c>
      <c r="E76" s="33">
        <v>92.685589519650662</v>
      </c>
    </row>
    <row r="77" spans="2:5" ht="12" customHeight="1" x14ac:dyDescent="0.2">
      <c r="B77" s="6" t="s">
        <v>63</v>
      </c>
      <c r="C77" s="32">
        <v>245</v>
      </c>
      <c r="D77" s="32">
        <v>192</v>
      </c>
      <c r="E77" s="33">
        <v>78.367346938775512</v>
      </c>
    </row>
    <row r="78" spans="2:5" ht="12" customHeight="1" x14ac:dyDescent="0.2">
      <c r="B78" s="6" t="s">
        <v>64</v>
      </c>
      <c r="C78" s="32">
        <v>671</v>
      </c>
      <c r="D78" s="32">
        <v>657</v>
      </c>
      <c r="E78" s="33">
        <v>97.913561847988078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671</v>
      </c>
      <c r="D86" s="34">
        <v>657</v>
      </c>
      <c r="E86" s="35">
        <v>97.913561847988078</v>
      </c>
    </row>
    <row r="87" spans="2:5" ht="12" customHeight="1" x14ac:dyDescent="0.2">
      <c r="B87" s="6" t="s">
        <v>73</v>
      </c>
      <c r="C87" s="32">
        <v>67490</v>
      </c>
      <c r="D87" s="32">
        <v>15659</v>
      </c>
      <c r="E87" s="33">
        <v>23.201955845310415</v>
      </c>
    </row>
    <row r="88" spans="2:5" ht="12" customHeight="1" x14ac:dyDescent="0.2">
      <c r="B88" s="6" t="s">
        <v>74</v>
      </c>
      <c r="C88" s="36">
        <v>1485</v>
      </c>
      <c r="D88" s="36">
        <v>1045</v>
      </c>
      <c r="E88" s="37">
        <v>70.370370370370367</v>
      </c>
    </row>
    <row r="89" spans="2:5" ht="12" customHeight="1" x14ac:dyDescent="0.2">
      <c r="B89" s="6" t="s">
        <v>75</v>
      </c>
      <c r="C89" s="32">
        <v>18452</v>
      </c>
      <c r="D89" s="32">
        <v>6312</v>
      </c>
      <c r="E89" s="33">
        <v>34.207673964881856</v>
      </c>
    </row>
    <row r="90" spans="2:5" ht="12" customHeight="1" x14ac:dyDescent="0.2">
      <c r="B90" s="6" t="s">
        <v>76</v>
      </c>
      <c r="C90" s="32">
        <v>47466</v>
      </c>
      <c r="D90" s="32">
        <v>8216</v>
      </c>
      <c r="E90" s="33">
        <v>17.309231871234147</v>
      </c>
    </row>
    <row r="91" spans="2:5" ht="12" customHeight="1" x14ac:dyDescent="0.2">
      <c r="B91" s="6" t="s">
        <v>77</v>
      </c>
      <c r="C91" s="32">
        <v>87</v>
      </c>
      <c r="D91" s="32">
        <v>86</v>
      </c>
      <c r="E91" s="33">
        <v>98.850574712643677</v>
      </c>
    </row>
    <row r="92" spans="2:5" ht="12" customHeight="1" x14ac:dyDescent="0.2">
      <c r="B92" s="6" t="s">
        <v>78</v>
      </c>
      <c r="C92" s="32">
        <v>5487</v>
      </c>
      <c r="D92" s="32">
        <v>5114</v>
      </c>
      <c r="E92" s="33">
        <v>93.202114087843995</v>
      </c>
    </row>
    <row r="93" spans="2:5" ht="12" customHeight="1" x14ac:dyDescent="0.2">
      <c r="B93" s="6" t="s">
        <v>86</v>
      </c>
      <c r="C93" s="22">
        <v>1602</v>
      </c>
      <c r="D93" s="22">
        <v>1602</v>
      </c>
      <c r="E93" s="23">
        <v>100</v>
      </c>
    </row>
    <row r="94" spans="2:5" ht="12" customHeight="1" x14ac:dyDescent="0.2">
      <c r="B94" s="6" t="s">
        <v>79</v>
      </c>
      <c r="C94" s="32">
        <v>1591</v>
      </c>
      <c r="D94" s="32">
        <v>1591</v>
      </c>
      <c r="E94" s="23">
        <v>100</v>
      </c>
    </row>
    <row r="95" spans="2:5" ht="12" customHeight="1" x14ac:dyDescent="0.2">
      <c r="B95" s="6" t="s">
        <v>80</v>
      </c>
      <c r="C95" s="32">
        <v>11</v>
      </c>
      <c r="D95" s="32">
        <v>11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04EB8FE0-6205-462B-951E-9EF195C1ED91}"/>
    <hyperlink ref="D4" location="ŞUBAT!A1" display="Şubat" xr:uid="{392B585F-E1B3-453E-8E08-C7C511A09915}"/>
    <hyperlink ref="E4" location="MART!A1" display="Mart" xr:uid="{EA79021A-77FF-4F12-B8A0-C21D0F1A8638}"/>
    <hyperlink ref="C5" location="NİSAN!A1" display="Nisan" xr:uid="{2B9749F9-2AC7-41B8-B46B-371D4E9974C9}"/>
    <hyperlink ref="D5" location="MAYIS!A1" display="Mayıs" xr:uid="{44290612-CEFB-437D-90C7-16267A399C60}"/>
    <hyperlink ref="E5" location="HAZİRAN!A1" display="Haziran" xr:uid="{C7920266-62B8-46B1-98E8-EFB8EB5FBD76}"/>
    <hyperlink ref="C6" location="TEMMUZ!A1" display="Temmuz" xr:uid="{8627888D-CF34-46B6-BFF9-D68EED915A2C}"/>
    <hyperlink ref="D6" location="AĞUSTOS!A1" display="Ağustos" xr:uid="{C04DB028-A8A9-4E3F-B873-B188D53D15E6}"/>
    <hyperlink ref="E6" location="EYLÜL!A1" display="Eylül" xr:uid="{5588EA9C-7F3A-40E1-8958-77AE3C40BE54}"/>
    <hyperlink ref="C7" location="EKİM!A1" display="Ekim" xr:uid="{EB98CCFC-D6D3-41A7-9494-9C555025B676}"/>
    <hyperlink ref="D7" location="KASIM!A1" display="Kasım" xr:uid="{8F4DA9B1-5E6F-4264-B90A-1A4A89E711D1}"/>
    <hyperlink ref="E7" location="ARALIK!A1" display="Aralık" xr:uid="{76125DFE-2860-4538-BBCC-2D2593513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17DD-F5DE-4B52-B7E4-F0BAB50081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459714</v>
      </c>
      <c r="D10" s="22">
        <v>291443</v>
      </c>
      <c r="E10" s="23">
        <v>63.39659005381607</v>
      </c>
    </row>
    <row r="11" spans="2:5" ht="12" customHeight="1" x14ac:dyDescent="0.2">
      <c r="B11" s="7" t="s">
        <v>4</v>
      </c>
      <c r="C11" s="24">
        <v>356900</v>
      </c>
      <c r="D11" s="24">
        <v>257443</v>
      </c>
      <c r="E11" s="25">
        <v>72.133090501541048</v>
      </c>
    </row>
    <row r="12" spans="2:5" ht="12" customHeight="1" x14ac:dyDescent="0.2">
      <c r="B12" s="7" t="s">
        <v>5</v>
      </c>
      <c r="C12" s="24">
        <v>164657</v>
      </c>
      <c r="D12" s="24">
        <v>121307</v>
      </c>
      <c r="E12" s="25">
        <v>73.672543529883342</v>
      </c>
    </row>
    <row r="13" spans="2:5" ht="12" customHeight="1" x14ac:dyDescent="0.2">
      <c r="B13" s="7" t="s">
        <v>6</v>
      </c>
      <c r="C13" s="26">
        <v>134103</v>
      </c>
      <c r="D13" s="26">
        <v>100490</v>
      </c>
      <c r="E13" s="27">
        <v>74.934938069990977</v>
      </c>
    </row>
    <row r="14" spans="2:5" ht="12" customHeight="1" x14ac:dyDescent="0.2">
      <c r="B14" s="8" t="s">
        <v>7</v>
      </c>
      <c r="C14" s="28">
        <v>22157</v>
      </c>
      <c r="D14" s="28">
        <v>9040</v>
      </c>
      <c r="E14" s="29">
        <v>40.799747258202821</v>
      </c>
    </row>
    <row r="15" spans="2:5" ht="12" customHeight="1" x14ac:dyDescent="0.2">
      <c r="B15" s="8" t="s">
        <v>8</v>
      </c>
      <c r="C15" s="28">
        <v>2878</v>
      </c>
      <c r="D15" s="28">
        <v>1437</v>
      </c>
      <c r="E15" s="29">
        <v>49.930507296733843</v>
      </c>
    </row>
    <row r="16" spans="2:5" ht="12" customHeight="1" x14ac:dyDescent="0.2">
      <c r="B16" s="8" t="s">
        <v>9</v>
      </c>
      <c r="C16" s="28">
        <v>100424</v>
      </c>
      <c r="D16" s="28">
        <v>83536</v>
      </c>
      <c r="E16" s="29">
        <v>83.183302796144346</v>
      </c>
    </row>
    <row r="17" spans="2:5" ht="12" customHeight="1" x14ac:dyDescent="0.2">
      <c r="B17" s="8" t="s">
        <v>10</v>
      </c>
      <c r="C17" s="28">
        <v>8644</v>
      </c>
      <c r="D17" s="28">
        <v>6477</v>
      </c>
      <c r="E17" s="29">
        <v>74.930587690883854</v>
      </c>
    </row>
    <row r="18" spans="2:5" ht="12" customHeight="1" x14ac:dyDescent="0.2">
      <c r="B18" s="7" t="s">
        <v>11</v>
      </c>
      <c r="C18" s="24">
        <v>30554</v>
      </c>
      <c r="D18" s="24">
        <v>20817</v>
      </c>
      <c r="E18" s="25">
        <v>68.131832166001189</v>
      </c>
    </row>
    <row r="19" spans="2:5" ht="12" customHeight="1" x14ac:dyDescent="0.2">
      <c r="B19" s="8" t="s">
        <v>12</v>
      </c>
      <c r="C19" s="28">
        <v>12959</v>
      </c>
      <c r="D19" s="28">
        <v>5155</v>
      </c>
      <c r="E19" s="29">
        <v>39.779303958638785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17594</v>
      </c>
      <c r="D21" s="28">
        <v>15662</v>
      </c>
      <c r="E21" s="29">
        <v>89.018983744458339</v>
      </c>
    </row>
    <row r="22" spans="2:5" s="4" customFormat="1" ht="12" customHeight="1" x14ac:dyDescent="0.2">
      <c r="B22" s="7" t="s">
        <v>15</v>
      </c>
      <c r="C22" s="24">
        <v>39703</v>
      </c>
      <c r="D22" s="24">
        <v>26829</v>
      </c>
      <c r="E22" s="25">
        <v>67.574238722514664</v>
      </c>
    </row>
    <row r="23" spans="2:5" s="4" customFormat="1" ht="12" customHeight="1" x14ac:dyDescent="0.2">
      <c r="B23" s="8" t="s">
        <v>16</v>
      </c>
      <c r="C23" s="30">
        <v>245</v>
      </c>
      <c r="D23" s="30">
        <v>208</v>
      </c>
      <c r="E23" s="31">
        <v>84.897959183673464</v>
      </c>
    </row>
    <row r="24" spans="2:5" ht="12" customHeight="1" x14ac:dyDescent="0.2">
      <c r="B24" s="8" t="s">
        <v>17</v>
      </c>
      <c r="C24" s="30">
        <v>39458</v>
      </c>
      <c r="D24" s="30">
        <v>26621</v>
      </c>
      <c r="E24" s="31">
        <v>67.466673424907498</v>
      </c>
    </row>
    <row r="25" spans="2:5" s="4" customFormat="1" ht="12" customHeight="1" x14ac:dyDescent="0.2">
      <c r="B25" s="7" t="s">
        <v>18</v>
      </c>
      <c r="C25" s="24">
        <v>98690</v>
      </c>
      <c r="D25" s="24">
        <v>65133</v>
      </c>
      <c r="E25" s="25">
        <v>65.997568142668968</v>
      </c>
    </row>
    <row r="26" spans="2:5" ht="12" customHeight="1" x14ac:dyDescent="0.2">
      <c r="B26" s="7" t="s">
        <v>19</v>
      </c>
      <c r="C26" s="24">
        <v>62988</v>
      </c>
      <c r="D26" s="24">
        <v>30441</v>
      </c>
      <c r="E26" s="25">
        <v>48.328253000571536</v>
      </c>
    </row>
    <row r="27" spans="2:5" ht="12" customHeight="1" x14ac:dyDescent="0.2">
      <c r="B27" s="8" t="s">
        <v>20</v>
      </c>
      <c r="C27" s="28">
        <v>59435</v>
      </c>
      <c r="D27" s="28">
        <v>27151</v>
      </c>
      <c r="E27" s="29">
        <v>45.681837301253466</v>
      </c>
    </row>
    <row r="28" spans="2:5" ht="12" customHeight="1" x14ac:dyDescent="0.2">
      <c r="B28" s="8" t="s">
        <v>21</v>
      </c>
      <c r="C28" s="28">
        <v>3553</v>
      </c>
      <c r="D28" s="28">
        <v>3290</v>
      </c>
      <c r="E28" s="29">
        <v>92.597804672108069</v>
      </c>
    </row>
    <row r="29" spans="2:5" ht="12" customHeight="1" x14ac:dyDescent="0.2">
      <c r="B29" s="7" t="s">
        <v>22</v>
      </c>
      <c r="C29" s="26">
        <v>26057</v>
      </c>
      <c r="D29" s="26">
        <v>25501</v>
      </c>
      <c r="E29" s="27">
        <v>97.866216371800292</v>
      </c>
    </row>
    <row r="30" spans="2:5" ht="12" customHeight="1" x14ac:dyDescent="0.2">
      <c r="B30" s="8" t="s">
        <v>23</v>
      </c>
      <c r="C30" s="28">
        <v>409</v>
      </c>
      <c r="D30" s="28">
        <v>2</v>
      </c>
      <c r="E30" s="29">
        <v>0.48899755501222492</v>
      </c>
    </row>
    <row r="31" spans="2:5" s="4" customFormat="1" ht="12" customHeight="1" x14ac:dyDescent="0.2">
      <c r="B31" s="8" t="s">
        <v>24</v>
      </c>
      <c r="C31" s="28">
        <v>25648</v>
      </c>
      <c r="D31" s="28">
        <v>25499</v>
      </c>
      <c r="E31" s="29">
        <v>99.41905801621958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9645</v>
      </c>
      <c r="D37" s="26">
        <v>9191</v>
      </c>
      <c r="E37" s="27">
        <v>95.292897874546398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26325</v>
      </c>
      <c r="D44" s="24">
        <v>19797</v>
      </c>
      <c r="E44" s="25">
        <v>75.2022792022792</v>
      </c>
    </row>
    <row r="45" spans="2:6" ht="12" customHeight="1" x14ac:dyDescent="0.2">
      <c r="B45" s="7" t="s">
        <v>37</v>
      </c>
      <c r="C45" s="26">
        <v>27210</v>
      </c>
      <c r="D45" s="26">
        <v>24369</v>
      </c>
      <c r="E45" s="27">
        <v>89.558985667034179</v>
      </c>
      <c r="F45" s="5"/>
    </row>
    <row r="46" spans="2:6" ht="12" customHeight="1" x14ac:dyDescent="0.2">
      <c r="B46" s="7" t="s">
        <v>38</v>
      </c>
      <c r="C46" s="26">
        <v>314</v>
      </c>
      <c r="D46" s="26">
        <v>7</v>
      </c>
      <c r="E46" s="27">
        <v>2.2292993630573248</v>
      </c>
    </row>
    <row r="47" spans="2:6" ht="12" customHeight="1" x14ac:dyDescent="0.2">
      <c r="B47" s="6" t="s">
        <v>84</v>
      </c>
      <c r="C47" s="22">
        <v>15187</v>
      </c>
      <c r="D47" s="22">
        <v>13415</v>
      </c>
      <c r="E47" s="27">
        <v>88.332126160532027</v>
      </c>
    </row>
    <row r="48" spans="2:6" ht="12" customHeight="1" x14ac:dyDescent="0.2">
      <c r="B48" s="6" t="s">
        <v>39</v>
      </c>
      <c r="C48" s="32">
        <v>6914</v>
      </c>
      <c r="D48" s="32">
        <v>6871</v>
      </c>
      <c r="E48" s="33">
        <v>99.378073474110494</v>
      </c>
    </row>
    <row r="49" spans="2:5" ht="12" customHeight="1" x14ac:dyDescent="0.2">
      <c r="B49" s="6" t="s">
        <v>40</v>
      </c>
      <c r="C49" s="32">
        <v>6548</v>
      </c>
      <c r="D49" s="32">
        <v>6505</v>
      </c>
      <c r="E49" s="33">
        <v>99.343310934636534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6548</v>
      </c>
      <c r="D51" s="34">
        <v>6505</v>
      </c>
      <c r="E51" s="35">
        <v>99.343310934636534</v>
      </c>
    </row>
    <row r="52" spans="2:5" ht="12" customHeight="1" x14ac:dyDescent="0.2">
      <c r="B52" s="6" t="s">
        <v>43</v>
      </c>
      <c r="C52" s="32">
        <v>366</v>
      </c>
      <c r="D52" s="32">
        <v>366</v>
      </c>
      <c r="E52" s="33">
        <v>100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366</v>
      </c>
      <c r="D54" s="34">
        <v>366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2907</v>
      </c>
      <c r="D58" s="32">
        <v>2907</v>
      </c>
      <c r="E58" s="33">
        <v>100</v>
      </c>
    </row>
    <row r="59" spans="2:5" ht="12" customHeight="1" x14ac:dyDescent="0.2">
      <c r="B59" s="6" t="s">
        <v>48</v>
      </c>
      <c r="C59" s="32">
        <v>2907</v>
      </c>
      <c r="D59" s="32">
        <v>2907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5366</v>
      </c>
      <c r="D61" s="32">
        <v>3637</v>
      </c>
      <c r="E61" s="33">
        <v>67.778606038017145</v>
      </c>
    </row>
    <row r="62" spans="2:5" s="4" customFormat="1" ht="12" customHeight="1" x14ac:dyDescent="0.2">
      <c r="B62" s="6" t="s">
        <v>51</v>
      </c>
      <c r="C62" s="32">
        <v>5355</v>
      </c>
      <c r="D62" s="32">
        <v>3627</v>
      </c>
      <c r="E62" s="33">
        <v>67.731092436974791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86267</v>
      </c>
      <c r="D70" s="22">
        <v>19225</v>
      </c>
      <c r="E70" s="23">
        <v>22.285462575492367</v>
      </c>
    </row>
    <row r="71" spans="2:5" ht="12" customHeight="1" x14ac:dyDescent="0.2">
      <c r="B71" s="6" t="s">
        <v>57</v>
      </c>
      <c r="C71" s="32">
        <v>14937</v>
      </c>
      <c r="D71" s="32">
        <v>266</v>
      </c>
      <c r="E71" s="33">
        <v>1.7808127468701882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14899</v>
      </c>
      <c r="D74" s="36">
        <v>174</v>
      </c>
      <c r="E74" s="37">
        <v>1.1678636150077186</v>
      </c>
    </row>
    <row r="75" spans="2:5" ht="12" customHeight="1" x14ac:dyDescent="0.2">
      <c r="B75" s="6" t="s">
        <v>61</v>
      </c>
      <c r="C75" s="32">
        <v>38</v>
      </c>
      <c r="D75" s="32">
        <v>92</v>
      </c>
      <c r="E75" s="33">
        <v>242.10526315789474</v>
      </c>
    </row>
    <row r="76" spans="2:5" ht="12" customHeight="1" x14ac:dyDescent="0.2">
      <c r="B76" s="6" t="s">
        <v>62</v>
      </c>
      <c r="C76" s="32">
        <v>867</v>
      </c>
      <c r="D76" s="32">
        <v>799</v>
      </c>
      <c r="E76" s="33">
        <v>92.156862745098039</v>
      </c>
    </row>
    <row r="77" spans="2:5" ht="12" customHeight="1" x14ac:dyDescent="0.2">
      <c r="B77" s="6" t="s">
        <v>63</v>
      </c>
      <c r="C77" s="32">
        <v>245</v>
      </c>
      <c r="D77" s="32">
        <v>192</v>
      </c>
      <c r="E77" s="33">
        <v>78.367346938775512</v>
      </c>
    </row>
    <row r="78" spans="2:5" ht="12" customHeight="1" x14ac:dyDescent="0.2">
      <c r="B78" s="6" t="s">
        <v>64</v>
      </c>
      <c r="C78" s="32">
        <v>622</v>
      </c>
      <c r="D78" s="32">
        <v>607</v>
      </c>
      <c r="E78" s="33">
        <v>97.588424437299039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622</v>
      </c>
      <c r="D86" s="34">
        <v>607</v>
      </c>
      <c r="E86" s="35">
        <v>97.588424437299039</v>
      </c>
    </row>
    <row r="87" spans="2:5" ht="12" customHeight="1" x14ac:dyDescent="0.2">
      <c r="B87" s="6" t="s">
        <v>73</v>
      </c>
      <c r="C87" s="32">
        <v>65386</v>
      </c>
      <c r="D87" s="32">
        <v>13488</v>
      </c>
      <c r="E87" s="33">
        <v>20.628269048420151</v>
      </c>
    </row>
    <row r="88" spans="2:5" ht="12" customHeight="1" x14ac:dyDescent="0.2">
      <c r="B88" s="6" t="s">
        <v>74</v>
      </c>
      <c r="C88" s="36">
        <v>1402</v>
      </c>
      <c r="D88" s="36">
        <v>962</v>
      </c>
      <c r="E88" s="37">
        <v>68.616262482168338</v>
      </c>
    </row>
    <row r="89" spans="2:5" ht="12" customHeight="1" x14ac:dyDescent="0.2">
      <c r="B89" s="6" t="s">
        <v>75</v>
      </c>
      <c r="C89" s="32">
        <v>17706</v>
      </c>
      <c r="D89" s="32">
        <v>5611</v>
      </c>
      <c r="E89" s="33">
        <v>31.689822658985655</v>
      </c>
    </row>
    <row r="90" spans="2:5" ht="12" customHeight="1" x14ac:dyDescent="0.2">
      <c r="B90" s="6" t="s">
        <v>76</v>
      </c>
      <c r="C90" s="32">
        <v>46204</v>
      </c>
      <c r="D90" s="32">
        <v>6841</v>
      </c>
      <c r="E90" s="33">
        <v>14.806077395896459</v>
      </c>
    </row>
    <row r="91" spans="2:5" ht="12" customHeight="1" x14ac:dyDescent="0.2">
      <c r="B91" s="6" t="s">
        <v>77</v>
      </c>
      <c r="C91" s="32">
        <v>74</v>
      </c>
      <c r="D91" s="32">
        <v>74</v>
      </c>
      <c r="E91" s="33">
        <v>100</v>
      </c>
    </row>
    <row r="92" spans="2:5" ht="12" customHeight="1" x14ac:dyDescent="0.2">
      <c r="B92" s="6" t="s">
        <v>78</v>
      </c>
      <c r="C92" s="32">
        <v>5077</v>
      </c>
      <c r="D92" s="32">
        <v>4672</v>
      </c>
      <c r="E92" s="33">
        <v>92.022848138664571</v>
      </c>
    </row>
    <row r="93" spans="2:5" ht="12" customHeight="1" x14ac:dyDescent="0.2">
      <c r="B93" s="6" t="s">
        <v>86</v>
      </c>
      <c r="C93" s="22">
        <v>1360</v>
      </c>
      <c r="D93" s="22">
        <v>1360</v>
      </c>
      <c r="E93" s="23">
        <v>100</v>
      </c>
    </row>
    <row r="94" spans="2:5" ht="12" customHeight="1" x14ac:dyDescent="0.2">
      <c r="B94" s="6" t="s">
        <v>79</v>
      </c>
      <c r="C94" s="32">
        <v>1360</v>
      </c>
      <c r="D94" s="32">
        <v>1360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F91AB6D6-BD15-437E-8C74-EEFD1F7F9DCA}"/>
    <hyperlink ref="D4" location="ŞUBAT!A1" display="Şubat" xr:uid="{60CE1A86-085D-44D1-8AEA-899FE7321E11}"/>
    <hyperlink ref="E4" location="MART!A1" display="Mart" xr:uid="{06880184-C34B-48B5-8320-7B8E70A3C616}"/>
    <hyperlink ref="C5" location="NİSAN!A1" display="Nisan" xr:uid="{3FB3DAEA-3DCA-4E6B-8AA2-C1F6D2A6705F}"/>
    <hyperlink ref="D5" location="MAYIS!A1" display="Mayıs" xr:uid="{A385C01A-BDFB-4EAE-9962-0D8F9B6716B3}"/>
    <hyperlink ref="E5" location="HAZİRAN!A1" display="Haziran" xr:uid="{C51F54D6-E784-45EB-BD84-3AEAD53C1057}"/>
    <hyperlink ref="C6" location="TEMMUZ!A1" display="Temmuz" xr:uid="{E1E012C6-F846-40CB-BE28-4D0387E9FD19}"/>
    <hyperlink ref="D6" location="AĞUSTOS!A1" display="Ağustos" xr:uid="{B8B2C0A3-E2ED-495A-8C89-A8988F05469A}"/>
    <hyperlink ref="E6" location="EYLÜL!A1" display="Eylül" xr:uid="{5924CF6E-5E79-4056-B0B3-7E11CF4B1174}"/>
    <hyperlink ref="C7" location="EKİM!A1" display="Ekim" xr:uid="{B537F322-CE3A-4CB4-A5DE-34336B60AAC7}"/>
    <hyperlink ref="D7" location="KASIM!A1" display="Kasım" xr:uid="{49901493-3105-44AA-B07C-CB296F7E97BB}"/>
    <hyperlink ref="E7" location="ARALIK!A1" display="Aralık" xr:uid="{6899BC26-0E86-42C1-87D4-6BC8A59CD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5CE1-5F41-4466-A1C5-34A2F41B27C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432450</v>
      </c>
      <c r="D10" s="22">
        <v>264379</v>
      </c>
      <c r="E10" s="23">
        <v>61.135160134119545</v>
      </c>
    </row>
    <row r="11" spans="2:5" ht="12" customHeight="1" x14ac:dyDescent="0.2">
      <c r="B11" s="7" t="s">
        <v>4</v>
      </c>
      <c r="C11" s="24">
        <v>334452</v>
      </c>
      <c r="D11" s="24">
        <v>233802</v>
      </c>
      <c r="E11" s="25">
        <v>69.905995479171906</v>
      </c>
    </row>
    <row r="12" spans="2:5" ht="12" customHeight="1" x14ac:dyDescent="0.2">
      <c r="B12" s="7" t="s">
        <v>5</v>
      </c>
      <c r="C12" s="24">
        <v>152878</v>
      </c>
      <c r="D12" s="24">
        <v>109179</v>
      </c>
      <c r="E12" s="25">
        <v>71.415769437067468</v>
      </c>
    </row>
    <row r="13" spans="2:5" ht="12" customHeight="1" x14ac:dyDescent="0.2">
      <c r="B13" s="7" t="s">
        <v>6</v>
      </c>
      <c r="C13" s="26">
        <v>122543</v>
      </c>
      <c r="D13" s="26">
        <v>88713</v>
      </c>
      <c r="E13" s="27">
        <v>72.39336396203781</v>
      </c>
    </row>
    <row r="14" spans="2:5" ht="12" customHeight="1" x14ac:dyDescent="0.2">
      <c r="B14" s="8" t="s">
        <v>7</v>
      </c>
      <c r="C14" s="28">
        <v>22102</v>
      </c>
      <c r="D14" s="28">
        <v>8672</v>
      </c>
      <c r="E14" s="29">
        <v>39.236268211021624</v>
      </c>
    </row>
    <row r="15" spans="2:5" ht="12" customHeight="1" x14ac:dyDescent="0.2">
      <c r="B15" s="8" t="s">
        <v>8</v>
      </c>
      <c r="C15" s="28">
        <v>2870</v>
      </c>
      <c r="D15" s="28">
        <v>1392</v>
      </c>
      <c r="E15" s="29">
        <v>48.501742160278745</v>
      </c>
    </row>
    <row r="16" spans="2:5" ht="12" customHeight="1" x14ac:dyDescent="0.2">
      <c r="B16" s="8" t="s">
        <v>9</v>
      </c>
      <c r="C16" s="28">
        <v>88990</v>
      </c>
      <c r="D16" s="28">
        <v>72239</v>
      </c>
      <c r="E16" s="29">
        <v>81.176536689515672</v>
      </c>
    </row>
    <row r="17" spans="2:5" ht="12" customHeight="1" x14ac:dyDescent="0.2">
      <c r="B17" s="8" t="s">
        <v>10</v>
      </c>
      <c r="C17" s="28">
        <v>8581</v>
      </c>
      <c r="D17" s="28">
        <v>6410</v>
      </c>
      <c r="E17" s="29">
        <v>74.699918424426059</v>
      </c>
    </row>
    <row r="18" spans="2:5" ht="12" customHeight="1" x14ac:dyDescent="0.2">
      <c r="B18" s="7" t="s">
        <v>11</v>
      </c>
      <c r="C18" s="24">
        <v>30335</v>
      </c>
      <c r="D18" s="24">
        <v>20466</v>
      </c>
      <c r="E18" s="25">
        <v>67.466622713037751</v>
      </c>
    </row>
    <row r="19" spans="2:5" ht="12" customHeight="1" x14ac:dyDescent="0.2">
      <c r="B19" s="8" t="s">
        <v>12</v>
      </c>
      <c r="C19" s="28">
        <v>12980</v>
      </c>
      <c r="D19" s="28">
        <v>5000</v>
      </c>
      <c r="E19" s="29">
        <v>38.52080123266564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17354</v>
      </c>
      <c r="D21" s="28">
        <v>15466</v>
      </c>
      <c r="E21" s="29">
        <v>89.120663823902262</v>
      </c>
    </row>
    <row r="22" spans="2:5" s="4" customFormat="1" ht="12" customHeight="1" x14ac:dyDescent="0.2">
      <c r="B22" s="7" t="s">
        <v>15</v>
      </c>
      <c r="C22" s="24">
        <v>39714</v>
      </c>
      <c r="D22" s="24">
        <v>26039</v>
      </c>
      <c r="E22" s="25">
        <v>65.56629903812258</v>
      </c>
    </row>
    <row r="23" spans="2:5" s="4" customFormat="1" ht="12" customHeight="1" x14ac:dyDescent="0.2">
      <c r="B23" s="8" t="s">
        <v>16</v>
      </c>
      <c r="C23" s="30">
        <v>235</v>
      </c>
      <c r="D23" s="30">
        <v>192</v>
      </c>
      <c r="E23" s="31">
        <v>81.702127659574458</v>
      </c>
    </row>
    <row r="24" spans="2:5" ht="12" customHeight="1" x14ac:dyDescent="0.2">
      <c r="B24" s="8" t="s">
        <v>17</v>
      </c>
      <c r="C24" s="30">
        <v>39479</v>
      </c>
      <c r="D24" s="30">
        <v>25847</v>
      </c>
      <c r="E24" s="31">
        <v>65.470250006332478</v>
      </c>
    </row>
    <row r="25" spans="2:5" s="4" customFormat="1" ht="12" customHeight="1" x14ac:dyDescent="0.2">
      <c r="B25" s="7" t="s">
        <v>18</v>
      </c>
      <c r="C25" s="24">
        <v>92567</v>
      </c>
      <c r="D25" s="24">
        <v>58979</v>
      </c>
      <c r="E25" s="25">
        <v>63.714930806875024</v>
      </c>
    </row>
    <row r="26" spans="2:5" ht="12" customHeight="1" x14ac:dyDescent="0.2">
      <c r="B26" s="7" t="s">
        <v>19</v>
      </c>
      <c r="C26" s="24">
        <v>60865</v>
      </c>
      <c r="D26" s="24">
        <v>28288</v>
      </c>
      <c r="E26" s="25">
        <v>46.47662860428818</v>
      </c>
    </row>
    <row r="27" spans="2:5" ht="12" customHeight="1" x14ac:dyDescent="0.2">
      <c r="B27" s="8" t="s">
        <v>20</v>
      </c>
      <c r="C27" s="28">
        <v>57687</v>
      </c>
      <c r="D27" s="28">
        <v>25382</v>
      </c>
      <c r="E27" s="29">
        <v>43.999514622011894</v>
      </c>
    </row>
    <row r="28" spans="2:5" ht="12" customHeight="1" x14ac:dyDescent="0.2">
      <c r="B28" s="8" t="s">
        <v>21</v>
      </c>
      <c r="C28" s="28">
        <v>3178</v>
      </c>
      <c r="D28" s="28">
        <v>2906</v>
      </c>
      <c r="E28" s="29">
        <v>91.441157960981741</v>
      </c>
    </row>
    <row r="29" spans="2:5" ht="12" customHeight="1" x14ac:dyDescent="0.2">
      <c r="B29" s="7" t="s">
        <v>22</v>
      </c>
      <c r="C29" s="26">
        <v>23584</v>
      </c>
      <c r="D29" s="26">
        <v>23028</v>
      </c>
      <c r="E29" s="27">
        <v>97.642469470827677</v>
      </c>
    </row>
    <row r="30" spans="2:5" ht="12" customHeight="1" x14ac:dyDescent="0.2">
      <c r="B30" s="8" t="s">
        <v>23</v>
      </c>
      <c r="C30" s="28">
        <v>408</v>
      </c>
      <c r="D30" s="28">
        <v>1</v>
      </c>
      <c r="E30" s="29">
        <v>0.24509803921568626</v>
      </c>
    </row>
    <row r="31" spans="2:5" s="4" customFormat="1" ht="12" customHeight="1" x14ac:dyDescent="0.2">
      <c r="B31" s="8" t="s">
        <v>24</v>
      </c>
      <c r="C31" s="28">
        <v>23176</v>
      </c>
      <c r="D31" s="28">
        <v>23027</v>
      </c>
      <c r="E31" s="29">
        <v>99.35709354504661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8118</v>
      </c>
      <c r="D37" s="26">
        <v>7663</v>
      </c>
      <c r="E37" s="27">
        <v>94.395171224439522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24299</v>
      </c>
      <c r="D44" s="24">
        <v>17790</v>
      </c>
      <c r="E44" s="25">
        <v>73.212889419317676</v>
      </c>
    </row>
    <row r="45" spans="2:6" ht="12" customHeight="1" x14ac:dyDescent="0.2">
      <c r="B45" s="7" t="s">
        <v>37</v>
      </c>
      <c r="C45" s="26">
        <v>24677</v>
      </c>
      <c r="D45" s="26">
        <v>21811</v>
      </c>
      <c r="E45" s="27">
        <v>88.385946427847799</v>
      </c>
      <c r="F45" s="5"/>
    </row>
    <row r="46" spans="2:6" ht="12" customHeight="1" x14ac:dyDescent="0.2">
      <c r="B46" s="7" t="s">
        <v>38</v>
      </c>
      <c r="C46" s="26">
        <v>316</v>
      </c>
      <c r="D46" s="26">
        <v>3</v>
      </c>
      <c r="E46" s="27">
        <v>0.949367088607595</v>
      </c>
    </row>
    <row r="47" spans="2:6" ht="12" customHeight="1" x14ac:dyDescent="0.2">
      <c r="B47" s="6" t="s">
        <v>84</v>
      </c>
      <c r="C47" s="22">
        <v>13891</v>
      </c>
      <c r="D47" s="22">
        <v>12105</v>
      </c>
      <c r="E47" s="27">
        <v>87.142754301346187</v>
      </c>
    </row>
    <row r="48" spans="2:6" ht="12" customHeight="1" x14ac:dyDescent="0.2">
      <c r="B48" s="6" t="s">
        <v>39</v>
      </c>
      <c r="C48" s="32">
        <v>6140</v>
      </c>
      <c r="D48" s="32">
        <v>6098</v>
      </c>
      <c r="E48" s="33">
        <v>99.31596091205212</v>
      </c>
    </row>
    <row r="49" spans="2:5" ht="12" customHeight="1" x14ac:dyDescent="0.2">
      <c r="B49" s="6" t="s">
        <v>40</v>
      </c>
      <c r="C49" s="32">
        <v>5952</v>
      </c>
      <c r="D49" s="32">
        <v>5911</v>
      </c>
      <c r="E49" s="33">
        <v>99.311155913978496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5951</v>
      </c>
      <c r="D51" s="34">
        <v>5911</v>
      </c>
      <c r="E51" s="35">
        <v>99.327844059821885</v>
      </c>
    </row>
    <row r="52" spans="2:5" ht="12" customHeight="1" x14ac:dyDescent="0.2">
      <c r="B52" s="6" t="s">
        <v>43</v>
      </c>
      <c r="C52" s="32">
        <v>188</v>
      </c>
      <c r="D52" s="32">
        <v>187</v>
      </c>
      <c r="E52" s="33">
        <v>99.468085106382972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188</v>
      </c>
      <c r="D54" s="34">
        <v>187</v>
      </c>
      <c r="E54" s="35">
        <v>99.468085106382972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2737</v>
      </c>
      <c r="D58" s="32">
        <v>2737</v>
      </c>
      <c r="E58" s="33">
        <v>100</v>
      </c>
    </row>
    <row r="59" spans="2:5" ht="12" customHeight="1" x14ac:dyDescent="0.2">
      <c r="B59" s="6" t="s">
        <v>48</v>
      </c>
      <c r="C59" s="32">
        <v>2737</v>
      </c>
      <c r="D59" s="32">
        <v>2737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5014</v>
      </c>
      <c r="D61" s="32">
        <v>3270</v>
      </c>
      <c r="E61" s="33">
        <v>65.217391304347828</v>
      </c>
    </row>
    <row r="62" spans="2:5" s="4" customFormat="1" ht="12" customHeight="1" x14ac:dyDescent="0.2">
      <c r="B62" s="6" t="s">
        <v>51</v>
      </c>
      <c r="C62" s="32">
        <v>5003</v>
      </c>
      <c r="D62" s="32">
        <v>3260</v>
      </c>
      <c r="E62" s="33">
        <v>65.160903457925244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83031</v>
      </c>
      <c r="D70" s="22">
        <v>17396</v>
      </c>
      <c r="E70" s="23">
        <v>20.951210993484363</v>
      </c>
    </row>
    <row r="71" spans="2:5" ht="12" customHeight="1" x14ac:dyDescent="0.2">
      <c r="B71" s="6" t="s">
        <v>57</v>
      </c>
      <c r="C71" s="32">
        <v>14612</v>
      </c>
      <c r="D71" s="32">
        <v>231</v>
      </c>
      <c r="E71" s="33">
        <v>1.5808924171913497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14583</v>
      </c>
      <c r="D74" s="36">
        <v>149</v>
      </c>
      <c r="E74" s="37">
        <v>1.0217376397174793</v>
      </c>
    </row>
    <row r="75" spans="2:5" ht="12" customHeight="1" x14ac:dyDescent="0.2">
      <c r="B75" s="6" t="s">
        <v>61</v>
      </c>
      <c r="C75" s="32">
        <v>29</v>
      </c>
      <c r="D75" s="32">
        <v>82</v>
      </c>
      <c r="E75" s="33">
        <v>282.75862068965517</v>
      </c>
    </row>
    <row r="76" spans="2:5" ht="12" customHeight="1" x14ac:dyDescent="0.2">
      <c r="B76" s="6" t="s">
        <v>62</v>
      </c>
      <c r="C76" s="32">
        <v>818</v>
      </c>
      <c r="D76" s="32">
        <v>748</v>
      </c>
      <c r="E76" s="33">
        <v>91.442542787286058</v>
      </c>
    </row>
    <row r="77" spans="2:5" ht="12" customHeight="1" x14ac:dyDescent="0.2">
      <c r="B77" s="6" t="s">
        <v>63</v>
      </c>
      <c r="C77" s="32">
        <v>245</v>
      </c>
      <c r="D77" s="32">
        <v>191</v>
      </c>
      <c r="E77" s="33">
        <v>77.959183673469397</v>
      </c>
    </row>
    <row r="78" spans="2:5" ht="12" customHeight="1" x14ac:dyDescent="0.2">
      <c r="B78" s="6" t="s">
        <v>64</v>
      </c>
      <c r="C78" s="32">
        <v>573</v>
      </c>
      <c r="D78" s="32">
        <v>557</v>
      </c>
      <c r="E78" s="33">
        <v>97.207678883071551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573</v>
      </c>
      <c r="D86" s="34">
        <v>557</v>
      </c>
      <c r="E86" s="35">
        <v>97.207678883071551</v>
      </c>
    </row>
    <row r="87" spans="2:5" ht="12" customHeight="1" x14ac:dyDescent="0.2">
      <c r="B87" s="6" t="s">
        <v>73</v>
      </c>
      <c r="C87" s="32">
        <v>63096</v>
      </c>
      <c r="D87" s="32">
        <v>12245</v>
      </c>
      <c r="E87" s="33">
        <v>19.406935463420819</v>
      </c>
    </row>
    <row r="88" spans="2:5" ht="12" customHeight="1" x14ac:dyDescent="0.2">
      <c r="B88" s="6" t="s">
        <v>74</v>
      </c>
      <c r="C88" s="36">
        <v>1287</v>
      </c>
      <c r="D88" s="36">
        <v>845</v>
      </c>
      <c r="E88" s="37">
        <v>65.656565656565661</v>
      </c>
    </row>
    <row r="89" spans="2:5" ht="12" customHeight="1" x14ac:dyDescent="0.2">
      <c r="B89" s="6" t="s">
        <v>75</v>
      </c>
      <c r="C89" s="32">
        <v>16757</v>
      </c>
      <c r="D89" s="32">
        <v>4996</v>
      </c>
      <c r="E89" s="33">
        <v>29.814405919914066</v>
      </c>
    </row>
    <row r="90" spans="2:5" ht="12" customHeight="1" x14ac:dyDescent="0.2">
      <c r="B90" s="6" t="s">
        <v>76</v>
      </c>
      <c r="C90" s="32">
        <v>44986</v>
      </c>
      <c r="D90" s="32">
        <v>6338</v>
      </c>
      <c r="E90" s="33">
        <v>14.088827635264304</v>
      </c>
    </row>
    <row r="91" spans="2:5" ht="12" customHeight="1" x14ac:dyDescent="0.2">
      <c r="B91" s="6" t="s">
        <v>77</v>
      </c>
      <c r="C91" s="32">
        <v>66</v>
      </c>
      <c r="D91" s="32">
        <v>66</v>
      </c>
      <c r="E91" s="33">
        <v>100</v>
      </c>
    </row>
    <row r="92" spans="2:5" ht="12" customHeight="1" x14ac:dyDescent="0.2">
      <c r="B92" s="6" t="s">
        <v>78</v>
      </c>
      <c r="C92" s="32">
        <v>4505</v>
      </c>
      <c r="D92" s="32">
        <v>4172</v>
      </c>
      <c r="E92" s="33">
        <v>92.608213096559382</v>
      </c>
    </row>
    <row r="93" spans="2:5" ht="12" customHeight="1" x14ac:dyDescent="0.2">
      <c r="B93" s="6" t="s">
        <v>86</v>
      </c>
      <c r="C93" s="22">
        <v>1076</v>
      </c>
      <c r="D93" s="22">
        <v>1076</v>
      </c>
      <c r="E93" s="23">
        <v>100</v>
      </c>
    </row>
    <row r="94" spans="2:5" ht="12" customHeight="1" x14ac:dyDescent="0.2">
      <c r="B94" s="6" t="s">
        <v>79</v>
      </c>
      <c r="C94" s="32">
        <v>1076</v>
      </c>
      <c r="D94" s="32">
        <v>1076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F6A7A6CE-08EA-4200-97D2-5C69E6A2E7B9}"/>
    <hyperlink ref="D4" location="ŞUBAT!A1" display="Şubat" xr:uid="{5B48E5FF-F77C-4FFC-A384-BE6ACA3C68A7}"/>
    <hyperlink ref="E4" location="MART!A1" display="Mart" xr:uid="{A1EFD68E-8FA0-4500-91CB-B99210599EB3}"/>
    <hyperlink ref="C5" location="NİSAN!A1" display="Nisan" xr:uid="{DE9D88A2-25E5-4EC3-B3B8-71D046058B79}"/>
    <hyperlink ref="D5" location="MAYIS!A1" display="Mayıs" xr:uid="{BC77A912-F21F-4E29-8260-C7242A0639F1}"/>
    <hyperlink ref="E5" location="HAZİRAN!A1" display="Haziran" xr:uid="{09588DD0-90FD-43DA-AC70-5AF43F8FC0C2}"/>
    <hyperlink ref="C6" location="TEMMUZ!A1" display="Temmuz" xr:uid="{5BEFFFE8-9276-452E-AF36-A3C019EEDF98}"/>
    <hyperlink ref="D6" location="AĞUSTOS!A1" display="Ağustos" xr:uid="{E24E9CA0-995E-4F3F-A95C-6B04DD32CCAB}"/>
    <hyperlink ref="E6" location="EYLÜL!A1" display="Eylül" xr:uid="{9F057F56-4F2E-479B-9F94-29804E8702B2}"/>
    <hyperlink ref="C7" location="EKİM!A1" display="Ekim" xr:uid="{56B5BAE5-CFDF-498E-88D3-48EA124822CA}"/>
    <hyperlink ref="D7" location="KASIM!A1" display="Kasım" xr:uid="{1BD1148C-5549-46F7-AB48-6F7BF6BB2B19}"/>
    <hyperlink ref="E7" location="ARALIK!A1" display="Aralık" xr:uid="{18A0C7F4-C563-4698-9DCE-764A0C2815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4F45-CA79-4188-8820-67C9406305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408409</v>
      </c>
      <c r="D10" s="22">
        <v>236448</v>
      </c>
      <c r="E10" s="23">
        <v>57.894904372822339</v>
      </c>
    </row>
    <row r="11" spans="2:5" ht="12" customHeight="1" x14ac:dyDescent="0.2">
      <c r="B11" s="7" t="s">
        <v>4</v>
      </c>
      <c r="C11" s="24">
        <v>313586</v>
      </c>
      <c r="D11" s="24">
        <v>209849</v>
      </c>
      <c r="E11" s="25">
        <v>66.91912266491488</v>
      </c>
    </row>
    <row r="12" spans="2:5" ht="12" customHeight="1" x14ac:dyDescent="0.2">
      <c r="B12" s="7" t="s">
        <v>5</v>
      </c>
      <c r="C12" s="24">
        <v>143459</v>
      </c>
      <c r="D12" s="24">
        <v>98265</v>
      </c>
      <c r="E12" s="25">
        <v>68.496922465652204</v>
      </c>
    </row>
    <row r="13" spans="2:5" ht="12" customHeight="1" x14ac:dyDescent="0.2">
      <c r="B13" s="7" t="s">
        <v>6</v>
      </c>
      <c r="C13" s="26">
        <v>113221</v>
      </c>
      <c r="D13" s="26">
        <v>78537</v>
      </c>
      <c r="E13" s="27">
        <v>69.366106994285516</v>
      </c>
    </row>
    <row r="14" spans="2:5" ht="12" customHeight="1" x14ac:dyDescent="0.2">
      <c r="B14" s="8" t="s">
        <v>7</v>
      </c>
      <c r="C14" s="28">
        <v>21967</v>
      </c>
      <c r="D14" s="28">
        <v>7961</v>
      </c>
      <c r="E14" s="29">
        <v>36.240724723448807</v>
      </c>
    </row>
    <row r="15" spans="2:5" ht="12" customHeight="1" x14ac:dyDescent="0.2">
      <c r="B15" s="8" t="s">
        <v>8</v>
      </c>
      <c r="C15" s="28">
        <v>2861</v>
      </c>
      <c r="D15" s="28">
        <v>1303</v>
      </c>
      <c r="E15" s="29">
        <v>45.543516253058371</v>
      </c>
    </row>
    <row r="16" spans="2:5" ht="12" customHeight="1" x14ac:dyDescent="0.2">
      <c r="B16" s="8" t="s">
        <v>9</v>
      </c>
      <c r="C16" s="28">
        <v>79816</v>
      </c>
      <c r="D16" s="28">
        <v>63001</v>
      </c>
      <c r="E16" s="29">
        <v>78.932795429487825</v>
      </c>
    </row>
    <row r="17" spans="2:5" ht="12" customHeight="1" x14ac:dyDescent="0.2">
      <c r="B17" s="8" t="s">
        <v>10</v>
      </c>
      <c r="C17" s="28">
        <v>8577</v>
      </c>
      <c r="D17" s="28">
        <v>6272</v>
      </c>
      <c r="E17" s="29">
        <v>73.125801562317832</v>
      </c>
    </row>
    <row r="18" spans="2:5" ht="12" customHeight="1" x14ac:dyDescent="0.2">
      <c r="B18" s="7" t="s">
        <v>11</v>
      </c>
      <c r="C18" s="24">
        <v>30238</v>
      </c>
      <c r="D18" s="24">
        <v>19728</v>
      </c>
      <c r="E18" s="25">
        <v>65.242410212315633</v>
      </c>
    </row>
    <row r="19" spans="2:5" ht="12" customHeight="1" x14ac:dyDescent="0.2">
      <c r="B19" s="8" t="s">
        <v>12</v>
      </c>
      <c r="C19" s="28">
        <v>13150</v>
      </c>
      <c r="D19" s="28">
        <v>4672</v>
      </c>
      <c r="E19" s="29">
        <v>35.528517110266158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17087</v>
      </c>
      <c r="D21" s="28">
        <v>15056</v>
      </c>
      <c r="E21" s="29">
        <v>88.113770702873524</v>
      </c>
    </row>
    <row r="22" spans="2:5" s="4" customFormat="1" ht="12" customHeight="1" x14ac:dyDescent="0.2">
      <c r="B22" s="7" t="s">
        <v>15</v>
      </c>
      <c r="C22" s="24">
        <v>39651</v>
      </c>
      <c r="D22" s="24">
        <v>24908</v>
      </c>
      <c r="E22" s="25">
        <v>62.818087816196311</v>
      </c>
    </row>
    <row r="23" spans="2:5" s="4" customFormat="1" ht="12" customHeight="1" x14ac:dyDescent="0.2">
      <c r="B23" s="8" t="s">
        <v>16</v>
      </c>
      <c r="C23" s="30">
        <v>210</v>
      </c>
      <c r="D23" s="30">
        <v>173</v>
      </c>
      <c r="E23" s="31">
        <v>82.38095238095238</v>
      </c>
    </row>
    <row r="24" spans="2:5" ht="12" customHeight="1" x14ac:dyDescent="0.2">
      <c r="B24" s="8" t="s">
        <v>17</v>
      </c>
      <c r="C24" s="30">
        <v>39441</v>
      </c>
      <c r="D24" s="30">
        <v>24735</v>
      </c>
      <c r="E24" s="31">
        <v>62.713927131665017</v>
      </c>
    </row>
    <row r="25" spans="2:5" s="4" customFormat="1" ht="12" customHeight="1" x14ac:dyDescent="0.2">
      <c r="B25" s="7" t="s">
        <v>18</v>
      </c>
      <c r="C25" s="24">
        <v>85217</v>
      </c>
      <c r="D25" s="24">
        <v>50948</v>
      </c>
      <c r="E25" s="25">
        <v>59.786192895783707</v>
      </c>
    </row>
    <row r="26" spans="2:5" ht="12" customHeight="1" x14ac:dyDescent="0.2">
      <c r="B26" s="7" t="s">
        <v>19</v>
      </c>
      <c r="C26" s="24">
        <v>56467</v>
      </c>
      <c r="D26" s="24">
        <v>23211</v>
      </c>
      <c r="E26" s="25">
        <v>41.105424407175875</v>
      </c>
    </row>
    <row r="27" spans="2:5" ht="12" customHeight="1" x14ac:dyDescent="0.2">
      <c r="B27" s="8" t="s">
        <v>20</v>
      </c>
      <c r="C27" s="28">
        <v>53734</v>
      </c>
      <c r="D27" s="28">
        <v>20748</v>
      </c>
      <c r="E27" s="29">
        <v>38.612424163471914</v>
      </c>
    </row>
    <row r="28" spans="2:5" ht="12" customHeight="1" x14ac:dyDescent="0.2">
      <c r="B28" s="8" t="s">
        <v>21</v>
      </c>
      <c r="C28" s="28">
        <v>2733</v>
      </c>
      <c r="D28" s="28">
        <v>2463</v>
      </c>
      <c r="E28" s="29">
        <v>90.120746432491771</v>
      </c>
    </row>
    <row r="29" spans="2:5" ht="12" customHeight="1" x14ac:dyDescent="0.2">
      <c r="B29" s="7" t="s">
        <v>22</v>
      </c>
      <c r="C29" s="26">
        <v>21446</v>
      </c>
      <c r="D29" s="26">
        <v>20889</v>
      </c>
      <c r="E29" s="27">
        <v>97.402779073020611</v>
      </c>
    </row>
    <row r="30" spans="2:5" ht="12" customHeight="1" x14ac:dyDescent="0.2">
      <c r="B30" s="8" t="s">
        <v>23</v>
      </c>
      <c r="C30" s="28">
        <v>408</v>
      </c>
      <c r="D30" s="28">
        <v>1</v>
      </c>
      <c r="E30" s="29">
        <v>0.24509803921568626</v>
      </c>
    </row>
    <row r="31" spans="2:5" s="4" customFormat="1" ht="12" customHeight="1" x14ac:dyDescent="0.2">
      <c r="B31" s="8" t="s">
        <v>24</v>
      </c>
      <c r="C31" s="28">
        <v>21038</v>
      </c>
      <c r="D31" s="28">
        <v>20888</v>
      </c>
      <c r="E31" s="29">
        <v>99.287004468105337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7304</v>
      </c>
      <c r="D37" s="26">
        <v>6848</v>
      </c>
      <c r="E37" s="27">
        <v>93.756845564074482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22694</v>
      </c>
      <c r="D44" s="24">
        <v>16139</v>
      </c>
      <c r="E44" s="25">
        <v>71.115713404424071</v>
      </c>
    </row>
    <row r="45" spans="2:6" ht="12" customHeight="1" x14ac:dyDescent="0.2">
      <c r="B45" s="7" t="s">
        <v>37</v>
      </c>
      <c r="C45" s="26">
        <v>22247</v>
      </c>
      <c r="D45" s="26">
        <v>19585</v>
      </c>
      <c r="E45" s="27">
        <v>88.034341708994475</v>
      </c>
      <c r="F45" s="5"/>
    </row>
    <row r="46" spans="2:6" ht="12" customHeight="1" x14ac:dyDescent="0.2">
      <c r="B46" s="7" t="s">
        <v>38</v>
      </c>
      <c r="C46" s="26">
        <v>317</v>
      </c>
      <c r="D46" s="26">
        <v>3</v>
      </c>
      <c r="E46" s="27">
        <v>0.94637223974763407</v>
      </c>
    </row>
    <row r="47" spans="2:6" ht="12" customHeight="1" x14ac:dyDescent="0.2">
      <c r="B47" s="6" t="s">
        <v>84</v>
      </c>
      <c r="C47" s="22">
        <v>12846</v>
      </c>
      <c r="D47" s="22">
        <v>11009</v>
      </c>
      <c r="E47" s="27">
        <v>85.699828740463957</v>
      </c>
    </row>
    <row r="48" spans="2:6" ht="12" customHeight="1" x14ac:dyDescent="0.2">
      <c r="B48" s="6" t="s">
        <v>39</v>
      </c>
      <c r="C48" s="32">
        <v>5464</v>
      </c>
      <c r="D48" s="32">
        <v>5433</v>
      </c>
      <c r="E48" s="33">
        <v>99.432650073206446</v>
      </c>
    </row>
    <row r="49" spans="2:5" ht="12" customHeight="1" x14ac:dyDescent="0.2">
      <c r="B49" s="6" t="s">
        <v>40</v>
      </c>
      <c r="C49" s="32">
        <v>5275</v>
      </c>
      <c r="D49" s="32">
        <v>5245</v>
      </c>
      <c r="E49" s="33">
        <v>99.43127962085309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5274</v>
      </c>
      <c r="D51" s="34">
        <v>5245</v>
      </c>
      <c r="E51" s="35">
        <v>99.450132726583234</v>
      </c>
    </row>
    <row r="52" spans="2:5" ht="12" customHeight="1" x14ac:dyDescent="0.2">
      <c r="B52" s="6" t="s">
        <v>43</v>
      </c>
      <c r="C52" s="32">
        <v>189</v>
      </c>
      <c r="D52" s="32">
        <v>188</v>
      </c>
      <c r="E52" s="33">
        <v>99.470899470899468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189</v>
      </c>
      <c r="D54" s="34">
        <v>188</v>
      </c>
      <c r="E54" s="35">
        <v>99.470899470899468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2662</v>
      </c>
      <c r="D58" s="32">
        <v>2662</v>
      </c>
      <c r="E58" s="33">
        <v>100</v>
      </c>
    </row>
    <row r="59" spans="2:5" ht="12" customHeight="1" x14ac:dyDescent="0.2">
      <c r="B59" s="6" t="s">
        <v>48</v>
      </c>
      <c r="C59" s="32">
        <v>2662</v>
      </c>
      <c r="D59" s="32">
        <v>2662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4720</v>
      </c>
      <c r="D61" s="32">
        <v>2914</v>
      </c>
      <c r="E61" s="33">
        <v>61.737288135593218</v>
      </c>
    </row>
    <row r="62" spans="2:5" s="4" customFormat="1" ht="12" customHeight="1" x14ac:dyDescent="0.2">
      <c r="B62" s="6" t="s">
        <v>51</v>
      </c>
      <c r="C62" s="32">
        <v>4709</v>
      </c>
      <c r="D62" s="32">
        <v>2904</v>
      </c>
      <c r="E62" s="33">
        <v>61.669144191972812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81215</v>
      </c>
      <c r="D70" s="22">
        <v>14828</v>
      </c>
      <c r="E70" s="23">
        <v>18.25771101397525</v>
      </c>
    </row>
    <row r="71" spans="2:5" ht="12" customHeight="1" x14ac:dyDescent="0.2">
      <c r="B71" s="6" t="s">
        <v>57</v>
      </c>
      <c r="C71" s="32">
        <v>15045</v>
      </c>
      <c r="D71" s="32">
        <v>211</v>
      </c>
      <c r="E71" s="33">
        <v>1.4024592888002658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15022</v>
      </c>
      <c r="D74" s="36">
        <v>134</v>
      </c>
      <c r="E74" s="37">
        <v>0.89202502995606447</v>
      </c>
    </row>
    <row r="75" spans="2:5" ht="12" customHeight="1" x14ac:dyDescent="0.2">
      <c r="B75" s="6" t="s">
        <v>61</v>
      </c>
      <c r="C75" s="32">
        <v>23</v>
      </c>
      <c r="D75" s="32">
        <v>77</v>
      </c>
      <c r="E75" s="33">
        <v>334.78260869565219</v>
      </c>
    </row>
    <row r="76" spans="2:5" ht="12" customHeight="1" x14ac:dyDescent="0.2">
      <c r="B76" s="6" t="s">
        <v>62</v>
      </c>
      <c r="C76" s="32">
        <v>768</v>
      </c>
      <c r="D76" s="32">
        <v>698</v>
      </c>
      <c r="E76" s="33">
        <v>90.885416666666657</v>
      </c>
    </row>
    <row r="77" spans="2:5" ht="12" customHeight="1" x14ac:dyDescent="0.2">
      <c r="B77" s="6" t="s">
        <v>63</v>
      </c>
      <c r="C77" s="32">
        <v>243</v>
      </c>
      <c r="D77" s="32">
        <v>190</v>
      </c>
      <c r="E77" s="33">
        <v>78.189300411522638</v>
      </c>
    </row>
    <row r="78" spans="2:5" ht="12" customHeight="1" x14ac:dyDescent="0.2">
      <c r="B78" s="6" t="s">
        <v>64</v>
      </c>
      <c r="C78" s="32">
        <v>525</v>
      </c>
      <c r="D78" s="32">
        <v>508</v>
      </c>
      <c r="E78" s="33">
        <v>96.761904761904759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525</v>
      </c>
      <c r="D86" s="34">
        <v>508</v>
      </c>
      <c r="E86" s="35">
        <v>96.761904761904759</v>
      </c>
    </row>
    <row r="87" spans="2:5" ht="12" customHeight="1" x14ac:dyDescent="0.2">
      <c r="B87" s="6" t="s">
        <v>73</v>
      </c>
      <c r="C87" s="32">
        <v>61680</v>
      </c>
      <c r="D87" s="32">
        <v>10482</v>
      </c>
      <c r="E87" s="33">
        <v>16.994163424124515</v>
      </c>
    </row>
    <row r="88" spans="2:5" ht="12" customHeight="1" x14ac:dyDescent="0.2">
      <c r="B88" s="6" t="s">
        <v>74</v>
      </c>
      <c r="C88" s="36">
        <v>1174</v>
      </c>
      <c r="D88" s="36">
        <v>735</v>
      </c>
      <c r="E88" s="37">
        <v>62.606473594548554</v>
      </c>
    </row>
    <row r="89" spans="2:5" ht="12" customHeight="1" x14ac:dyDescent="0.2">
      <c r="B89" s="6" t="s">
        <v>75</v>
      </c>
      <c r="C89" s="32">
        <v>16024</v>
      </c>
      <c r="D89" s="32">
        <v>4435</v>
      </c>
      <c r="E89" s="33">
        <v>27.677234148776837</v>
      </c>
    </row>
    <row r="90" spans="2:5" ht="12" customHeight="1" x14ac:dyDescent="0.2">
      <c r="B90" s="6" t="s">
        <v>76</v>
      </c>
      <c r="C90" s="32">
        <v>44416</v>
      </c>
      <c r="D90" s="32">
        <v>5246</v>
      </c>
      <c r="E90" s="33">
        <v>11.811059077809798</v>
      </c>
    </row>
    <row r="91" spans="2:5" ht="12" customHeight="1" x14ac:dyDescent="0.2">
      <c r="B91" s="6" t="s">
        <v>77</v>
      </c>
      <c r="C91" s="32">
        <v>66</v>
      </c>
      <c r="D91" s="32">
        <v>66</v>
      </c>
      <c r="E91" s="33">
        <v>100</v>
      </c>
    </row>
    <row r="92" spans="2:5" ht="12" customHeight="1" x14ac:dyDescent="0.2">
      <c r="B92" s="6" t="s">
        <v>78</v>
      </c>
      <c r="C92" s="32">
        <v>3722</v>
      </c>
      <c r="D92" s="32">
        <v>3437</v>
      </c>
      <c r="E92" s="33">
        <v>92.342826437399253</v>
      </c>
    </row>
    <row r="93" spans="2:5" ht="12" customHeight="1" x14ac:dyDescent="0.2">
      <c r="B93" s="6" t="s">
        <v>86</v>
      </c>
      <c r="C93" s="22">
        <v>762</v>
      </c>
      <c r="D93" s="22">
        <v>762</v>
      </c>
      <c r="E93" s="23">
        <v>100</v>
      </c>
    </row>
    <row r="94" spans="2:5" ht="12" customHeight="1" x14ac:dyDescent="0.2">
      <c r="B94" s="6" t="s">
        <v>79</v>
      </c>
      <c r="C94" s="32">
        <v>762</v>
      </c>
      <c r="D94" s="32">
        <v>762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30CF63CB-6061-40A9-B99D-7A7515049A8D}"/>
    <hyperlink ref="D4" location="ŞUBAT!A1" display="Şubat" xr:uid="{6FEB25D8-C5FF-4380-85CE-C00F57683640}"/>
    <hyperlink ref="E4" location="MART!A1" display="Mart" xr:uid="{E9E06398-833B-4AA8-A76B-C5D235D122B5}"/>
    <hyperlink ref="C5" location="NİSAN!A1" display="Nisan" xr:uid="{6B157599-DB0A-4507-8C2B-C74BE64AFCD1}"/>
    <hyperlink ref="D5" location="MAYIS!A1" display="Mayıs" xr:uid="{CC04EE9E-C9B8-4D35-93C6-A3A5BAC2109E}"/>
    <hyperlink ref="E5" location="HAZİRAN!A1" display="Haziran" xr:uid="{53BF4A3E-AA94-45EA-B369-C3ECC8FC20EF}"/>
    <hyperlink ref="C6" location="TEMMUZ!A1" display="Temmuz" xr:uid="{5435632B-A961-474F-B8A4-B70DE4893B40}"/>
    <hyperlink ref="D6" location="AĞUSTOS!A1" display="Ağustos" xr:uid="{8C18881C-D81A-43CA-93F2-F8D0BFFD65CF}"/>
    <hyperlink ref="E6" location="EYLÜL!A1" display="Eylül" xr:uid="{3E4891EA-ADAE-4DE1-9419-91CB99AA0E46}"/>
    <hyperlink ref="C7" location="EKİM!A1" display="Ekim" xr:uid="{33F160D6-2C83-4CEF-9E8C-17CBCEE7E270}"/>
    <hyperlink ref="D7" location="KASIM!A1" display="Kasım" xr:uid="{DE1BB83B-EECE-478A-8E61-5EBE5D7DAC33}"/>
    <hyperlink ref="E7" location="ARALIK!A1" display="Aralık" xr:uid="{1A99635A-FC91-497D-ADA9-C6DEDCFD2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7AD3-1AD3-427F-927D-F0A28FFB463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376765</v>
      </c>
      <c r="D10" s="22">
        <v>196661</v>
      </c>
      <c r="E10" s="23">
        <v>52.197258237893649</v>
      </c>
    </row>
    <row r="11" spans="2:5" ht="12" customHeight="1" x14ac:dyDescent="0.2">
      <c r="B11" s="7" t="s">
        <v>4</v>
      </c>
      <c r="C11" s="24">
        <v>285942</v>
      </c>
      <c r="D11" s="24">
        <v>173632</v>
      </c>
      <c r="E11" s="25">
        <v>60.722803925271563</v>
      </c>
    </row>
    <row r="12" spans="2:5" ht="12" customHeight="1" x14ac:dyDescent="0.2">
      <c r="B12" s="7" t="s">
        <v>5</v>
      </c>
      <c r="C12" s="24">
        <v>126606</v>
      </c>
      <c r="D12" s="24">
        <v>77694</v>
      </c>
      <c r="E12" s="25">
        <v>61.366759869200514</v>
      </c>
    </row>
    <row r="13" spans="2:5" ht="12" customHeight="1" x14ac:dyDescent="0.2">
      <c r="B13" s="7" t="s">
        <v>6</v>
      </c>
      <c r="C13" s="26">
        <v>101456</v>
      </c>
      <c r="D13" s="26">
        <v>62681</v>
      </c>
      <c r="E13" s="27">
        <v>61.781461914524527</v>
      </c>
    </row>
    <row r="14" spans="2:5" ht="12" customHeight="1" x14ac:dyDescent="0.2">
      <c r="B14" s="8" t="s">
        <v>7</v>
      </c>
      <c r="C14" s="28">
        <v>21974</v>
      </c>
      <c r="D14" s="28">
        <v>5967</v>
      </c>
      <c r="E14" s="29">
        <v>27.154819331937745</v>
      </c>
    </row>
    <row r="15" spans="2:5" ht="12" customHeight="1" x14ac:dyDescent="0.2">
      <c r="B15" s="8" t="s">
        <v>8</v>
      </c>
      <c r="C15" s="28">
        <v>2853</v>
      </c>
      <c r="D15" s="28">
        <v>1240</v>
      </c>
      <c r="E15" s="29">
        <v>43.463021381002456</v>
      </c>
    </row>
    <row r="16" spans="2:5" ht="12" customHeight="1" x14ac:dyDescent="0.2">
      <c r="B16" s="8" t="s">
        <v>9</v>
      </c>
      <c r="C16" s="28">
        <v>70939</v>
      </c>
      <c r="D16" s="28">
        <v>51241</v>
      </c>
      <c r="E16" s="29">
        <v>72.232481427705494</v>
      </c>
    </row>
    <row r="17" spans="2:5" ht="12" customHeight="1" x14ac:dyDescent="0.2">
      <c r="B17" s="8" t="s">
        <v>10</v>
      </c>
      <c r="C17" s="28">
        <v>5690</v>
      </c>
      <c r="D17" s="28">
        <v>4233</v>
      </c>
      <c r="E17" s="29">
        <v>74.393673110720556</v>
      </c>
    </row>
    <row r="18" spans="2:5" ht="12" customHeight="1" x14ac:dyDescent="0.2">
      <c r="B18" s="7" t="s">
        <v>11</v>
      </c>
      <c r="C18" s="24">
        <v>25150</v>
      </c>
      <c r="D18" s="24">
        <v>15013</v>
      </c>
      <c r="E18" s="25">
        <v>59.693836978131209</v>
      </c>
    </row>
    <row r="19" spans="2:5" ht="12" customHeight="1" x14ac:dyDescent="0.2">
      <c r="B19" s="8" t="s">
        <v>12</v>
      </c>
      <c r="C19" s="28">
        <v>13167</v>
      </c>
      <c r="D19" s="28">
        <v>4289</v>
      </c>
      <c r="E19" s="29">
        <v>32.573858889648363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11982</v>
      </c>
      <c r="D21" s="28">
        <v>10724</v>
      </c>
      <c r="E21" s="29">
        <v>89.50091804373227</v>
      </c>
    </row>
    <row r="22" spans="2:5" s="4" customFormat="1" ht="12" customHeight="1" x14ac:dyDescent="0.2">
      <c r="B22" s="7" t="s">
        <v>15</v>
      </c>
      <c r="C22" s="24">
        <v>39633</v>
      </c>
      <c r="D22" s="24">
        <v>21608</v>
      </c>
      <c r="E22" s="25">
        <v>54.520223046451186</v>
      </c>
    </row>
    <row r="23" spans="2:5" s="4" customFormat="1" ht="12" customHeight="1" x14ac:dyDescent="0.2">
      <c r="B23" s="8" t="s">
        <v>16</v>
      </c>
      <c r="C23" s="30">
        <v>204</v>
      </c>
      <c r="D23" s="30">
        <v>165</v>
      </c>
      <c r="E23" s="31">
        <v>80.882352941176478</v>
      </c>
    </row>
    <row r="24" spans="2:5" ht="12" customHeight="1" x14ac:dyDescent="0.2">
      <c r="B24" s="8" t="s">
        <v>17</v>
      </c>
      <c r="C24" s="30">
        <v>39429</v>
      </c>
      <c r="D24" s="30">
        <v>21443</v>
      </c>
      <c r="E24" s="31">
        <v>54.383829161277234</v>
      </c>
    </row>
    <row r="25" spans="2:5" s="4" customFormat="1" ht="12" customHeight="1" x14ac:dyDescent="0.2">
      <c r="B25" s="7" t="s">
        <v>18</v>
      </c>
      <c r="C25" s="24">
        <v>78828</v>
      </c>
      <c r="D25" s="24">
        <v>43248</v>
      </c>
      <c r="E25" s="25">
        <v>54.863753996042021</v>
      </c>
    </row>
    <row r="26" spans="2:5" ht="12" customHeight="1" x14ac:dyDescent="0.2">
      <c r="B26" s="7" t="s">
        <v>19</v>
      </c>
      <c r="C26" s="24">
        <v>53134</v>
      </c>
      <c r="D26" s="24">
        <v>18553</v>
      </c>
      <c r="E26" s="25">
        <v>34.917378702902099</v>
      </c>
    </row>
    <row r="27" spans="2:5" ht="12" customHeight="1" x14ac:dyDescent="0.2">
      <c r="B27" s="8" t="s">
        <v>20</v>
      </c>
      <c r="C27" s="28">
        <v>50769</v>
      </c>
      <c r="D27" s="28">
        <v>16465</v>
      </c>
      <c r="E27" s="29">
        <v>32.431208020642515</v>
      </c>
    </row>
    <row r="28" spans="2:5" ht="12" customHeight="1" x14ac:dyDescent="0.2">
      <c r="B28" s="8" t="s">
        <v>21</v>
      </c>
      <c r="C28" s="28">
        <v>2365</v>
      </c>
      <c r="D28" s="28">
        <v>2088</v>
      </c>
      <c r="E28" s="29">
        <v>88.287526427061309</v>
      </c>
    </row>
    <row r="29" spans="2:5" ht="12" customHeight="1" x14ac:dyDescent="0.2">
      <c r="B29" s="7" t="s">
        <v>22</v>
      </c>
      <c r="C29" s="26">
        <v>19185</v>
      </c>
      <c r="D29" s="26">
        <v>18662</v>
      </c>
      <c r="E29" s="27">
        <v>97.273911910346627</v>
      </c>
    </row>
    <row r="30" spans="2:5" ht="12" customHeight="1" x14ac:dyDescent="0.2">
      <c r="B30" s="8" t="s">
        <v>23</v>
      </c>
      <c r="C30" s="28">
        <v>374</v>
      </c>
      <c r="D30" s="28">
        <v>1</v>
      </c>
      <c r="E30" s="29">
        <v>0.26737967914438499</v>
      </c>
    </row>
    <row r="31" spans="2:5" s="4" customFormat="1" ht="12" customHeight="1" x14ac:dyDescent="0.2">
      <c r="B31" s="8" t="s">
        <v>24</v>
      </c>
      <c r="C31" s="28">
        <v>18811</v>
      </c>
      <c r="D31" s="28">
        <v>18661</v>
      </c>
      <c r="E31" s="29">
        <v>99.20259422678221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6509</v>
      </c>
      <c r="D37" s="26">
        <v>6033</v>
      </c>
      <c r="E37" s="27">
        <v>92.687048701797508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20690</v>
      </c>
      <c r="D44" s="24">
        <v>13930</v>
      </c>
      <c r="E44" s="25">
        <v>67.327211213146441</v>
      </c>
    </row>
    <row r="45" spans="2:6" ht="12" customHeight="1" x14ac:dyDescent="0.2">
      <c r="B45" s="7" t="s">
        <v>37</v>
      </c>
      <c r="C45" s="26">
        <v>19861</v>
      </c>
      <c r="D45" s="26">
        <v>17147</v>
      </c>
      <c r="E45" s="27">
        <v>86.335028447711593</v>
      </c>
      <c r="F45" s="5"/>
    </row>
    <row r="46" spans="2:6" ht="12" customHeight="1" x14ac:dyDescent="0.2">
      <c r="B46" s="7" t="s">
        <v>38</v>
      </c>
      <c r="C46" s="26">
        <v>323</v>
      </c>
      <c r="D46" s="26">
        <v>4</v>
      </c>
      <c r="E46" s="27">
        <v>1.2383900928792571</v>
      </c>
    </row>
    <row r="47" spans="2:6" ht="12" customHeight="1" x14ac:dyDescent="0.2">
      <c r="B47" s="6" t="s">
        <v>84</v>
      </c>
      <c r="C47" s="22">
        <v>11699</v>
      </c>
      <c r="D47" s="22">
        <v>9852</v>
      </c>
      <c r="E47" s="27">
        <v>84.212325839815378</v>
      </c>
    </row>
    <row r="48" spans="2:6" ht="12" customHeight="1" x14ac:dyDescent="0.2">
      <c r="B48" s="6" t="s">
        <v>39</v>
      </c>
      <c r="C48" s="32">
        <v>4812</v>
      </c>
      <c r="D48" s="32">
        <v>4781</v>
      </c>
      <c r="E48" s="33">
        <v>99.355777223607646</v>
      </c>
    </row>
    <row r="49" spans="2:5" ht="12" customHeight="1" x14ac:dyDescent="0.2">
      <c r="B49" s="6" t="s">
        <v>40</v>
      </c>
      <c r="C49" s="32">
        <v>4644</v>
      </c>
      <c r="D49" s="32">
        <v>4615</v>
      </c>
      <c r="E49" s="33">
        <v>99.375538329026696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4643</v>
      </c>
      <c r="D51" s="34">
        <v>4615</v>
      </c>
      <c r="E51" s="35">
        <v>99.396941632565145</v>
      </c>
    </row>
    <row r="52" spans="2:5" ht="12" customHeight="1" x14ac:dyDescent="0.2">
      <c r="B52" s="6" t="s">
        <v>43</v>
      </c>
      <c r="C52" s="32">
        <v>168</v>
      </c>
      <c r="D52" s="32">
        <v>166</v>
      </c>
      <c r="E52" s="33">
        <v>98.80952380952381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168</v>
      </c>
      <c r="D54" s="34">
        <v>166</v>
      </c>
      <c r="E54" s="35">
        <v>98.80952380952381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2497</v>
      </c>
      <c r="D58" s="32">
        <v>2497</v>
      </c>
      <c r="E58" s="33">
        <v>100</v>
      </c>
    </row>
    <row r="59" spans="2:5" ht="12" customHeight="1" x14ac:dyDescent="0.2">
      <c r="B59" s="6" t="s">
        <v>48</v>
      </c>
      <c r="C59" s="32">
        <v>2497</v>
      </c>
      <c r="D59" s="32">
        <v>2497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4390</v>
      </c>
      <c r="D61" s="32">
        <v>2574</v>
      </c>
      <c r="E61" s="33">
        <v>58.633257403189063</v>
      </c>
    </row>
    <row r="62" spans="2:5" s="4" customFormat="1" ht="12" customHeight="1" x14ac:dyDescent="0.2">
      <c r="B62" s="6" t="s">
        <v>51</v>
      </c>
      <c r="C62" s="32">
        <v>4379</v>
      </c>
      <c r="D62" s="32">
        <v>2564</v>
      </c>
      <c r="E62" s="33">
        <v>58.552180863210779</v>
      </c>
    </row>
    <row r="63" spans="2:5" ht="12" customHeight="1" x14ac:dyDescent="0.2">
      <c r="B63" s="6" t="s">
        <v>90</v>
      </c>
      <c r="C63" s="32">
        <v>11</v>
      </c>
      <c r="D63" s="32">
        <v>10</v>
      </c>
      <c r="E63" s="33">
        <v>90.909090909090907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78488</v>
      </c>
      <c r="D70" s="22">
        <v>12541</v>
      </c>
      <c r="E70" s="23">
        <v>15.978238711650189</v>
      </c>
    </row>
    <row r="71" spans="2:5" ht="12" customHeight="1" x14ac:dyDescent="0.2">
      <c r="B71" s="6" t="s">
        <v>57</v>
      </c>
      <c r="C71" s="32">
        <v>14971</v>
      </c>
      <c r="D71" s="32">
        <v>190</v>
      </c>
      <c r="E71" s="33">
        <v>1.2691202992452073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14951</v>
      </c>
      <c r="D74" s="36">
        <v>117</v>
      </c>
      <c r="E74" s="37">
        <v>0.78255635074576946</v>
      </c>
    </row>
    <row r="75" spans="2:5" ht="12" customHeight="1" x14ac:dyDescent="0.2">
      <c r="B75" s="6" t="s">
        <v>61</v>
      </c>
      <c r="C75" s="32">
        <v>20</v>
      </c>
      <c r="D75" s="32">
        <v>73</v>
      </c>
      <c r="E75" s="33">
        <v>365</v>
      </c>
    </row>
    <row r="76" spans="2:5" ht="12" customHeight="1" x14ac:dyDescent="0.2">
      <c r="B76" s="6" t="s">
        <v>62</v>
      </c>
      <c r="C76" s="32">
        <v>694</v>
      </c>
      <c r="D76" s="32">
        <v>624</v>
      </c>
      <c r="E76" s="33">
        <v>89.913544668587903</v>
      </c>
    </row>
    <row r="77" spans="2:5" ht="12" customHeight="1" x14ac:dyDescent="0.2">
      <c r="B77" s="6" t="s">
        <v>63</v>
      </c>
      <c r="C77" s="32">
        <v>243</v>
      </c>
      <c r="D77" s="32">
        <v>190</v>
      </c>
      <c r="E77" s="33">
        <v>78.189300411522638</v>
      </c>
    </row>
    <row r="78" spans="2:5" ht="12" customHeight="1" x14ac:dyDescent="0.2">
      <c r="B78" s="6" t="s">
        <v>64</v>
      </c>
      <c r="C78" s="32">
        <v>451</v>
      </c>
      <c r="D78" s="32">
        <v>434</v>
      </c>
      <c r="E78" s="33">
        <v>96.230598669623063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451</v>
      </c>
      <c r="D86" s="34">
        <v>434</v>
      </c>
      <c r="E86" s="35">
        <v>96.230598669623063</v>
      </c>
    </row>
    <row r="87" spans="2:5" ht="12" customHeight="1" x14ac:dyDescent="0.2">
      <c r="B87" s="6" t="s">
        <v>73</v>
      </c>
      <c r="C87" s="32">
        <v>59924</v>
      </c>
      <c r="D87" s="32">
        <v>9061</v>
      </c>
      <c r="E87" s="33">
        <v>15.120819704959615</v>
      </c>
    </row>
    <row r="88" spans="2:5" ht="12" customHeight="1" x14ac:dyDescent="0.2">
      <c r="B88" s="6" t="s">
        <v>74</v>
      </c>
      <c r="C88" s="36">
        <v>1084</v>
      </c>
      <c r="D88" s="36">
        <v>647</v>
      </c>
      <c r="E88" s="37">
        <v>59.686346863468628</v>
      </c>
    </row>
    <row r="89" spans="2:5" ht="12" customHeight="1" x14ac:dyDescent="0.2">
      <c r="B89" s="6" t="s">
        <v>75</v>
      </c>
      <c r="C89" s="32">
        <v>15251</v>
      </c>
      <c r="D89" s="32">
        <v>3819</v>
      </c>
      <c r="E89" s="33">
        <v>25.040980919283985</v>
      </c>
    </row>
    <row r="90" spans="2:5" ht="12" customHeight="1" x14ac:dyDescent="0.2">
      <c r="B90" s="6" t="s">
        <v>76</v>
      </c>
      <c r="C90" s="32">
        <v>43525</v>
      </c>
      <c r="D90" s="32">
        <v>4531</v>
      </c>
      <c r="E90" s="33">
        <v>10.410109132682365</v>
      </c>
    </row>
    <row r="91" spans="2:5" ht="12" customHeight="1" x14ac:dyDescent="0.2">
      <c r="B91" s="6" t="s">
        <v>77</v>
      </c>
      <c r="C91" s="32">
        <v>64</v>
      </c>
      <c r="D91" s="32">
        <v>64</v>
      </c>
      <c r="E91" s="33">
        <v>100</v>
      </c>
    </row>
    <row r="92" spans="2:5" ht="12" customHeight="1" x14ac:dyDescent="0.2">
      <c r="B92" s="6" t="s">
        <v>78</v>
      </c>
      <c r="C92" s="32">
        <v>2899</v>
      </c>
      <c r="D92" s="32">
        <v>2666</v>
      </c>
      <c r="E92" s="33">
        <v>91.962745774404965</v>
      </c>
    </row>
    <row r="93" spans="2:5" ht="12" customHeight="1" x14ac:dyDescent="0.2">
      <c r="B93" s="6" t="s">
        <v>86</v>
      </c>
      <c r="C93" s="22">
        <v>636</v>
      </c>
      <c r="D93" s="22">
        <v>636</v>
      </c>
      <c r="E93" s="23">
        <v>100</v>
      </c>
    </row>
    <row r="94" spans="2:5" ht="12" customHeight="1" x14ac:dyDescent="0.2">
      <c r="B94" s="6" t="s">
        <v>79</v>
      </c>
      <c r="C94" s="32">
        <v>636</v>
      </c>
      <c r="D94" s="32">
        <v>636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BF85466F-CEC5-47AF-9295-E980E9D775FC}"/>
    <hyperlink ref="D4" location="ŞUBAT!A1" display="Şubat" xr:uid="{CE0A40A6-39AC-4975-B5B4-6FBBE0CD2C8C}"/>
    <hyperlink ref="E4" location="MART!A1" display="Mart" xr:uid="{7F5863EB-C6A6-4165-B504-7D37F6F105C8}"/>
    <hyperlink ref="C5" location="NİSAN!A1" display="Nisan" xr:uid="{B8171D77-E72C-4E82-A8B1-A2F3D21B5A80}"/>
    <hyperlink ref="D5" location="MAYIS!A1" display="Mayıs" xr:uid="{7D882130-A852-4115-B238-B730275A8257}"/>
    <hyperlink ref="E5" location="HAZİRAN!A1" display="Haziran" xr:uid="{57B8E0C2-91D9-4AC1-A75B-A87266091B39}"/>
    <hyperlink ref="C6" location="TEMMUZ!A1" display="Temmuz" xr:uid="{FF2F6D2D-DE84-4C53-BF01-72A96237DDC7}"/>
    <hyperlink ref="D6" location="AĞUSTOS!A1" display="Ağustos" xr:uid="{F65C36D6-AABA-4314-95F4-9E231D2689D0}"/>
    <hyperlink ref="E6" location="EYLÜL!A1" display="Eylül" xr:uid="{BBA9818C-8DA0-42A5-B058-EDCCF6941EBC}"/>
    <hyperlink ref="C7" location="EKİM!A1" display="Ekim" xr:uid="{3A807659-50AF-4E5B-AA79-BCD00C3F238F}"/>
    <hyperlink ref="D7" location="KASIM!A1" display="Kasım" xr:uid="{6032ED66-8A12-4788-8FB1-1067C3A41ABF}"/>
    <hyperlink ref="E7" location="ARALIK!A1" display="Aralık" xr:uid="{15EBA999-06EC-4E4E-8F31-94C58DA3C3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C2B-ADD9-469C-A36D-519A46B43A7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355050</v>
      </c>
      <c r="D10" s="22">
        <v>169814</v>
      </c>
      <c r="E10" s="23">
        <v>47.828193212223631</v>
      </c>
    </row>
    <row r="11" spans="2:5" ht="12" customHeight="1" x14ac:dyDescent="0.2">
      <c r="B11" s="7" t="s">
        <v>4</v>
      </c>
      <c r="C11" s="24">
        <v>267708</v>
      </c>
      <c r="D11" s="24">
        <v>149962</v>
      </c>
      <c r="E11" s="25">
        <v>56.017003600938331</v>
      </c>
    </row>
    <row r="12" spans="2:5" ht="12" customHeight="1" x14ac:dyDescent="0.2">
      <c r="B12" s="7" t="s">
        <v>5</v>
      </c>
      <c r="C12" s="24">
        <v>118029</v>
      </c>
      <c r="D12" s="24">
        <v>69627</v>
      </c>
      <c r="E12" s="25">
        <v>58.991434308517398</v>
      </c>
    </row>
    <row r="13" spans="2:5" ht="12" customHeight="1" x14ac:dyDescent="0.2">
      <c r="B13" s="7" t="s">
        <v>6</v>
      </c>
      <c r="C13" s="26">
        <v>92958</v>
      </c>
      <c r="D13" s="26">
        <v>55493</v>
      </c>
      <c r="E13" s="27">
        <v>59.696852341917847</v>
      </c>
    </row>
    <row r="14" spans="2:5" ht="12" customHeight="1" x14ac:dyDescent="0.2">
      <c r="B14" s="8" t="s">
        <v>7</v>
      </c>
      <c r="C14" s="28">
        <v>22087</v>
      </c>
      <c r="D14" s="28">
        <v>4227</v>
      </c>
      <c r="E14" s="29">
        <v>19.137954452845566</v>
      </c>
    </row>
    <row r="15" spans="2:5" ht="12" customHeight="1" x14ac:dyDescent="0.2">
      <c r="B15" s="8" t="s">
        <v>8</v>
      </c>
      <c r="C15" s="28">
        <v>2847</v>
      </c>
      <c r="D15" s="28">
        <v>1121</v>
      </c>
      <c r="E15" s="29">
        <v>39.374780470670885</v>
      </c>
    </row>
    <row r="16" spans="2:5" ht="12" customHeight="1" x14ac:dyDescent="0.2">
      <c r="B16" s="8" t="s">
        <v>9</v>
      </c>
      <c r="C16" s="28">
        <v>62340</v>
      </c>
      <c r="D16" s="28">
        <v>45941</v>
      </c>
      <c r="E16" s="29">
        <v>73.694257298684633</v>
      </c>
    </row>
    <row r="17" spans="2:5" ht="12" customHeight="1" x14ac:dyDescent="0.2">
      <c r="B17" s="8" t="s">
        <v>10</v>
      </c>
      <c r="C17" s="28">
        <v>5684</v>
      </c>
      <c r="D17" s="28">
        <v>4204</v>
      </c>
      <c r="E17" s="29">
        <v>73.961998592540468</v>
      </c>
    </row>
    <row r="18" spans="2:5" ht="12" customHeight="1" x14ac:dyDescent="0.2">
      <c r="B18" s="7" t="s">
        <v>11</v>
      </c>
      <c r="C18" s="24">
        <v>25071</v>
      </c>
      <c r="D18" s="24">
        <v>14134</v>
      </c>
      <c r="E18" s="25">
        <v>56.375892465398266</v>
      </c>
    </row>
    <row r="19" spans="2:5" ht="12" customHeight="1" x14ac:dyDescent="0.2">
      <c r="B19" s="8" t="s">
        <v>12</v>
      </c>
      <c r="C19" s="28">
        <v>13127</v>
      </c>
      <c r="D19" s="28">
        <v>3512</v>
      </c>
      <c r="E19" s="29">
        <v>26.754018435286053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/>
    </row>
    <row r="21" spans="2:5" ht="12" customHeight="1" x14ac:dyDescent="0.2">
      <c r="B21" s="8" t="s">
        <v>14</v>
      </c>
      <c r="C21" s="28">
        <v>11943</v>
      </c>
      <c r="D21" s="28">
        <v>10622</v>
      </c>
      <c r="E21" s="29">
        <v>88.939127522398053</v>
      </c>
    </row>
    <row r="22" spans="2:5" s="4" customFormat="1" ht="12" customHeight="1" x14ac:dyDescent="0.2">
      <c r="B22" s="7" t="s">
        <v>15</v>
      </c>
      <c r="C22" s="24">
        <v>39579</v>
      </c>
      <c r="D22" s="24">
        <v>14048</v>
      </c>
      <c r="E22" s="25">
        <v>35.493569822380557</v>
      </c>
    </row>
    <row r="23" spans="2:5" s="4" customFormat="1" ht="12" customHeight="1" x14ac:dyDescent="0.2">
      <c r="B23" s="8" t="s">
        <v>16</v>
      </c>
      <c r="C23" s="30">
        <v>167</v>
      </c>
      <c r="D23" s="30">
        <v>123</v>
      </c>
      <c r="E23" s="31">
        <v>73.65269461077844</v>
      </c>
    </row>
    <row r="24" spans="2:5" ht="12" customHeight="1" x14ac:dyDescent="0.2">
      <c r="B24" s="8" t="s">
        <v>17</v>
      </c>
      <c r="C24" s="30">
        <v>39412</v>
      </c>
      <c r="D24" s="30">
        <v>13925</v>
      </c>
      <c r="E24" s="31">
        <v>35.331878615650055</v>
      </c>
    </row>
    <row r="25" spans="2:5" s="4" customFormat="1" ht="12" customHeight="1" x14ac:dyDescent="0.2">
      <c r="B25" s="7" t="s">
        <v>18</v>
      </c>
      <c r="C25" s="24">
        <v>73484</v>
      </c>
      <c r="D25" s="24">
        <v>38999</v>
      </c>
      <c r="E25" s="25">
        <v>53.071416907081812</v>
      </c>
    </row>
    <row r="26" spans="2:5" ht="12" customHeight="1" x14ac:dyDescent="0.2">
      <c r="B26" s="7" t="s">
        <v>19</v>
      </c>
      <c r="C26" s="24">
        <v>51632</v>
      </c>
      <c r="D26" s="24">
        <v>18122</v>
      </c>
      <c r="E26" s="25">
        <v>35.098388596219401</v>
      </c>
    </row>
    <row r="27" spans="2:5" ht="12" customHeight="1" x14ac:dyDescent="0.2">
      <c r="B27" s="8" t="s">
        <v>20</v>
      </c>
      <c r="C27" s="28">
        <v>49607</v>
      </c>
      <c r="D27" s="28">
        <v>16365</v>
      </c>
      <c r="E27" s="29">
        <v>32.989295865502854</v>
      </c>
    </row>
    <row r="28" spans="2:5" ht="12" customHeight="1" x14ac:dyDescent="0.2">
      <c r="B28" s="8" t="s">
        <v>21</v>
      </c>
      <c r="C28" s="28">
        <v>2025</v>
      </c>
      <c r="D28" s="28">
        <v>1757</v>
      </c>
      <c r="E28" s="29">
        <v>86.76543209876543</v>
      </c>
    </row>
    <row r="29" spans="2:5" ht="12" customHeight="1" x14ac:dyDescent="0.2">
      <c r="B29" s="7" t="s">
        <v>22</v>
      </c>
      <c r="C29" s="26">
        <v>16478</v>
      </c>
      <c r="D29" s="26">
        <v>15954</v>
      </c>
      <c r="E29" s="27">
        <v>96.820002427479068</v>
      </c>
    </row>
    <row r="30" spans="2:5" ht="12" customHeight="1" x14ac:dyDescent="0.2">
      <c r="B30" s="8" t="s">
        <v>23</v>
      </c>
      <c r="C30" s="28">
        <v>375</v>
      </c>
      <c r="D30" s="28">
        <v>2</v>
      </c>
      <c r="E30" s="29">
        <v>0.53333333333333333</v>
      </c>
    </row>
    <row r="31" spans="2:5" s="4" customFormat="1" ht="12" customHeight="1" x14ac:dyDescent="0.2">
      <c r="B31" s="8" t="s">
        <v>24</v>
      </c>
      <c r="C31" s="28">
        <v>16103</v>
      </c>
      <c r="D31" s="28">
        <v>15952</v>
      </c>
      <c r="E31" s="29">
        <v>99.06228653046017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5374</v>
      </c>
      <c r="D37" s="26">
        <v>4923</v>
      </c>
      <c r="E37" s="27">
        <v>91.607740975065127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7" t="s">
        <v>36</v>
      </c>
      <c r="C44" s="24">
        <v>18854</v>
      </c>
      <c r="D44" s="24">
        <v>12447</v>
      </c>
      <c r="E44" s="25">
        <v>66.017821152010185</v>
      </c>
    </row>
    <row r="45" spans="2:6" ht="12" customHeight="1" x14ac:dyDescent="0.2">
      <c r="B45" s="7" t="s">
        <v>37</v>
      </c>
      <c r="C45" s="26">
        <v>17439</v>
      </c>
      <c r="D45" s="26">
        <v>14839</v>
      </c>
      <c r="E45" s="27">
        <v>85.090888239004528</v>
      </c>
      <c r="F45" s="5"/>
    </row>
    <row r="46" spans="2:6" ht="12" customHeight="1" x14ac:dyDescent="0.2">
      <c r="B46" s="7" t="s">
        <v>38</v>
      </c>
      <c r="C46" s="26">
        <v>322</v>
      </c>
      <c r="D46" s="26">
        <v>1</v>
      </c>
      <c r="E46" s="27">
        <v>0.3105590062111801</v>
      </c>
    </row>
    <row r="47" spans="2:6" ht="12" customHeight="1" x14ac:dyDescent="0.2">
      <c r="B47" s="6" t="s">
        <v>84</v>
      </c>
      <c r="C47" s="22">
        <v>10620</v>
      </c>
      <c r="D47" s="22">
        <v>8713</v>
      </c>
      <c r="E47" s="27">
        <v>82.043314500941619</v>
      </c>
    </row>
    <row r="48" spans="2:6" ht="12" customHeight="1" x14ac:dyDescent="0.2">
      <c r="B48" s="6" t="s">
        <v>39</v>
      </c>
      <c r="C48" s="32">
        <v>4137</v>
      </c>
      <c r="D48" s="32">
        <v>4109</v>
      </c>
      <c r="E48" s="33">
        <v>99.323181049069376</v>
      </c>
    </row>
    <row r="49" spans="2:5" ht="12" customHeight="1" x14ac:dyDescent="0.2">
      <c r="B49" s="6" t="s">
        <v>40</v>
      </c>
      <c r="C49" s="32">
        <v>3982</v>
      </c>
      <c r="D49" s="32">
        <v>3955</v>
      </c>
      <c r="E49" s="33">
        <v>99.32194876946258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3981</v>
      </c>
      <c r="D51" s="34">
        <v>3955</v>
      </c>
      <c r="E51" s="35">
        <v>99.346897764380799</v>
      </c>
    </row>
    <row r="52" spans="2:5" ht="12" customHeight="1" x14ac:dyDescent="0.2">
      <c r="B52" s="6" t="s">
        <v>43</v>
      </c>
      <c r="C52" s="32">
        <v>155</v>
      </c>
      <c r="D52" s="32">
        <v>154</v>
      </c>
      <c r="E52" s="33">
        <v>99.354838709677423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155</v>
      </c>
      <c r="D54" s="34">
        <v>154</v>
      </c>
      <c r="E54" s="35">
        <v>99.354838709677423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2335</v>
      </c>
      <c r="D58" s="32">
        <v>2335</v>
      </c>
      <c r="E58" s="33">
        <v>100</v>
      </c>
    </row>
    <row r="59" spans="2:5" ht="12" customHeight="1" x14ac:dyDescent="0.2">
      <c r="B59" s="6" t="s">
        <v>48</v>
      </c>
      <c r="C59" s="32">
        <v>2335</v>
      </c>
      <c r="D59" s="32">
        <v>2335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4148</v>
      </c>
      <c r="D61" s="32">
        <v>2269</v>
      </c>
      <c r="E61" s="33">
        <v>54.701060752169717</v>
      </c>
    </row>
    <row r="62" spans="2:5" s="4" customFormat="1" ht="12" customHeight="1" x14ac:dyDescent="0.2">
      <c r="B62" s="6" t="s">
        <v>51</v>
      </c>
      <c r="C62" s="32">
        <v>4137</v>
      </c>
      <c r="D62" s="32">
        <v>2260</v>
      </c>
      <c r="E62" s="33">
        <v>54.628958182257669</v>
      </c>
    </row>
    <row r="63" spans="2:5" ht="12" customHeight="1" x14ac:dyDescent="0.2">
      <c r="B63" s="6" t="s">
        <v>90</v>
      </c>
      <c r="C63" s="32">
        <v>11</v>
      </c>
      <c r="D63" s="32">
        <v>9</v>
      </c>
      <c r="E63" s="33">
        <v>81.818181818181827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76164</v>
      </c>
      <c r="D70" s="22">
        <v>10581</v>
      </c>
      <c r="E70" s="23">
        <v>13.892390105561683</v>
      </c>
    </row>
    <row r="71" spans="2:5" ht="12" customHeight="1" x14ac:dyDescent="0.2">
      <c r="B71" s="6" t="s">
        <v>57</v>
      </c>
      <c r="C71" s="32">
        <v>15082</v>
      </c>
      <c r="D71" s="32">
        <v>180</v>
      </c>
      <c r="E71" s="33">
        <v>1.193475666357247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15066</v>
      </c>
      <c r="D74" s="36">
        <v>111</v>
      </c>
      <c r="E74" s="37">
        <v>0.73675826363998409</v>
      </c>
    </row>
    <row r="75" spans="2:5" ht="12" customHeight="1" x14ac:dyDescent="0.2">
      <c r="B75" s="6" t="s">
        <v>61</v>
      </c>
      <c r="C75" s="32">
        <v>16</v>
      </c>
      <c r="D75" s="32">
        <v>69</v>
      </c>
      <c r="E75" s="33">
        <v>431.25</v>
      </c>
    </row>
    <row r="76" spans="2:5" ht="12" customHeight="1" x14ac:dyDescent="0.2">
      <c r="B76" s="6" t="s">
        <v>62</v>
      </c>
      <c r="C76" s="32">
        <v>632</v>
      </c>
      <c r="D76" s="32">
        <v>558</v>
      </c>
      <c r="E76" s="33">
        <v>88.29113924050634</v>
      </c>
    </row>
    <row r="77" spans="2:5" ht="12" customHeight="1" x14ac:dyDescent="0.2">
      <c r="B77" s="6" t="s">
        <v>63</v>
      </c>
      <c r="C77" s="32">
        <v>237</v>
      </c>
      <c r="D77" s="32">
        <v>179</v>
      </c>
      <c r="E77" s="33">
        <v>75.527426160337555</v>
      </c>
    </row>
    <row r="78" spans="2:5" ht="12" customHeight="1" x14ac:dyDescent="0.2">
      <c r="B78" s="6" t="s">
        <v>64</v>
      </c>
      <c r="C78" s="32">
        <v>395</v>
      </c>
      <c r="D78" s="32">
        <v>379</v>
      </c>
      <c r="E78" s="33">
        <v>95.949367088607602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395</v>
      </c>
      <c r="D86" s="34">
        <v>379</v>
      </c>
      <c r="E86" s="35">
        <v>95.949367088607602</v>
      </c>
    </row>
    <row r="87" spans="2:5" ht="12" customHeight="1" x14ac:dyDescent="0.2">
      <c r="B87" s="6" t="s">
        <v>73</v>
      </c>
      <c r="C87" s="32">
        <v>58100</v>
      </c>
      <c r="D87" s="32">
        <v>7735</v>
      </c>
      <c r="E87" s="33">
        <v>13.313253012048193</v>
      </c>
    </row>
    <row r="88" spans="2:5" ht="12" customHeight="1" x14ac:dyDescent="0.2">
      <c r="B88" s="6" t="s">
        <v>74</v>
      </c>
      <c r="C88" s="36">
        <v>1002</v>
      </c>
      <c r="D88" s="36">
        <v>573</v>
      </c>
      <c r="E88" s="37">
        <v>57.185628742514972</v>
      </c>
    </row>
    <row r="89" spans="2:5" ht="12" customHeight="1" x14ac:dyDescent="0.2">
      <c r="B89" s="6" t="s">
        <v>75</v>
      </c>
      <c r="C89" s="32">
        <v>14056</v>
      </c>
      <c r="D89" s="32">
        <v>3276</v>
      </c>
      <c r="E89" s="33">
        <v>23.306772908366533</v>
      </c>
    </row>
    <row r="90" spans="2:5" ht="12" customHeight="1" x14ac:dyDescent="0.2">
      <c r="B90" s="6" t="s">
        <v>76</v>
      </c>
      <c r="C90" s="32">
        <v>42978</v>
      </c>
      <c r="D90" s="32">
        <v>3822</v>
      </c>
      <c r="E90" s="33">
        <v>8.8929219600725951</v>
      </c>
    </row>
    <row r="91" spans="2:5" ht="12" customHeight="1" x14ac:dyDescent="0.2">
      <c r="B91" s="6" t="s">
        <v>77</v>
      </c>
      <c r="C91" s="32">
        <v>64</v>
      </c>
      <c r="D91" s="32">
        <v>64</v>
      </c>
      <c r="E91" s="33">
        <v>100</v>
      </c>
    </row>
    <row r="92" spans="2:5" ht="12" customHeight="1" x14ac:dyDescent="0.2">
      <c r="B92" s="6" t="s">
        <v>78</v>
      </c>
      <c r="C92" s="32">
        <v>2350</v>
      </c>
      <c r="D92" s="32">
        <v>2108</v>
      </c>
      <c r="E92" s="33">
        <v>89.702127659574472</v>
      </c>
    </row>
    <row r="93" spans="2:5" ht="12" customHeight="1" x14ac:dyDescent="0.2">
      <c r="B93" s="6" t="s">
        <v>86</v>
      </c>
      <c r="C93" s="22">
        <v>558</v>
      </c>
      <c r="D93" s="22">
        <v>558</v>
      </c>
      <c r="E93" s="23">
        <v>100</v>
      </c>
    </row>
    <row r="94" spans="2:5" ht="12" customHeight="1" x14ac:dyDescent="0.2">
      <c r="B94" s="6" t="s">
        <v>79</v>
      </c>
      <c r="C94" s="32">
        <v>558</v>
      </c>
      <c r="D94" s="32">
        <v>558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991E8C36-8B6A-49D9-8EB1-CF7CC7A6DBCB}"/>
    <hyperlink ref="D4" location="ŞUBAT!A1" display="Şubat" xr:uid="{49EDAD69-BE3D-4F14-9241-976DCA39C1F4}"/>
    <hyperlink ref="E4" location="MART!A1" display="Mart" xr:uid="{DB2FAE78-C697-43D0-BCD2-538F639EF487}"/>
    <hyperlink ref="C5" location="NİSAN!A1" display="Nisan" xr:uid="{CCCF7ACF-B1ED-4165-AE01-4CC14ECFA519}"/>
    <hyperlink ref="D5" location="MAYIS!A1" display="Mayıs" xr:uid="{6285992B-2D5D-4856-B413-B557EB5F3FAD}"/>
    <hyperlink ref="E5" location="HAZİRAN!A1" display="Haziran" xr:uid="{7E86CE93-840C-4DDA-A9A8-3FDB4CE0DF9B}"/>
    <hyperlink ref="C6" location="TEMMUZ!A1" display="Temmuz" xr:uid="{23DD6D3F-3016-44CE-AC40-DFCF538CECD2}"/>
    <hyperlink ref="D6" location="AĞUSTOS!A1" display="Ağustos" xr:uid="{A5048F50-AD52-4C0D-B78D-E61F81D5A61E}"/>
    <hyperlink ref="E6" location="EYLÜL!A1" display="Eylül" xr:uid="{6BF8FB5F-068A-4DAA-8697-85BC268D7A3D}"/>
    <hyperlink ref="C7" location="EKİM!A1" display="Ekim" xr:uid="{94924FB8-DD8C-4D38-9E05-AEBA771E8771}"/>
    <hyperlink ref="D7" location="KASIM!A1" display="Kasım" xr:uid="{DAD141E4-20DC-45D8-8C8F-FF01C41CED0A}"/>
    <hyperlink ref="E7" location="ARALIK!A1" display="Aralık" xr:uid="{2094D6C1-9661-41AE-A16D-CF4672E6BD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E67-26C9-4E08-80CD-FA44D3BB35C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350801</v>
      </c>
      <c r="D10" s="22">
        <v>141169</v>
      </c>
      <c r="E10" s="23">
        <v>40.241903529351397</v>
      </c>
    </row>
    <row r="11" spans="2:5" ht="12" customHeight="1" x14ac:dyDescent="0.2">
      <c r="B11" s="7" t="s">
        <v>4</v>
      </c>
      <c r="C11" s="24">
        <v>266394</v>
      </c>
      <c r="D11" s="24">
        <v>125419</v>
      </c>
      <c r="E11" s="25">
        <v>47.080264570523362</v>
      </c>
    </row>
    <row r="12" spans="2:5" ht="12" customHeight="1" x14ac:dyDescent="0.2">
      <c r="B12" s="7" t="s">
        <v>5</v>
      </c>
      <c r="C12" s="24">
        <v>127735</v>
      </c>
      <c r="D12" s="24">
        <v>58258</v>
      </c>
      <c r="E12" s="25">
        <v>45.608486319332989</v>
      </c>
    </row>
    <row r="13" spans="2:5" ht="12" customHeight="1" x14ac:dyDescent="0.2">
      <c r="B13" s="7" t="s">
        <v>6</v>
      </c>
      <c r="C13" s="26">
        <v>103722</v>
      </c>
      <c r="D13" s="26">
        <v>46851</v>
      </c>
      <c r="E13" s="27">
        <v>45.16978076010875</v>
      </c>
    </row>
    <row r="14" spans="2:5" ht="12" customHeight="1" x14ac:dyDescent="0.2">
      <c r="B14" s="8" t="s">
        <v>7</v>
      </c>
      <c r="C14" s="28">
        <v>21907</v>
      </c>
      <c r="D14" s="28">
        <v>3350</v>
      </c>
      <c r="E14" s="29">
        <v>15.291915825991692</v>
      </c>
    </row>
    <row r="15" spans="2:5" ht="12" customHeight="1" x14ac:dyDescent="0.2">
      <c r="B15" s="8" t="s">
        <v>8</v>
      </c>
      <c r="C15" s="28">
        <v>2840</v>
      </c>
      <c r="D15" s="28">
        <v>804</v>
      </c>
      <c r="E15" s="29">
        <v>28.30985915492958</v>
      </c>
    </row>
    <row r="16" spans="2:5" ht="12" customHeight="1" x14ac:dyDescent="0.2">
      <c r="B16" s="8" t="s">
        <v>9</v>
      </c>
      <c r="C16" s="28">
        <v>73249</v>
      </c>
      <c r="D16" s="28">
        <v>38584</v>
      </c>
      <c r="E16" s="29">
        <v>52.675121844666819</v>
      </c>
    </row>
    <row r="17" spans="2:5" ht="12" customHeight="1" x14ac:dyDescent="0.2">
      <c r="B17" s="8" t="s">
        <v>10</v>
      </c>
      <c r="C17" s="28">
        <v>5726</v>
      </c>
      <c r="D17" s="28">
        <v>4113</v>
      </c>
      <c r="E17" s="29">
        <v>71.830247991617185</v>
      </c>
    </row>
    <row r="18" spans="2:5" ht="12" customHeight="1" x14ac:dyDescent="0.2">
      <c r="B18" s="7" t="s">
        <v>11</v>
      </c>
      <c r="C18" s="24">
        <v>24013</v>
      </c>
      <c r="D18" s="24">
        <v>11407</v>
      </c>
      <c r="E18" s="25">
        <v>47.503435639028858</v>
      </c>
    </row>
    <row r="19" spans="2:5" ht="12" customHeight="1" x14ac:dyDescent="0.2">
      <c r="B19" s="8" t="s">
        <v>12</v>
      </c>
      <c r="C19" s="28">
        <v>11958</v>
      </c>
      <c r="D19" s="28">
        <v>1035</v>
      </c>
      <c r="E19" s="29">
        <v>8.6552935273457106</v>
      </c>
    </row>
    <row r="20" spans="2:5" ht="12" customHeight="1" x14ac:dyDescent="0.2">
      <c r="B20" s="8" t="s">
        <v>13</v>
      </c>
      <c r="C20" s="28">
        <v>1</v>
      </c>
      <c r="D20" s="28">
        <v>0</v>
      </c>
      <c r="E20" s="29"/>
    </row>
    <row r="21" spans="2:5" ht="12" customHeight="1" x14ac:dyDescent="0.2">
      <c r="B21" s="8" t="s">
        <v>14</v>
      </c>
      <c r="C21" s="28">
        <v>12054</v>
      </c>
      <c r="D21" s="28">
        <v>10372</v>
      </c>
      <c r="E21" s="29">
        <v>86.046125767380119</v>
      </c>
    </row>
    <row r="22" spans="2:5" s="4" customFormat="1" ht="12" customHeight="1" x14ac:dyDescent="0.2">
      <c r="B22" s="7" t="s">
        <v>15</v>
      </c>
      <c r="C22" s="24">
        <v>39420</v>
      </c>
      <c r="D22" s="24">
        <v>13106</v>
      </c>
      <c r="E22" s="25">
        <v>33.247082699137493</v>
      </c>
    </row>
    <row r="23" spans="2:5" s="4" customFormat="1" ht="12" customHeight="1" x14ac:dyDescent="0.2">
      <c r="B23" s="8" t="s">
        <v>16</v>
      </c>
      <c r="C23" s="30">
        <v>156</v>
      </c>
      <c r="D23" s="30">
        <v>117</v>
      </c>
      <c r="E23" s="31">
        <v>75</v>
      </c>
    </row>
    <row r="24" spans="2:5" ht="12" customHeight="1" x14ac:dyDescent="0.2">
      <c r="B24" s="8" t="s">
        <v>17</v>
      </c>
      <c r="C24" s="30">
        <v>39264</v>
      </c>
      <c r="D24" s="30">
        <v>12989</v>
      </c>
      <c r="E24" s="31">
        <v>33.081193969030153</v>
      </c>
    </row>
    <row r="25" spans="2:5" s="4" customFormat="1" ht="12" customHeight="1" x14ac:dyDescent="0.2">
      <c r="B25" s="7" t="s">
        <v>18</v>
      </c>
      <c r="C25" s="24">
        <v>67076</v>
      </c>
      <c r="D25" s="24">
        <v>31427</v>
      </c>
      <c r="E25" s="25">
        <v>46.852823662710961</v>
      </c>
    </row>
    <row r="26" spans="2:5" ht="12" customHeight="1" x14ac:dyDescent="0.2">
      <c r="B26" s="7" t="s">
        <v>19</v>
      </c>
      <c r="C26" s="24">
        <v>48392</v>
      </c>
      <c r="D26" s="24">
        <v>13697</v>
      </c>
      <c r="E26" s="25">
        <v>28.304265167796327</v>
      </c>
    </row>
    <row r="27" spans="2:5" ht="12" customHeight="1" x14ac:dyDescent="0.2">
      <c r="B27" s="8" t="s">
        <v>20</v>
      </c>
      <c r="C27" s="28">
        <v>46743</v>
      </c>
      <c r="D27" s="28">
        <v>12305</v>
      </c>
      <c r="E27" s="29">
        <v>26.324797295851788</v>
      </c>
    </row>
    <row r="28" spans="2:5" ht="12" customHeight="1" x14ac:dyDescent="0.2">
      <c r="B28" s="8" t="s">
        <v>21</v>
      </c>
      <c r="C28" s="28">
        <v>1649</v>
      </c>
      <c r="D28" s="28">
        <v>1392</v>
      </c>
      <c r="E28" s="29">
        <v>84.41479684657368</v>
      </c>
    </row>
    <row r="29" spans="2:5" ht="12" customHeight="1" x14ac:dyDescent="0.2">
      <c r="B29" s="7" t="s">
        <v>22</v>
      </c>
      <c r="C29" s="26">
        <v>14049</v>
      </c>
      <c r="D29" s="26">
        <v>13557</v>
      </c>
      <c r="E29" s="27">
        <v>96.497971385863764</v>
      </c>
    </row>
    <row r="30" spans="2:5" ht="12" customHeight="1" x14ac:dyDescent="0.2">
      <c r="B30" s="8" t="s">
        <v>23</v>
      </c>
      <c r="C30" s="28">
        <v>375</v>
      </c>
      <c r="D30" s="28">
        <v>1</v>
      </c>
      <c r="E30" s="29">
        <v>0.26666666666666666</v>
      </c>
    </row>
    <row r="31" spans="2:5" s="4" customFormat="1" ht="12" customHeight="1" x14ac:dyDescent="0.2">
      <c r="B31" s="8" t="s">
        <v>24</v>
      </c>
      <c r="C31" s="28">
        <v>13674</v>
      </c>
      <c r="D31" s="28">
        <v>13556</v>
      </c>
      <c r="E31" s="29">
        <v>99.137048413046656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4635</v>
      </c>
      <c r="D37" s="26">
        <v>4173</v>
      </c>
      <c r="E37" s="27">
        <v>90.032362459546917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0</v>
      </c>
      <c r="D40" s="24">
        <v>0</v>
      </c>
      <c r="E40" s="25"/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16978</v>
      </c>
      <c r="D44" s="24">
        <v>10411</v>
      </c>
      <c r="E44" s="25">
        <v>61.320532453763697</v>
      </c>
    </row>
    <row r="45" spans="2:6" ht="12" customHeight="1" x14ac:dyDescent="0.2">
      <c r="B45" s="7" t="s">
        <v>37</v>
      </c>
      <c r="C45" s="26">
        <v>14863</v>
      </c>
      <c r="D45" s="26">
        <v>12217</v>
      </c>
      <c r="E45" s="27">
        <v>82.197402946915162</v>
      </c>
      <c r="F45" s="5"/>
    </row>
    <row r="46" spans="2:6" ht="12" customHeight="1" x14ac:dyDescent="0.2">
      <c r="B46" s="7" t="s">
        <v>38</v>
      </c>
      <c r="C46" s="26">
        <v>322</v>
      </c>
      <c r="D46" s="26">
        <v>0</v>
      </c>
      <c r="E46" s="27">
        <v>0</v>
      </c>
    </row>
    <row r="47" spans="2:6" ht="12" customHeight="1" x14ac:dyDescent="0.2">
      <c r="B47" s="6" t="s">
        <v>84</v>
      </c>
      <c r="C47" s="22">
        <v>9441</v>
      </c>
      <c r="D47" s="22">
        <v>7491</v>
      </c>
      <c r="E47" s="27">
        <v>79.345408325389258</v>
      </c>
    </row>
    <row r="48" spans="2:6" ht="12" customHeight="1" x14ac:dyDescent="0.2">
      <c r="B48" s="6" t="s">
        <v>39</v>
      </c>
      <c r="C48" s="32">
        <v>3397</v>
      </c>
      <c r="D48" s="32">
        <v>3366</v>
      </c>
      <c r="E48" s="33">
        <v>99.087430085369448</v>
      </c>
    </row>
    <row r="49" spans="2:5" ht="12" customHeight="1" x14ac:dyDescent="0.2">
      <c r="B49" s="6" t="s">
        <v>40</v>
      </c>
      <c r="C49" s="32">
        <v>3264</v>
      </c>
      <c r="D49" s="32">
        <v>3234</v>
      </c>
      <c r="E49" s="33">
        <v>99.080882352941174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3263</v>
      </c>
      <c r="D51" s="34">
        <v>3234</v>
      </c>
      <c r="E51" s="35">
        <v>99.111247318418634</v>
      </c>
    </row>
    <row r="52" spans="2:5" ht="12" customHeight="1" x14ac:dyDescent="0.2">
      <c r="B52" s="6" t="s">
        <v>43</v>
      </c>
      <c r="C52" s="32">
        <v>133</v>
      </c>
      <c r="D52" s="32">
        <v>132</v>
      </c>
      <c r="E52" s="33">
        <v>99.248120300751879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133</v>
      </c>
      <c r="D54" s="34">
        <v>132</v>
      </c>
      <c r="E54" s="35">
        <v>99.248120300751879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2172</v>
      </c>
      <c r="D58" s="32">
        <v>2172</v>
      </c>
      <c r="E58" s="33">
        <v>100</v>
      </c>
    </row>
    <row r="59" spans="2:5" ht="12" customHeight="1" x14ac:dyDescent="0.2">
      <c r="B59" s="6" t="s">
        <v>48</v>
      </c>
      <c r="C59" s="32">
        <v>2172</v>
      </c>
      <c r="D59" s="32">
        <v>2172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3872</v>
      </c>
      <c r="D61" s="32">
        <v>1953</v>
      </c>
      <c r="E61" s="33">
        <v>50.439049586776861</v>
      </c>
    </row>
    <row r="62" spans="2:5" s="4" customFormat="1" ht="12" customHeight="1" x14ac:dyDescent="0.2">
      <c r="B62" s="6" t="s">
        <v>51</v>
      </c>
      <c r="C62" s="32">
        <v>3861</v>
      </c>
      <c r="D62" s="32">
        <v>1944</v>
      </c>
      <c r="E62" s="33">
        <v>50.349650349650354</v>
      </c>
    </row>
    <row r="63" spans="2:5" ht="12" customHeight="1" x14ac:dyDescent="0.2">
      <c r="B63" s="6" t="s">
        <v>90</v>
      </c>
      <c r="C63" s="32">
        <v>11</v>
      </c>
      <c r="D63" s="32">
        <v>9</v>
      </c>
      <c r="E63" s="33">
        <v>81.818181818181827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74545</v>
      </c>
      <c r="D70" s="22">
        <v>7838</v>
      </c>
      <c r="E70" s="23">
        <v>10.514454356429003</v>
      </c>
    </row>
    <row r="71" spans="2:5" ht="12" customHeight="1" x14ac:dyDescent="0.2">
      <c r="B71" s="6" t="s">
        <v>57</v>
      </c>
      <c r="C71" s="32">
        <v>15067</v>
      </c>
      <c r="D71" s="32">
        <v>152</v>
      </c>
      <c r="E71" s="33">
        <v>1.0088272383354351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15054</v>
      </c>
      <c r="D74" s="36">
        <v>86</v>
      </c>
      <c r="E74" s="37">
        <v>0.57127673707984583</v>
      </c>
    </row>
    <row r="75" spans="2:5" ht="12" customHeight="1" x14ac:dyDescent="0.2">
      <c r="B75" s="6" t="s">
        <v>61</v>
      </c>
      <c r="C75" s="32">
        <v>13</v>
      </c>
      <c r="D75" s="32">
        <v>66</v>
      </c>
      <c r="E75" s="33">
        <v>507.69230769230768</v>
      </c>
    </row>
    <row r="76" spans="2:5" ht="12" customHeight="1" x14ac:dyDescent="0.2">
      <c r="B76" s="6" t="s">
        <v>62</v>
      </c>
      <c r="C76" s="32">
        <v>391</v>
      </c>
      <c r="D76" s="32">
        <v>321</v>
      </c>
      <c r="E76" s="33">
        <v>82.097186700767267</v>
      </c>
    </row>
    <row r="77" spans="2:5" ht="12" customHeight="1" x14ac:dyDescent="0.2">
      <c r="B77" s="6" t="s">
        <v>63</v>
      </c>
      <c r="C77" s="32">
        <v>71</v>
      </c>
      <c r="D77" s="32">
        <v>18</v>
      </c>
      <c r="E77" s="33">
        <v>25.352112676056336</v>
      </c>
    </row>
    <row r="78" spans="2:5" ht="12" customHeight="1" x14ac:dyDescent="0.2">
      <c r="B78" s="6" t="s">
        <v>64</v>
      </c>
      <c r="C78" s="32">
        <v>320</v>
      </c>
      <c r="D78" s="32">
        <v>303</v>
      </c>
      <c r="E78" s="33">
        <v>94.6875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320</v>
      </c>
      <c r="D86" s="34">
        <v>303</v>
      </c>
      <c r="E86" s="35">
        <v>94.6875</v>
      </c>
    </row>
    <row r="87" spans="2:5" ht="12" customHeight="1" x14ac:dyDescent="0.2">
      <c r="B87" s="6" t="s">
        <v>73</v>
      </c>
      <c r="C87" s="32">
        <v>57358</v>
      </c>
      <c r="D87" s="32">
        <v>5850</v>
      </c>
      <c r="E87" s="33">
        <v>10.199100387042783</v>
      </c>
    </row>
    <row r="88" spans="2:5" ht="12" customHeight="1" x14ac:dyDescent="0.2">
      <c r="B88" s="6" t="s">
        <v>74</v>
      </c>
      <c r="C88" s="36">
        <v>904</v>
      </c>
      <c r="D88" s="36">
        <v>483</v>
      </c>
      <c r="E88" s="37">
        <v>53.429203539823014</v>
      </c>
    </row>
    <row r="89" spans="2:5" ht="12" customHeight="1" x14ac:dyDescent="0.2">
      <c r="B89" s="6" t="s">
        <v>75</v>
      </c>
      <c r="C89" s="32">
        <v>12901</v>
      </c>
      <c r="D89" s="32">
        <v>2577</v>
      </c>
      <c r="E89" s="33">
        <v>19.975195721261919</v>
      </c>
    </row>
    <row r="90" spans="2:5" ht="12" customHeight="1" x14ac:dyDescent="0.2">
      <c r="B90" s="6" t="s">
        <v>76</v>
      </c>
      <c r="C90" s="32">
        <v>43490</v>
      </c>
      <c r="D90" s="32">
        <v>2727</v>
      </c>
      <c r="E90" s="33">
        <v>6.2704069901126704</v>
      </c>
    </row>
    <row r="91" spans="2:5" ht="12" customHeight="1" x14ac:dyDescent="0.2">
      <c r="B91" s="6" t="s">
        <v>77</v>
      </c>
      <c r="C91" s="32">
        <v>63</v>
      </c>
      <c r="D91" s="32">
        <v>63</v>
      </c>
      <c r="E91" s="33">
        <v>100</v>
      </c>
    </row>
    <row r="92" spans="2:5" ht="12" customHeight="1" x14ac:dyDescent="0.2">
      <c r="B92" s="6" t="s">
        <v>78</v>
      </c>
      <c r="C92" s="32">
        <v>1729</v>
      </c>
      <c r="D92" s="32">
        <v>1515</v>
      </c>
      <c r="E92" s="33">
        <v>87.622903412377099</v>
      </c>
    </row>
    <row r="93" spans="2:5" ht="12" customHeight="1" x14ac:dyDescent="0.2">
      <c r="B93" s="6" t="s">
        <v>86</v>
      </c>
      <c r="C93" s="22">
        <v>421</v>
      </c>
      <c r="D93" s="22">
        <v>421</v>
      </c>
      <c r="E93" s="23">
        <v>100</v>
      </c>
    </row>
    <row r="94" spans="2:5" ht="12" customHeight="1" x14ac:dyDescent="0.2">
      <c r="B94" s="6" t="s">
        <v>79</v>
      </c>
      <c r="C94" s="32">
        <v>421</v>
      </c>
      <c r="D94" s="32">
        <v>421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015926F4-A474-4117-9E44-7D727D911398}"/>
    <hyperlink ref="D4" location="ŞUBAT!A1" display="Şubat" xr:uid="{EE65ACC8-4631-4CB7-A96C-1607BACFB2D2}"/>
    <hyperlink ref="E4" location="MART!A1" display="Mart" xr:uid="{AD1CC630-1AC4-4840-B1FF-62EC06935141}"/>
    <hyperlink ref="C5" location="NİSAN!A1" display="Nisan" xr:uid="{5E6D7D6D-1837-4E51-922F-AD56C54C3EE8}"/>
    <hyperlink ref="D5" location="MAYIS!A1" display="Mayıs" xr:uid="{2BFEAA2F-14E2-40F8-A444-3B6B3C017E03}"/>
    <hyperlink ref="E5" location="HAZİRAN!A1" display="Haziran" xr:uid="{B62DC7A9-3D51-4CA9-8CED-245E49CC789E}"/>
    <hyperlink ref="C6" location="TEMMUZ!A1" display="Temmuz" xr:uid="{76B14A61-813F-4531-9A4D-09A4AAA28646}"/>
    <hyperlink ref="D6" location="AĞUSTOS!A1" display="Ağustos" xr:uid="{DCE414C4-BDE8-4966-B4BC-E1248558BF68}"/>
    <hyperlink ref="E6" location="EYLÜL!A1" display="Eylül" xr:uid="{00C63581-5198-4F60-91F2-407CA05C4465}"/>
    <hyperlink ref="C7" location="EKİM!A1" display="Ekim" xr:uid="{602A2E59-C65C-4BC1-8DE0-A6DF74D84F1F}"/>
    <hyperlink ref="D7" location="KASIM!A1" display="Kasım" xr:uid="{95AD2E47-7982-4DDE-8BAC-90E2179167C0}"/>
    <hyperlink ref="E7" location="ARALIK!A1" display="Aralık" xr:uid="{C5C3D1E1-6857-47B5-92B7-7F45A42CA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B3A5-907F-448A-A615-08FF5D6F57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290344</v>
      </c>
      <c r="D10" s="22">
        <v>110980</v>
      </c>
      <c r="E10" s="23">
        <v>38.223624390378305</v>
      </c>
    </row>
    <row r="11" spans="2:5" ht="12" customHeight="1" x14ac:dyDescent="0.2">
      <c r="B11" s="7" t="s">
        <v>4</v>
      </c>
      <c r="C11" s="24">
        <v>213744</v>
      </c>
      <c r="D11" s="24">
        <v>98511</v>
      </c>
      <c r="E11" s="25">
        <v>46.088311250842132</v>
      </c>
    </row>
    <row r="12" spans="2:5" ht="12" customHeight="1" x14ac:dyDescent="0.2">
      <c r="B12" s="7" t="s">
        <v>5</v>
      </c>
      <c r="C12" s="24">
        <v>91531</v>
      </c>
      <c r="D12" s="24">
        <v>44277</v>
      </c>
      <c r="E12" s="25">
        <v>48.373775005189501</v>
      </c>
    </row>
    <row r="13" spans="2:5" ht="12" customHeight="1" x14ac:dyDescent="0.2">
      <c r="B13" s="7" t="s">
        <v>6</v>
      </c>
      <c r="C13" s="26">
        <v>75097</v>
      </c>
      <c r="D13" s="26">
        <v>37575</v>
      </c>
      <c r="E13" s="27">
        <v>50.035287694581676</v>
      </c>
    </row>
    <row r="14" spans="2:5" ht="12" customHeight="1" x14ac:dyDescent="0.2">
      <c r="B14" s="8" t="s">
        <v>7</v>
      </c>
      <c r="C14" s="28">
        <v>19869</v>
      </c>
      <c r="D14" s="28">
        <v>3013</v>
      </c>
      <c r="E14" s="29">
        <v>15.164326337510694</v>
      </c>
    </row>
    <row r="15" spans="2:5" ht="12" customHeight="1" x14ac:dyDescent="0.2">
      <c r="B15" s="8" t="s">
        <v>8</v>
      </c>
      <c r="C15" s="28">
        <v>2831</v>
      </c>
      <c r="D15" s="28">
        <v>707</v>
      </c>
      <c r="E15" s="29">
        <v>24.973507594489579</v>
      </c>
    </row>
    <row r="16" spans="2:5" ht="12" customHeight="1" x14ac:dyDescent="0.2">
      <c r="B16" s="8" t="s">
        <v>9</v>
      </c>
      <c r="C16" s="28">
        <v>48889</v>
      </c>
      <c r="D16" s="28">
        <v>31552</v>
      </c>
      <c r="E16" s="29">
        <v>64.538035140829237</v>
      </c>
    </row>
    <row r="17" spans="2:5" ht="12" customHeight="1" x14ac:dyDescent="0.2">
      <c r="B17" s="8" t="s">
        <v>10</v>
      </c>
      <c r="C17" s="28">
        <v>3508</v>
      </c>
      <c r="D17" s="28">
        <v>2303</v>
      </c>
      <c r="E17" s="29">
        <v>65.649942987457237</v>
      </c>
    </row>
    <row r="18" spans="2:5" ht="12" customHeight="1" x14ac:dyDescent="0.2">
      <c r="B18" s="7" t="s">
        <v>11</v>
      </c>
      <c r="C18" s="24">
        <v>16434</v>
      </c>
      <c r="D18" s="24">
        <v>6702</v>
      </c>
      <c r="E18" s="25">
        <v>40.781307046367289</v>
      </c>
    </row>
    <row r="19" spans="2:5" ht="12" customHeight="1" x14ac:dyDescent="0.2">
      <c r="B19" s="8" t="s">
        <v>12</v>
      </c>
      <c r="C19" s="28">
        <v>8729</v>
      </c>
      <c r="D19" s="28">
        <v>245</v>
      </c>
      <c r="E19" s="29">
        <v>2.8067361668003206</v>
      </c>
    </row>
    <row r="20" spans="2:5" ht="12" customHeight="1" x14ac:dyDescent="0.2">
      <c r="B20" s="8" t="s">
        <v>13</v>
      </c>
      <c r="C20" s="28">
        <v>0</v>
      </c>
      <c r="D20" s="28">
        <v>0</v>
      </c>
      <c r="E20" s="29"/>
    </row>
    <row r="21" spans="2:5" ht="12" customHeight="1" x14ac:dyDescent="0.2">
      <c r="B21" s="8" t="s">
        <v>14</v>
      </c>
      <c r="C21" s="28">
        <v>7705</v>
      </c>
      <c r="D21" s="28">
        <v>6457</v>
      </c>
      <c r="E21" s="29">
        <v>83.802725502920183</v>
      </c>
    </row>
    <row r="22" spans="2:5" s="4" customFormat="1" ht="12" customHeight="1" x14ac:dyDescent="0.2">
      <c r="B22" s="7" t="s">
        <v>15</v>
      </c>
      <c r="C22" s="24">
        <v>39219</v>
      </c>
      <c r="D22" s="24">
        <v>11944</v>
      </c>
      <c r="E22" s="25">
        <v>30.454626584053646</v>
      </c>
    </row>
    <row r="23" spans="2:5" s="4" customFormat="1" ht="12" customHeight="1" x14ac:dyDescent="0.2">
      <c r="B23" s="8" t="s">
        <v>16</v>
      </c>
      <c r="C23" s="30">
        <v>138</v>
      </c>
      <c r="D23" s="30">
        <v>31</v>
      </c>
      <c r="E23" s="31">
        <v>22.463768115942027</v>
      </c>
    </row>
    <row r="24" spans="2:5" ht="12" customHeight="1" x14ac:dyDescent="0.2">
      <c r="B24" s="8" t="s">
        <v>17</v>
      </c>
      <c r="C24" s="30">
        <v>39081</v>
      </c>
      <c r="D24" s="30">
        <v>11913</v>
      </c>
      <c r="E24" s="31">
        <v>30.482843325401088</v>
      </c>
    </row>
    <row r="25" spans="2:5" s="4" customFormat="1" ht="12" customHeight="1" x14ac:dyDescent="0.2">
      <c r="B25" s="7" t="s">
        <v>18</v>
      </c>
      <c r="C25" s="24">
        <v>55612</v>
      </c>
      <c r="D25" s="24">
        <v>24623</v>
      </c>
      <c r="E25" s="25">
        <v>44.276415162195207</v>
      </c>
    </row>
    <row r="26" spans="2:5" ht="12" customHeight="1" x14ac:dyDescent="0.2">
      <c r="B26" s="7" t="s">
        <v>19</v>
      </c>
      <c r="C26" s="24">
        <v>40572</v>
      </c>
      <c r="D26" s="24">
        <v>10529</v>
      </c>
      <c r="E26" s="25">
        <v>25.951395050773936</v>
      </c>
    </row>
    <row r="27" spans="2:5" ht="12" customHeight="1" x14ac:dyDescent="0.2">
      <c r="B27" s="8" t="s">
        <v>20</v>
      </c>
      <c r="C27" s="28">
        <v>39274</v>
      </c>
      <c r="D27" s="28">
        <v>9482</v>
      </c>
      <c r="E27" s="29">
        <v>24.143199062993329</v>
      </c>
    </row>
    <row r="28" spans="2:5" ht="12" customHeight="1" x14ac:dyDescent="0.2">
      <c r="B28" s="8" t="s">
        <v>21</v>
      </c>
      <c r="C28" s="28">
        <v>1298</v>
      </c>
      <c r="D28" s="28">
        <v>1047</v>
      </c>
      <c r="E28" s="29">
        <v>80.662557781201855</v>
      </c>
    </row>
    <row r="29" spans="2:5" ht="12" customHeight="1" x14ac:dyDescent="0.2">
      <c r="B29" s="7" t="s">
        <v>22</v>
      </c>
      <c r="C29" s="26">
        <v>11124</v>
      </c>
      <c r="D29" s="26">
        <v>10631</v>
      </c>
      <c r="E29" s="27">
        <v>95.568140956490467</v>
      </c>
    </row>
    <row r="30" spans="2:5" ht="12" customHeight="1" x14ac:dyDescent="0.2">
      <c r="B30" s="8" t="s">
        <v>23</v>
      </c>
      <c r="C30" s="28">
        <v>375</v>
      </c>
      <c r="D30" s="28">
        <v>1</v>
      </c>
      <c r="E30" s="29">
        <v>0.26666666666666666</v>
      </c>
    </row>
    <row r="31" spans="2:5" s="4" customFormat="1" ht="12" customHeight="1" x14ac:dyDescent="0.2">
      <c r="B31" s="8" t="s">
        <v>24</v>
      </c>
      <c r="C31" s="28">
        <v>10749</v>
      </c>
      <c r="D31" s="28">
        <v>10630</v>
      </c>
      <c r="E31" s="29">
        <v>98.892920271653168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3916</v>
      </c>
      <c r="D37" s="26">
        <v>3463</v>
      </c>
      <c r="E37" s="27">
        <v>88.432073544433095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0</v>
      </c>
      <c r="D40" s="24">
        <v>0</v>
      </c>
      <c r="E40" s="25"/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14571</v>
      </c>
      <c r="D44" s="24">
        <v>7888</v>
      </c>
      <c r="E44" s="25">
        <v>54.134925537025602</v>
      </c>
    </row>
    <row r="45" spans="2:6" ht="12" customHeight="1" x14ac:dyDescent="0.2">
      <c r="B45" s="7" t="s">
        <v>37</v>
      </c>
      <c r="C45" s="26">
        <v>12488</v>
      </c>
      <c r="D45" s="26">
        <v>9779</v>
      </c>
      <c r="E45" s="27">
        <v>78.307174887892373</v>
      </c>
      <c r="F45" s="5"/>
    </row>
    <row r="46" spans="2:6" ht="12" customHeight="1" x14ac:dyDescent="0.2">
      <c r="B46" s="7" t="s">
        <v>38</v>
      </c>
      <c r="C46" s="26">
        <v>323</v>
      </c>
      <c r="D46" s="26">
        <v>0</v>
      </c>
      <c r="E46" s="27">
        <v>0</v>
      </c>
    </row>
    <row r="47" spans="2:6" ht="12" customHeight="1" x14ac:dyDescent="0.2">
      <c r="B47" s="6" t="s">
        <v>84</v>
      </c>
      <c r="C47" s="22">
        <v>8327</v>
      </c>
      <c r="D47" s="22">
        <v>6293</v>
      </c>
      <c r="E47" s="27">
        <v>75.573435811216527</v>
      </c>
    </row>
    <row r="48" spans="2:6" ht="12" customHeight="1" x14ac:dyDescent="0.2">
      <c r="B48" s="6" t="s">
        <v>39</v>
      </c>
      <c r="C48" s="32">
        <v>2732</v>
      </c>
      <c r="D48" s="32">
        <v>2698</v>
      </c>
      <c r="E48" s="33">
        <v>98.755490483162518</v>
      </c>
    </row>
    <row r="49" spans="2:5" ht="12" customHeight="1" x14ac:dyDescent="0.2">
      <c r="B49" s="6" t="s">
        <v>40</v>
      </c>
      <c r="C49" s="32">
        <v>2620</v>
      </c>
      <c r="D49" s="32">
        <v>2587</v>
      </c>
      <c r="E49" s="33">
        <v>98.74045801526718</v>
      </c>
    </row>
    <row r="50" spans="2:5" ht="12" customHeight="1" x14ac:dyDescent="0.2">
      <c r="B50" s="9" t="s">
        <v>41</v>
      </c>
      <c r="C50" s="34">
        <v>1</v>
      </c>
      <c r="D50" s="34">
        <v>0</v>
      </c>
      <c r="E50" s="35">
        <v>0</v>
      </c>
    </row>
    <row r="51" spans="2:5" ht="12" customHeight="1" x14ac:dyDescent="0.2">
      <c r="B51" s="9" t="s">
        <v>42</v>
      </c>
      <c r="C51" s="34">
        <v>2619</v>
      </c>
      <c r="D51" s="34">
        <v>2587</v>
      </c>
      <c r="E51" s="35">
        <v>98.778159602901866</v>
      </c>
    </row>
    <row r="52" spans="2:5" ht="12" customHeight="1" x14ac:dyDescent="0.2">
      <c r="B52" s="6" t="s">
        <v>43</v>
      </c>
      <c r="C52" s="32">
        <v>112</v>
      </c>
      <c r="D52" s="32">
        <v>111</v>
      </c>
      <c r="E52" s="33">
        <v>99.107142857142861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112</v>
      </c>
      <c r="D54" s="34">
        <v>111</v>
      </c>
      <c r="E54" s="35">
        <v>99.107142857142861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>
        <v>0</v>
      </c>
      <c r="D57" s="32">
        <v>0</v>
      </c>
      <c r="E57" s="33"/>
    </row>
    <row r="58" spans="2:5" ht="12" customHeight="1" x14ac:dyDescent="0.2">
      <c r="B58" s="6" t="s">
        <v>47</v>
      </c>
      <c r="C58" s="32">
        <v>2024</v>
      </c>
      <c r="D58" s="32">
        <v>2024</v>
      </c>
      <c r="E58" s="33">
        <v>100</v>
      </c>
    </row>
    <row r="59" spans="2:5" ht="12" customHeight="1" x14ac:dyDescent="0.2">
      <c r="B59" s="6" t="s">
        <v>48</v>
      </c>
      <c r="C59" s="32">
        <v>2024</v>
      </c>
      <c r="D59" s="32">
        <v>2024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3571</v>
      </c>
      <c r="D61" s="32">
        <v>1571</v>
      </c>
      <c r="E61" s="33">
        <v>43.99327919350322</v>
      </c>
    </row>
    <row r="62" spans="2:5" s="4" customFormat="1" ht="12" customHeight="1" x14ac:dyDescent="0.2">
      <c r="B62" s="6" t="s">
        <v>51</v>
      </c>
      <c r="C62" s="32">
        <v>3561</v>
      </c>
      <c r="D62" s="32">
        <v>1562</v>
      </c>
      <c r="E62" s="33">
        <v>43.864083122718341</v>
      </c>
    </row>
    <row r="63" spans="2:5" ht="12" customHeight="1" x14ac:dyDescent="0.2">
      <c r="B63" s="6" t="s">
        <v>90</v>
      </c>
      <c r="C63" s="32">
        <v>10</v>
      </c>
      <c r="D63" s="32">
        <v>9</v>
      </c>
      <c r="E63" s="33">
        <v>90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67914</v>
      </c>
      <c r="D70" s="22">
        <v>5817</v>
      </c>
      <c r="E70" s="23">
        <v>8.5652442795299937</v>
      </c>
    </row>
    <row r="71" spans="2:5" ht="12" customHeight="1" x14ac:dyDescent="0.2">
      <c r="B71" s="6" t="s">
        <v>57</v>
      </c>
      <c r="C71" s="32">
        <v>14542</v>
      </c>
      <c r="D71" s="32">
        <v>144</v>
      </c>
      <c r="E71" s="33">
        <v>0.99023518085545326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14531</v>
      </c>
      <c r="D74" s="36">
        <v>79</v>
      </c>
      <c r="E74" s="37">
        <v>0.54366526735943843</v>
      </c>
    </row>
    <row r="75" spans="2:5" ht="12" customHeight="1" x14ac:dyDescent="0.2">
      <c r="B75" s="6" t="s">
        <v>61</v>
      </c>
      <c r="C75" s="32">
        <v>11</v>
      </c>
      <c r="D75" s="32">
        <v>65</v>
      </c>
      <c r="E75" s="33">
        <v>590.90909090909088</v>
      </c>
    </row>
    <row r="76" spans="2:5" ht="12" customHeight="1" x14ac:dyDescent="0.2">
      <c r="B76" s="6" t="s">
        <v>62</v>
      </c>
      <c r="C76" s="32">
        <v>319</v>
      </c>
      <c r="D76" s="32">
        <v>250</v>
      </c>
      <c r="E76" s="33">
        <v>78.369905956112845</v>
      </c>
    </row>
    <row r="77" spans="2:5" ht="12" customHeight="1" x14ac:dyDescent="0.2">
      <c r="B77" s="6" t="s">
        <v>63</v>
      </c>
      <c r="C77" s="32">
        <v>69</v>
      </c>
      <c r="D77" s="32">
        <v>16</v>
      </c>
      <c r="E77" s="33">
        <v>23.188405797101449</v>
      </c>
    </row>
    <row r="78" spans="2:5" ht="12" customHeight="1" x14ac:dyDescent="0.2">
      <c r="B78" s="6" t="s">
        <v>64</v>
      </c>
      <c r="C78" s="32">
        <v>250</v>
      </c>
      <c r="D78" s="32">
        <v>234</v>
      </c>
      <c r="E78" s="33">
        <v>93.600000000000009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/>
      <c r="D81" s="34"/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250</v>
      </c>
      <c r="D86" s="34">
        <v>234</v>
      </c>
      <c r="E86" s="35">
        <v>93.600000000000009</v>
      </c>
    </row>
    <row r="87" spans="2:5" ht="12" customHeight="1" x14ac:dyDescent="0.2">
      <c r="B87" s="6" t="s">
        <v>73</v>
      </c>
      <c r="C87" s="32">
        <v>51503</v>
      </c>
      <c r="D87" s="32">
        <v>4117</v>
      </c>
      <c r="E87" s="33">
        <v>7.9937091043240205</v>
      </c>
    </row>
    <row r="88" spans="2:5" ht="12" customHeight="1" x14ac:dyDescent="0.2">
      <c r="B88" s="6" t="s">
        <v>74</v>
      </c>
      <c r="C88" s="36">
        <v>800</v>
      </c>
      <c r="D88" s="36">
        <v>382</v>
      </c>
      <c r="E88" s="37">
        <v>47.75</v>
      </c>
    </row>
    <row r="89" spans="2:5" ht="12" customHeight="1" x14ac:dyDescent="0.2">
      <c r="B89" s="6" t="s">
        <v>75</v>
      </c>
      <c r="C89" s="32">
        <v>12069</v>
      </c>
      <c r="D89" s="32">
        <v>1955</v>
      </c>
      <c r="E89" s="33">
        <v>16.19852514707101</v>
      </c>
    </row>
    <row r="90" spans="2:5" ht="12" customHeight="1" x14ac:dyDescent="0.2">
      <c r="B90" s="6" t="s">
        <v>76</v>
      </c>
      <c r="C90" s="32">
        <v>38584</v>
      </c>
      <c r="D90" s="32">
        <v>1730</v>
      </c>
      <c r="E90" s="33">
        <v>4.4837238233464651</v>
      </c>
    </row>
    <row r="91" spans="2:5" ht="12" customHeight="1" x14ac:dyDescent="0.2">
      <c r="B91" s="6" t="s">
        <v>77</v>
      </c>
      <c r="C91" s="32">
        <v>50</v>
      </c>
      <c r="D91" s="32">
        <v>50</v>
      </c>
      <c r="E91" s="33">
        <v>100</v>
      </c>
    </row>
    <row r="92" spans="2:5" ht="12" customHeight="1" x14ac:dyDescent="0.2">
      <c r="B92" s="6" t="s">
        <v>78</v>
      </c>
      <c r="C92" s="32">
        <v>1550</v>
      </c>
      <c r="D92" s="32">
        <v>1306</v>
      </c>
      <c r="E92" s="33">
        <v>84.258064516129025</v>
      </c>
    </row>
    <row r="93" spans="2:5" ht="12" customHeight="1" x14ac:dyDescent="0.2">
      <c r="B93" s="6" t="s">
        <v>86</v>
      </c>
      <c r="C93" s="22">
        <v>359</v>
      </c>
      <c r="D93" s="22">
        <v>359</v>
      </c>
      <c r="E93" s="23">
        <v>100</v>
      </c>
    </row>
    <row r="94" spans="2:5" ht="12" customHeight="1" x14ac:dyDescent="0.2">
      <c r="B94" s="6" t="s">
        <v>79</v>
      </c>
      <c r="C94" s="32">
        <v>359</v>
      </c>
      <c r="D94" s="32">
        <v>359</v>
      </c>
      <c r="E94" s="23">
        <v>100</v>
      </c>
    </row>
    <row r="95" spans="2:5" ht="12" customHeight="1" x14ac:dyDescent="0.2">
      <c r="B95" s="6" t="s">
        <v>80</v>
      </c>
      <c r="C95" s="32">
        <v>0</v>
      </c>
      <c r="D95" s="32">
        <v>0</v>
      </c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C5AAB2F2-8E5D-487C-B481-0E91AC32BFD2}"/>
    <hyperlink ref="D4" location="ŞUBAT!A1" display="Şubat" xr:uid="{67FDBB74-42DF-4B69-ADD2-E52711977534}"/>
    <hyperlink ref="E4" location="MART!A1" display="Mart" xr:uid="{89373C1D-97C8-4BD5-87D0-2A1FA30739A3}"/>
    <hyperlink ref="C5" location="NİSAN!A1" display="Nisan" xr:uid="{48DA44F2-0C5E-4AA7-B9C5-8AC09445CBBD}"/>
    <hyperlink ref="D5" location="MAYIS!A1" display="Mayıs" xr:uid="{FB806D7F-58C4-46F6-8E89-A592242A720F}"/>
    <hyperlink ref="E5" location="HAZİRAN!A1" display="Haziran" xr:uid="{787BEDAC-9A90-42C6-91EA-24731C33CDE6}"/>
    <hyperlink ref="C6" location="TEMMUZ!A1" display="Temmuz" xr:uid="{3D10D91D-1904-4ABB-9540-A78BE981B2B8}"/>
    <hyperlink ref="D6" location="AĞUSTOS!A1" display="Ağustos" xr:uid="{AE25A259-42BF-4860-A7E6-6C6A39BBD0F6}"/>
    <hyperlink ref="E6" location="EYLÜL!A1" display="Eylül" xr:uid="{D5B7D2ED-870A-46F9-BB7A-C937288F8AD8}"/>
    <hyperlink ref="C7" location="EKİM!A1" display="Ekim" xr:uid="{E20A108F-3183-4D53-9343-95A4D075AAD1}"/>
    <hyperlink ref="D7" location="KASIM!A1" display="Kasım" xr:uid="{AACD41A4-CF63-4316-B4C7-CAF081B447AE}"/>
    <hyperlink ref="E7" location="ARALIK!A1" display="Aralık" xr:uid="{D90AF811-FC00-4046-8B2A-3CA1F8D4A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B3EA-8539-4524-9AE0-5F77A772DF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258791</v>
      </c>
      <c r="D10" s="22">
        <v>87157</v>
      </c>
      <c r="E10" s="23">
        <v>33.678528233207494</v>
      </c>
    </row>
    <row r="11" spans="2:5" ht="12" customHeight="1" x14ac:dyDescent="0.2">
      <c r="B11" s="7" t="s">
        <v>4</v>
      </c>
      <c r="C11" s="24">
        <v>187836</v>
      </c>
      <c r="D11" s="24">
        <v>77620</v>
      </c>
      <c r="E11" s="25">
        <v>41.323282011967891</v>
      </c>
    </row>
    <row r="12" spans="2:5" ht="12" customHeight="1" x14ac:dyDescent="0.2">
      <c r="B12" s="7" t="s">
        <v>5</v>
      </c>
      <c r="C12" s="24">
        <v>80130</v>
      </c>
      <c r="D12" s="24">
        <v>36140</v>
      </c>
      <c r="E12" s="25">
        <v>45.101709721702235</v>
      </c>
    </row>
    <row r="13" spans="2:5" ht="12" customHeight="1" x14ac:dyDescent="0.2">
      <c r="B13" s="7" t="s">
        <v>6</v>
      </c>
      <c r="C13" s="26">
        <v>67973</v>
      </c>
      <c r="D13" s="26">
        <v>29676</v>
      </c>
      <c r="E13" s="27">
        <v>43.658511467788678</v>
      </c>
    </row>
    <row r="14" spans="2:5" ht="12" customHeight="1" x14ac:dyDescent="0.2">
      <c r="B14" s="8" t="s">
        <v>7</v>
      </c>
      <c r="C14" s="28">
        <v>19027</v>
      </c>
      <c r="D14" s="28">
        <v>3140</v>
      </c>
      <c r="E14" s="29">
        <v>16.502864350659589</v>
      </c>
    </row>
    <row r="15" spans="2:5" ht="12" customHeight="1" x14ac:dyDescent="0.2">
      <c r="B15" s="8" t="s">
        <v>8</v>
      </c>
      <c r="C15" s="28">
        <v>2813</v>
      </c>
      <c r="D15" s="28">
        <v>649</v>
      </c>
      <c r="E15" s="29">
        <v>23.071453963739781</v>
      </c>
    </row>
    <row r="16" spans="2:5" ht="12" customHeight="1" x14ac:dyDescent="0.2">
      <c r="B16" s="8" t="s">
        <v>9</v>
      </c>
      <c r="C16" s="28">
        <v>40496</v>
      </c>
      <c r="D16" s="28">
        <v>23425</v>
      </c>
      <c r="E16" s="29">
        <v>57.845219280916638</v>
      </c>
    </row>
    <row r="17" spans="2:5" ht="12" customHeight="1" x14ac:dyDescent="0.2">
      <c r="B17" s="8" t="s">
        <v>10</v>
      </c>
      <c r="C17" s="28">
        <v>5637</v>
      </c>
      <c r="D17" s="28">
        <v>2462</v>
      </c>
      <c r="E17" s="29">
        <v>43.675714032286677</v>
      </c>
    </row>
    <row r="18" spans="2:5" ht="12" customHeight="1" x14ac:dyDescent="0.2">
      <c r="B18" s="7" t="s">
        <v>11</v>
      </c>
      <c r="C18" s="24">
        <v>12157</v>
      </c>
      <c r="D18" s="24">
        <v>6464</v>
      </c>
      <c r="E18" s="25">
        <v>53.171012585341785</v>
      </c>
    </row>
    <row r="19" spans="2:5" ht="12" customHeight="1" x14ac:dyDescent="0.2">
      <c r="B19" s="8" t="s">
        <v>12</v>
      </c>
      <c r="C19" s="28">
        <v>3582</v>
      </c>
      <c r="D19" s="28">
        <v>26</v>
      </c>
      <c r="E19" s="29">
        <v>0.72585147962032381</v>
      </c>
    </row>
    <row r="20" spans="2:5" ht="12" customHeight="1" x14ac:dyDescent="0.2">
      <c r="B20" s="8" t="s">
        <v>13</v>
      </c>
      <c r="C20" s="28">
        <v>0</v>
      </c>
      <c r="D20" s="28">
        <v>0</v>
      </c>
      <c r="E20" s="29"/>
    </row>
    <row r="21" spans="2:5" ht="12" customHeight="1" x14ac:dyDescent="0.2">
      <c r="B21" s="8" t="s">
        <v>14</v>
      </c>
      <c r="C21" s="28">
        <v>8575</v>
      </c>
      <c r="D21" s="28">
        <v>6438</v>
      </c>
      <c r="E21" s="29">
        <v>75.078717201166185</v>
      </c>
    </row>
    <row r="22" spans="2:5" s="4" customFormat="1" ht="12" customHeight="1" x14ac:dyDescent="0.2">
      <c r="B22" s="7" t="s">
        <v>15</v>
      </c>
      <c r="C22" s="24">
        <v>39095</v>
      </c>
      <c r="D22" s="24">
        <v>10840</v>
      </c>
      <c r="E22" s="25">
        <v>27.727330860723875</v>
      </c>
    </row>
    <row r="23" spans="2:5" s="4" customFormat="1" ht="12" customHeight="1" x14ac:dyDescent="0.2">
      <c r="B23" s="8" t="s">
        <v>16</v>
      </c>
      <c r="C23" s="30">
        <v>126</v>
      </c>
      <c r="D23" s="30">
        <v>17</v>
      </c>
      <c r="E23" s="31">
        <v>13.492063492063492</v>
      </c>
    </row>
    <row r="24" spans="2:5" ht="12" customHeight="1" x14ac:dyDescent="0.2">
      <c r="B24" s="8" t="s">
        <v>17</v>
      </c>
      <c r="C24" s="30">
        <v>38969</v>
      </c>
      <c r="D24" s="30">
        <v>10823</v>
      </c>
      <c r="E24" s="31">
        <v>27.773358310451897</v>
      </c>
    </row>
    <row r="25" spans="2:5" s="4" customFormat="1" ht="12" customHeight="1" x14ac:dyDescent="0.2">
      <c r="B25" s="7" t="s">
        <v>18</v>
      </c>
      <c r="C25" s="24">
        <v>45593</v>
      </c>
      <c r="D25" s="24">
        <v>17224</v>
      </c>
      <c r="E25" s="25">
        <v>37.777729037352223</v>
      </c>
    </row>
    <row r="26" spans="2:5" ht="12" customHeight="1" x14ac:dyDescent="0.2">
      <c r="B26" s="7" t="s">
        <v>19</v>
      </c>
      <c r="C26" s="24">
        <v>34835</v>
      </c>
      <c r="D26" s="24">
        <v>7404</v>
      </c>
      <c r="E26" s="25">
        <v>21.254485431319075</v>
      </c>
    </row>
    <row r="27" spans="2:5" ht="12" customHeight="1" x14ac:dyDescent="0.2">
      <c r="B27" s="8" t="s">
        <v>20</v>
      </c>
      <c r="C27" s="28">
        <v>33831</v>
      </c>
      <c r="D27" s="28">
        <v>6651</v>
      </c>
      <c r="E27" s="29">
        <v>19.659483905293961</v>
      </c>
    </row>
    <row r="28" spans="2:5" ht="12" customHeight="1" x14ac:dyDescent="0.2">
      <c r="B28" s="8" t="s">
        <v>21</v>
      </c>
      <c r="C28" s="28">
        <v>1004</v>
      </c>
      <c r="D28" s="28">
        <v>753</v>
      </c>
      <c r="E28" s="29">
        <v>75</v>
      </c>
    </row>
    <row r="29" spans="2:5" ht="12" customHeight="1" x14ac:dyDescent="0.2">
      <c r="B29" s="7" t="s">
        <v>22</v>
      </c>
      <c r="C29" s="26">
        <v>7926</v>
      </c>
      <c r="D29" s="26">
        <v>7440</v>
      </c>
      <c r="E29" s="27">
        <v>93.86828160484481</v>
      </c>
    </row>
    <row r="30" spans="2:5" ht="12" customHeight="1" x14ac:dyDescent="0.2">
      <c r="B30" s="8" t="s">
        <v>23</v>
      </c>
      <c r="C30" s="28">
        <v>374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7552</v>
      </c>
      <c r="D31" s="28">
        <v>7440</v>
      </c>
      <c r="E31" s="29">
        <v>98.516949152542381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2832</v>
      </c>
      <c r="D36" s="26">
        <v>2380</v>
      </c>
      <c r="E36" s="27">
        <v>84.039548022598879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12656</v>
      </c>
      <c r="D43" s="24">
        <v>6047</v>
      </c>
      <c r="E43" s="25">
        <v>47.779709228824274</v>
      </c>
    </row>
    <row r="44" spans="2:6" ht="12" customHeight="1" x14ac:dyDescent="0.2">
      <c r="B44" s="7" t="s">
        <v>37</v>
      </c>
      <c r="C44" s="26">
        <v>10042</v>
      </c>
      <c r="D44" s="26">
        <v>7370</v>
      </c>
      <c r="E44" s="27">
        <v>73.391754630551688</v>
      </c>
      <c r="F44" s="5"/>
    </row>
    <row r="45" spans="2:6" ht="12" customHeight="1" x14ac:dyDescent="0.2">
      <c r="B45" s="7" t="s">
        <v>38</v>
      </c>
      <c r="C45" s="26">
        <v>320</v>
      </c>
      <c r="D45" s="26">
        <v>-1</v>
      </c>
      <c r="E45" s="27">
        <v>-0.3125</v>
      </c>
    </row>
    <row r="46" spans="2:6" ht="12" customHeight="1" x14ac:dyDescent="0.2">
      <c r="B46" s="6" t="s">
        <v>84</v>
      </c>
      <c r="C46" s="22">
        <v>7141</v>
      </c>
      <c r="D46" s="22">
        <v>5019</v>
      </c>
      <c r="E46" s="27">
        <v>70.284273911216928</v>
      </c>
    </row>
    <row r="47" spans="2:6" ht="12" customHeight="1" x14ac:dyDescent="0.2">
      <c r="B47" s="6" t="s">
        <v>39</v>
      </c>
      <c r="C47" s="32">
        <v>2044</v>
      </c>
      <c r="D47" s="32">
        <v>2017</v>
      </c>
      <c r="E47" s="33">
        <v>98.679060665362044</v>
      </c>
    </row>
    <row r="48" spans="2:6" ht="12" customHeight="1" x14ac:dyDescent="0.2">
      <c r="B48" s="6" t="s">
        <v>40</v>
      </c>
      <c r="C48" s="32">
        <v>1949</v>
      </c>
      <c r="D48" s="32">
        <v>1923</v>
      </c>
      <c r="E48" s="33">
        <v>98.665982555156489</v>
      </c>
    </row>
    <row r="49" spans="2:5" ht="12" customHeight="1" x14ac:dyDescent="0.2">
      <c r="B49" s="9" t="s">
        <v>41</v>
      </c>
      <c r="C49" s="34">
        <v>1</v>
      </c>
      <c r="D49" s="34">
        <v>0</v>
      </c>
      <c r="E49" s="35">
        <v>0</v>
      </c>
    </row>
    <row r="50" spans="2:5" ht="12" customHeight="1" x14ac:dyDescent="0.2">
      <c r="B50" s="9" t="s">
        <v>42</v>
      </c>
      <c r="C50" s="34">
        <v>1948</v>
      </c>
      <c r="D50" s="34">
        <v>1923</v>
      </c>
      <c r="E50" s="35">
        <v>98.716632443531822</v>
      </c>
    </row>
    <row r="51" spans="2:5" ht="12" customHeight="1" x14ac:dyDescent="0.2">
      <c r="B51" s="6" t="s">
        <v>43</v>
      </c>
      <c r="C51" s="32">
        <v>95</v>
      </c>
      <c r="D51" s="32">
        <v>94</v>
      </c>
      <c r="E51" s="33">
        <v>98.94736842105263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95</v>
      </c>
      <c r="D53" s="34">
        <v>94</v>
      </c>
      <c r="E53" s="35">
        <v>98.94736842105263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>
        <v>0</v>
      </c>
      <c r="D56" s="32">
        <v>0</v>
      </c>
      <c r="E56" s="33"/>
    </row>
    <row r="57" spans="2:5" ht="12" customHeight="1" x14ac:dyDescent="0.2">
      <c r="B57" s="6" t="s">
        <v>47</v>
      </c>
      <c r="C57" s="32">
        <v>1868</v>
      </c>
      <c r="D57" s="32">
        <v>1868</v>
      </c>
      <c r="E57" s="33">
        <v>100</v>
      </c>
    </row>
    <row r="58" spans="2:5" ht="12" customHeight="1" x14ac:dyDescent="0.2">
      <c r="B58" s="6" t="s">
        <v>48</v>
      </c>
      <c r="C58" s="32">
        <v>1868</v>
      </c>
      <c r="D58" s="32">
        <v>1868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3229</v>
      </c>
      <c r="D60" s="32">
        <v>1134</v>
      </c>
      <c r="E60" s="33">
        <v>35.119231960359244</v>
      </c>
    </row>
    <row r="61" spans="2:5" s="4" customFormat="1" ht="12" customHeight="1" x14ac:dyDescent="0.2">
      <c r="B61" s="6" t="s">
        <v>51</v>
      </c>
      <c r="C61" s="32">
        <v>3228</v>
      </c>
      <c r="D61" s="32">
        <v>1134</v>
      </c>
      <c r="E61" s="33">
        <v>35.130111524163574</v>
      </c>
    </row>
    <row r="62" spans="2:5" ht="12" customHeight="1" x14ac:dyDescent="0.2">
      <c r="B62" s="6" t="s">
        <v>90</v>
      </c>
      <c r="C62" s="32">
        <v>1</v>
      </c>
      <c r="D62" s="32">
        <v>0</v>
      </c>
      <c r="E62" s="33">
        <v>0</v>
      </c>
    </row>
    <row r="63" spans="2:5" ht="12" customHeight="1" x14ac:dyDescent="0.2">
      <c r="B63" s="6" t="s">
        <v>52</v>
      </c>
      <c r="C63" s="32">
        <v>0</v>
      </c>
      <c r="D63" s="32">
        <v>0</v>
      </c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63533</v>
      </c>
      <c r="D69" s="22">
        <v>4237</v>
      </c>
      <c r="E69" s="23">
        <v>6.6689751782538202</v>
      </c>
    </row>
    <row r="70" spans="2:5" ht="12" customHeight="1" x14ac:dyDescent="0.2">
      <c r="B70" s="6" t="s">
        <v>57</v>
      </c>
      <c r="C70" s="32">
        <v>13991</v>
      </c>
      <c r="D70" s="32">
        <v>70</v>
      </c>
      <c r="E70" s="33">
        <v>0.50032163533700236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13975</v>
      </c>
      <c r="D73" s="36">
        <v>53</v>
      </c>
      <c r="E73" s="37">
        <v>0.37924865831842575</v>
      </c>
    </row>
    <row r="74" spans="2:5" ht="12" customHeight="1" x14ac:dyDescent="0.2">
      <c r="B74" s="6" t="s">
        <v>61</v>
      </c>
      <c r="C74" s="32">
        <v>16</v>
      </c>
      <c r="D74" s="32">
        <v>17</v>
      </c>
      <c r="E74" s="33">
        <v>106.25</v>
      </c>
    </row>
    <row r="75" spans="2:5" ht="12" customHeight="1" x14ac:dyDescent="0.2">
      <c r="B75" s="6" t="s">
        <v>62</v>
      </c>
      <c r="C75" s="32">
        <v>273</v>
      </c>
      <c r="D75" s="32">
        <v>200</v>
      </c>
      <c r="E75" s="33">
        <v>73.260073260073256</v>
      </c>
    </row>
    <row r="76" spans="2:5" ht="12" customHeight="1" x14ac:dyDescent="0.2">
      <c r="B76" s="6" t="s">
        <v>63</v>
      </c>
      <c r="C76" s="32">
        <v>69</v>
      </c>
      <c r="D76" s="32">
        <v>13</v>
      </c>
      <c r="E76" s="33">
        <v>18.840579710144929</v>
      </c>
    </row>
    <row r="77" spans="2:5" ht="12" customHeight="1" x14ac:dyDescent="0.2">
      <c r="B77" s="6" t="s">
        <v>64</v>
      </c>
      <c r="C77" s="32">
        <v>204</v>
      </c>
      <c r="D77" s="32">
        <v>187</v>
      </c>
      <c r="E77" s="33">
        <v>91.666666666666657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204</v>
      </c>
      <c r="D85" s="34">
        <v>187</v>
      </c>
      <c r="E85" s="35">
        <v>91.666666666666657</v>
      </c>
    </row>
    <row r="86" spans="2:5" ht="12" customHeight="1" x14ac:dyDescent="0.2">
      <c r="B86" s="6" t="s">
        <v>73</v>
      </c>
      <c r="C86" s="32">
        <v>48041</v>
      </c>
      <c r="D86" s="32">
        <v>2991</v>
      </c>
      <c r="E86" s="33">
        <v>6.2259320164026564</v>
      </c>
    </row>
    <row r="87" spans="2:5" ht="12" customHeight="1" x14ac:dyDescent="0.2">
      <c r="B87" s="6" t="s">
        <v>74</v>
      </c>
      <c r="C87" s="36">
        <v>695</v>
      </c>
      <c r="D87" s="36">
        <v>281</v>
      </c>
      <c r="E87" s="37">
        <v>40.431654676258994</v>
      </c>
    </row>
    <row r="88" spans="2:5" ht="12" customHeight="1" x14ac:dyDescent="0.2">
      <c r="B88" s="6" t="s">
        <v>75</v>
      </c>
      <c r="C88" s="32">
        <v>11308</v>
      </c>
      <c r="D88" s="32">
        <v>1398</v>
      </c>
      <c r="E88" s="33">
        <v>12.36292889989388</v>
      </c>
    </row>
    <row r="89" spans="2:5" ht="12" customHeight="1" x14ac:dyDescent="0.2">
      <c r="B89" s="6" t="s">
        <v>76</v>
      </c>
      <c r="C89" s="32">
        <v>36037</v>
      </c>
      <c r="D89" s="32">
        <v>1311</v>
      </c>
      <c r="E89" s="33">
        <v>3.6379276854344145</v>
      </c>
    </row>
    <row r="90" spans="2:5" ht="12" customHeight="1" x14ac:dyDescent="0.2">
      <c r="B90" s="6" t="s">
        <v>77</v>
      </c>
      <c r="C90" s="32">
        <v>1</v>
      </c>
      <c r="D90" s="32">
        <v>1</v>
      </c>
      <c r="E90" s="33">
        <v>100</v>
      </c>
    </row>
    <row r="91" spans="2:5" ht="12" customHeight="1" x14ac:dyDescent="0.2">
      <c r="B91" s="6" t="s">
        <v>78</v>
      </c>
      <c r="C91" s="32">
        <v>1228</v>
      </c>
      <c r="D91" s="32">
        <v>976</v>
      </c>
      <c r="E91" s="33">
        <v>79.478827361563518</v>
      </c>
    </row>
    <row r="92" spans="2:5" ht="12" customHeight="1" x14ac:dyDescent="0.2">
      <c r="B92" s="6" t="s">
        <v>86</v>
      </c>
      <c r="C92" s="22">
        <v>281</v>
      </c>
      <c r="D92" s="22">
        <v>281</v>
      </c>
      <c r="E92" s="23">
        <v>100</v>
      </c>
    </row>
    <row r="93" spans="2:5" ht="12" customHeight="1" x14ac:dyDescent="0.2">
      <c r="B93" s="6" t="s">
        <v>79</v>
      </c>
      <c r="C93" s="32">
        <v>281</v>
      </c>
      <c r="D93" s="32">
        <v>281</v>
      </c>
      <c r="E93" s="23">
        <v>100</v>
      </c>
    </row>
    <row r="94" spans="2:5" ht="12" customHeight="1" x14ac:dyDescent="0.2">
      <c r="B94" s="6" t="s">
        <v>80</v>
      </c>
      <c r="C94" s="32">
        <v>0</v>
      </c>
      <c r="D94" s="32">
        <v>0</v>
      </c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FC4FE4B0-2BEF-4A70-9E18-4865C9A2028B}"/>
    <hyperlink ref="D4" location="ŞUBAT!A1" display="Şubat" xr:uid="{79928F1D-AD9C-4559-B17A-9A4C548C61B2}"/>
    <hyperlink ref="E4" location="MART!A1" display="Mart" xr:uid="{65458811-46B3-4E9C-A354-9F9E9691005B}"/>
    <hyperlink ref="C5" location="NİSAN!A1" display="Nisan" xr:uid="{5B3165EF-AA72-491D-8D27-10A1809FBA89}"/>
    <hyperlink ref="D5" location="MAYIS!A1" display="Mayıs" xr:uid="{90FF714F-D791-45C7-BC94-3CE7FE9356AD}"/>
    <hyperlink ref="E5" location="HAZİRAN!A1" display="Haziran" xr:uid="{C675D484-E629-4663-AB8A-D2D286EE52D2}"/>
    <hyperlink ref="C6" location="TEMMUZ!A1" display="Temmuz" xr:uid="{0B6509EF-6CF8-4443-BC3E-60FDA68B770A}"/>
    <hyperlink ref="D6" location="AĞUSTOS!A1" display="Ağustos" xr:uid="{F93CC04C-2A3D-4273-89B2-6EFF5FA5AEFB}"/>
    <hyperlink ref="E6" location="EYLÜL!A1" display="Eylül" xr:uid="{7B1FB2A0-9F09-4133-8114-E789FDEE1112}"/>
    <hyperlink ref="C7" location="EKİM!A1" display="Ekim" xr:uid="{AD808119-4B21-4363-8262-B5B88766D6B8}"/>
    <hyperlink ref="D7" location="KASIM!A1" display="Kasım" xr:uid="{3D138057-0A2A-4501-B039-961AA46B50AF}"/>
    <hyperlink ref="E7" location="ARALIK!A1" display="Aralık" xr:uid="{59BEF426-638D-4FE5-B215-B9F68FBBE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D67-475B-4556-82E2-E6A856A463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229472</v>
      </c>
      <c r="D10" s="22">
        <v>63303</v>
      </c>
      <c r="E10" s="23">
        <v>27.586372193557384</v>
      </c>
    </row>
    <row r="11" spans="2:5" ht="12" customHeight="1" x14ac:dyDescent="0.2">
      <c r="B11" s="7" t="s">
        <v>4</v>
      </c>
      <c r="C11" s="24">
        <v>162209</v>
      </c>
      <c r="D11" s="24">
        <v>56911</v>
      </c>
      <c r="E11" s="25">
        <v>35.084982954090094</v>
      </c>
    </row>
    <row r="12" spans="2:5" ht="12" customHeight="1" x14ac:dyDescent="0.2">
      <c r="B12" s="7" t="s">
        <v>5</v>
      </c>
      <c r="C12" s="24">
        <v>64264</v>
      </c>
      <c r="D12" s="24">
        <v>25755</v>
      </c>
      <c r="E12" s="25">
        <v>40.076870409560563</v>
      </c>
    </row>
    <row r="13" spans="2:5" ht="12" customHeight="1" x14ac:dyDescent="0.2">
      <c r="B13" s="7" t="s">
        <v>6</v>
      </c>
      <c r="C13" s="26">
        <v>52381</v>
      </c>
      <c r="D13" s="26">
        <v>20105</v>
      </c>
      <c r="E13" s="27">
        <v>38.382237834329239</v>
      </c>
    </row>
    <row r="14" spans="2:5" ht="12" customHeight="1" x14ac:dyDescent="0.2">
      <c r="B14" s="8" t="s">
        <v>7</v>
      </c>
      <c r="C14" s="28">
        <v>8404</v>
      </c>
      <c r="D14" s="28">
        <v>88</v>
      </c>
      <c r="E14" s="29">
        <v>1.0471204188481675</v>
      </c>
    </row>
    <row r="15" spans="2:5" ht="12" customHeight="1" x14ac:dyDescent="0.2">
      <c r="B15" s="8" t="s">
        <v>8</v>
      </c>
      <c r="C15" s="28">
        <v>2810</v>
      </c>
      <c r="D15" s="28">
        <v>544</v>
      </c>
      <c r="E15" s="29">
        <v>19.359430604982204</v>
      </c>
    </row>
    <row r="16" spans="2:5" ht="12" customHeight="1" x14ac:dyDescent="0.2">
      <c r="B16" s="8" t="s">
        <v>9</v>
      </c>
      <c r="C16" s="28">
        <v>34849</v>
      </c>
      <c r="D16" s="28">
        <v>17072</v>
      </c>
      <c r="E16" s="29">
        <v>48.988493213578579</v>
      </c>
    </row>
    <row r="17" spans="2:5" ht="12" customHeight="1" x14ac:dyDescent="0.2">
      <c r="B17" s="8" t="s">
        <v>10</v>
      </c>
      <c r="C17" s="28">
        <v>6318</v>
      </c>
      <c r="D17" s="28">
        <v>2401</v>
      </c>
      <c r="E17" s="29">
        <v>38.002532446976886</v>
      </c>
    </row>
    <row r="18" spans="2:5" ht="12" customHeight="1" x14ac:dyDescent="0.2">
      <c r="B18" s="7" t="s">
        <v>11</v>
      </c>
      <c r="C18" s="24">
        <v>11883</v>
      </c>
      <c r="D18" s="24">
        <v>5650</v>
      </c>
      <c r="E18" s="25">
        <v>47.546915762012958</v>
      </c>
    </row>
    <row r="19" spans="2:5" ht="12" customHeight="1" x14ac:dyDescent="0.2">
      <c r="B19" s="8" t="s">
        <v>12</v>
      </c>
      <c r="C19" s="28">
        <v>3276</v>
      </c>
      <c r="D19" s="28">
        <v>24</v>
      </c>
      <c r="E19" s="29">
        <v>0.73260073260073255</v>
      </c>
    </row>
    <row r="20" spans="2:5" ht="12" customHeight="1" x14ac:dyDescent="0.2">
      <c r="B20" s="8" t="s">
        <v>13</v>
      </c>
      <c r="C20" s="28"/>
      <c r="D20" s="28"/>
      <c r="E20" s="29"/>
    </row>
    <row r="21" spans="2:5" ht="12" customHeight="1" x14ac:dyDescent="0.2">
      <c r="B21" s="8" t="s">
        <v>14</v>
      </c>
      <c r="C21" s="28">
        <v>8607</v>
      </c>
      <c r="D21" s="28">
        <v>5626</v>
      </c>
      <c r="E21" s="29">
        <v>65.365400255605905</v>
      </c>
    </row>
    <row r="22" spans="2:5" s="4" customFormat="1" ht="12" customHeight="1" x14ac:dyDescent="0.2">
      <c r="B22" s="7" t="s">
        <v>15</v>
      </c>
      <c r="C22" s="24">
        <v>38892</v>
      </c>
      <c r="D22" s="24">
        <v>9729</v>
      </c>
      <c r="E22" s="25">
        <v>25.01542733724159</v>
      </c>
    </row>
    <row r="23" spans="2:5" s="4" customFormat="1" ht="12" customHeight="1" x14ac:dyDescent="0.2">
      <c r="B23" s="8" t="s">
        <v>16</v>
      </c>
      <c r="C23" s="30">
        <v>122</v>
      </c>
      <c r="D23" s="30">
        <v>11</v>
      </c>
      <c r="E23" s="31">
        <v>9.0163934426229506</v>
      </c>
    </row>
    <row r="24" spans="2:5" ht="12" customHeight="1" x14ac:dyDescent="0.2">
      <c r="B24" s="8" t="s">
        <v>17</v>
      </c>
      <c r="C24" s="30">
        <v>38770</v>
      </c>
      <c r="D24" s="30">
        <v>9718</v>
      </c>
      <c r="E24" s="31">
        <v>25.065772504513799</v>
      </c>
    </row>
    <row r="25" spans="2:5" s="4" customFormat="1" ht="12" customHeight="1" x14ac:dyDescent="0.2">
      <c r="B25" s="7" t="s">
        <v>18</v>
      </c>
      <c r="C25" s="24">
        <v>40545</v>
      </c>
      <c r="D25" s="24">
        <v>12460</v>
      </c>
      <c r="E25" s="25">
        <v>30.731286225181897</v>
      </c>
    </row>
    <row r="26" spans="2:5" ht="12" customHeight="1" x14ac:dyDescent="0.2">
      <c r="B26" s="7" t="s">
        <v>19</v>
      </c>
      <c r="C26" s="24">
        <v>33297</v>
      </c>
      <c r="D26" s="24">
        <v>6087</v>
      </c>
      <c r="E26" s="25">
        <v>18.280926209568431</v>
      </c>
    </row>
    <row r="27" spans="2:5" ht="12" customHeight="1" x14ac:dyDescent="0.2">
      <c r="B27" s="8" t="s">
        <v>20</v>
      </c>
      <c r="C27" s="28">
        <v>32519</v>
      </c>
      <c r="D27" s="28">
        <v>5550</v>
      </c>
      <c r="E27" s="29">
        <v>17.066945478028231</v>
      </c>
    </row>
    <row r="28" spans="2:5" ht="12" customHeight="1" x14ac:dyDescent="0.2">
      <c r="B28" s="8" t="s">
        <v>21</v>
      </c>
      <c r="C28" s="28">
        <v>778</v>
      </c>
      <c r="D28" s="28">
        <v>537</v>
      </c>
      <c r="E28" s="29">
        <v>69.023136246786635</v>
      </c>
    </row>
    <row r="29" spans="2:5" ht="12" customHeight="1" x14ac:dyDescent="0.2">
      <c r="B29" s="7" t="s">
        <v>22</v>
      </c>
      <c r="C29" s="26">
        <v>5097</v>
      </c>
      <c r="D29" s="26">
        <v>4611</v>
      </c>
      <c r="E29" s="27">
        <v>90.46497939964685</v>
      </c>
    </row>
    <row r="30" spans="2:5" ht="12" customHeight="1" x14ac:dyDescent="0.2">
      <c r="B30" s="8" t="s">
        <v>23</v>
      </c>
      <c r="C30" s="28">
        <v>374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4723</v>
      </c>
      <c r="D31" s="28">
        <v>4611</v>
      </c>
      <c r="E31" s="29">
        <v>97.628625873385559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2151</v>
      </c>
      <c r="D36" s="26">
        <v>1762</v>
      </c>
      <c r="E36" s="27">
        <v>81.915388191538824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10608</v>
      </c>
      <c r="D43" s="24">
        <v>4084</v>
      </c>
      <c r="E43" s="25">
        <v>38.49924585218703</v>
      </c>
    </row>
    <row r="44" spans="2:6" ht="12" customHeight="1" x14ac:dyDescent="0.2">
      <c r="B44" s="7" t="s">
        <v>37</v>
      </c>
      <c r="C44" s="26">
        <v>7563</v>
      </c>
      <c r="D44" s="26">
        <v>4883</v>
      </c>
      <c r="E44" s="27">
        <v>64.564326325532193</v>
      </c>
      <c r="F44" s="5"/>
    </row>
    <row r="45" spans="2:6" ht="12" customHeight="1" x14ac:dyDescent="0.2">
      <c r="B45" s="7" t="s">
        <v>38</v>
      </c>
      <c r="C45" s="26">
        <v>337</v>
      </c>
      <c r="D45" s="26">
        <v>0</v>
      </c>
      <c r="E45" s="27">
        <v>0</v>
      </c>
    </row>
    <row r="46" spans="2:6" ht="12" customHeight="1" x14ac:dyDescent="0.2">
      <c r="B46" s="6" t="s">
        <v>84</v>
      </c>
      <c r="C46" s="22">
        <v>5964</v>
      </c>
      <c r="D46" s="22">
        <v>3746</v>
      </c>
      <c r="E46" s="27">
        <v>62.810194500335349</v>
      </c>
    </row>
    <row r="47" spans="2:6" ht="12" customHeight="1" x14ac:dyDescent="0.2">
      <c r="B47" s="6" t="s">
        <v>39</v>
      </c>
      <c r="C47" s="32">
        <v>1402</v>
      </c>
      <c r="D47" s="32">
        <v>1380</v>
      </c>
      <c r="E47" s="33">
        <v>98.430813124108425</v>
      </c>
    </row>
    <row r="48" spans="2:6" ht="12" customHeight="1" x14ac:dyDescent="0.2">
      <c r="B48" s="6" t="s">
        <v>40</v>
      </c>
      <c r="C48" s="32">
        <v>1306</v>
      </c>
      <c r="D48" s="32">
        <v>1284</v>
      </c>
      <c r="E48" s="33">
        <v>98.315467075038285</v>
      </c>
    </row>
    <row r="49" spans="2:5" ht="12" customHeight="1" x14ac:dyDescent="0.2">
      <c r="B49" s="9" t="s">
        <v>41</v>
      </c>
      <c r="C49" s="34">
        <v>1</v>
      </c>
      <c r="D49" s="34">
        <v>0</v>
      </c>
      <c r="E49" s="35">
        <v>0</v>
      </c>
    </row>
    <row r="50" spans="2:5" ht="12" customHeight="1" x14ac:dyDescent="0.2">
      <c r="B50" s="9" t="s">
        <v>42</v>
      </c>
      <c r="C50" s="34">
        <v>1305</v>
      </c>
      <c r="D50" s="34">
        <v>1284</v>
      </c>
      <c r="E50" s="35">
        <v>98.390804597701148</v>
      </c>
    </row>
    <row r="51" spans="2:5" ht="12" customHeight="1" x14ac:dyDescent="0.2">
      <c r="B51" s="6" t="s">
        <v>43</v>
      </c>
      <c r="C51" s="32">
        <v>96</v>
      </c>
      <c r="D51" s="32">
        <v>96</v>
      </c>
      <c r="E51" s="33">
        <v>100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96</v>
      </c>
      <c r="D53" s="34">
        <v>96</v>
      </c>
      <c r="E53" s="35">
        <v>100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>
        <v>0</v>
      </c>
      <c r="D56" s="32">
        <v>0</v>
      </c>
      <c r="E56" s="33"/>
    </row>
    <row r="57" spans="2:5" ht="12" customHeight="1" x14ac:dyDescent="0.2">
      <c r="B57" s="6" t="s">
        <v>47</v>
      </c>
      <c r="C57" s="32">
        <v>1736</v>
      </c>
      <c r="D57" s="32">
        <v>1736</v>
      </c>
      <c r="E57" s="33">
        <v>100</v>
      </c>
    </row>
    <row r="58" spans="2:5" ht="12" customHeight="1" x14ac:dyDescent="0.2">
      <c r="B58" s="6" t="s">
        <v>48</v>
      </c>
      <c r="C58" s="32">
        <v>1736</v>
      </c>
      <c r="D58" s="32">
        <v>1736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2826</v>
      </c>
      <c r="D60" s="32">
        <v>630</v>
      </c>
      <c r="E60" s="33">
        <v>22.29299363057325</v>
      </c>
    </row>
    <row r="61" spans="2:5" s="4" customFormat="1" ht="12" customHeight="1" x14ac:dyDescent="0.2">
      <c r="B61" s="6" t="s">
        <v>51</v>
      </c>
      <c r="C61" s="32">
        <v>2825</v>
      </c>
      <c r="D61" s="32">
        <v>630</v>
      </c>
      <c r="E61" s="33">
        <v>22.300884955752213</v>
      </c>
    </row>
    <row r="62" spans="2:5" ht="12" customHeight="1" x14ac:dyDescent="0.2">
      <c r="B62" s="6" t="s">
        <v>90</v>
      </c>
      <c r="C62" s="32">
        <v>1</v>
      </c>
      <c r="D62" s="32">
        <v>0</v>
      </c>
      <c r="E62" s="33">
        <v>0</v>
      </c>
    </row>
    <row r="63" spans="2:5" ht="12" customHeight="1" x14ac:dyDescent="0.2">
      <c r="B63" s="6" t="s">
        <v>52</v>
      </c>
      <c r="C63" s="32">
        <v>0</v>
      </c>
      <c r="D63" s="32">
        <v>0</v>
      </c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61177</v>
      </c>
      <c r="D69" s="22">
        <v>2524</v>
      </c>
      <c r="E69" s="23">
        <v>4.1257335273060134</v>
      </c>
    </row>
    <row r="70" spans="2:5" ht="12" customHeight="1" x14ac:dyDescent="0.2">
      <c r="B70" s="6" t="s">
        <v>57</v>
      </c>
      <c r="C70" s="32">
        <v>13857</v>
      </c>
      <c r="D70" s="32">
        <v>37</v>
      </c>
      <c r="E70" s="33">
        <v>0.26701306199032981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13847</v>
      </c>
      <c r="D73" s="36">
        <v>27</v>
      </c>
      <c r="E73" s="37">
        <v>0.19498808406152957</v>
      </c>
    </row>
    <row r="74" spans="2:5" ht="12" customHeight="1" x14ac:dyDescent="0.2">
      <c r="B74" s="6" t="s">
        <v>61</v>
      </c>
      <c r="C74" s="32">
        <v>10</v>
      </c>
      <c r="D74" s="32">
        <v>10</v>
      </c>
      <c r="E74" s="33">
        <v>100</v>
      </c>
    </row>
    <row r="75" spans="2:5" ht="12" customHeight="1" x14ac:dyDescent="0.2">
      <c r="B75" s="6" t="s">
        <v>62</v>
      </c>
      <c r="C75" s="32">
        <v>199</v>
      </c>
      <c r="D75" s="32">
        <v>127</v>
      </c>
      <c r="E75" s="33">
        <v>63.819095477386931</v>
      </c>
    </row>
    <row r="76" spans="2:5" ht="12" customHeight="1" x14ac:dyDescent="0.2">
      <c r="B76" s="6" t="s">
        <v>63</v>
      </c>
      <c r="C76" s="32">
        <v>65</v>
      </c>
      <c r="D76" s="32">
        <v>9</v>
      </c>
      <c r="E76" s="33">
        <v>13.846153846153847</v>
      </c>
    </row>
    <row r="77" spans="2:5" ht="12" customHeight="1" x14ac:dyDescent="0.2">
      <c r="B77" s="6" t="s">
        <v>64</v>
      </c>
      <c r="C77" s="32">
        <v>134</v>
      </c>
      <c r="D77" s="32">
        <v>118</v>
      </c>
      <c r="E77" s="33">
        <v>88.059701492537314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134</v>
      </c>
      <c r="D85" s="34">
        <v>118</v>
      </c>
      <c r="E85" s="35">
        <v>88.059701492537314</v>
      </c>
    </row>
    <row r="86" spans="2:5" ht="12" customHeight="1" x14ac:dyDescent="0.2">
      <c r="B86" s="6" t="s">
        <v>73</v>
      </c>
      <c r="C86" s="32">
        <v>46240</v>
      </c>
      <c r="D86" s="32">
        <v>1727</v>
      </c>
      <c r="E86" s="33">
        <v>3.7348615916955019</v>
      </c>
    </row>
    <row r="87" spans="2:5" ht="12" customHeight="1" x14ac:dyDescent="0.2">
      <c r="B87" s="6" t="s">
        <v>74</v>
      </c>
      <c r="C87" s="36">
        <v>606</v>
      </c>
      <c r="D87" s="36">
        <v>186</v>
      </c>
      <c r="E87" s="37">
        <v>30.693069306930692</v>
      </c>
    </row>
    <row r="88" spans="2:5" ht="12" customHeight="1" x14ac:dyDescent="0.2">
      <c r="B88" s="6" t="s">
        <v>75</v>
      </c>
      <c r="C88" s="32">
        <v>11783</v>
      </c>
      <c r="D88" s="32">
        <v>923</v>
      </c>
      <c r="E88" s="33">
        <v>7.8333191886616316</v>
      </c>
    </row>
    <row r="89" spans="2:5" ht="12" customHeight="1" x14ac:dyDescent="0.2">
      <c r="B89" s="6" t="s">
        <v>76</v>
      </c>
      <c r="C89" s="32">
        <v>33850</v>
      </c>
      <c r="D89" s="32">
        <v>617</v>
      </c>
      <c r="E89" s="33">
        <v>1.8227474150664698</v>
      </c>
    </row>
    <row r="90" spans="2:5" ht="12" customHeight="1" x14ac:dyDescent="0.2">
      <c r="B90" s="6" t="s">
        <v>77</v>
      </c>
      <c r="C90" s="32">
        <v>1</v>
      </c>
      <c r="D90" s="32">
        <v>1</v>
      </c>
      <c r="E90" s="33">
        <v>100</v>
      </c>
    </row>
    <row r="91" spans="2:5" ht="12" customHeight="1" x14ac:dyDescent="0.2">
      <c r="B91" s="6" t="s">
        <v>78</v>
      </c>
      <c r="C91" s="32">
        <v>881</v>
      </c>
      <c r="D91" s="32">
        <v>633</v>
      </c>
      <c r="E91" s="33">
        <v>71.850170261066964</v>
      </c>
    </row>
    <row r="92" spans="2:5" ht="12" customHeight="1" x14ac:dyDescent="0.2">
      <c r="B92" s="6" t="s">
        <v>86</v>
      </c>
      <c r="C92" s="22">
        <v>122</v>
      </c>
      <c r="D92" s="22">
        <v>122</v>
      </c>
      <c r="E92" s="23">
        <v>100</v>
      </c>
    </row>
    <row r="93" spans="2:5" ht="12" customHeight="1" x14ac:dyDescent="0.2">
      <c r="B93" s="6" t="s">
        <v>79</v>
      </c>
      <c r="C93" s="32">
        <v>122</v>
      </c>
      <c r="D93" s="32">
        <v>122</v>
      </c>
      <c r="E93" s="23">
        <v>100</v>
      </c>
    </row>
    <row r="94" spans="2:5" ht="12" customHeight="1" x14ac:dyDescent="0.2">
      <c r="B94" s="6" t="s">
        <v>80</v>
      </c>
      <c r="C94" s="32">
        <v>0</v>
      </c>
      <c r="D94" s="32">
        <v>0</v>
      </c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F6AD9802-844D-40AB-A6FD-CFDE90A3C4C3}"/>
    <hyperlink ref="D4" location="ŞUBAT!A1" display="Şubat" xr:uid="{011534B2-D708-49F4-A47B-5FF577343E8D}"/>
    <hyperlink ref="E4" location="MART!A1" display="Mart" xr:uid="{857DD92B-5B10-472F-A1A9-AA55937C1405}"/>
    <hyperlink ref="C5" location="NİSAN!A1" display="Nisan" xr:uid="{4CBB7F81-6D40-4F45-A23E-4278C6D262A5}"/>
    <hyperlink ref="D5" location="MAYIS!A1" display="Mayıs" xr:uid="{27E464C5-5BC9-4C9D-8F0D-8E6A31CB56D3}"/>
    <hyperlink ref="E5" location="HAZİRAN!A1" display="Haziran" xr:uid="{353DBDBB-3E4C-44C4-ADAA-FF49923D8992}"/>
    <hyperlink ref="C6" location="TEMMUZ!A1" display="Temmuz" xr:uid="{658E21B1-DCD8-467C-9E7C-8EC8007C9310}"/>
    <hyperlink ref="D6" location="AĞUSTOS!A1" display="Ağustos" xr:uid="{CD45C42E-4F06-4042-97DD-0924111295B6}"/>
    <hyperlink ref="E6" location="EYLÜL!A1" display="Eylül" xr:uid="{7EC92479-23CF-4B05-AE52-14BE078785E8}"/>
    <hyperlink ref="C7" location="EKİM!A1" display="Ekim" xr:uid="{CF493BBC-A27A-47AE-8810-31F04AC7B095}"/>
    <hyperlink ref="D7" location="KASIM!A1" display="Kasım" xr:uid="{3522AD8D-13A3-426A-AF53-CE4C4FDADBFC}"/>
    <hyperlink ref="E7" location="ARALIK!A1" display="Aralık" xr:uid="{EAF502D7-78BE-476F-8F2F-682FA81A0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88F7-8E59-44A4-BE97-4072623452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f>+C11+C46+C64+C69+C92+C98</f>
        <v>195753</v>
      </c>
      <c r="D10" s="22">
        <f>+D11+D46+D64+D69+D92+D98</f>
        <v>36299</v>
      </c>
      <c r="E10" s="23">
        <f t="shared" ref="E10:E73" si="0">+D10/C10*100</f>
        <v>18.543266259010078</v>
      </c>
    </row>
    <row r="11" spans="2:5" ht="12" customHeight="1" x14ac:dyDescent="0.2">
      <c r="B11" s="7" t="s">
        <v>4</v>
      </c>
      <c r="C11" s="24">
        <f>+C12+C22+C25+C39+C43+C44+C45</f>
        <v>133722</v>
      </c>
      <c r="D11" s="24">
        <f>+D12+D22+D25+D39+D43+D44+D45</f>
        <v>32418</v>
      </c>
      <c r="E11" s="25">
        <f t="shared" si="0"/>
        <v>24.242832144299367</v>
      </c>
    </row>
    <row r="12" spans="2:5" ht="12" customHeight="1" x14ac:dyDescent="0.2">
      <c r="B12" s="7" t="s">
        <v>5</v>
      </c>
      <c r="C12" s="24">
        <f>+C13+C18</f>
        <v>46157</v>
      </c>
      <c r="D12" s="24">
        <f>+D13+D18</f>
        <v>11657</v>
      </c>
      <c r="E12" s="25">
        <f t="shared" si="0"/>
        <v>25.255107567649542</v>
      </c>
    </row>
    <row r="13" spans="2:5" ht="12" customHeight="1" x14ac:dyDescent="0.2">
      <c r="B13" s="7" t="s">
        <v>6</v>
      </c>
      <c r="C13" s="26">
        <f>SUM(C14:C17)</f>
        <v>41356</v>
      </c>
      <c r="D13" s="26">
        <f>SUM(D14:D17)</f>
        <v>11458</v>
      </c>
      <c r="E13" s="27">
        <f t="shared" si="0"/>
        <v>27.705774252829094</v>
      </c>
    </row>
    <row r="14" spans="2:5" ht="12" customHeight="1" x14ac:dyDescent="0.2">
      <c r="B14" s="8" t="s">
        <v>7</v>
      </c>
      <c r="C14" s="28">
        <v>8309</v>
      </c>
      <c r="D14" s="28">
        <v>44</v>
      </c>
      <c r="E14" s="29">
        <f t="shared" si="0"/>
        <v>0.52954627512336017</v>
      </c>
    </row>
    <row r="15" spans="2:5" ht="12" customHeight="1" x14ac:dyDescent="0.2">
      <c r="B15" s="8" t="s">
        <v>8</v>
      </c>
      <c r="C15" s="28">
        <v>1212</v>
      </c>
      <c r="D15" s="28">
        <v>14</v>
      </c>
      <c r="E15" s="29">
        <f t="shared" si="0"/>
        <v>1.1551155115511551</v>
      </c>
    </row>
    <row r="16" spans="2:5" ht="12" customHeight="1" x14ac:dyDescent="0.2">
      <c r="B16" s="8" t="s">
        <v>9</v>
      </c>
      <c r="C16" s="28">
        <v>29050</v>
      </c>
      <c r="D16" s="28">
        <v>11361</v>
      </c>
      <c r="E16" s="29">
        <f t="shared" si="0"/>
        <v>39.108433734939759</v>
      </c>
    </row>
    <row r="17" spans="2:5" ht="12" customHeight="1" x14ac:dyDescent="0.2">
      <c r="B17" s="8" t="s">
        <v>10</v>
      </c>
      <c r="C17" s="28">
        <v>2785</v>
      </c>
      <c r="D17" s="28">
        <v>39</v>
      </c>
      <c r="E17" s="29">
        <f t="shared" si="0"/>
        <v>1.4003590664272889</v>
      </c>
    </row>
    <row r="18" spans="2:5" ht="12" customHeight="1" x14ac:dyDescent="0.2">
      <c r="B18" s="7" t="s">
        <v>11</v>
      </c>
      <c r="C18" s="24">
        <f>SUM(C19:C21)</f>
        <v>4801</v>
      </c>
      <c r="D18" s="24">
        <f>SUM(D19:D21)</f>
        <v>199</v>
      </c>
      <c r="E18" s="25">
        <f t="shared" si="0"/>
        <v>4.1449697979587583</v>
      </c>
    </row>
    <row r="19" spans="2:5" ht="12" customHeight="1" x14ac:dyDescent="0.2">
      <c r="B19" s="8" t="s">
        <v>12</v>
      </c>
      <c r="C19" s="28">
        <v>3230</v>
      </c>
      <c r="D19" s="28">
        <v>9</v>
      </c>
      <c r="E19" s="29">
        <f t="shared" si="0"/>
        <v>0.27863777089783281</v>
      </c>
    </row>
    <row r="20" spans="2:5" ht="12" customHeight="1" x14ac:dyDescent="0.2">
      <c r="B20" s="8" t="s">
        <v>13</v>
      </c>
      <c r="C20" s="28"/>
      <c r="D20" s="28"/>
      <c r="E20" s="29"/>
    </row>
    <row r="21" spans="2:5" ht="12" customHeight="1" x14ac:dyDescent="0.2">
      <c r="B21" s="8" t="s">
        <v>14</v>
      </c>
      <c r="C21" s="28">
        <v>1571</v>
      </c>
      <c r="D21" s="28">
        <v>190</v>
      </c>
      <c r="E21" s="29">
        <f t="shared" si="0"/>
        <v>12.094207511139402</v>
      </c>
    </row>
    <row r="22" spans="2:5" s="4" customFormat="1" ht="12" customHeight="1" x14ac:dyDescent="0.2">
      <c r="B22" s="7" t="s">
        <v>15</v>
      </c>
      <c r="C22" s="24">
        <f>SUM(C23:C24)</f>
        <v>38724</v>
      </c>
      <c r="D22" s="24">
        <f>SUM(D23:D24)</f>
        <v>8194</v>
      </c>
      <c r="E22" s="25">
        <f t="shared" si="0"/>
        <v>21.160004131804566</v>
      </c>
    </row>
    <row r="23" spans="2:5" s="4" customFormat="1" ht="12" customHeight="1" x14ac:dyDescent="0.2">
      <c r="B23" s="8" t="s">
        <v>16</v>
      </c>
      <c r="C23" s="30">
        <v>118</v>
      </c>
      <c r="D23" s="30">
        <v>7</v>
      </c>
      <c r="E23" s="31">
        <f t="shared" si="0"/>
        <v>5.9322033898305087</v>
      </c>
    </row>
    <row r="24" spans="2:5" ht="12" customHeight="1" x14ac:dyDescent="0.2">
      <c r="B24" s="8" t="s">
        <v>17</v>
      </c>
      <c r="C24" s="30">
        <v>38606</v>
      </c>
      <c r="D24" s="30">
        <v>8187</v>
      </c>
      <c r="E24" s="31">
        <f t="shared" si="0"/>
        <v>21.206548204942237</v>
      </c>
    </row>
    <row r="25" spans="2:5" s="4" customFormat="1" ht="12" customHeight="1" x14ac:dyDescent="0.2">
      <c r="B25" s="7" t="s">
        <v>18</v>
      </c>
      <c r="C25" s="24">
        <f>+C26+C29+C36+C37+C38</f>
        <v>35056</v>
      </c>
      <c r="D25" s="24">
        <f>+D26+D29+D36+D37+D38</f>
        <v>7842</v>
      </c>
      <c r="E25" s="25">
        <f t="shared" si="0"/>
        <v>22.369922409858511</v>
      </c>
    </row>
    <row r="26" spans="2:5" ht="12" customHeight="1" x14ac:dyDescent="0.2">
      <c r="B26" s="7" t="s">
        <v>19</v>
      </c>
      <c r="C26" s="24">
        <f>SUM(C27:C28)</f>
        <v>30619</v>
      </c>
      <c r="D26" s="24">
        <f>SUM(D27:D28)</f>
        <v>4231</v>
      </c>
      <c r="E26" s="25">
        <f t="shared" si="0"/>
        <v>13.81821744668343</v>
      </c>
    </row>
    <row r="27" spans="2:5" ht="12" customHeight="1" x14ac:dyDescent="0.2">
      <c r="B27" s="8" t="s">
        <v>20</v>
      </c>
      <c r="C27" s="28">
        <v>29945</v>
      </c>
      <c r="D27" s="28">
        <v>3794</v>
      </c>
      <c r="E27" s="29">
        <f t="shared" si="0"/>
        <v>12.669894807146434</v>
      </c>
    </row>
    <row r="28" spans="2:5" ht="12" customHeight="1" x14ac:dyDescent="0.2">
      <c r="B28" s="8" t="s">
        <v>21</v>
      </c>
      <c r="C28" s="28">
        <v>674</v>
      </c>
      <c r="D28" s="28">
        <v>437</v>
      </c>
      <c r="E28" s="29">
        <f t="shared" si="0"/>
        <v>64.836795252225528</v>
      </c>
    </row>
    <row r="29" spans="2:5" ht="12" customHeight="1" x14ac:dyDescent="0.2">
      <c r="B29" s="7" t="s">
        <v>22</v>
      </c>
      <c r="C29" s="26">
        <f>SUM(C30:C35)</f>
        <v>2994</v>
      </c>
      <c r="D29" s="26">
        <f>SUM(D30:D35)</f>
        <v>2507</v>
      </c>
      <c r="E29" s="27">
        <f t="shared" si="0"/>
        <v>83.734134936539746</v>
      </c>
    </row>
    <row r="30" spans="2:5" ht="12" customHeight="1" x14ac:dyDescent="0.2">
      <c r="B30" s="8" t="s">
        <v>23</v>
      </c>
      <c r="C30" s="28">
        <v>374</v>
      </c>
      <c r="D30" s="28">
        <v>0</v>
      </c>
      <c r="E30" s="29">
        <f t="shared" si="0"/>
        <v>0</v>
      </c>
    </row>
    <row r="31" spans="2:5" s="4" customFormat="1" ht="12" customHeight="1" x14ac:dyDescent="0.2">
      <c r="B31" s="8" t="s">
        <v>24</v>
      </c>
      <c r="C31" s="28">
        <v>2620</v>
      </c>
      <c r="D31" s="28">
        <v>2507</v>
      </c>
      <c r="E31" s="29">
        <f t="shared" si="0"/>
        <v>95.687022900763367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1443</v>
      </c>
      <c r="D36" s="26">
        <v>1104</v>
      </c>
      <c r="E36" s="27">
        <f t="shared" si="0"/>
        <v>76.507276507276515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f>SUM(C40:C42)</f>
        <v>0</v>
      </c>
      <c r="D39" s="24">
        <f>SUM(D40:D42)</f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7989</v>
      </c>
      <c r="D43" s="24">
        <v>1955</v>
      </c>
      <c r="E43" s="25">
        <f t="shared" si="0"/>
        <v>24.471147828263863</v>
      </c>
    </row>
    <row r="44" spans="2:6" ht="12" customHeight="1" x14ac:dyDescent="0.2">
      <c r="B44" s="7" t="s">
        <v>37</v>
      </c>
      <c r="C44" s="26">
        <v>5464</v>
      </c>
      <c r="D44" s="26">
        <v>2770</v>
      </c>
      <c r="E44" s="27">
        <f t="shared" si="0"/>
        <v>50.695461200585655</v>
      </c>
      <c r="F44" s="5"/>
    </row>
    <row r="45" spans="2:6" ht="12" customHeight="1" x14ac:dyDescent="0.2">
      <c r="B45" s="7" t="s">
        <v>38</v>
      </c>
      <c r="C45" s="26">
        <v>332</v>
      </c>
      <c r="D45" s="26">
        <v>0</v>
      </c>
      <c r="E45" s="27">
        <f t="shared" si="0"/>
        <v>0</v>
      </c>
    </row>
    <row r="46" spans="2:6" ht="12" customHeight="1" x14ac:dyDescent="0.2">
      <c r="B46" s="6" t="s">
        <v>84</v>
      </c>
      <c r="C46" s="22">
        <f>+C47+C54+C57+C60+C63</f>
        <v>4789</v>
      </c>
      <c r="D46" s="22">
        <f>+D47+D54+D57+D60+D63</f>
        <v>2600</v>
      </c>
      <c r="E46" s="27">
        <f t="shared" si="0"/>
        <v>54.291083733556064</v>
      </c>
    </row>
    <row r="47" spans="2:6" ht="12" customHeight="1" x14ac:dyDescent="0.2">
      <c r="B47" s="6" t="s">
        <v>39</v>
      </c>
      <c r="C47" s="32">
        <f>+C48+C51</f>
        <v>736</v>
      </c>
      <c r="D47" s="32">
        <f>+D48+D51</f>
        <v>715</v>
      </c>
      <c r="E47" s="33">
        <f t="shared" si="0"/>
        <v>97.146739130434781</v>
      </c>
    </row>
    <row r="48" spans="2:6" ht="12" customHeight="1" x14ac:dyDescent="0.2">
      <c r="B48" s="6" t="s">
        <v>40</v>
      </c>
      <c r="C48" s="32">
        <f>SUM(C49:C50)</f>
        <v>703</v>
      </c>
      <c r="D48" s="32">
        <f>SUM(D49:D50)</f>
        <v>682</v>
      </c>
      <c r="E48" s="33">
        <f t="shared" si="0"/>
        <v>97.012802275960169</v>
      </c>
    </row>
    <row r="49" spans="2:5" ht="12" customHeight="1" x14ac:dyDescent="0.2">
      <c r="B49" s="9" t="s">
        <v>41</v>
      </c>
      <c r="C49" s="34">
        <v>1</v>
      </c>
      <c r="D49" s="34">
        <v>0</v>
      </c>
      <c r="E49" s="35">
        <f t="shared" si="0"/>
        <v>0</v>
      </c>
    </row>
    <row r="50" spans="2:5" ht="12" customHeight="1" x14ac:dyDescent="0.2">
      <c r="B50" s="9" t="s">
        <v>42</v>
      </c>
      <c r="C50" s="34">
        <v>702</v>
      </c>
      <c r="D50" s="34">
        <v>682</v>
      </c>
      <c r="E50" s="35">
        <f t="shared" si="0"/>
        <v>97.150997150997156</v>
      </c>
    </row>
    <row r="51" spans="2:5" ht="12" customHeight="1" x14ac:dyDescent="0.2">
      <c r="B51" s="6" t="s">
        <v>43</v>
      </c>
      <c r="C51" s="32">
        <f>SUM(C52:C53)</f>
        <v>33</v>
      </c>
      <c r="D51" s="32">
        <f>SUM(D52:D53)</f>
        <v>33</v>
      </c>
      <c r="E51" s="33">
        <f t="shared" si="0"/>
        <v>100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33</v>
      </c>
      <c r="D53" s="34">
        <v>33</v>
      </c>
      <c r="E53" s="35">
        <f>+D53/C53*100</f>
        <v>100</v>
      </c>
    </row>
    <row r="54" spans="2:5" ht="12" customHeight="1" x14ac:dyDescent="0.2">
      <c r="B54" s="6" t="s">
        <v>44</v>
      </c>
      <c r="C54" s="32">
        <f>SUM(C55:C56)</f>
        <v>0</v>
      </c>
      <c r="D54" s="32">
        <f>SUM(D55:D56)</f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>
        <v>0</v>
      </c>
      <c r="D56" s="32">
        <v>0</v>
      </c>
      <c r="E56" s="33"/>
    </row>
    <row r="57" spans="2:5" ht="12" customHeight="1" x14ac:dyDescent="0.2">
      <c r="B57" s="6" t="s">
        <v>47</v>
      </c>
      <c r="C57" s="32">
        <f>SUM(C58:C59)</f>
        <v>1557</v>
      </c>
      <c r="D57" s="32">
        <f>SUM(D58:D59)</f>
        <v>1557</v>
      </c>
      <c r="E57" s="33">
        <f t="shared" si="0"/>
        <v>100</v>
      </c>
    </row>
    <row r="58" spans="2:5" ht="12" customHeight="1" x14ac:dyDescent="0.2">
      <c r="B58" s="6" t="s">
        <v>48</v>
      </c>
      <c r="C58" s="32">
        <v>1557</v>
      </c>
      <c r="D58" s="32">
        <v>1557</v>
      </c>
      <c r="E58" s="33">
        <f t="shared" si="0"/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f>SUM(C61:C62)</f>
        <v>2496</v>
      </c>
      <c r="D60" s="32">
        <f>SUM(D61:D62)</f>
        <v>328</v>
      </c>
      <c r="E60" s="33">
        <f t="shared" si="0"/>
        <v>13.141025641025642</v>
      </c>
    </row>
    <row r="61" spans="2:5" s="4" customFormat="1" ht="12" customHeight="1" x14ac:dyDescent="0.2">
      <c r="B61" s="6" t="s">
        <v>51</v>
      </c>
      <c r="C61" s="32">
        <v>2495</v>
      </c>
      <c r="D61" s="32">
        <v>328</v>
      </c>
      <c r="E61" s="33">
        <f t="shared" si="0"/>
        <v>13.146292585170341</v>
      </c>
    </row>
    <row r="62" spans="2:5" ht="12" customHeight="1" x14ac:dyDescent="0.2">
      <c r="B62" s="6" t="s">
        <v>90</v>
      </c>
      <c r="C62" s="32">
        <v>1</v>
      </c>
      <c r="D62" s="32">
        <v>0</v>
      </c>
      <c r="E62" s="33">
        <f t="shared" si="0"/>
        <v>0</v>
      </c>
    </row>
    <row r="63" spans="2:5" ht="12" customHeight="1" x14ac:dyDescent="0.2">
      <c r="B63" s="6" t="s">
        <v>52</v>
      </c>
      <c r="C63" s="32"/>
      <c r="D63" s="32"/>
      <c r="E63" s="33"/>
    </row>
    <row r="64" spans="2:5" ht="12" customHeight="1" x14ac:dyDescent="0.2">
      <c r="B64" s="6" t="s">
        <v>85</v>
      </c>
      <c r="C64" s="22">
        <f>+C65+C66</f>
        <v>0</v>
      </c>
      <c r="D64" s="22">
        <f>+D65+D66</f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f>SUM(C67:C68)</f>
        <v>0</v>
      </c>
      <c r="D66" s="22">
        <f>SUM(D67:D68)</f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f>+C70+C75+C86+C91</f>
        <v>57193</v>
      </c>
      <c r="D69" s="22">
        <f>+D70+D75+D86+D91</f>
        <v>1232</v>
      </c>
      <c r="E69" s="23">
        <f t="shared" si="0"/>
        <v>2.1541097686779849</v>
      </c>
    </row>
    <row r="70" spans="2:5" ht="12" customHeight="1" x14ac:dyDescent="0.2">
      <c r="B70" s="6" t="s">
        <v>57</v>
      </c>
      <c r="C70" s="32">
        <f>+C71+C72+C73+C74</f>
        <v>13191</v>
      </c>
      <c r="D70" s="32">
        <f>+D71+D72+D73+D74</f>
        <v>12</v>
      </c>
      <c r="E70" s="33">
        <f t="shared" si="0"/>
        <v>9.0971116670457125E-2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13202</v>
      </c>
      <c r="D73" s="36">
        <v>11</v>
      </c>
      <c r="E73" s="37">
        <f t="shared" si="0"/>
        <v>8.332070898348734E-2</v>
      </c>
    </row>
    <row r="74" spans="2:5" ht="12" customHeight="1" x14ac:dyDescent="0.2">
      <c r="B74" s="6" t="s">
        <v>61</v>
      </c>
      <c r="C74" s="32">
        <v>-11</v>
      </c>
      <c r="D74" s="32">
        <v>1</v>
      </c>
      <c r="E74" s="33">
        <f t="shared" ref="E74:E93" si="1">+D74/C74*100</f>
        <v>-9.0909090909090917</v>
      </c>
    </row>
    <row r="75" spans="2:5" ht="12" customHeight="1" x14ac:dyDescent="0.2">
      <c r="B75" s="6" t="s">
        <v>62</v>
      </c>
      <c r="C75" s="32">
        <f>+C76+C77</f>
        <v>109</v>
      </c>
      <c r="D75" s="32">
        <f>+D76+D77</f>
        <v>37</v>
      </c>
      <c r="E75" s="33">
        <f t="shared" si="1"/>
        <v>33.944954128440372</v>
      </c>
    </row>
    <row r="76" spans="2:5" ht="12" customHeight="1" x14ac:dyDescent="0.2">
      <c r="B76" s="6" t="s">
        <v>63</v>
      </c>
      <c r="C76" s="32">
        <v>57</v>
      </c>
      <c r="D76" s="32">
        <v>2</v>
      </c>
      <c r="E76" s="33">
        <f t="shared" si="1"/>
        <v>3.5087719298245612</v>
      </c>
    </row>
    <row r="77" spans="2:5" ht="12" customHeight="1" x14ac:dyDescent="0.2">
      <c r="B77" s="6" t="s">
        <v>64</v>
      </c>
      <c r="C77" s="32">
        <f>SUM(C78:C85)</f>
        <v>52</v>
      </c>
      <c r="D77" s="32">
        <f>SUM(D78:D85)</f>
        <v>35</v>
      </c>
      <c r="E77" s="33">
        <f t="shared" si="1"/>
        <v>67.307692307692307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52</v>
      </c>
      <c r="D85" s="34">
        <v>35</v>
      </c>
      <c r="E85" s="35">
        <f t="shared" si="1"/>
        <v>67.307692307692307</v>
      </c>
    </row>
    <row r="86" spans="2:5" ht="12" customHeight="1" x14ac:dyDescent="0.2">
      <c r="B86" s="6" t="s">
        <v>73</v>
      </c>
      <c r="C86" s="32">
        <f>+C87+C88+C89+C90</f>
        <v>43334</v>
      </c>
      <c r="D86" s="32">
        <f>+D87+D88+D89+D90</f>
        <v>873</v>
      </c>
      <c r="E86" s="33">
        <f t="shared" si="1"/>
        <v>2.014584391009369</v>
      </c>
    </row>
    <row r="87" spans="2:5" ht="12" customHeight="1" x14ac:dyDescent="0.2">
      <c r="B87" s="6" t="s">
        <v>74</v>
      </c>
      <c r="C87" s="36">
        <v>498</v>
      </c>
      <c r="D87" s="36">
        <v>83</v>
      </c>
      <c r="E87" s="37">
        <f t="shared" si="1"/>
        <v>16.666666666666664</v>
      </c>
    </row>
    <row r="88" spans="2:5" ht="12" customHeight="1" x14ac:dyDescent="0.2">
      <c r="B88" s="6" t="s">
        <v>75</v>
      </c>
      <c r="C88" s="32">
        <v>10921</v>
      </c>
      <c r="D88" s="32">
        <v>544</v>
      </c>
      <c r="E88" s="33">
        <f t="shared" si="1"/>
        <v>4.9812288251991577</v>
      </c>
    </row>
    <row r="89" spans="2:5" ht="12" customHeight="1" x14ac:dyDescent="0.2">
      <c r="B89" s="6" t="s">
        <v>76</v>
      </c>
      <c r="C89" s="32">
        <v>31915</v>
      </c>
      <c r="D89" s="32">
        <v>246</v>
      </c>
      <c r="E89" s="33">
        <f t="shared" si="1"/>
        <v>0.77079743067523099</v>
      </c>
    </row>
    <row r="90" spans="2:5" ht="12" customHeight="1" x14ac:dyDescent="0.2">
      <c r="B90" s="6" t="s">
        <v>77</v>
      </c>
      <c r="C90" s="32">
        <v>0</v>
      </c>
      <c r="D90" s="32">
        <v>0</v>
      </c>
      <c r="E90" s="33"/>
    </row>
    <row r="91" spans="2:5" ht="12" customHeight="1" x14ac:dyDescent="0.2">
      <c r="B91" s="6" t="s">
        <v>78</v>
      </c>
      <c r="C91" s="32">
        <v>559</v>
      </c>
      <c r="D91" s="32">
        <v>310</v>
      </c>
      <c r="E91" s="33">
        <f t="shared" si="1"/>
        <v>55.456171735241497</v>
      </c>
    </row>
    <row r="92" spans="2:5" ht="12" customHeight="1" x14ac:dyDescent="0.2">
      <c r="B92" s="6" t="s">
        <v>86</v>
      </c>
      <c r="C92" s="22">
        <f>+C93+C94+C95</f>
        <v>49</v>
      </c>
      <c r="D92" s="22">
        <f>+D93+D94+D95</f>
        <v>49</v>
      </c>
      <c r="E92" s="23">
        <f t="shared" si="1"/>
        <v>100</v>
      </c>
    </row>
    <row r="93" spans="2:5" ht="12" customHeight="1" x14ac:dyDescent="0.2">
      <c r="B93" s="6" t="s">
        <v>79</v>
      </c>
      <c r="C93" s="32">
        <v>49</v>
      </c>
      <c r="D93" s="32">
        <v>49</v>
      </c>
      <c r="E93" s="23">
        <f t="shared" si="1"/>
        <v>100</v>
      </c>
    </row>
    <row r="94" spans="2:5" ht="12" customHeight="1" x14ac:dyDescent="0.2">
      <c r="B94" s="6" t="s">
        <v>80</v>
      </c>
      <c r="C94" s="32"/>
      <c r="D94" s="32"/>
      <c r="E94" s="33"/>
    </row>
    <row r="95" spans="2:5" ht="12" customHeight="1" x14ac:dyDescent="0.2">
      <c r="B95" s="6" t="s">
        <v>81</v>
      </c>
      <c r="C95" s="32">
        <f>SUM(C96:C97)</f>
        <v>0</v>
      </c>
      <c r="D95" s="32">
        <f>SUM(D96:D97)</f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A6722A40-13BD-4E54-BC9C-76E78DF84CB2}"/>
    <hyperlink ref="D4" location="ŞUBAT!A1" display="Şubat" xr:uid="{1FDA188B-1E79-4665-9C6B-7F23A603BB42}"/>
    <hyperlink ref="E4" location="MART!A1" display="Mart" xr:uid="{E5F0FD3B-143F-442B-8CE3-40825275C813}"/>
    <hyperlink ref="C5" location="NİSAN!A1" display="Nisan" xr:uid="{69B112F0-A617-49FD-A3B6-B650A889CAB0}"/>
    <hyperlink ref="D5" location="MAYIS!A1" display="Mayıs" xr:uid="{A87DA2F5-68E7-4ED3-9974-BB9E14D4F4FA}"/>
    <hyperlink ref="E5" location="HAZİRAN!A1" display="Haziran" xr:uid="{4F4FF721-606D-49C9-A942-A5956780755F}"/>
    <hyperlink ref="C6" location="TEMMUZ!A1" display="Temmuz" xr:uid="{46B815DF-F431-4A93-97C4-5519AA7B7491}"/>
    <hyperlink ref="D6" location="AĞUSTOS!A1" display="Ağustos" xr:uid="{696694CA-AEBB-498C-8B70-B522D19ED917}"/>
    <hyperlink ref="E6" location="EYLÜL!A1" display="Eylül" xr:uid="{E10C2252-67E9-4F01-878C-8171E13F814F}"/>
    <hyperlink ref="C7" location="EKİM!A1" display="Ekim" xr:uid="{C1E1FB7C-F2C9-4B41-AAA5-128FC33B2725}"/>
    <hyperlink ref="D7" location="KASIM!A1" display="Kasım" xr:uid="{FE807B76-409C-4152-B175-44AAA7C3D99A}"/>
    <hyperlink ref="E7" location="ARALIK!A1" display="Aralık" xr:uid="{A481D552-BEAD-47EB-B3C3-814459CD20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2025-07-29T13:17:53Z</dcterms:modified>
</cp:coreProperties>
</file>