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E70167E5-4CAE-403E-BF9B-B06F7EF672DB}" xr6:coauthVersionLast="47" xr6:coauthVersionMax="47" xr10:uidLastSave="{00000000-0000-0000-0000-000000000000}"/>
  <bookViews>
    <workbookView xWindow="-108" yWindow="-108" windowWidth="23256" windowHeight="12456" tabRatio="672" xr2:uid="{6705F336-FD87-45A2-914E-4B916603D476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E93" i="25"/>
  <c r="D92" i="25"/>
  <c r="C92" i="25"/>
  <c r="E92" i="25" s="1"/>
  <c r="E91" i="25"/>
  <c r="E89" i="25"/>
  <c r="E88" i="25"/>
  <c r="E87" i="25"/>
  <c r="D86" i="25"/>
  <c r="E86" i="25" s="1"/>
  <c r="C86" i="25"/>
  <c r="E85" i="25"/>
  <c r="D77" i="25"/>
  <c r="D75" i="25"/>
  <c r="C77" i="25"/>
  <c r="E77" i="25" s="1"/>
  <c r="C75" i="25"/>
  <c r="E76" i="25"/>
  <c r="E74" i="25"/>
  <c r="E73" i="25"/>
  <c r="D70" i="25"/>
  <c r="E70" i="25" s="1"/>
  <c r="C70" i="25"/>
  <c r="C69" i="25" s="1"/>
  <c r="D66" i="25"/>
  <c r="C66" i="25"/>
  <c r="C64" i="25"/>
  <c r="D64" i="25"/>
  <c r="E61" i="25"/>
  <c r="D60" i="25"/>
  <c r="C60" i="25"/>
  <c r="E60" i="25" s="1"/>
  <c r="E58" i="25"/>
  <c r="D57" i="25"/>
  <c r="E57" i="25" s="1"/>
  <c r="C57" i="25"/>
  <c r="D54" i="25"/>
  <c r="C54" i="25"/>
  <c r="E53" i="25"/>
  <c r="D51" i="25"/>
  <c r="C51" i="25"/>
  <c r="E51" i="25" s="1"/>
  <c r="C47" i="25"/>
  <c r="C46" i="25"/>
  <c r="E50" i="25"/>
  <c r="D48" i="25"/>
  <c r="E48" i="25" s="1"/>
  <c r="C48" i="25"/>
  <c r="E45" i="25"/>
  <c r="E44" i="25"/>
  <c r="E43" i="25"/>
  <c r="D39" i="25"/>
  <c r="C39" i="25"/>
  <c r="E37" i="25"/>
  <c r="E36" i="25"/>
  <c r="E35" i="25"/>
  <c r="E31" i="25"/>
  <c r="E30" i="25"/>
  <c r="D29" i="25"/>
  <c r="E29" i="25"/>
  <c r="C29" i="25"/>
  <c r="E28" i="25"/>
  <c r="E27" i="25"/>
  <c r="D26" i="25"/>
  <c r="C26" i="25"/>
  <c r="C25" i="25" s="1"/>
  <c r="E26" i="25"/>
  <c r="D25" i="25"/>
  <c r="E24" i="25"/>
  <c r="E23" i="25"/>
  <c r="D22" i="25"/>
  <c r="E22" i="25" s="1"/>
  <c r="C22" i="25"/>
  <c r="E21" i="25"/>
  <c r="E20" i="25"/>
  <c r="E19" i="25"/>
  <c r="D18" i="25"/>
  <c r="D12" i="25" s="1"/>
  <c r="C18" i="25"/>
  <c r="E18" i="25" s="1"/>
  <c r="E17" i="25"/>
  <c r="E16" i="25"/>
  <c r="E15" i="25"/>
  <c r="E14" i="25"/>
  <c r="D13" i="25"/>
  <c r="C13" i="25"/>
  <c r="E13" i="25"/>
  <c r="E75" i="25"/>
  <c r="D69" i="25"/>
  <c r="D11" i="25" l="1"/>
  <c r="E25" i="25"/>
  <c r="E69" i="25"/>
  <c r="D47" i="25"/>
  <c r="C12" i="25"/>
  <c r="C11" i="25" s="1"/>
  <c r="C10" i="25" s="1"/>
  <c r="E47" i="25" l="1"/>
  <c r="D46" i="25"/>
  <c r="E46" i="25" s="1"/>
  <c r="E11" i="25"/>
  <c r="E12" i="25"/>
  <c r="D10" i="25" l="1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<sst xmlns="http://schemas.openxmlformats.org/spreadsheetml/2006/main" count="1281" uniqueCount="118">
  <si>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</si>
  <si>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</si>
  <si>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</si>
  <si>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</si>
  <si>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</si>
  <si>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</si>
  <si>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</si>
  <si>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</si>
  <si>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</si>
  <si>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</si>
  <si>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</si>
  <si>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</si>
  <si>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</si>
  <si>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</si>
  <si>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</si>
  <si>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</si>
  <si>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</si>
  <si>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</si>
  <si>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</si>
  <si>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</si>
  <si>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</si>
  <si>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</si>
  <si>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</si>
  <si>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</si>
  <si>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</si>
  <si>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</si>
  <si>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</si>
  <si>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</si>
  <si>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</si>
  <si>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</si>
  <si>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</si>
  <si>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</si>
  <si>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</si>
  <si>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</si>
  <si>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</si>
  <si>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</si>
  <si>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</si>
  <si>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</si>
  <si>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</si>
  <si>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</si>
  <si>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</si>
  <si>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</si>
  <si>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</si>
  <si>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</si>
  <si>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</si>
  <si>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</si>
  <si>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</si>
  <si>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</si>
  <si>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</si>
  <si>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</si>
  <si>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</si>
  <si>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</si>
  <si>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</si>
  <si>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</si>
  <si>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</si>
  <si>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</si>
  <si>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</si>
  <si>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</si>
  <si>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</si>
  <si>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</si>
  <si>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</si>
  <si>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</si>
  <si>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</si>
  <si>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</si>
  <si>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</si>
  <si>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</si>
  <si>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</si>
  <si>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</si>
  <si>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</si>
  <si>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</si>
  <si>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</si>
  <si>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</si>
  <si>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</si>
  <si>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</si>
  <si>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</si>
  <si>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</si>
  <si>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</si>
  <si>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</si>
  <si>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</si>
  <si>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</si>
  <si>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</si>
  <si>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</si>
  <si>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</si>
  <si>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</si>
  <si>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</si>
  <si>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</si>
  <si>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</si>
  <si>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</si>
  <si>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</si>
  <si>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</si>
  <si>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</si>
  <si>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</si>
  <si>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</si>
  <si>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GÜMÜŞHANE İLİ  GENEL  BÜTÇE GELİRLERİNİN TAHSİLATI, TAHAKKUKU VE TAHSİLATIN TAHAKKUKA  ORANI (KÜMÜLATİF) OCAK 2011</t>
  </si>
  <si>
    <t>Ocak</t>
  </si>
  <si>
    <t>Şubat</t>
  </si>
  <si>
    <t>GÜMÜŞHANE İLİ  GENEL  BÜTÇE GELİRLERİNİN TAHSİLATI, TAHAKKUKU VE TAHSİLATIN TAHAKKUKA  ORANI (KÜMÜLATİF) ŞUBAT 2011</t>
  </si>
  <si>
    <t>GÜMÜŞHANE İLİ  GENEL  BÜTÇE GELİRLERİNİN TAHSİLATI, TAHAKKUKU VE TAHSİLATIN TAHAKKUKA  ORANI (KÜMÜLATİF) MART 2011</t>
  </si>
  <si>
    <t>Mart</t>
  </si>
  <si>
    <t>GÜMÜŞHANE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</si>
  <si>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</si>
  <si>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</si>
  <si>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GÜMÜŞHANE İLİ  GENEL  BÜTÇE GELİRLERİNİN TAHSİLATI, TAHAKKUKU VE TAHSİLATIN TAHAKKUKA  ORANI (KÜMÜLATİF) MAYIS 2011</t>
  </si>
  <si>
    <t>Mayıs</t>
  </si>
  <si>
    <t>GÜMÜŞHANE İLİ  GENEL  BÜTÇE GELİRLERİNİN TAHSİLATI, TAHAKKUKU VE TAHSİLATIN TAHAKKUKA  ORANI (KÜMÜLATİF) HAZİRAN 2011</t>
  </si>
  <si>
    <t>Haziran</t>
  </si>
  <si>
    <t>GÜMÜŞHANE İLİ  GENEL  BÜTÇE GELİRLERİNİN TAHSİLATI, TAHAKKUKU VE TAHSİLATIN TAHAKKUKA  ORANI (KÜMÜLATİF) TEMMUZ 2011</t>
  </si>
  <si>
    <t>Temmuz</t>
  </si>
  <si>
    <t>GÜMÜŞHANE İLİ  GENEL  BÜTÇE GELİRLERİNİN TAHSİLATI, TAHAKKUKU VE TAHSİLATIN TAHAKKUKA  ORANI (KÜMÜLATİF) AĞUSTOS 2011</t>
  </si>
  <si>
    <t>Ağustos</t>
  </si>
  <si>
    <t>GÜMÜŞHANE İLİ  GENEL  BÜTÇE GELİRLERİNİN TAHSİLATI, TAHAKKUKU VE TAHSİLATIN TAHAKKUKA  ORANI (KÜMÜLATİF) EYLÜL 2011</t>
  </si>
  <si>
    <t>Eylül</t>
  </si>
  <si>
    <t>GÜMÜŞHANE İLİ  GENEL  BÜTÇE GELİRLERİNİN TAHSİLATI, TAHAKKUKU VE TAHSİLATIN TAHAKKUKA  ORANI (KÜMÜLATİF) EKİM 2011</t>
  </si>
  <si>
    <t>Ekim</t>
  </si>
  <si>
    <t>GÜMÜŞHANE İLİ  GENEL  BÜTÇE GELİRLERİNİN TAHSİLATI, TAHAKKUKU VE TAHSİLATIN TAHAKKUKA  ORANI (KÜMÜLATİF) KASIM 2011</t>
  </si>
  <si>
    <t>Kasım</t>
  </si>
  <si>
    <t>GÜMÜŞHANE İLİ 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</si>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</sst>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8F78DADC-41CA-4F61-A532-E017BC8952C3}"/>
    <cellStyle name="Normal_genelgelirtahk_tahs" xfId="3" xr:uid="{9E9852A8-881E-4990-8BAF-DA81C9A78676}"/>
    <cellStyle name="Virgül [0]_29dan32ye" xfId="4" xr:uid="{6C34C81E-2E21-4E4D-93F7-68D1A7B6F1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E93BF-FB36-41B3-8C38-DA8E964218F6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79712</v>
      </c>
      <c r="D10" s="22">
        <v>61971</v>
      </c>
      <c r="E10" s="23">
        <v>77.743627057406655</v>
      </c>
    </row>
    <row r="11" spans="2:5" ht="12" customHeight="1" x14ac:dyDescent="0.2">
      <c r="B11" s="7" t="s">
        <v>4</v>
      </c>
      <c r="C11" s="24">
        <v>63307</v>
      </c>
      <c r="D11" s="24">
        <v>52350</v>
      </c>
      <c r="E11" s="25">
        <v>82.692277315304779</v>
      </c>
    </row>
    <row r="12" spans="2:5" ht="12" customHeight="1" x14ac:dyDescent="0.2">
      <c r="B12" s="7" t="s">
        <v>5</v>
      </c>
      <c r="C12" s="24">
        <v>33560</v>
      </c>
      <c r="D12" s="24">
        <v>29004</v>
      </c>
      <c r="E12" s="25">
        <v>86.424314660309904</v>
      </c>
    </row>
    <row r="13" spans="2:5" ht="12" customHeight="1" x14ac:dyDescent="0.2">
      <c r="B13" s="7" t="s">
        <v>6</v>
      </c>
      <c r="C13" s="26">
        <v>30668</v>
      </c>
      <c r="D13" s="26">
        <v>27251</v>
      </c>
      <c r="E13" s="27">
        <v>88.85809312638581</v>
      </c>
    </row>
    <row r="14" spans="2:5" ht="12" customHeight="1" x14ac:dyDescent="0.2">
      <c r="B14" s="8" t="s">
        <v>7</v>
      </c>
      <c r="C14" s="28">
        <v>3133</v>
      </c>
      <c r="D14" s="28">
        <v>1636</v>
      </c>
      <c r="E14" s="29">
        <v>52.218321097989154</v>
      </c>
    </row>
    <row r="15" spans="2:5" ht="12" customHeight="1" x14ac:dyDescent="0.2">
      <c r="B15" s="8" t="s">
        <v>8</v>
      </c>
      <c r="C15" s="28">
        <v>424</v>
      </c>
      <c r="D15" s="28">
        <v>265</v>
      </c>
      <c r="E15" s="29">
        <v>62.5</v>
      </c>
    </row>
    <row r="16" spans="2:5" ht="12" customHeight="1" x14ac:dyDescent="0.2">
      <c r="B16" s="8" t="s">
        <v>9</v>
      </c>
      <c r="C16" s="28">
        <v>25230</v>
      </c>
      <c r="D16" s="28">
        <v>23896</v>
      </c>
      <c r="E16" s="29">
        <v>94.71264367816093</v>
      </c>
    </row>
    <row r="17" spans="2:5" ht="12" customHeight="1" x14ac:dyDescent="0.2">
      <c r="B17" s="8" t="s">
        <v>10</v>
      </c>
      <c r="C17" s="28">
        <v>1881</v>
      </c>
      <c r="D17" s="28">
        <v>1454</v>
      </c>
      <c r="E17" s="29">
        <v>77.299308878256241</v>
      </c>
    </row>
    <row r="18" spans="2:5" ht="12" customHeight="1" x14ac:dyDescent="0.2">
      <c r="B18" s="7" t="s">
        <v>11</v>
      </c>
      <c r="C18" s="24">
        <v>2892</v>
      </c>
      <c r="D18" s="24">
        <v>1753</v>
      </c>
      <c r="E18" s="25">
        <v>60.615491009681875</v>
      </c>
    </row>
    <row r="19" spans="2:5" ht="12" customHeight="1" x14ac:dyDescent="0.2">
      <c r="B19" s="8" t="s">
        <v>12</v>
      </c>
      <c r="C19" s="28">
        <v>1110</v>
      </c>
      <c r="D19" s="28">
        <v>366</v>
      </c>
      <c r="E19" s="29">
        <v>32.972972972972975</v>
      </c>
    </row>
    <row r="20" spans="2:5" ht="12" customHeight="1" x14ac:dyDescent="0.2">
      <c r="B20" s="8" t="s">
        <v>13</v>
      </c>
      <c r="C20" s="28">
        <v>164</v>
      </c>
      <c r="D20" s="28">
        <v>1</v>
      </c>
      <c r="E20" s="29">
        <v>0.6097560975609756</v>
      </c>
    </row>
    <row r="21" spans="2:5" ht="12" customHeight="1" x14ac:dyDescent="0.2">
      <c r="B21" s="8" t="s">
        <v>14</v>
      </c>
      <c r="C21" s="28">
        <v>1618</v>
      </c>
      <c r="D21" s="28">
        <v>1386</v>
      </c>
      <c r="E21" s="29">
        <v>85.661310259579722</v>
      </c>
    </row>
    <row r="22" spans="2:5" s="4" customFormat="1" ht="12" customHeight="1" x14ac:dyDescent="0.2">
      <c r="B22" s="7" t="s">
        <v>15</v>
      </c>
      <c r="C22" s="24">
        <v>7442</v>
      </c>
      <c r="D22" s="24">
        <v>5262</v>
      </c>
      <c r="E22" s="25">
        <v>70.706799247514112</v>
      </c>
    </row>
    <row r="23" spans="2:5" s="4" customFormat="1" ht="12" customHeight="1" x14ac:dyDescent="0.2">
      <c r="B23" s="8" t="s">
        <v>16</v>
      </c>
      <c r="C23" s="30">
        <v>251</v>
      </c>
      <c r="D23" s="30">
        <v>8</v>
      </c>
      <c r="E23" s="31">
        <v>3.1872509960159361</v>
      </c>
    </row>
    <row r="24" spans="2:5" ht="12" customHeight="1" x14ac:dyDescent="0.2">
      <c r="B24" s="8" t="s">
        <v>17</v>
      </c>
      <c r="C24" s="30">
        <v>7191</v>
      </c>
      <c r="D24" s="30">
        <v>5254</v>
      </c>
      <c r="E24" s="31">
        <v>73.06355166179948</v>
      </c>
    </row>
    <row r="25" spans="2:5" s="4" customFormat="1" ht="12" customHeight="1" x14ac:dyDescent="0.2">
      <c r="B25" s="7" t="s">
        <v>18</v>
      </c>
      <c r="C25" s="24">
        <v>10828</v>
      </c>
      <c r="D25" s="24">
        <v>8055</v>
      </c>
      <c r="E25" s="25">
        <v>74.390469154045064</v>
      </c>
    </row>
    <row r="26" spans="2:5" ht="12" customHeight="1" x14ac:dyDescent="0.2">
      <c r="B26" s="7" t="s">
        <v>19</v>
      </c>
      <c r="C26" s="24">
        <v>8814</v>
      </c>
      <c r="D26" s="24">
        <v>6370</v>
      </c>
      <c r="E26" s="25">
        <v>72.271386430678461</v>
      </c>
    </row>
    <row r="27" spans="2:5" ht="12" customHeight="1" x14ac:dyDescent="0.2">
      <c r="B27" s="8" t="s">
        <v>20</v>
      </c>
      <c r="C27" s="28">
        <v>6802</v>
      </c>
      <c r="D27" s="28">
        <v>4401</v>
      </c>
      <c r="E27" s="29">
        <v>64.701558365186713</v>
      </c>
    </row>
    <row r="28" spans="2:5" ht="12" customHeight="1" x14ac:dyDescent="0.2">
      <c r="B28" s="8" t="s">
        <v>21</v>
      </c>
      <c r="C28" s="28">
        <v>2012</v>
      </c>
      <c r="D28" s="28">
        <v>1969</v>
      </c>
      <c r="E28" s="29">
        <v>97.862823061630223</v>
      </c>
    </row>
    <row r="29" spans="2:5" ht="12" customHeight="1" x14ac:dyDescent="0.2">
      <c r="B29" s="7" t="s">
        <v>22</v>
      </c>
      <c r="C29" s="26">
        <v>401</v>
      </c>
      <c r="D29" s="26">
        <v>310</v>
      </c>
      <c r="E29" s="27">
        <v>77.306733167082299</v>
      </c>
    </row>
    <row r="30" spans="2:5" ht="12" customHeight="1" x14ac:dyDescent="0.2">
      <c r="B30" s="8" t="s">
        <v>23</v>
      </c>
      <c r="C30" s="28">
        <v>3</v>
      </c>
      <c r="D30" s="28">
        <v>1</v>
      </c>
      <c r="E30" s="29">
        <v>33.333333333333329</v>
      </c>
    </row>
    <row r="31" spans="2:5" s="4" customFormat="1" ht="12" customHeight="1" x14ac:dyDescent="0.2">
      <c r="B31" s="8" t="s">
        <v>24</v>
      </c>
      <c r="C31" s="28">
        <v>243</v>
      </c>
      <c r="D31" s="28">
        <v>238</v>
      </c>
      <c r="E31" s="29">
        <v>97.942386831275712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84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>
        <v>71</v>
      </c>
      <c r="D36" s="28">
        <v>71</v>
      </c>
      <c r="E36" s="29">
        <v>100</v>
      </c>
    </row>
    <row r="37" spans="2:6" ht="12" customHeight="1" x14ac:dyDescent="0.2">
      <c r="B37" s="7" t="s">
        <v>29</v>
      </c>
      <c r="C37" s="26">
        <v>1609</v>
      </c>
      <c r="D37" s="26">
        <v>1372</v>
      </c>
      <c r="E37" s="27">
        <v>85.270354257302671</v>
      </c>
    </row>
    <row r="38" spans="2:6" ht="12" customHeight="1" x14ac:dyDescent="0.2">
      <c r="B38" s="7" t="s">
        <v>30</v>
      </c>
      <c r="C38" s="26">
        <v>4</v>
      </c>
      <c r="D38" s="26">
        <v>3</v>
      </c>
      <c r="E38" s="27">
        <v>75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7150</v>
      </c>
      <c r="D44" s="24">
        <v>6143</v>
      </c>
      <c r="E44" s="25">
        <v>85.91608391608392</v>
      </c>
    </row>
    <row r="45" spans="2:6" ht="12" customHeight="1" x14ac:dyDescent="0.2">
      <c r="B45" s="7" t="s">
        <v>37</v>
      </c>
      <c r="C45" s="26">
        <v>4318</v>
      </c>
      <c r="D45" s="26">
        <v>3879</v>
      </c>
      <c r="E45" s="27">
        <v>89.83325613710052</v>
      </c>
      <c r="F45" s="5"/>
    </row>
    <row r="46" spans="2:6" ht="12" customHeight="1" x14ac:dyDescent="0.2">
      <c r="B46" s="7" t="s">
        <v>38</v>
      </c>
      <c r="C46" s="26">
        <v>9</v>
      </c>
      <c r="D46" s="26">
        <v>7</v>
      </c>
      <c r="E46" s="27">
        <v>77.777777777777786</v>
      </c>
    </row>
    <row r="47" spans="2:6" ht="12" customHeight="1" x14ac:dyDescent="0.2">
      <c r="B47" s="6" t="s">
        <v>84</v>
      </c>
      <c r="C47" s="22">
        <v>3790</v>
      </c>
      <c r="D47" s="22">
        <v>3726</v>
      </c>
      <c r="E47" s="27">
        <v>98.311345646437999</v>
      </c>
    </row>
    <row r="48" spans="2:6" ht="12" customHeight="1" x14ac:dyDescent="0.2">
      <c r="B48" s="6" t="s">
        <v>39</v>
      </c>
      <c r="C48" s="32">
        <v>1414</v>
      </c>
      <c r="D48" s="32">
        <v>1406</v>
      </c>
      <c r="E48" s="33">
        <v>99.434229137199438</v>
      </c>
    </row>
    <row r="49" spans="2:5" ht="12" customHeight="1" x14ac:dyDescent="0.2">
      <c r="B49" s="6" t="s">
        <v>40</v>
      </c>
      <c r="C49" s="32">
        <v>1369</v>
      </c>
      <c r="D49" s="32">
        <v>1361</v>
      </c>
      <c r="E49" s="33">
        <v>99.41563184806428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1369</v>
      </c>
      <c r="D51" s="34">
        <v>1361</v>
      </c>
      <c r="E51" s="35">
        <v>99.41563184806428</v>
      </c>
    </row>
    <row r="52" spans="2:5" ht="12" customHeight="1" x14ac:dyDescent="0.2">
      <c r="B52" s="6" t="s">
        <v>43</v>
      </c>
      <c r="C52" s="32">
        <v>45</v>
      </c>
      <c r="D52" s="32">
        <v>45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45</v>
      </c>
      <c r="D54" s="34">
        <v>45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862</v>
      </c>
      <c r="D58" s="32">
        <v>862</v>
      </c>
      <c r="E58" s="33">
        <v>100</v>
      </c>
    </row>
    <row r="59" spans="2:5" ht="12" customHeight="1" x14ac:dyDescent="0.2">
      <c r="B59" s="6" t="s">
        <v>48</v>
      </c>
      <c r="C59" s="32">
        <v>862</v>
      </c>
      <c r="D59" s="32">
        <v>862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1514</v>
      </c>
      <c r="D61" s="32">
        <v>1458</v>
      </c>
      <c r="E61" s="33">
        <v>96.301188903566711</v>
      </c>
    </row>
    <row r="62" spans="2:5" s="4" customFormat="1" ht="12" customHeight="1" x14ac:dyDescent="0.2">
      <c r="B62" s="6" t="s">
        <v>51</v>
      </c>
      <c r="C62" s="32">
        <v>1507</v>
      </c>
      <c r="D62" s="32">
        <v>1451</v>
      </c>
      <c r="E62" s="33">
        <v>96.284007962840079</v>
      </c>
    </row>
    <row r="63" spans="2:5" ht="12" customHeight="1" x14ac:dyDescent="0.2">
      <c r="B63" s="6" t="s">
        <v>90</v>
      </c>
      <c r="C63" s="32">
        <v>7</v>
      </c>
      <c r="D63" s="32">
        <v>7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11880</v>
      </c>
      <c r="D70" s="22">
        <v>5160</v>
      </c>
      <c r="E70" s="23">
        <v>43.43434343434344</v>
      </c>
    </row>
    <row r="71" spans="2:5" ht="12" customHeight="1" x14ac:dyDescent="0.2">
      <c r="B71" s="6" t="s">
        <v>57</v>
      </c>
      <c r="C71" s="32">
        <v>861</v>
      </c>
      <c r="D71" s="32">
        <v>127</v>
      </c>
      <c r="E71" s="33">
        <v>14.750290360046458</v>
      </c>
    </row>
    <row r="72" spans="2:5" ht="12" customHeight="1" x14ac:dyDescent="0.2">
      <c r="B72" s="6" t="s">
        <v>58</v>
      </c>
      <c r="C72" s="32">
        <v>62</v>
      </c>
      <c r="D72" s="32">
        <v>61</v>
      </c>
      <c r="E72" s="33">
        <v>98.387096774193552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744</v>
      </c>
      <c r="D74" s="36">
        <v>20</v>
      </c>
      <c r="E74" s="37">
        <v>2.6881720430107525</v>
      </c>
    </row>
    <row r="75" spans="2:5" ht="12" customHeight="1" x14ac:dyDescent="0.2">
      <c r="B75" s="6" t="s">
        <v>61</v>
      </c>
      <c r="C75" s="32">
        <v>55</v>
      </c>
      <c r="D75" s="32">
        <v>46</v>
      </c>
      <c r="E75" s="33">
        <v>83.636363636363626</v>
      </c>
    </row>
    <row r="76" spans="2:5" ht="12" customHeight="1" x14ac:dyDescent="0.2">
      <c r="B76" s="6" t="s">
        <v>62</v>
      </c>
      <c r="C76" s="32">
        <v>126</v>
      </c>
      <c r="D76" s="32">
        <v>102</v>
      </c>
      <c r="E76" s="33">
        <v>80.952380952380949</v>
      </c>
    </row>
    <row r="77" spans="2:5" ht="12" customHeight="1" x14ac:dyDescent="0.2">
      <c r="B77" s="6" t="s">
        <v>63</v>
      </c>
      <c r="C77" s="32">
        <v>103</v>
      </c>
      <c r="D77" s="32">
        <v>89</v>
      </c>
      <c r="E77" s="33">
        <v>86.40776699029125</v>
      </c>
    </row>
    <row r="78" spans="2:5" ht="12" customHeight="1" x14ac:dyDescent="0.2">
      <c r="B78" s="6" t="s">
        <v>64</v>
      </c>
      <c r="C78" s="32">
        <v>23</v>
      </c>
      <c r="D78" s="32">
        <v>13</v>
      </c>
      <c r="E78" s="33">
        <v>56.521739130434781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23</v>
      </c>
      <c r="D86" s="34">
        <v>13</v>
      </c>
      <c r="E86" s="35">
        <v>56.521739130434781</v>
      </c>
    </row>
    <row r="87" spans="2:5" ht="12" customHeight="1" x14ac:dyDescent="0.2">
      <c r="B87" s="6" t="s">
        <v>73</v>
      </c>
      <c r="C87" s="32">
        <v>8031</v>
      </c>
      <c r="D87" s="32">
        <v>2728</v>
      </c>
      <c r="E87" s="33">
        <v>33.968372556344164</v>
      </c>
    </row>
    <row r="88" spans="2:5" ht="12" customHeight="1" x14ac:dyDescent="0.2">
      <c r="B88" s="6" t="s">
        <v>74</v>
      </c>
      <c r="C88" s="36">
        <v>259</v>
      </c>
      <c r="D88" s="36">
        <v>239</v>
      </c>
      <c r="E88" s="37">
        <v>92.277992277992283</v>
      </c>
    </row>
    <row r="89" spans="2:5" ht="12" customHeight="1" x14ac:dyDescent="0.2">
      <c r="B89" s="6" t="s">
        <v>75</v>
      </c>
      <c r="C89" s="32">
        <v>3912</v>
      </c>
      <c r="D89" s="32">
        <v>1128</v>
      </c>
      <c r="E89" s="33">
        <v>28.834355828220858</v>
      </c>
    </row>
    <row r="90" spans="2:5" ht="12" customHeight="1" x14ac:dyDescent="0.2">
      <c r="B90" s="6" t="s">
        <v>76</v>
      </c>
      <c r="C90" s="32">
        <v>3856</v>
      </c>
      <c r="D90" s="32">
        <v>1357</v>
      </c>
      <c r="E90" s="33">
        <v>35.191908713692946</v>
      </c>
    </row>
    <row r="91" spans="2:5" ht="12" customHeight="1" x14ac:dyDescent="0.2">
      <c r="B91" s="6" t="s">
        <v>77</v>
      </c>
      <c r="C91" s="32">
        <v>4</v>
      </c>
      <c r="D91" s="32">
        <v>4</v>
      </c>
      <c r="E91" s="33">
        <v>100</v>
      </c>
    </row>
    <row r="92" spans="2:5" ht="12" customHeight="1" x14ac:dyDescent="0.2">
      <c r="B92" s="6" t="s">
        <v>78</v>
      </c>
      <c r="C92" s="32">
        <v>2862</v>
      </c>
      <c r="D92" s="32">
        <v>2203</v>
      </c>
      <c r="E92" s="33">
        <v>76.974143955276034</v>
      </c>
    </row>
    <row r="93" spans="2:5" ht="12" customHeight="1" x14ac:dyDescent="0.2">
      <c r="B93" s="6" t="s">
        <v>86</v>
      </c>
      <c r="C93" s="22">
        <v>734</v>
      </c>
      <c r="D93" s="22">
        <v>734</v>
      </c>
      <c r="E93" s="23">
        <v>100</v>
      </c>
    </row>
    <row r="94" spans="2:5" ht="12" customHeight="1" x14ac:dyDescent="0.2">
      <c r="B94" s="6" t="s">
        <v>79</v>
      </c>
      <c r="C94" s="32">
        <v>732</v>
      </c>
      <c r="D94" s="32">
        <v>732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2790155-5887-46E6-B524-6A8AB4AAC17C}"/>
    <hyperlink ref="D4" location="ŞUBAT!A1" display="Şubat" xr:uid="{4DD51CAD-5D5D-4500-ADE1-9EB0A57F3227}"/>
    <hyperlink ref="E4" location="MART!A1" display="Mart" xr:uid="{6314C7A0-88E1-4FE1-9508-69371615E3F0}"/>
    <hyperlink ref="C5" location="NİSAN!A1" display="Nisan" xr:uid="{8EB9693E-2E60-4019-9C9F-45CF993B4AC5}"/>
    <hyperlink ref="D5" location="MAYIS!A1" display="Mayıs" xr:uid="{F8F165D1-2CD4-4357-BA30-B713BB92DCD2}"/>
    <hyperlink ref="E5" location="HAZİRAN!A1" display="Haziran" xr:uid="{68B49141-01EF-4D39-82E7-31C1BC79089A}"/>
    <hyperlink ref="C6" location="TEMMUZ!A1" display="Temmuz" xr:uid="{C51B1DA3-4515-4B17-A94D-DBAAC02C4151}"/>
    <hyperlink ref="D6" location="AĞUSTOS!A1" display="Ağustos" xr:uid="{F77A7F0A-AFBD-480C-80A2-827FA2303E24}"/>
    <hyperlink ref="E6" location="EYLÜL!A1" display="Eylül" xr:uid="{FF7B6AEA-F227-46B5-8DE6-6447B660A059}"/>
    <hyperlink ref="C7" location="EKİM!A1" display="Ekim" xr:uid="{90FE0CD2-B48E-480C-90E5-E4733741702D}"/>
    <hyperlink ref="D7" location="KASIM!A1" display="Kasım" xr:uid="{7C7F48C0-CC36-416E-9246-BE2F54B30A72}"/>
    <hyperlink ref="E7" location="ARALIK!A1" display="Aralık" xr:uid="{65AEF983-4ABC-4E2A-AC21-8A03C6F4432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0926-2230-44DF-BA94-823501C37E07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35297</v>
      </c>
      <c r="D10" s="22">
        <v>15074</v>
      </c>
      <c r="E10" s="23">
        <v>42.706178995382047</v>
      </c>
    </row>
    <row r="11" spans="2:5" ht="12" customHeight="1" x14ac:dyDescent="0.2">
      <c r="B11" s="7" t="s">
        <v>4</v>
      </c>
      <c r="C11" s="24">
        <v>27114</v>
      </c>
      <c r="D11" s="24">
        <v>12640</v>
      </c>
      <c r="E11" s="25">
        <v>46.617983329645199</v>
      </c>
    </row>
    <row r="12" spans="2:5" ht="12" customHeight="1" x14ac:dyDescent="0.2">
      <c r="B12" s="7" t="s">
        <v>5</v>
      </c>
      <c r="C12" s="24">
        <v>11920</v>
      </c>
      <c r="D12" s="24">
        <v>6570</v>
      </c>
      <c r="E12" s="25">
        <v>55.117449664429529</v>
      </c>
    </row>
    <row r="13" spans="2:5" ht="12" customHeight="1" x14ac:dyDescent="0.2">
      <c r="B13" s="7" t="s">
        <v>6</v>
      </c>
      <c r="C13" s="26">
        <v>10459</v>
      </c>
      <c r="D13" s="26">
        <v>6106</v>
      </c>
      <c r="E13" s="27">
        <v>58.380342288937761</v>
      </c>
    </row>
    <row r="14" spans="2:5" ht="12" customHeight="1" x14ac:dyDescent="0.2">
      <c r="B14" s="8" t="s">
        <v>7</v>
      </c>
      <c r="C14" s="28">
        <v>2729</v>
      </c>
      <c r="D14" s="28">
        <v>561</v>
      </c>
      <c r="E14" s="29">
        <v>20.556980578966655</v>
      </c>
    </row>
    <row r="15" spans="2:5" ht="12" customHeight="1" x14ac:dyDescent="0.2">
      <c r="B15" s="8" t="s">
        <v>8</v>
      </c>
      <c r="C15" s="28">
        <v>383</v>
      </c>
      <c r="D15" s="28">
        <v>143</v>
      </c>
      <c r="E15" s="29">
        <v>37.336814621409921</v>
      </c>
    </row>
    <row r="16" spans="2:5" ht="12" customHeight="1" x14ac:dyDescent="0.2">
      <c r="B16" s="8" t="s">
        <v>9</v>
      </c>
      <c r="C16" s="28">
        <v>6344</v>
      </c>
      <c r="D16" s="28">
        <v>4943</v>
      </c>
      <c r="E16" s="29">
        <v>77.91614123581337</v>
      </c>
    </row>
    <row r="17" spans="2:5" ht="12" customHeight="1" x14ac:dyDescent="0.2">
      <c r="B17" s="8" t="s">
        <v>10</v>
      </c>
      <c r="C17" s="28">
        <v>1003</v>
      </c>
      <c r="D17" s="28">
        <v>459</v>
      </c>
      <c r="E17" s="29">
        <v>45.762711864406782</v>
      </c>
    </row>
    <row r="18" spans="2:5" ht="12" customHeight="1" x14ac:dyDescent="0.2">
      <c r="B18" s="7" t="s">
        <v>11</v>
      </c>
      <c r="C18" s="24">
        <v>1461</v>
      </c>
      <c r="D18" s="24">
        <v>464</v>
      </c>
      <c r="E18" s="25">
        <v>31.759069130732374</v>
      </c>
    </row>
    <row r="19" spans="2:5" ht="12" customHeight="1" x14ac:dyDescent="0.2">
      <c r="B19" s="8" t="s">
        <v>12</v>
      </c>
      <c r="C19" s="28">
        <v>381</v>
      </c>
      <c r="D19" s="28">
        <v>4</v>
      </c>
      <c r="E19" s="29">
        <v>1.0498687664041995</v>
      </c>
    </row>
    <row r="20" spans="2:5" ht="12" customHeight="1" x14ac:dyDescent="0.2">
      <c r="B20" s="8" t="s">
        <v>13</v>
      </c>
      <c r="C20" s="28">
        <v>164</v>
      </c>
      <c r="D20" s="28">
        <v>1</v>
      </c>
      <c r="E20" s="29">
        <v>0.6097560975609756</v>
      </c>
    </row>
    <row r="21" spans="2:5" ht="12" customHeight="1" x14ac:dyDescent="0.2">
      <c r="B21" s="8" t="s">
        <v>14</v>
      </c>
      <c r="C21" s="28">
        <v>916</v>
      </c>
      <c r="D21" s="28">
        <v>459</v>
      </c>
      <c r="E21" s="29">
        <v>50.109170305676855</v>
      </c>
    </row>
    <row r="22" spans="2:5" s="4" customFormat="1" ht="12" customHeight="1" x14ac:dyDescent="0.2">
      <c r="B22" s="7" t="s">
        <v>15</v>
      </c>
      <c r="C22" s="24">
        <v>7019</v>
      </c>
      <c r="D22" s="24">
        <v>1922</v>
      </c>
      <c r="E22" s="25">
        <v>27.382818065251463</v>
      </c>
    </row>
    <row r="23" spans="2:5" s="4" customFormat="1" ht="12" customHeight="1" x14ac:dyDescent="0.2">
      <c r="B23" s="8" t="s">
        <v>16</v>
      </c>
      <c r="C23" s="30">
        <v>10</v>
      </c>
      <c r="D23" s="30">
        <v>1</v>
      </c>
      <c r="E23" s="31">
        <v>10</v>
      </c>
    </row>
    <row r="24" spans="2:5" ht="12" customHeight="1" x14ac:dyDescent="0.2">
      <c r="B24" s="8" t="s">
        <v>17</v>
      </c>
      <c r="C24" s="30">
        <v>7009</v>
      </c>
      <c r="D24" s="30">
        <v>1921</v>
      </c>
      <c r="E24" s="31">
        <v>27.407618775859611</v>
      </c>
    </row>
    <row r="25" spans="2:5" s="4" customFormat="1" ht="12" customHeight="1" x14ac:dyDescent="0.2">
      <c r="B25" s="7" t="s">
        <v>18</v>
      </c>
      <c r="C25" s="24">
        <v>4185</v>
      </c>
      <c r="D25" s="24">
        <v>1704</v>
      </c>
      <c r="E25" s="25">
        <v>40.716845878136198</v>
      </c>
    </row>
    <row r="26" spans="2:5" ht="12" customHeight="1" x14ac:dyDescent="0.2">
      <c r="B26" s="7" t="s">
        <v>19</v>
      </c>
      <c r="C26" s="24">
        <v>3601</v>
      </c>
      <c r="D26" s="24">
        <v>1304</v>
      </c>
      <c r="E26" s="25">
        <v>36.212163287975564</v>
      </c>
    </row>
    <row r="27" spans="2:5" ht="12" customHeight="1" x14ac:dyDescent="0.2">
      <c r="B27" s="8" t="s">
        <v>20</v>
      </c>
      <c r="C27" s="28">
        <v>3145</v>
      </c>
      <c r="D27" s="28">
        <v>854</v>
      </c>
      <c r="E27" s="29">
        <v>27.154213036565977</v>
      </c>
    </row>
    <row r="28" spans="2:5" ht="12" customHeight="1" x14ac:dyDescent="0.2">
      <c r="B28" s="8" t="s">
        <v>21</v>
      </c>
      <c r="C28" s="28">
        <v>456</v>
      </c>
      <c r="D28" s="28">
        <v>450</v>
      </c>
      <c r="E28" s="29">
        <v>98.68421052631578</v>
      </c>
    </row>
    <row r="29" spans="2:5" ht="12" customHeight="1" x14ac:dyDescent="0.2">
      <c r="B29" s="7" t="s">
        <v>22</v>
      </c>
      <c r="C29" s="26">
        <v>112</v>
      </c>
      <c r="D29" s="26">
        <v>21</v>
      </c>
      <c r="E29" s="27">
        <v>18.75</v>
      </c>
    </row>
    <row r="30" spans="2:5" ht="12" customHeight="1" x14ac:dyDescent="0.2">
      <c r="B30" s="8" t="s">
        <v>23</v>
      </c>
      <c r="C30" s="28">
        <v>2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26</v>
      </c>
      <c r="D31" s="28">
        <v>21</v>
      </c>
      <c r="E31" s="29">
        <v>80.769230769230774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84</v>
      </c>
      <c r="D35" s="28">
        <v>0</v>
      </c>
      <c r="E35" s="29">
        <v>0</v>
      </c>
    </row>
    <row r="36" spans="2:6" ht="12" customHeight="1" x14ac:dyDescent="0.2">
      <c r="B36" s="7" t="s">
        <v>29</v>
      </c>
      <c r="C36" s="26">
        <v>470</v>
      </c>
      <c r="D36" s="26">
        <v>378</v>
      </c>
      <c r="E36" s="27">
        <v>80.425531914893625</v>
      </c>
    </row>
    <row r="37" spans="2:6" ht="12" customHeight="1" x14ac:dyDescent="0.2">
      <c r="B37" s="7" t="s">
        <v>30</v>
      </c>
      <c r="C37" s="26">
        <v>2</v>
      </c>
      <c r="D37" s="26">
        <v>1</v>
      </c>
      <c r="E37" s="27">
        <v>50</v>
      </c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2565</v>
      </c>
      <c r="D43" s="24">
        <v>1557</v>
      </c>
      <c r="E43" s="25">
        <v>60.701754385964911</v>
      </c>
    </row>
    <row r="44" spans="2:6" ht="12" customHeight="1" x14ac:dyDescent="0.2">
      <c r="B44" s="7" t="s">
        <v>37</v>
      </c>
      <c r="C44" s="26">
        <v>1416</v>
      </c>
      <c r="D44" s="26">
        <v>887</v>
      </c>
      <c r="E44" s="27">
        <v>62.6412429378531</v>
      </c>
      <c r="F44" s="5"/>
    </row>
    <row r="45" spans="2:6" ht="12" customHeight="1" x14ac:dyDescent="0.2">
      <c r="B45" s="7" t="s">
        <v>38</v>
      </c>
      <c r="C45" s="26">
        <v>9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1238</v>
      </c>
      <c r="D46" s="22">
        <v>1174</v>
      </c>
      <c r="E46" s="27">
        <v>94.830371567043613</v>
      </c>
    </row>
    <row r="47" spans="2:6" ht="12" customHeight="1" x14ac:dyDescent="0.2">
      <c r="B47" s="6" t="s">
        <v>39</v>
      </c>
      <c r="C47" s="32">
        <v>326</v>
      </c>
      <c r="D47" s="32">
        <v>319</v>
      </c>
      <c r="E47" s="33">
        <v>97.852760736196316</v>
      </c>
    </row>
    <row r="48" spans="2:6" ht="12" customHeight="1" x14ac:dyDescent="0.2">
      <c r="B48" s="6" t="s">
        <v>40</v>
      </c>
      <c r="C48" s="32">
        <v>321</v>
      </c>
      <c r="D48" s="32">
        <v>314</v>
      </c>
      <c r="E48" s="33">
        <v>97.819314641744555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321</v>
      </c>
      <c r="D50" s="34">
        <v>314</v>
      </c>
      <c r="E50" s="35">
        <v>97.819314641744555</v>
      </c>
    </row>
    <row r="51" spans="2:5" ht="12" customHeight="1" x14ac:dyDescent="0.2">
      <c r="B51" s="6" t="s">
        <v>43</v>
      </c>
      <c r="C51" s="32">
        <v>5</v>
      </c>
      <c r="D51" s="32">
        <v>5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5</v>
      </c>
      <c r="D53" s="34">
        <v>5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499</v>
      </c>
      <c r="D57" s="32">
        <v>499</v>
      </c>
      <c r="E57" s="33">
        <v>100</v>
      </c>
    </row>
    <row r="58" spans="2:5" ht="12" customHeight="1" x14ac:dyDescent="0.2">
      <c r="B58" s="6" t="s">
        <v>48</v>
      </c>
      <c r="C58" s="32">
        <v>499</v>
      </c>
      <c r="D58" s="32">
        <v>499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413</v>
      </c>
      <c r="D60" s="32">
        <v>356</v>
      </c>
      <c r="E60" s="33">
        <v>86.198547215496362</v>
      </c>
    </row>
    <row r="61" spans="2:5" s="4" customFormat="1" ht="12" customHeight="1" x14ac:dyDescent="0.2">
      <c r="B61" s="6" t="s">
        <v>51</v>
      </c>
      <c r="C61" s="32">
        <v>413</v>
      </c>
      <c r="D61" s="32">
        <v>356</v>
      </c>
      <c r="E61" s="33">
        <v>86.198547215496362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6777</v>
      </c>
      <c r="D69" s="22">
        <v>1092</v>
      </c>
      <c r="E69" s="23">
        <v>16.113324479858342</v>
      </c>
    </row>
    <row r="70" spans="2:5" ht="12" customHeight="1" x14ac:dyDescent="0.2">
      <c r="B70" s="6" t="s">
        <v>57</v>
      </c>
      <c r="C70" s="32">
        <v>714</v>
      </c>
      <c r="D70" s="32">
        <v>62</v>
      </c>
      <c r="E70" s="33">
        <v>8.6834733893557416</v>
      </c>
    </row>
    <row r="71" spans="2:5" ht="12" customHeight="1" x14ac:dyDescent="0.2">
      <c r="B71" s="6" t="s">
        <v>58</v>
      </c>
      <c r="C71" s="32">
        <v>51</v>
      </c>
      <c r="D71" s="32">
        <v>51</v>
      </c>
      <c r="E71" s="33">
        <v>100</v>
      </c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654</v>
      </c>
      <c r="D73" s="36">
        <v>3</v>
      </c>
      <c r="E73" s="37">
        <v>0.45871559633027525</v>
      </c>
    </row>
    <row r="74" spans="2:5" ht="12" customHeight="1" x14ac:dyDescent="0.2">
      <c r="B74" s="6" t="s">
        <v>61</v>
      </c>
      <c r="C74" s="32">
        <v>9</v>
      </c>
      <c r="D74" s="32">
        <v>8</v>
      </c>
      <c r="E74" s="33">
        <v>88.888888888888886</v>
      </c>
    </row>
    <row r="75" spans="2:5" ht="12" customHeight="1" x14ac:dyDescent="0.2">
      <c r="B75" s="6" t="s">
        <v>62</v>
      </c>
      <c r="C75" s="32">
        <v>39</v>
      </c>
      <c r="D75" s="32">
        <v>12</v>
      </c>
      <c r="E75" s="33">
        <v>30.76923076923077</v>
      </c>
    </row>
    <row r="76" spans="2:5" ht="12" customHeight="1" x14ac:dyDescent="0.2">
      <c r="B76" s="6" t="s">
        <v>63</v>
      </c>
      <c r="C76" s="32">
        <v>27</v>
      </c>
      <c r="D76" s="32">
        <v>10</v>
      </c>
      <c r="E76" s="33">
        <v>37.037037037037038</v>
      </c>
    </row>
    <row r="77" spans="2:5" ht="12" customHeight="1" x14ac:dyDescent="0.2">
      <c r="B77" s="6" t="s">
        <v>64</v>
      </c>
      <c r="C77" s="32">
        <v>12</v>
      </c>
      <c r="D77" s="32">
        <v>2</v>
      </c>
      <c r="E77" s="33">
        <v>16.666666666666664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12</v>
      </c>
      <c r="D85" s="34">
        <v>2</v>
      </c>
      <c r="E85" s="35">
        <v>16.666666666666664</v>
      </c>
    </row>
    <row r="86" spans="2:5" ht="12" customHeight="1" x14ac:dyDescent="0.2">
      <c r="B86" s="6" t="s">
        <v>73</v>
      </c>
      <c r="C86" s="32">
        <v>5280</v>
      </c>
      <c r="D86" s="32">
        <v>455</v>
      </c>
      <c r="E86" s="33">
        <v>8.6174242424242422</v>
      </c>
    </row>
    <row r="87" spans="2:5" ht="12" customHeight="1" x14ac:dyDescent="0.2">
      <c r="B87" s="6" t="s">
        <v>74</v>
      </c>
      <c r="C87" s="36">
        <v>65</v>
      </c>
      <c r="D87" s="36">
        <v>44</v>
      </c>
      <c r="E87" s="37">
        <v>67.692307692307693</v>
      </c>
    </row>
    <row r="88" spans="2:5" ht="12" customHeight="1" x14ac:dyDescent="0.2">
      <c r="B88" s="6" t="s">
        <v>75</v>
      </c>
      <c r="C88" s="32">
        <v>2724</v>
      </c>
      <c r="D88" s="32">
        <v>167</v>
      </c>
      <c r="E88" s="33">
        <v>6.1306901615271654</v>
      </c>
    </row>
    <row r="89" spans="2:5" ht="12" customHeight="1" x14ac:dyDescent="0.2">
      <c r="B89" s="6" t="s">
        <v>76</v>
      </c>
      <c r="C89" s="32">
        <v>2491</v>
      </c>
      <c r="D89" s="32">
        <v>244</v>
      </c>
      <c r="E89" s="33">
        <v>9.7952629466077887</v>
      </c>
    </row>
    <row r="90" spans="2:5" ht="12" customHeight="1" x14ac:dyDescent="0.2">
      <c r="B90" s="6" t="s">
        <v>77</v>
      </c>
      <c r="C90" s="32">
        <v>0</v>
      </c>
      <c r="D90" s="32">
        <v>0</v>
      </c>
      <c r="E90" s="33"/>
    </row>
    <row r="91" spans="2:5" ht="12" customHeight="1" x14ac:dyDescent="0.2">
      <c r="B91" s="6" t="s">
        <v>78</v>
      </c>
      <c r="C91" s="32">
        <v>744</v>
      </c>
      <c r="D91" s="32">
        <v>563</v>
      </c>
      <c r="E91" s="33">
        <v>75.672043010752688</v>
      </c>
    </row>
    <row r="92" spans="2:5" ht="12" customHeight="1" x14ac:dyDescent="0.2">
      <c r="B92" s="6" t="s">
        <v>86</v>
      </c>
      <c r="C92" s="22">
        <v>168</v>
      </c>
      <c r="D92" s="22">
        <v>168</v>
      </c>
      <c r="E92" s="23">
        <v>100</v>
      </c>
    </row>
    <row r="93" spans="2:5" ht="12" customHeight="1" x14ac:dyDescent="0.2">
      <c r="B93" s="6" t="s">
        <v>79</v>
      </c>
      <c r="C93" s="32">
        <v>167</v>
      </c>
      <c r="D93" s="32">
        <v>167</v>
      </c>
      <c r="E93" s="23">
        <v>100</v>
      </c>
    </row>
    <row r="94" spans="2:5" ht="12" customHeight="1" x14ac:dyDescent="0.2">
      <c r="B94" s="6" t="s">
        <v>80</v>
      </c>
      <c r="C94" s="32">
        <v>1</v>
      </c>
      <c r="D94" s="32">
        <v>1</v>
      </c>
      <c r="E94" s="33">
        <v>100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6F6530CB-E147-447F-9974-DC2257281252}"/>
    <hyperlink ref="D4" location="ŞUBAT!A1" display="Şubat" xr:uid="{F1384226-2563-444F-87A0-118F41128BD9}"/>
    <hyperlink ref="E4" location="MART!A1" display="Mart" xr:uid="{28E3234B-18EC-4E3C-A650-32B8D08524C4}"/>
    <hyperlink ref="C5" location="NİSAN!A1" display="Nisan" xr:uid="{8E0881B7-FB62-4167-88BE-68943BE17AE7}"/>
    <hyperlink ref="D5" location="MAYIS!A1" display="Mayıs" xr:uid="{24377EED-3A5C-4EFB-BBCC-B5C81F902942}"/>
    <hyperlink ref="E5" location="HAZİRAN!A1" display="Haziran" xr:uid="{24A21C7B-9DBE-4BF8-A1F2-2F9A8B1E5387}"/>
    <hyperlink ref="C6" location="TEMMUZ!A1" display="Temmuz" xr:uid="{851F0083-58AC-48CC-9F57-29CA154DA321}"/>
    <hyperlink ref="D6" location="AĞUSTOS!A1" display="Ağustos" xr:uid="{3773F728-65FF-493B-AC58-960C0B9E4920}"/>
    <hyperlink ref="E6" location="EYLÜL!A1" display="Eylül" xr:uid="{16622C3C-8310-4EE0-8EED-F6539FBFB483}"/>
    <hyperlink ref="C7" location="EKİM!A1" display="Ekim" xr:uid="{2C3F3198-0DC3-4F0F-931C-CD627B4E6A41}"/>
    <hyperlink ref="D7" location="KASIM!A1" display="Kasım" xr:uid="{3AA96DF6-3600-4DCD-99BD-F548CF81DC76}"/>
    <hyperlink ref="E7" location="ARALIK!A1" display="Aralık" xr:uid="{094597B6-C120-4A38-AD66-777AF10B4CE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8977A-2C93-4D80-B63B-7A38EB6C6790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29916</v>
      </c>
      <c r="D10" s="22">
        <v>10856</v>
      </c>
      <c r="E10" s="23">
        <v>36.288273833400183</v>
      </c>
    </row>
    <row r="11" spans="2:5" ht="12" customHeight="1" x14ac:dyDescent="0.2">
      <c r="B11" s="7" t="s">
        <v>4</v>
      </c>
      <c r="C11" s="24">
        <v>22476</v>
      </c>
      <c r="D11" s="24">
        <v>9093</v>
      </c>
      <c r="E11" s="25">
        <v>40.456486919380673</v>
      </c>
    </row>
    <row r="12" spans="2:5" ht="12" customHeight="1" x14ac:dyDescent="0.2">
      <c r="B12" s="7" t="s">
        <v>5</v>
      </c>
      <c r="C12" s="24">
        <v>8860</v>
      </c>
      <c r="D12" s="24">
        <v>4485</v>
      </c>
      <c r="E12" s="25">
        <v>50.620767494356656</v>
      </c>
    </row>
    <row r="13" spans="2:5" ht="12" customHeight="1" x14ac:dyDescent="0.2">
      <c r="B13" s="7" t="s">
        <v>6</v>
      </c>
      <c r="C13" s="26">
        <v>7463</v>
      </c>
      <c r="D13" s="26">
        <v>4075</v>
      </c>
      <c r="E13" s="27">
        <v>54.602706686319181</v>
      </c>
    </row>
    <row r="14" spans="2:5" ht="12" customHeight="1" x14ac:dyDescent="0.2">
      <c r="B14" s="8" t="s">
        <v>7</v>
      </c>
      <c r="C14" s="28">
        <v>1046</v>
      </c>
      <c r="D14" s="28">
        <v>31</v>
      </c>
      <c r="E14" s="29">
        <v>2.9636711281070744</v>
      </c>
    </row>
    <row r="15" spans="2:5" ht="12" customHeight="1" x14ac:dyDescent="0.2">
      <c r="B15" s="8" t="s">
        <v>8</v>
      </c>
      <c r="C15" s="28">
        <v>365</v>
      </c>
      <c r="D15" s="28">
        <v>124</v>
      </c>
      <c r="E15" s="29">
        <v>33.972602739726028</v>
      </c>
    </row>
    <row r="16" spans="2:5" ht="12" customHeight="1" x14ac:dyDescent="0.2">
      <c r="B16" s="8" t="s">
        <v>9</v>
      </c>
      <c r="C16" s="28">
        <v>5026</v>
      </c>
      <c r="D16" s="28">
        <v>3520</v>
      </c>
      <c r="E16" s="29">
        <v>70.035813768404296</v>
      </c>
    </row>
    <row r="17" spans="2:5" ht="12" customHeight="1" x14ac:dyDescent="0.2">
      <c r="B17" s="8" t="s">
        <v>10</v>
      </c>
      <c r="C17" s="28">
        <v>1026</v>
      </c>
      <c r="D17" s="28">
        <v>400</v>
      </c>
      <c r="E17" s="29">
        <v>38.98635477582846</v>
      </c>
    </row>
    <row r="18" spans="2:5" ht="12" customHeight="1" x14ac:dyDescent="0.2">
      <c r="B18" s="7" t="s">
        <v>11</v>
      </c>
      <c r="C18" s="24">
        <v>1397</v>
      </c>
      <c r="D18" s="24">
        <v>410</v>
      </c>
      <c r="E18" s="25">
        <v>29.348604151753761</v>
      </c>
    </row>
    <row r="19" spans="2:5" ht="12" customHeight="1" x14ac:dyDescent="0.2">
      <c r="B19" s="8" t="s">
        <v>12</v>
      </c>
      <c r="C19" s="28">
        <v>313</v>
      </c>
      <c r="D19" s="28">
        <v>4</v>
      </c>
      <c r="E19" s="29">
        <v>1.2779552715654952</v>
      </c>
    </row>
    <row r="20" spans="2:5" ht="12" customHeight="1" x14ac:dyDescent="0.2">
      <c r="B20" s="8" t="s">
        <v>13</v>
      </c>
      <c r="C20" s="28">
        <v>164</v>
      </c>
      <c r="D20" s="28">
        <v>1</v>
      </c>
      <c r="E20" s="29">
        <v>0.6097560975609756</v>
      </c>
    </row>
    <row r="21" spans="2:5" ht="12" customHeight="1" x14ac:dyDescent="0.2">
      <c r="B21" s="8" t="s">
        <v>14</v>
      </c>
      <c r="C21" s="28">
        <v>920</v>
      </c>
      <c r="D21" s="28">
        <v>405</v>
      </c>
      <c r="E21" s="29">
        <v>44.021739130434781</v>
      </c>
    </row>
    <row r="22" spans="2:5" s="4" customFormat="1" ht="12" customHeight="1" x14ac:dyDescent="0.2">
      <c r="B22" s="7" t="s">
        <v>15</v>
      </c>
      <c r="C22" s="24">
        <v>6907</v>
      </c>
      <c r="D22" s="24">
        <v>1707</v>
      </c>
      <c r="E22" s="25">
        <v>24.714058201824233</v>
      </c>
    </row>
    <row r="23" spans="2:5" s="4" customFormat="1" ht="12" customHeight="1" x14ac:dyDescent="0.2">
      <c r="B23" s="8" t="s">
        <v>16</v>
      </c>
      <c r="C23" s="30">
        <v>10</v>
      </c>
      <c r="D23" s="30">
        <v>1</v>
      </c>
      <c r="E23" s="31">
        <v>10</v>
      </c>
    </row>
    <row r="24" spans="2:5" ht="12" customHeight="1" x14ac:dyDescent="0.2">
      <c r="B24" s="8" t="s">
        <v>17</v>
      </c>
      <c r="C24" s="30">
        <v>6897</v>
      </c>
      <c r="D24" s="30">
        <v>1706</v>
      </c>
      <c r="E24" s="31">
        <v>24.735392199507032</v>
      </c>
    </row>
    <row r="25" spans="2:5" s="4" customFormat="1" ht="12" customHeight="1" x14ac:dyDescent="0.2">
      <c r="B25" s="7" t="s">
        <v>18</v>
      </c>
      <c r="C25" s="24">
        <v>3411</v>
      </c>
      <c r="D25" s="24">
        <v>1148</v>
      </c>
      <c r="E25" s="25">
        <v>33.655819407798298</v>
      </c>
    </row>
    <row r="26" spans="2:5" ht="12" customHeight="1" x14ac:dyDescent="0.2">
      <c r="B26" s="7" t="s">
        <v>19</v>
      </c>
      <c r="C26" s="24">
        <v>2930</v>
      </c>
      <c r="D26" s="24">
        <v>851</v>
      </c>
      <c r="E26" s="25">
        <v>29.044368600682596</v>
      </c>
    </row>
    <row r="27" spans="2:5" ht="12" customHeight="1" x14ac:dyDescent="0.2">
      <c r="B27" s="8" t="s">
        <v>20</v>
      </c>
      <c r="C27" s="28">
        <v>2606</v>
      </c>
      <c r="D27" s="28">
        <v>534</v>
      </c>
      <c r="E27" s="29">
        <v>20.491174213353798</v>
      </c>
    </row>
    <row r="28" spans="2:5" ht="12" customHeight="1" x14ac:dyDescent="0.2">
      <c r="B28" s="8" t="s">
        <v>21</v>
      </c>
      <c r="C28" s="28">
        <v>324</v>
      </c>
      <c r="D28" s="28">
        <v>317</v>
      </c>
      <c r="E28" s="29">
        <v>97.839506172839506</v>
      </c>
    </row>
    <row r="29" spans="2:5" ht="12" customHeight="1" x14ac:dyDescent="0.2">
      <c r="B29" s="7" t="s">
        <v>22</v>
      </c>
      <c r="C29" s="26">
        <v>107</v>
      </c>
      <c r="D29" s="26">
        <v>16</v>
      </c>
      <c r="E29" s="27">
        <v>14.953271028037381</v>
      </c>
    </row>
    <row r="30" spans="2:5" ht="12" customHeight="1" x14ac:dyDescent="0.2">
      <c r="B30" s="8" t="s">
        <v>23</v>
      </c>
      <c r="C30" s="28">
        <v>2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21</v>
      </c>
      <c r="D31" s="28">
        <v>16</v>
      </c>
      <c r="E31" s="29">
        <v>76.19047619047619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84</v>
      </c>
      <c r="D35" s="28">
        <v>0</v>
      </c>
      <c r="E35" s="29">
        <v>0</v>
      </c>
    </row>
    <row r="36" spans="2:6" ht="12" customHeight="1" x14ac:dyDescent="0.2">
      <c r="B36" s="7" t="s">
        <v>29</v>
      </c>
      <c r="C36" s="26">
        <v>373</v>
      </c>
      <c r="D36" s="26">
        <v>281</v>
      </c>
      <c r="E36" s="27">
        <v>75.335120643431637</v>
      </c>
    </row>
    <row r="37" spans="2:6" ht="12" customHeight="1" x14ac:dyDescent="0.2">
      <c r="B37" s="7" t="s">
        <v>30</v>
      </c>
      <c r="C37" s="26">
        <v>1</v>
      </c>
      <c r="D37" s="26">
        <v>0</v>
      </c>
      <c r="E37" s="27">
        <v>0</v>
      </c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2119</v>
      </c>
      <c r="D43" s="24">
        <v>1128</v>
      </c>
      <c r="E43" s="25">
        <v>53.232656913638507</v>
      </c>
    </row>
    <row r="44" spans="2:6" ht="12" customHeight="1" x14ac:dyDescent="0.2">
      <c r="B44" s="7" t="s">
        <v>37</v>
      </c>
      <c r="C44" s="26">
        <v>1166</v>
      </c>
      <c r="D44" s="26">
        <v>625</v>
      </c>
      <c r="E44" s="27">
        <v>53.60205831903945</v>
      </c>
      <c r="F44" s="5"/>
    </row>
    <row r="45" spans="2:6" ht="12" customHeight="1" x14ac:dyDescent="0.2">
      <c r="B45" s="7" t="s">
        <v>38</v>
      </c>
      <c r="C45" s="26">
        <v>13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984</v>
      </c>
      <c r="D46" s="22">
        <v>924</v>
      </c>
      <c r="E46" s="27">
        <v>93.902439024390233</v>
      </c>
    </row>
    <row r="47" spans="2:6" ht="12" customHeight="1" x14ac:dyDescent="0.2">
      <c r="B47" s="6" t="s">
        <v>39</v>
      </c>
      <c r="C47" s="32">
        <v>230</v>
      </c>
      <c r="D47" s="32">
        <v>222</v>
      </c>
      <c r="E47" s="33">
        <v>96.521739130434781</v>
      </c>
    </row>
    <row r="48" spans="2:6" ht="12" customHeight="1" x14ac:dyDescent="0.2">
      <c r="B48" s="6" t="s">
        <v>40</v>
      </c>
      <c r="C48" s="32">
        <v>226</v>
      </c>
      <c r="D48" s="32">
        <v>218</v>
      </c>
      <c r="E48" s="33">
        <v>96.460176991150433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226</v>
      </c>
      <c r="D50" s="34">
        <v>218</v>
      </c>
      <c r="E50" s="35">
        <v>96.460176991150433</v>
      </c>
    </row>
    <row r="51" spans="2:5" ht="12" customHeight="1" x14ac:dyDescent="0.2">
      <c r="B51" s="6" t="s">
        <v>43</v>
      </c>
      <c r="C51" s="32">
        <v>4</v>
      </c>
      <c r="D51" s="32">
        <v>4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4</v>
      </c>
      <c r="D53" s="34">
        <v>4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468</v>
      </c>
      <c r="D57" s="32">
        <v>468</v>
      </c>
      <c r="E57" s="33">
        <v>100</v>
      </c>
    </row>
    <row r="58" spans="2:5" ht="12" customHeight="1" x14ac:dyDescent="0.2">
      <c r="B58" s="6" t="s">
        <v>48</v>
      </c>
      <c r="C58" s="32">
        <v>468</v>
      </c>
      <c r="D58" s="32">
        <v>468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286</v>
      </c>
      <c r="D60" s="32">
        <v>234</v>
      </c>
      <c r="E60" s="33">
        <v>81.818181818181827</v>
      </c>
    </row>
    <row r="61" spans="2:5" s="4" customFormat="1" ht="12" customHeight="1" x14ac:dyDescent="0.2">
      <c r="B61" s="6" t="s">
        <v>51</v>
      </c>
      <c r="C61" s="32">
        <v>286</v>
      </c>
      <c r="D61" s="32">
        <v>234</v>
      </c>
      <c r="E61" s="33">
        <v>81.818181818181827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6328</v>
      </c>
      <c r="D69" s="22">
        <v>711</v>
      </c>
      <c r="E69" s="23">
        <v>11.235777496839445</v>
      </c>
    </row>
    <row r="70" spans="2:5" ht="12" customHeight="1" x14ac:dyDescent="0.2">
      <c r="B70" s="6" t="s">
        <v>57</v>
      </c>
      <c r="C70" s="32">
        <v>683</v>
      </c>
      <c r="D70" s="32">
        <v>31</v>
      </c>
      <c r="E70" s="33">
        <v>4.5387994143484631</v>
      </c>
    </row>
    <row r="71" spans="2:5" ht="12" customHeight="1" x14ac:dyDescent="0.2">
      <c r="B71" s="6" t="s">
        <v>58</v>
      </c>
      <c r="C71" s="32">
        <v>24</v>
      </c>
      <c r="D71" s="32">
        <v>24</v>
      </c>
      <c r="E71" s="33">
        <v>100</v>
      </c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652</v>
      </c>
      <c r="D73" s="36">
        <v>2</v>
      </c>
      <c r="E73" s="37">
        <v>0.30674846625766872</v>
      </c>
    </row>
    <row r="74" spans="2:5" ht="12" customHeight="1" x14ac:dyDescent="0.2">
      <c r="B74" s="6" t="s">
        <v>61</v>
      </c>
      <c r="C74" s="32">
        <v>7</v>
      </c>
      <c r="D74" s="32">
        <v>5</v>
      </c>
      <c r="E74" s="33">
        <v>71.428571428571431</v>
      </c>
    </row>
    <row r="75" spans="2:5" ht="12" customHeight="1" x14ac:dyDescent="0.2">
      <c r="B75" s="6" t="s">
        <v>62</v>
      </c>
      <c r="C75" s="32">
        <v>38</v>
      </c>
      <c r="D75" s="32">
        <v>11</v>
      </c>
      <c r="E75" s="33">
        <v>28.947368421052634</v>
      </c>
    </row>
    <row r="76" spans="2:5" ht="12" customHeight="1" x14ac:dyDescent="0.2">
      <c r="B76" s="6" t="s">
        <v>63</v>
      </c>
      <c r="C76" s="32">
        <v>27</v>
      </c>
      <c r="D76" s="32">
        <v>10</v>
      </c>
      <c r="E76" s="33">
        <v>37.037037037037038</v>
      </c>
    </row>
    <row r="77" spans="2:5" ht="12" customHeight="1" x14ac:dyDescent="0.2">
      <c r="B77" s="6" t="s">
        <v>64</v>
      </c>
      <c r="C77" s="32">
        <v>11</v>
      </c>
      <c r="D77" s="32">
        <v>1</v>
      </c>
      <c r="E77" s="33">
        <v>9.0909090909090917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11</v>
      </c>
      <c r="D85" s="34">
        <v>1</v>
      </c>
      <c r="E85" s="35">
        <v>9.0909090909090917</v>
      </c>
    </row>
    <row r="86" spans="2:5" ht="12" customHeight="1" x14ac:dyDescent="0.2">
      <c r="B86" s="6" t="s">
        <v>73</v>
      </c>
      <c r="C86" s="32">
        <v>5060</v>
      </c>
      <c r="D86" s="32">
        <v>290</v>
      </c>
      <c r="E86" s="33">
        <v>5.7312252964426875</v>
      </c>
    </row>
    <row r="87" spans="2:5" ht="12" customHeight="1" x14ac:dyDescent="0.2">
      <c r="B87" s="6" t="s">
        <v>74</v>
      </c>
      <c r="C87" s="36">
        <v>50</v>
      </c>
      <c r="D87" s="36">
        <v>33</v>
      </c>
      <c r="E87" s="37">
        <v>66</v>
      </c>
    </row>
    <row r="88" spans="2:5" ht="12" customHeight="1" x14ac:dyDescent="0.2">
      <c r="B88" s="6" t="s">
        <v>75</v>
      </c>
      <c r="C88" s="32">
        <v>2765</v>
      </c>
      <c r="D88" s="32">
        <v>112</v>
      </c>
      <c r="E88" s="33">
        <v>4.0506329113924053</v>
      </c>
    </row>
    <row r="89" spans="2:5" ht="12" customHeight="1" x14ac:dyDescent="0.2">
      <c r="B89" s="6" t="s">
        <v>76</v>
      </c>
      <c r="C89" s="32">
        <v>2245</v>
      </c>
      <c r="D89" s="32">
        <v>145</v>
      </c>
      <c r="E89" s="33">
        <v>6.4587973273942101</v>
      </c>
    </row>
    <row r="90" spans="2:5" ht="12" customHeight="1" x14ac:dyDescent="0.2">
      <c r="B90" s="6" t="s">
        <v>77</v>
      </c>
      <c r="C90" s="32">
        <v>0</v>
      </c>
      <c r="D90" s="32">
        <v>0</v>
      </c>
      <c r="E90" s="33"/>
    </row>
    <row r="91" spans="2:5" ht="12" customHeight="1" x14ac:dyDescent="0.2">
      <c r="B91" s="6" t="s">
        <v>78</v>
      </c>
      <c r="C91" s="32">
        <v>547</v>
      </c>
      <c r="D91" s="32">
        <v>379</v>
      </c>
      <c r="E91" s="33">
        <v>69.287020109689209</v>
      </c>
    </row>
    <row r="92" spans="2:5" ht="12" customHeight="1" x14ac:dyDescent="0.2">
      <c r="B92" s="6" t="s">
        <v>86</v>
      </c>
      <c r="C92" s="22">
        <v>128</v>
      </c>
      <c r="D92" s="22">
        <v>128</v>
      </c>
      <c r="E92" s="23">
        <v>100</v>
      </c>
    </row>
    <row r="93" spans="2:5" ht="12" customHeight="1" x14ac:dyDescent="0.2">
      <c r="B93" s="6" t="s">
        <v>79</v>
      </c>
      <c r="C93" s="32">
        <v>128</v>
      </c>
      <c r="D93" s="32">
        <v>128</v>
      </c>
      <c r="E93" s="23"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0C58B4EE-F9C0-47EA-8F62-3DBED82CE65E}"/>
    <hyperlink ref="D4" location="ŞUBAT!A1" display="Şubat" xr:uid="{3CAA3678-EC51-4534-A776-6B7BED244C6E}"/>
    <hyperlink ref="E4" location="MART!A1" display="Mart" xr:uid="{08634E94-34FC-4B4E-A6DA-BB2CE9C9EB1A}"/>
    <hyperlink ref="C5" location="NİSAN!A1" display="Nisan" xr:uid="{43364A37-3EEE-4EBC-8865-B08CEA4A76A3}"/>
    <hyperlink ref="D5" location="MAYIS!A1" display="Mayıs" xr:uid="{A9180289-FD8D-4570-92F6-2F3829C5A438}"/>
    <hyperlink ref="E5" location="HAZİRAN!A1" display="Haziran" xr:uid="{3B0FD590-94DE-4F1E-BF85-329D5F1849C1}"/>
    <hyperlink ref="C6" location="TEMMUZ!A1" display="Temmuz" xr:uid="{33B3A753-1773-44B7-85D9-F9F0876AFD98}"/>
    <hyperlink ref="D6" location="AĞUSTOS!A1" display="Ağustos" xr:uid="{6F562BD5-1246-4E6B-9775-C3B01A5A99CC}"/>
    <hyperlink ref="E6" location="EYLÜL!A1" display="Eylül" xr:uid="{E763D742-336D-4D25-9BF7-CE09E3AA6A1F}"/>
    <hyperlink ref="C7" location="EKİM!A1" display="Ekim" xr:uid="{7F7A7E6D-F48F-4354-8180-A6D1186FEB59}"/>
    <hyperlink ref="D7" location="KASIM!A1" display="Kasım" xr:uid="{EFD5C33B-0D57-4C6C-A283-E205BDE97987}"/>
    <hyperlink ref="E7" location="ARALIK!A1" display="Aralık" xr:uid="{D4AD220A-F421-4F4A-9711-25034150C58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DB71-AFAA-4107-B045-90D74934C244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25403</v>
      </c>
      <c r="D10" s="22">
        <f>+D11+D46+D64+D69+D92+D98</f>
        <v>6853</v>
      </c>
      <c r="E10" s="23">
        <f t="shared" ref="E10:E73" si="0">+D10/C10*100</f>
        <v>26.977128685588315</v>
      </c>
    </row>
    <row r="11" spans="2:5" ht="12" customHeight="1" x14ac:dyDescent="0.2">
      <c r="B11" s="7" t="s">
        <v>4</v>
      </c>
      <c r="C11" s="24">
        <f>+C12+C22+C25+C39+C43+C44+C45</f>
        <v>18807</v>
      </c>
      <c r="D11" s="24">
        <f>+D12+D22+D25+D39+D43+D44+D45</f>
        <v>5768</v>
      </c>
      <c r="E11" s="25">
        <f t="shared" si="0"/>
        <v>30.669431594619024</v>
      </c>
    </row>
    <row r="12" spans="2:5" ht="12" customHeight="1" x14ac:dyDescent="0.2">
      <c r="B12" s="7" t="s">
        <v>5</v>
      </c>
      <c r="C12" s="24">
        <f>+C13+C18</f>
        <v>6191</v>
      </c>
      <c r="D12" s="24">
        <f>+D13+D18</f>
        <v>2403</v>
      </c>
      <c r="E12" s="25">
        <f t="shared" si="0"/>
        <v>38.814408011629787</v>
      </c>
    </row>
    <row r="13" spans="2:5" ht="12" customHeight="1" x14ac:dyDescent="0.2">
      <c r="B13" s="7" t="s">
        <v>6</v>
      </c>
      <c r="C13" s="26">
        <f>SUM(C14:C17)</f>
        <v>5439</v>
      </c>
      <c r="D13" s="26">
        <f>SUM(D14:D17)</f>
        <v>2364</v>
      </c>
      <c r="E13" s="27">
        <f t="shared" si="0"/>
        <v>43.463872035300604</v>
      </c>
    </row>
    <row r="14" spans="2:5" ht="12" customHeight="1" x14ac:dyDescent="0.2">
      <c r="B14" s="8" t="s">
        <v>7</v>
      </c>
      <c r="C14" s="28">
        <v>1046</v>
      </c>
      <c r="D14" s="28">
        <v>24</v>
      </c>
      <c r="E14" s="29">
        <f t="shared" si="0"/>
        <v>2.2944550669216062</v>
      </c>
    </row>
    <row r="15" spans="2:5" ht="12" customHeight="1" x14ac:dyDescent="0.2">
      <c r="B15" s="8" t="s">
        <v>8</v>
      </c>
      <c r="C15" s="28">
        <v>139</v>
      </c>
      <c r="D15" s="28">
        <v>3</v>
      </c>
      <c r="E15" s="29">
        <f t="shared" si="0"/>
        <v>2.1582733812949639</v>
      </c>
    </row>
    <row r="16" spans="2:5" ht="12" customHeight="1" x14ac:dyDescent="0.2">
      <c r="B16" s="8" t="s">
        <v>9</v>
      </c>
      <c r="C16" s="28">
        <v>3828</v>
      </c>
      <c r="D16" s="28">
        <v>2318</v>
      </c>
      <c r="E16" s="29">
        <f t="shared" si="0"/>
        <v>60.553814002089865</v>
      </c>
    </row>
    <row r="17" spans="2:5" ht="12" customHeight="1" x14ac:dyDescent="0.2">
      <c r="B17" s="8" t="s">
        <v>10</v>
      </c>
      <c r="C17" s="28">
        <v>426</v>
      </c>
      <c r="D17" s="28">
        <v>19</v>
      </c>
      <c r="E17" s="29">
        <f t="shared" si="0"/>
        <v>4.460093896713615</v>
      </c>
    </row>
    <row r="18" spans="2:5" ht="12" customHeight="1" x14ac:dyDescent="0.2">
      <c r="B18" s="7" t="s">
        <v>11</v>
      </c>
      <c r="C18" s="24">
        <f>SUM(C19:C21)</f>
        <v>752</v>
      </c>
      <c r="D18" s="24">
        <f>SUM(D19:D21)</f>
        <v>39</v>
      </c>
      <c r="E18" s="25">
        <f t="shared" si="0"/>
        <v>5.1861702127659575</v>
      </c>
    </row>
    <row r="19" spans="2:5" ht="12" customHeight="1" x14ac:dyDescent="0.2">
      <c r="B19" s="8" t="s">
        <v>12</v>
      </c>
      <c r="C19" s="28">
        <v>313</v>
      </c>
      <c r="D19" s="28">
        <v>2</v>
      </c>
      <c r="E19" s="29">
        <f t="shared" si="0"/>
        <v>0.63897763578274758</v>
      </c>
    </row>
    <row r="20" spans="2:5" ht="12" customHeight="1" x14ac:dyDescent="0.2">
      <c r="B20" s="8" t="s">
        <v>13</v>
      </c>
      <c r="C20" s="28">
        <v>164</v>
      </c>
      <c r="D20" s="28">
        <v>1</v>
      </c>
      <c r="E20" s="29">
        <f t="shared" si="0"/>
        <v>0.6097560975609756</v>
      </c>
    </row>
    <row r="21" spans="2:5" ht="12" customHeight="1" x14ac:dyDescent="0.2">
      <c r="B21" s="8" t="s">
        <v>14</v>
      </c>
      <c r="C21" s="28">
        <v>275</v>
      </c>
      <c r="D21" s="28">
        <v>36</v>
      </c>
      <c r="E21" s="29">
        <f t="shared" si="0"/>
        <v>13.090909090909092</v>
      </c>
    </row>
    <row r="22" spans="2:5" s="4" customFormat="1" ht="12" customHeight="1" x14ac:dyDescent="0.2">
      <c r="B22" s="7" t="s">
        <v>15</v>
      </c>
      <c r="C22" s="24">
        <f>SUM(C23:C24)</f>
        <v>6793</v>
      </c>
      <c r="D22" s="24">
        <f>SUM(D23:D24)</f>
        <v>1403</v>
      </c>
      <c r="E22" s="25">
        <f t="shared" si="0"/>
        <v>20.653614014426616</v>
      </c>
    </row>
    <row r="23" spans="2:5" s="4" customFormat="1" ht="12" customHeight="1" x14ac:dyDescent="0.2">
      <c r="B23" s="8" t="s">
        <v>16</v>
      </c>
      <c r="C23" s="30">
        <v>10</v>
      </c>
      <c r="D23" s="30">
        <v>1</v>
      </c>
      <c r="E23" s="31">
        <f t="shared" si="0"/>
        <v>10</v>
      </c>
    </row>
    <row r="24" spans="2:5" ht="12" customHeight="1" x14ac:dyDescent="0.2">
      <c r="B24" s="8" t="s">
        <v>17</v>
      </c>
      <c r="C24" s="30">
        <v>6783</v>
      </c>
      <c r="D24" s="30">
        <v>1402</v>
      </c>
      <c r="E24" s="31">
        <f t="shared" si="0"/>
        <v>20.669320359722835</v>
      </c>
    </row>
    <row r="25" spans="2:5" s="4" customFormat="1" ht="12" customHeight="1" x14ac:dyDescent="0.2">
      <c r="B25" s="7" t="s">
        <v>18</v>
      </c>
      <c r="C25" s="24">
        <f>+C26+C29+C36+C37+C38</f>
        <v>3079</v>
      </c>
      <c r="D25" s="24">
        <f>+D26+D29+D36+D37+D38</f>
        <v>844</v>
      </c>
      <c r="E25" s="25">
        <f t="shared" si="0"/>
        <v>27.411497239363431</v>
      </c>
    </row>
    <row r="26" spans="2:5" ht="12" customHeight="1" x14ac:dyDescent="0.2">
      <c r="B26" s="7" t="s">
        <v>19</v>
      </c>
      <c r="C26" s="24">
        <f>SUM(C27:C28)</f>
        <v>2711</v>
      </c>
      <c r="D26" s="24">
        <f>SUM(D27:D28)</f>
        <v>660</v>
      </c>
      <c r="E26" s="25">
        <f t="shared" si="0"/>
        <v>24.345260051641461</v>
      </c>
    </row>
    <row r="27" spans="2:5" ht="12" customHeight="1" x14ac:dyDescent="0.2">
      <c r="B27" s="8" t="s">
        <v>20</v>
      </c>
      <c r="C27" s="28">
        <v>2445</v>
      </c>
      <c r="D27" s="28">
        <v>401</v>
      </c>
      <c r="E27" s="29">
        <f t="shared" si="0"/>
        <v>16.400817995910018</v>
      </c>
    </row>
    <row r="28" spans="2:5" ht="12" customHeight="1" x14ac:dyDescent="0.2">
      <c r="B28" s="8" t="s">
        <v>21</v>
      </c>
      <c r="C28" s="28">
        <v>266</v>
      </c>
      <c r="D28" s="28">
        <v>259</v>
      </c>
      <c r="E28" s="29">
        <f t="shared" si="0"/>
        <v>97.368421052631575</v>
      </c>
    </row>
    <row r="29" spans="2:5" ht="12" customHeight="1" x14ac:dyDescent="0.2">
      <c r="B29" s="7" t="s">
        <v>22</v>
      </c>
      <c r="C29" s="26">
        <f>SUM(C30:C35)</f>
        <v>102</v>
      </c>
      <c r="D29" s="26">
        <f>SUM(D30:D35)</f>
        <v>11</v>
      </c>
      <c r="E29" s="27">
        <f t="shared" si="0"/>
        <v>10.784313725490197</v>
      </c>
    </row>
    <row r="30" spans="2:5" ht="12" customHeight="1" x14ac:dyDescent="0.2">
      <c r="B30" s="8" t="s">
        <v>23</v>
      </c>
      <c r="C30" s="28">
        <v>2</v>
      </c>
      <c r="D30" s="28">
        <v>0</v>
      </c>
      <c r="E30" s="29">
        <f t="shared" si="0"/>
        <v>0</v>
      </c>
    </row>
    <row r="31" spans="2:5" s="4" customFormat="1" ht="12" customHeight="1" x14ac:dyDescent="0.2">
      <c r="B31" s="8" t="s">
        <v>24</v>
      </c>
      <c r="C31" s="28">
        <v>16</v>
      </c>
      <c r="D31" s="28">
        <v>11</v>
      </c>
      <c r="E31" s="29">
        <f t="shared" si="0"/>
        <v>68.75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84</v>
      </c>
      <c r="D35" s="28">
        <v>0</v>
      </c>
      <c r="E35" s="29">
        <f t="shared" si="0"/>
        <v>0</v>
      </c>
    </row>
    <row r="36" spans="2:6" ht="12" customHeight="1" x14ac:dyDescent="0.2">
      <c r="B36" s="7" t="s">
        <v>29</v>
      </c>
      <c r="C36" s="26">
        <v>265</v>
      </c>
      <c r="D36" s="26">
        <v>173</v>
      </c>
      <c r="E36" s="27">
        <f t="shared" si="0"/>
        <v>65.283018867924525</v>
      </c>
    </row>
    <row r="37" spans="2:6" ht="12" customHeight="1" x14ac:dyDescent="0.2">
      <c r="B37" s="7" t="s">
        <v>30</v>
      </c>
      <c r="C37" s="26">
        <v>1</v>
      </c>
      <c r="D37" s="26">
        <v>0</v>
      </c>
      <c r="E37" s="27">
        <f t="shared" si="0"/>
        <v>0</v>
      </c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0</v>
      </c>
      <c r="D39" s="24">
        <f>SUM(D40:D42)</f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1686</v>
      </c>
      <c r="D43" s="24">
        <v>734</v>
      </c>
      <c r="E43" s="25">
        <f t="shared" si="0"/>
        <v>43.534994068801893</v>
      </c>
    </row>
    <row r="44" spans="2:6" ht="12" customHeight="1" x14ac:dyDescent="0.2">
      <c r="B44" s="7" t="s">
        <v>37</v>
      </c>
      <c r="C44" s="26">
        <v>1045</v>
      </c>
      <c r="D44" s="26">
        <v>384</v>
      </c>
      <c r="E44" s="27">
        <f t="shared" si="0"/>
        <v>36.746411483253588</v>
      </c>
      <c r="F44" s="5"/>
    </row>
    <row r="45" spans="2:6" ht="12" customHeight="1" x14ac:dyDescent="0.2">
      <c r="B45" s="7" t="s">
        <v>38</v>
      </c>
      <c r="C45" s="26">
        <v>13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744</v>
      </c>
      <c r="D46" s="22">
        <f>+D47+D54+D57+D60+D63</f>
        <v>685</v>
      </c>
      <c r="E46" s="27">
        <f t="shared" si="0"/>
        <v>92.069892473118273</v>
      </c>
    </row>
    <row r="47" spans="2:6" ht="12" customHeight="1" x14ac:dyDescent="0.2">
      <c r="B47" s="6" t="s">
        <v>39</v>
      </c>
      <c r="C47" s="32">
        <f>+C48+C51</f>
        <v>136</v>
      </c>
      <c r="D47" s="32">
        <f>+D48+D51</f>
        <v>129</v>
      </c>
      <c r="E47" s="33">
        <f t="shared" si="0"/>
        <v>94.85294117647058</v>
      </c>
    </row>
    <row r="48" spans="2:6" ht="12" customHeight="1" x14ac:dyDescent="0.2">
      <c r="B48" s="6" t="s">
        <v>40</v>
      </c>
      <c r="C48" s="32">
        <f>SUM(C49:C50)</f>
        <v>135</v>
      </c>
      <c r="D48" s="32">
        <f>SUM(D49:D50)</f>
        <v>128</v>
      </c>
      <c r="E48" s="33">
        <f t="shared" si="0"/>
        <v>94.814814814814824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135</v>
      </c>
      <c r="D50" s="34">
        <v>128</v>
      </c>
      <c r="E50" s="35">
        <f t="shared" si="0"/>
        <v>94.814814814814824</v>
      </c>
    </row>
    <row r="51" spans="2:5" ht="12" customHeight="1" x14ac:dyDescent="0.2">
      <c r="B51" s="6" t="s">
        <v>43</v>
      </c>
      <c r="C51" s="32">
        <f>SUM(C52:C53)</f>
        <v>1</v>
      </c>
      <c r="D51" s="32">
        <f>SUM(D52:D53)</f>
        <v>1</v>
      </c>
      <c r="E51" s="33">
        <f t="shared" si="0"/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</v>
      </c>
      <c r="D53" s="34">
        <v>1</v>
      </c>
      <c r="E53" s="35">
        <f t="shared" si="0"/>
        <v>100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444</v>
      </c>
      <c r="D57" s="32">
        <f>SUM(D58:D59)</f>
        <v>444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444</v>
      </c>
      <c r="D58" s="32">
        <v>444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164</v>
      </c>
      <c r="D60" s="32">
        <f>SUM(D61:D62)</f>
        <v>112</v>
      </c>
      <c r="E60" s="33">
        <f t="shared" si="0"/>
        <v>68.292682926829272</v>
      </c>
    </row>
    <row r="61" spans="2:5" s="4" customFormat="1" ht="12" customHeight="1" x14ac:dyDescent="0.2">
      <c r="B61" s="6" t="s">
        <v>51</v>
      </c>
      <c r="C61" s="32">
        <v>164</v>
      </c>
      <c r="D61" s="32">
        <v>112</v>
      </c>
      <c r="E61" s="33">
        <f t="shared" si="0"/>
        <v>68.292682926829272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5847</v>
      </c>
      <c r="D69" s="22">
        <f>+D70+D75+D86+D91</f>
        <v>395</v>
      </c>
      <c r="E69" s="23">
        <f t="shared" si="0"/>
        <v>6.755601162989568</v>
      </c>
    </row>
    <row r="70" spans="2:5" ht="12" customHeight="1" x14ac:dyDescent="0.2">
      <c r="B70" s="6" t="s">
        <v>57</v>
      </c>
      <c r="C70" s="32">
        <f>+C71+C72+C73+C74</f>
        <v>640</v>
      </c>
      <c r="D70" s="32">
        <f>+D71+D72+D73+D74</f>
        <v>4</v>
      </c>
      <c r="E70" s="33">
        <f t="shared" si="0"/>
        <v>0.625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636</v>
      </c>
      <c r="D73" s="36">
        <v>1</v>
      </c>
      <c r="E73" s="37">
        <f t="shared" si="0"/>
        <v>0.15723270440251574</v>
      </c>
    </row>
    <row r="74" spans="2:5" ht="12" customHeight="1" x14ac:dyDescent="0.2">
      <c r="B74" s="6" t="s">
        <v>61</v>
      </c>
      <c r="C74" s="32">
        <v>4</v>
      </c>
      <c r="D74" s="32">
        <v>3</v>
      </c>
      <c r="E74" s="33">
        <f t="shared" ref="E74:E93" si="1">+D74/C74*100</f>
        <v>75</v>
      </c>
    </row>
    <row r="75" spans="2:5" ht="12" customHeight="1" x14ac:dyDescent="0.2">
      <c r="B75" s="6" t="s">
        <v>62</v>
      </c>
      <c r="C75" s="32">
        <f>+C76+C77</f>
        <v>37</v>
      </c>
      <c r="D75" s="32">
        <f>+D76+D77</f>
        <v>10</v>
      </c>
      <c r="E75" s="33">
        <f t="shared" si="1"/>
        <v>27.027027027027028</v>
      </c>
    </row>
    <row r="76" spans="2:5" ht="12" customHeight="1" x14ac:dyDescent="0.2">
      <c r="B76" s="6" t="s">
        <v>63</v>
      </c>
      <c r="C76" s="32">
        <v>27</v>
      </c>
      <c r="D76" s="32">
        <v>10</v>
      </c>
      <c r="E76" s="33">
        <f t="shared" si="1"/>
        <v>37.037037037037038</v>
      </c>
    </row>
    <row r="77" spans="2:5" ht="12" customHeight="1" x14ac:dyDescent="0.2">
      <c r="B77" s="6" t="s">
        <v>64</v>
      </c>
      <c r="C77" s="32">
        <f>SUM(C78:C85)</f>
        <v>10</v>
      </c>
      <c r="D77" s="32">
        <f>SUM(D78:D85)</f>
        <v>0</v>
      </c>
      <c r="E77" s="33">
        <f t="shared" si="1"/>
        <v>0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10</v>
      </c>
      <c r="D85" s="34">
        <v>0</v>
      </c>
      <c r="E85" s="35">
        <f t="shared" si="1"/>
        <v>0</v>
      </c>
    </row>
    <row r="86" spans="2:5" ht="12" customHeight="1" x14ac:dyDescent="0.2">
      <c r="B86" s="6" t="s">
        <v>73</v>
      </c>
      <c r="C86" s="32">
        <f>+C87+C88+C89+C90</f>
        <v>4774</v>
      </c>
      <c r="D86" s="32">
        <f>+D87+D88+D89+D90</f>
        <v>155</v>
      </c>
      <c r="E86" s="33">
        <f t="shared" si="1"/>
        <v>3.2467532467532463</v>
      </c>
    </row>
    <row r="87" spans="2:5" ht="12" customHeight="1" x14ac:dyDescent="0.2">
      <c r="B87" s="6" t="s">
        <v>74</v>
      </c>
      <c r="C87" s="36">
        <v>37</v>
      </c>
      <c r="D87" s="36">
        <v>19</v>
      </c>
      <c r="E87" s="37">
        <f t="shared" si="1"/>
        <v>51.351351351351347</v>
      </c>
    </row>
    <row r="88" spans="2:5" ht="12" customHeight="1" x14ac:dyDescent="0.2">
      <c r="B88" s="6" t="s">
        <v>75</v>
      </c>
      <c r="C88" s="32">
        <v>2645</v>
      </c>
      <c r="D88" s="32">
        <v>65</v>
      </c>
      <c r="E88" s="33">
        <f t="shared" si="1"/>
        <v>2.4574669187145557</v>
      </c>
    </row>
    <row r="89" spans="2:5" ht="12" customHeight="1" x14ac:dyDescent="0.2">
      <c r="B89" s="6" t="s">
        <v>76</v>
      </c>
      <c r="C89" s="32">
        <v>2092</v>
      </c>
      <c r="D89" s="32">
        <v>71</v>
      </c>
      <c r="E89" s="33">
        <f t="shared" si="1"/>
        <v>3.3938814531548753</v>
      </c>
    </row>
    <row r="90" spans="2:5" ht="12" customHeight="1" x14ac:dyDescent="0.2">
      <c r="B90" s="6" t="s">
        <v>77</v>
      </c>
      <c r="C90" s="32">
        <v>0</v>
      </c>
      <c r="D90" s="32">
        <v>0</v>
      </c>
      <c r="E90" s="33"/>
    </row>
    <row r="91" spans="2:5" ht="12" customHeight="1" x14ac:dyDescent="0.2">
      <c r="B91" s="6" t="s">
        <v>78</v>
      </c>
      <c r="C91" s="32">
        <v>396</v>
      </c>
      <c r="D91" s="32">
        <v>226</v>
      </c>
      <c r="E91" s="33">
        <f t="shared" si="1"/>
        <v>57.070707070707073</v>
      </c>
    </row>
    <row r="92" spans="2:5" ht="12" customHeight="1" x14ac:dyDescent="0.2">
      <c r="B92" s="6" t="s">
        <v>86</v>
      </c>
      <c r="C92" s="22">
        <f>+C93+C94+C95</f>
        <v>5</v>
      </c>
      <c r="D92" s="22">
        <f>+D93+D94+D95</f>
        <v>5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5</v>
      </c>
      <c r="D93" s="32">
        <v>5</v>
      </c>
      <c r="E93" s="23">
        <f t="shared" si="1"/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659F3DB1-392D-43B5-A193-4C1E25DCD06F}"/>
    <hyperlink ref="D4" location="ŞUBAT!A1" display="Şubat" xr:uid="{8D6F8AB2-D09A-4CC8-A12B-12503466D4B1}"/>
    <hyperlink ref="E4" location="MART!A1" display="Mart" xr:uid="{57B651E3-910A-45C6-A1FE-9A41A6E697DB}"/>
    <hyperlink ref="C5" location="NİSAN!A1" display="Nisan" xr:uid="{E4435820-1993-4D59-8E84-1A1D88E56801}"/>
    <hyperlink ref="D5" location="MAYIS!A1" display="Mayıs" xr:uid="{D0F8FD8D-A4A6-4347-947B-6BB6FD2439CD}"/>
    <hyperlink ref="E5" location="HAZİRAN!A1" display="Haziran" xr:uid="{FC7B91C5-EAC1-44D3-BAC0-A936A01065F9}"/>
    <hyperlink ref="C6" location="TEMMUZ!A1" display="Temmuz" xr:uid="{8395F654-E3DA-4E1B-9907-B57C13701928}"/>
    <hyperlink ref="D6" location="AĞUSTOS!A1" display="Ağustos" xr:uid="{4BDDF227-E1FE-4419-ACA0-ABD97FFFA908}"/>
    <hyperlink ref="E6" location="EYLÜL!A1" display="Eylül" xr:uid="{3662A1E5-6DD8-4FB0-8978-209ED81EF70C}"/>
    <hyperlink ref="C7" location="EKİM!A1" display="Ekim" xr:uid="{99E93D38-2341-4C30-BCB2-7C25F17CEC7B}"/>
    <hyperlink ref="D7" location="KASIM!A1" display="Kasım" xr:uid="{9A748E8F-D456-480A-9610-3C3EAC934B6A}"/>
    <hyperlink ref="E7" location="ARALIK!A1" display="Aralık" xr:uid="{0D7ADAAA-355F-4BFA-9BB2-96BB1D950CB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0C55-5075-482E-9886-6445C3202E5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73546</v>
      </c>
      <c r="D10" s="22">
        <v>55709</v>
      </c>
      <c r="E10" s="23">
        <v>75.747151442634546</v>
      </c>
    </row>
    <row r="11" spans="2:5" ht="12" customHeight="1" x14ac:dyDescent="0.2">
      <c r="B11" s="7" t="s">
        <v>4</v>
      </c>
      <c r="C11" s="24">
        <v>58638</v>
      </c>
      <c r="D11" s="24">
        <v>47154</v>
      </c>
      <c r="E11" s="25">
        <v>80.41543026706232</v>
      </c>
    </row>
    <row r="12" spans="2:5" ht="12" customHeight="1" x14ac:dyDescent="0.2">
      <c r="B12" s="7" t="s">
        <v>5</v>
      </c>
      <c r="C12" s="24">
        <v>30819</v>
      </c>
      <c r="D12" s="24">
        <v>25940</v>
      </c>
      <c r="E12" s="25">
        <v>84.168856874006295</v>
      </c>
    </row>
    <row r="13" spans="2:5" ht="12" customHeight="1" x14ac:dyDescent="0.2">
      <c r="B13" s="7" t="s">
        <v>6</v>
      </c>
      <c r="C13" s="26">
        <v>27914</v>
      </c>
      <c r="D13" s="26">
        <v>24295</v>
      </c>
      <c r="E13" s="27">
        <v>87.035179479830902</v>
      </c>
    </row>
    <row r="14" spans="2:5" ht="12" customHeight="1" x14ac:dyDescent="0.2">
      <c r="B14" s="8" t="s">
        <v>7</v>
      </c>
      <c r="C14" s="28">
        <v>3138</v>
      </c>
      <c r="D14" s="28">
        <v>1586</v>
      </c>
      <c r="E14" s="29">
        <v>50.541746335245378</v>
      </c>
    </row>
    <row r="15" spans="2:5" ht="12" customHeight="1" x14ac:dyDescent="0.2">
      <c r="B15" s="8" t="s">
        <v>8</v>
      </c>
      <c r="C15" s="28">
        <v>415</v>
      </c>
      <c r="D15" s="28">
        <v>253</v>
      </c>
      <c r="E15" s="29">
        <v>60.963855421686752</v>
      </c>
    </row>
    <row r="16" spans="2:5" ht="12" customHeight="1" x14ac:dyDescent="0.2">
      <c r="B16" s="8" t="s">
        <v>9</v>
      </c>
      <c r="C16" s="28">
        <v>22507</v>
      </c>
      <c r="D16" s="28">
        <v>21109</v>
      </c>
      <c r="E16" s="29">
        <v>93.78859910250145</v>
      </c>
    </row>
    <row r="17" spans="2:5" ht="12" customHeight="1" x14ac:dyDescent="0.2">
      <c r="B17" s="8" t="s">
        <v>10</v>
      </c>
      <c r="C17" s="28">
        <v>1854</v>
      </c>
      <c r="D17" s="28">
        <v>1347</v>
      </c>
      <c r="E17" s="29">
        <v>72.653721682847888</v>
      </c>
    </row>
    <row r="18" spans="2:5" ht="12" customHeight="1" x14ac:dyDescent="0.2">
      <c r="B18" s="7" t="s">
        <v>11</v>
      </c>
      <c r="C18" s="24">
        <v>2905</v>
      </c>
      <c r="D18" s="24">
        <v>1645</v>
      </c>
      <c r="E18" s="25">
        <v>56.626506024096393</v>
      </c>
    </row>
    <row r="19" spans="2:5" ht="12" customHeight="1" x14ac:dyDescent="0.2">
      <c r="B19" s="8" t="s">
        <v>12</v>
      </c>
      <c r="C19" s="28">
        <v>1120</v>
      </c>
      <c r="D19" s="28">
        <v>352</v>
      </c>
      <c r="E19" s="29">
        <v>31.428571428571427</v>
      </c>
    </row>
    <row r="20" spans="2:5" ht="12" customHeight="1" x14ac:dyDescent="0.2">
      <c r="B20" s="8" t="s">
        <v>13</v>
      </c>
      <c r="C20" s="28">
        <v>164</v>
      </c>
      <c r="D20" s="28">
        <v>1</v>
      </c>
      <c r="E20" s="29">
        <v>0.6097560975609756</v>
      </c>
    </row>
    <row r="21" spans="2:5" ht="12" customHeight="1" x14ac:dyDescent="0.2">
      <c r="B21" s="8" t="s">
        <v>14</v>
      </c>
      <c r="C21" s="28">
        <v>1621</v>
      </c>
      <c r="D21" s="28">
        <v>1292</v>
      </c>
      <c r="E21" s="29">
        <v>79.703886489821102</v>
      </c>
    </row>
    <row r="22" spans="2:5" s="4" customFormat="1" ht="12" customHeight="1" x14ac:dyDescent="0.2">
      <c r="B22" s="7" t="s">
        <v>15</v>
      </c>
      <c r="C22" s="24">
        <v>7187</v>
      </c>
      <c r="D22" s="24">
        <v>5006</v>
      </c>
      <c r="E22" s="25">
        <v>69.653541115903721</v>
      </c>
    </row>
    <row r="23" spans="2:5" s="4" customFormat="1" ht="12" customHeight="1" x14ac:dyDescent="0.2">
      <c r="B23" s="8" t="s">
        <v>16</v>
      </c>
      <c r="C23" s="30">
        <v>12</v>
      </c>
      <c r="D23" s="30">
        <v>7</v>
      </c>
      <c r="E23" s="31">
        <v>58.333333333333336</v>
      </c>
    </row>
    <row r="24" spans="2:5" ht="12" customHeight="1" x14ac:dyDescent="0.2">
      <c r="B24" s="8" t="s">
        <v>17</v>
      </c>
      <c r="C24" s="30">
        <v>7175</v>
      </c>
      <c r="D24" s="30">
        <v>4999</v>
      </c>
      <c r="E24" s="31">
        <v>69.672473867595812</v>
      </c>
    </row>
    <row r="25" spans="2:5" s="4" customFormat="1" ht="12" customHeight="1" x14ac:dyDescent="0.2">
      <c r="B25" s="7" t="s">
        <v>18</v>
      </c>
      <c r="C25" s="24">
        <v>10139</v>
      </c>
      <c r="D25" s="24">
        <v>7201</v>
      </c>
      <c r="E25" s="25">
        <v>71.022783311963707</v>
      </c>
    </row>
    <row r="26" spans="2:5" ht="12" customHeight="1" x14ac:dyDescent="0.2">
      <c r="B26" s="7" t="s">
        <v>19</v>
      </c>
      <c r="C26" s="24">
        <v>8288</v>
      </c>
      <c r="D26" s="24">
        <v>5673</v>
      </c>
      <c r="E26" s="25">
        <v>68.448359073359072</v>
      </c>
    </row>
    <row r="27" spans="2:5" ht="12" customHeight="1" x14ac:dyDescent="0.2">
      <c r="B27" s="8" t="s">
        <v>20</v>
      </c>
      <c r="C27" s="28">
        <v>6507</v>
      </c>
      <c r="D27" s="28">
        <v>3934</v>
      </c>
      <c r="E27" s="29">
        <v>60.457968341785772</v>
      </c>
    </row>
    <row r="28" spans="2:5" ht="12" customHeight="1" x14ac:dyDescent="0.2">
      <c r="B28" s="8" t="s">
        <v>21</v>
      </c>
      <c r="C28" s="28">
        <v>1781</v>
      </c>
      <c r="D28" s="28">
        <v>1739</v>
      </c>
      <c r="E28" s="29">
        <v>97.641774284110056</v>
      </c>
    </row>
    <row r="29" spans="2:5" ht="12" customHeight="1" x14ac:dyDescent="0.2">
      <c r="B29" s="7" t="s">
        <v>22</v>
      </c>
      <c r="C29" s="26">
        <v>398</v>
      </c>
      <c r="D29" s="26">
        <v>307</v>
      </c>
      <c r="E29" s="27">
        <v>77.1356783919598</v>
      </c>
    </row>
    <row r="30" spans="2:5" ht="12" customHeight="1" x14ac:dyDescent="0.2">
      <c r="B30" s="8" t="s">
        <v>23</v>
      </c>
      <c r="C30" s="28">
        <v>3</v>
      </c>
      <c r="D30" s="28">
        <v>1</v>
      </c>
      <c r="E30" s="29">
        <v>33.333333333333329</v>
      </c>
    </row>
    <row r="31" spans="2:5" s="4" customFormat="1" ht="12" customHeight="1" x14ac:dyDescent="0.2">
      <c r="B31" s="8" t="s">
        <v>24</v>
      </c>
      <c r="C31" s="28">
        <v>240</v>
      </c>
      <c r="D31" s="28">
        <v>235</v>
      </c>
      <c r="E31" s="29">
        <v>97.916666666666657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84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>
        <v>71</v>
      </c>
      <c r="D36" s="28">
        <v>71</v>
      </c>
      <c r="E36" s="29">
        <v>100</v>
      </c>
    </row>
    <row r="37" spans="2:6" ht="12" customHeight="1" x14ac:dyDescent="0.2">
      <c r="B37" s="7" t="s">
        <v>29</v>
      </c>
      <c r="C37" s="26">
        <v>1449</v>
      </c>
      <c r="D37" s="26">
        <v>1218</v>
      </c>
      <c r="E37" s="27">
        <v>84.05797101449275</v>
      </c>
    </row>
    <row r="38" spans="2:6" ht="12" customHeight="1" x14ac:dyDescent="0.2">
      <c r="B38" s="7" t="s">
        <v>30</v>
      </c>
      <c r="C38" s="26">
        <v>4</v>
      </c>
      <c r="D38" s="26">
        <v>3</v>
      </c>
      <c r="E38" s="27">
        <v>75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6639</v>
      </c>
      <c r="D44" s="24">
        <v>5607</v>
      </c>
      <c r="E44" s="25">
        <v>84.455490284681417</v>
      </c>
    </row>
    <row r="45" spans="2:6" ht="12" customHeight="1" x14ac:dyDescent="0.2">
      <c r="B45" s="7" t="s">
        <v>37</v>
      </c>
      <c r="C45" s="26">
        <v>3846</v>
      </c>
      <c r="D45" s="26">
        <v>3393</v>
      </c>
      <c r="E45" s="27">
        <v>88.221528861154439</v>
      </c>
      <c r="F45" s="5"/>
    </row>
    <row r="46" spans="2:6" ht="12" customHeight="1" x14ac:dyDescent="0.2">
      <c r="B46" s="7" t="s">
        <v>38</v>
      </c>
      <c r="C46" s="26">
        <v>8</v>
      </c>
      <c r="D46" s="26">
        <v>7</v>
      </c>
      <c r="E46" s="27">
        <v>87.5</v>
      </c>
    </row>
    <row r="47" spans="2:6" ht="12" customHeight="1" x14ac:dyDescent="0.2">
      <c r="B47" s="6" t="s">
        <v>84</v>
      </c>
      <c r="C47" s="22">
        <v>3446</v>
      </c>
      <c r="D47" s="22">
        <v>3380</v>
      </c>
      <c r="E47" s="27">
        <v>98.084735925710959</v>
      </c>
    </row>
    <row r="48" spans="2:6" ht="12" customHeight="1" x14ac:dyDescent="0.2">
      <c r="B48" s="6" t="s">
        <v>39</v>
      </c>
      <c r="C48" s="32">
        <v>1255</v>
      </c>
      <c r="D48" s="32">
        <v>1247</v>
      </c>
      <c r="E48" s="33">
        <v>99.362549800796813</v>
      </c>
    </row>
    <row r="49" spans="2:5" ht="12" customHeight="1" x14ac:dyDescent="0.2">
      <c r="B49" s="6" t="s">
        <v>40</v>
      </c>
      <c r="C49" s="32">
        <v>1212</v>
      </c>
      <c r="D49" s="32">
        <v>1204</v>
      </c>
      <c r="E49" s="33">
        <v>99.339933993399342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1212</v>
      </c>
      <c r="D51" s="34">
        <v>1204</v>
      </c>
      <c r="E51" s="35">
        <v>99.339933993399342</v>
      </c>
    </row>
    <row r="52" spans="2:5" ht="12" customHeight="1" x14ac:dyDescent="0.2">
      <c r="B52" s="6" t="s">
        <v>43</v>
      </c>
      <c r="C52" s="32">
        <v>43</v>
      </c>
      <c r="D52" s="32">
        <v>43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43</v>
      </c>
      <c r="D54" s="34">
        <v>43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800</v>
      </c>
      <c r="D58" s="32">
        <v>800</v>
      </c>
      <c r="E58" s="33">
        <v>100</v>
      </c>
    </row>
    <row r="59" spans="2:5" ht="12" customHeight="1" x14ac:dyDescent="0.2">
      <c r="B59" s="6" t="s">
        <v>48</v>
      </c>
      <c r="C59" s="32">
        <v>800</v>
      </c>
      <c r="D59" s="32">
        <v>800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1391</v>
      </c>
      <c r="D61" s="32">
        <v>1333</v>
      </c>
      <c r="E61" s="33">
        <v>95.83033788641265</v>
      </c>
    </row>
    <row r="62" spans="2:5" s="4" customFormat="1" ht="12" customHeight="1" x14ac:dyDescent="0.2">
      <c r="B62" s="6" t="s">
        <v>51</v>
      </c>
      <c r="C62" s="32">
        <v>1384</v>
      </c>
      <c r="D62" s="32">
        <v>1326</v>
      </c>
      <c r="E62" s="33">
        <v>95.809248554913296</v>
      </c>
    </row>
    <row r="63" spans="2:5" ht="12" customHeight="1" x14ac:dyDescent="0.2">
      <c r="B63" s="6" t="s">
        <v>90</v>
      </c>
      <c r="C63" s="32">
        <v>7</v>
      </c>
      <c r="D63" s="32">
        <v>7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10779</v>
      </c>
      <c r="D70" s="22">
        <v>4492</v>
      </c>
      <c r="E70" s="23">
        <v>41.673624640504684</v>
      </c>
    </row>
    <row r="71" spans="2:5" ht="12" customHeight="1" x14ac:dyDescent="0.2">
      <c r="B71" s="6" t="s">
        <v>57</v>
      </c>
      <c r="C71" s="32">
        <v>834</v>
      </c>
      <c r="D71" s="32">
        <v>111</v>
      </c>
      <c r="E71" s="33">
        <v>13.309352517985612</v>
      </c>
    </row>
    <row r="72" spans="2:5" ht="12" customHeight="1" x14ac:dyDescent="0.2">
      <c r="B72" s="6" t="s">
        <v>58</v>
      </c>
      <c r="C72" s="32">
        <v>62</v>
      </c>
      <c r="D72" s="32">
        <v>62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732</v>
      </c>
      <c r="D74" s="36">
        <v>8</v>
      </c>
      <c r="E74" s="37">
        <v>1.0928961748633881</v>
      </c>
    </row>
    <row r="75" spans="2:5" ht="12" customHeight="1" x14ac:dyDescent="0.2">
      <c r="B75" s="6" t="s">
        <v>61</v>
      </c>
      <c r="C75" s="32">
        <v>40</v>
      </c>
      <c r="D75" s="32">
        <v>41</v>
      </c>
      <c r="E75" s="33">
        <v>102.49999999999999</v>
      </c>
    </row>
    <row r="76" spans="2:5" ht="12" customHeight="1" x14ac:dyDescent="0.2">
      <c r="B76" s="6" t="s">
        <v>62</v>
      </c>
      <c r="C76" s="32">
        <v>125</v>
      </c>
      <c r="D76" s="32">
        <v>102</v>
      </c>
      <c r="E76" s="33">
        <v>81.599999999999994</v>
      </c>
    </row>
    <row r="77" spans="2:5" ht="12" customHeight="1" x14ac:dyDescent="0.2">
      <c r="B77" s="6" t="s">
        <v>63</v>
      </c>
      <c r="C77" s="32">
        <v>103</v>
      </c>
      <c r="D77" s="32">
        <v>89</v>
      </c>
      <c r="E77" s="33">
        <v>86.40776699029125</v>
      </c>
    </row>
    <row r="78" spans="2:5" ht="12" customHeight="1" x14ac:dyDescent="0.2">
      <c r="B78" s="6" t="s">
        <v>64</v>
      </c>
      <c r="C78" s="32">
        <v>22</v>
      </c>
      <c r="D78" s="32">
        <v>13</v>
      </c>
      <c r="E78" s="33">
        <v>59.090909090909093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22</v>
      </c>
      <c r="D86" s="34">
        <v>13</v>
      </c>
      <c r="E86" s="35">
        <v>59.090909090909093</v>
      </c>
    </row>
    <row r="87" spans="2:5" ht="12" customHeight="1" x14ac:dyDescent="0.2">
      <c r="B87" s="6" t="s">
        <v>73</v>
      </c>
      <c r="C87" s="32">
        <v>7825</v>
      </c>
      <c r="D87" s="32">
        <v>2465</v>
      </c>
      <c r="E87" s="33">
        <v>31.501597444089459</v>
      </c>
    </row>
    <row r="88" spans="2:5" ht="12" customHeight="1" x14ac:dyDescent="0.2">
      <c r="B88" s="6" t="s">
        <v>74</v>
      </c>
      <c r="C88" s="36">
        <v>243</v>
      </c>
      <c r="D88" s="36">
        <v>223</v>
      </c>
      <c r="E88" s="37">
        <v>91.769547325102891</v>
      </c>
    </row>
    <row r="89" spans="2:5" ht="12" customHeight="1" x14ac:dyDescent="0.2">
      <c r="B89" s="6" t="s">
        <v>75</v>
      </c>
      <c r="C89" s="32">
        <v>3870</v>
      </c>
      <c r="D89" s="32">
        <v>1011</v>
      </c>
      <c r="E89" s="33">
        <v>26.124031007751935</v>
      </c>
    </row>
    <row r="90" spans="2:5" ht="12" customHeight="1" x14ac:dyDescent="0.2">
      <c r="B90" s="6" t="s">
        <v>76</v>
      </c>
      <c r="C90" s="32">
        <v>3708</v>
      </c>
      <c r="D90" s="32">
        <v>1227</v>
      </c>
      <c r="E90" s="33">
        <v>33.090614886731387</v>
      </c>
    </row>
    <row r="91" spans="2:5" ht="12" customHeight="1" x14ac:dyDescent="0.2">
      <c r="B91" s="6" t="s">
        <v>77</v>
      </c>
      <c r="C91" s="32">
        <v>4</v>
      </c>
      <c r="D91" s="32">
        <v>4</v>
      </c>
      <c r="E91" s="33">
        <v>100</v>
      </c>
    </row>
    <row r="92" spans="2:5" ht="12" customHeight="1" x14ac:dyDescent="0.2">
      <c r="B92" s="6" t="s">
        <v>78</v>
      </c>
      <c r="C92" s="32">
        <v>1995</v>
      </c>
      <c r="D92" s="32">
        <v>1814</v>
      </c>
      <c r="E92" s="33">
        <v>90.92731829573934</v>
      </c>
    </row>
    <row r="93" spans="2:5" ht="12" customHeight="1" x14ac:dyDescent="0.2">
      <c r="B93" s="6" t="s">
        <v>86</v>
      </c>
      <c r="C93" s="22">
        <v>682</v>
      </c>
      <c r="D93" s="22">
        <v>682</v>
      </c>
      <c r="E93" s="23">
        <v>100</v>
      </c>
    </row>
    <row r="94" spans="2:5" ht="12" customHeight="1" x14ac:dyDescent="0.2">
      <c r="B94" s="6" t="s">
        <v>79</v>
      </c>
      <c r="C94" s="32">
        <v>680</v>
      </c>
      <c r="D94" s="32">
        <v>680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30D4516-A7D0-43C7-AF8A-EB8218F2E082}"/>
    <hyperlink ref="D4" location="ŞUBAT!A1" display="Şubat" xr:uid="{25C35ACA-463F-41A7-8158-2319AE530BAB}"/>
    <hyperlink ref="E4" location="MART!A1" display="Mart" xr:uid="{E11D761F-EE15-4DE9-99ED-CBF321927A17}"/>
    <hyperlink ref="C5" location="NİSAN!A1" display="Nisan" xr:uid="{926FA1E9-E49F-497D-AF6E-9740967C9C4B}"/>
    <hyperlink ref="D5" location="MAYIS!A1" display="Mayıs" xr:uid="{C76D782C-A4B0-4E66-8B21-B756BF7E384E}"/>
    <hyperlink ref="E5" location="HAZİRAN!A1" display="Haziran" xr:uid="{0C025ED1-3364-459E-95FC-62573309B758}"/>
    <hyperlink ref="C6" location="TEMMUZ!A1" display="Temmuz" xr:uid="{0DABAB83-5E80-4407-8DC7-3581869002EA}"/>
    <hyperlink ref="D6" location="AĞUSTOS!A1" display="Ağustos" xr:uid="{E5A2997A-F2B2-41DF-8214-BD1013784D1A}"/>
    <hyperlink ref="E6" location="EYLÜL!A1" display="Eylül" xr:uid="{D75C83C8-3423-455C-8920-BFCA0A27858B}"/>
    <hyperlink ref="C7" location="EKİM!A1" display="Ekim" xr:uid="{2BD8E56F-0C58-4B5A-AE59-C5CE5C190842}"/>
    <hyperlink ref="D7" location="KASIM!A1" display="Kasım" xr:uid="{59AA4091-7955-4B2B-AD08-2D2D1702CF17}"/>
    <hyperlink ref="E7" location="ARALIK!A1" display="Aralık" xr:uid="{19713BDD-FFCA-4AA4-B53C-AFA64493542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3B483-F98D-47D8-BCC9-B939788E5B6C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67849</v>
      </c>
      <c r="D10" s="22">
        <v>49745</v>
      </c>
      <c r="E10" s="23">
        <v>73.317219118925848</v>
      </c>
    </row>
    <row r="11" spans="2:5" ht="12" customHeight="1" x14ac:dyDescent="0.2">
      <c r="B11" s="7" t="s">
        <v>4</v>
      </c>
      <c r="C11" s="24">
        <v>53866</v>
      </c>
      <c r="D11" s="24">
        <v>41953</v>
      </c>
      <c r="E11" s="25">
        <v>77.884008465451302</v>
      </c>
    </row>
    <row r="12" spans="2:5" ht="12" customHeight="1" x14ac:dyDescent="0.2">
      <c r="B12" s="7" t="s">
        <v>5</v>
      </c>
      <c r="C12" s="24">
        <v>27696</v>
      </c>
      <c r="D12" s="24">
        <v>22761</v>
      </c>
      <c r="E12" s="25">
        <v>82.181542461005193</v>
      </c>
    </row>
    <row r="13" spans="2:5" ht="12" customHeight="1" x14ac:dyDescent="0.2">
      <c r="B13" s="7" t="s">
        <v>6</v>
      </c>
      <c r="C13" s="26">
        <v>25194</v>
      </c>
      <c r="D13" s="26">
        <v>21483</v>
      </c>
      <c r="E13" s="27">
        <v>85.270302452964998</v>
      </c>
    </row>
    <row r="14" spans="2:5" ht="12" customHeight="1" x14ac:dyDescent="0.2">
      <c r="B14" s="8" t="s">
        <v>7</v>
      </c>
      <c r="C14" s="28">
        <v>3138</v>
      </c>
      <c r="D14" s="28">
        <v>1513</v>
      </c>
      <c r="E14" s="29">
        <v>48.215423836838752</v>
      </c>
    </row>
    <row r="15" spans="2:5" ht="12" customHeight="1" x14ac:dyDescent="0.2">
      <c r="B15" s="8" t="s">
        <v>8</v>
      </c>
      <c r="C15" s="28">
        <v>410</v>
      </c>
      <c r="D15" s="28">
        <v>241</v>
      </c>
      <c r="E15" s="29">
        <v>58.780487804878042</v>
      </c>
    </row>
    <row r="16" spans="2:5" ht="12" customHeight="1" x14ac:dyDescent="0.2">
      <c r="B16" s="8" t="s">
        <v>9</v>
      </c>
      <c r="C16" s="28">
        <v>20188</v>
      </c>
      <c r="D16" s="28">
        <v>18718</v>
      </c>
      <c r="E16" s="29">
        <v>92.71844660194175</v>
      </c>
    </row>
    <row r="17" spans="2:5" ht="12" customHeight="1" x14ac:dyDescent="0.2">
      <c r="B17" s="8" t="s">
        <v>10</v>
      </c>
      <c r="C17" s="28">
        <v>1458</v>
      </c>
      <c r="D17" s="28">
        <v>1011</v>
      </c>
      <c r="E17" s="29">
        <v>69.341563786008237</v>
      </c>
    </row>
    <row r="18" spans="2:5" ht="12" customHeight="1" x14ac:dyDescent="0.2">
      <c r="B18" s="7" t="s">
        <v>11</v>
      </c>
      <c r="C18" s="24">
        <v>2502</v>
      </c>
      <c r="D18" s="24">
        <v>1278</v>
      </c>
      <c r="E18" s="25">
        <v>51.079136690647488</v>
      </c>
    </row>
    <row r="19" spans="2:5" ht="12" customHeight="1" x14ac:dyDescent="0.2">
      <c r="B19" s="8" t="s">
        <v>12</v>
      </c>
      <c r="C19" s="28">
        <v>1119</v>
      </c>
      <c r="D19" s="28">
        <v>284</v>
      </c>
      <c r="E19" s="29">
        <v>25.379803395889191</v>
      </c>
    </row>
    <row r="20" spans="2:5" ht="12" customHeight="1" x14ac:dyDescent="0.2">
      <c r="B20" s="8" t="s">
        <v>13</v>
      </c>
      <c r="C20" s="28">
        <v>164</v>
      </c>
      <c r="D20" s="28">
        <v>1</v>
      </c>
      <c r="E20" s="29">
        <v>0.6097560975609756</v>
      </c>
    </row>
    <row r="21" spans="2:5" ht="12" customHeight="1" x14ac:dyDescent="0.2">
      <c r="B21" s="8" t="s">
        <v>14</v>
      </c>
      <c r="C21" s="28">
        <v>1219</v>
      </c>
      <c r="D21" s="28">
        <v>993</v>
      </c>
      <c r="E21" s="29">
        <v>81.460213289581631</v>
      </c>
    </row>
    <row r="22" spans="2:5" s="4" customFormat="1" ht="12" customHeight="1" x14ac:dyDescent="0.2">
      <c r="B22" s="7" t="s">
        <v>15</v>
      </c>
      <c r="C22" s="24">
        <v>7165</v>
      </c>
      <c r="D22" s="24">
        <v>4795</v>
      </c>
      <c r="E22" s="25">
        <v>66.92254012561061</v>
      </c>
    </row>
    <row r="23" spans="2:5" s="4" customFormat="1" ht="12" customHeight="1" x14ac:dyDescent="0.2">
      <c r="B23" s="8" t="s">
        <v>16</v>
      </c>
      <c r="C23" s="30">
        <v>11</v>
      </c>
      <c r="D23" s="30">
        <v>6</v>
      </c>
      <c r="E23" s="31">
        <v>54.54545454545454</v>
      </c>
    </row>
    <row r="24" spans="2:5" ht="12" customHeight="1" x14ac:dyDescent="0.2">
      <c r="B24" s="8" t="s">
        <v>17</v>
      </c>
      <c r="C24" s="30">
        <v>7154</v>
      </c>
      <c r="D24" s="30">
        <v>4789</v>
      </c>
      <c r="E24" s="31">
        <v>66.941571149007544</v>
      </c>
    </row>
    <row r="25" spans="2:5" s="4" customFormat="1" ht="12" customHeight="1" x14ac:dyDescent="0.2">
      <c r="B25" s="7" t="s">
        <v>18</v>
      </c>
      <c r="C25" s="24">
        <v>9299</v>
      </c>
      <c r="D25" s="24">
        <v>6188</v>
      </c>
      <c r="E25" s="25">
        <v>66.544789762340045</v>
      </c>
    </row>
    <row r="26" spans="2:5" ht="12" customHeight="1" x14ac:dyDescent="0.2">
      <c r="B26" s="7" t="s">
        <v>19</v>
      </c>
      <c r="C26" s="24">
        <v>7607</v>
      </c>
      <c r="D26" s="24">
        <v>4838</v>
      </c>
      <c r="E26" s="25">
        <v>63.599316419087678</v>
      </c>
    </row>
    <row r="27" spans="2:5" ht="12" customHeight="1" x14ac:dyDescent="0.2">
      <c r="B27" s="8" t="s">
        <v>20</v>
      </c>
      <c r="C27" s="28">
        <v>6036</v>
      </c>
      <c r="D27" s="28">
        <v>3310</v>
      </c>
      <c r="E27" s="29">
        <v>54.837640821736244</v>
      </c>
    </row>
    <row r="28" spans="2:5" ht="12" customHeight="1" x14ac:dyDescent="0.2">
      <c r="B28" s="8" t="s">
        <v>21</v>
      </c>
      <c r="C28" s="28">
        <v>1571</v>
      </c>
      <c r="D28" s="28">
        <v>1528</v>
      </c>
      <c r="E28" s="29">
        <v>97.262889879057923</v>
      </c>
    </row>
    <row r="29" spans="2:5" ht="12" customHeight="1" x14ac:dyDescent="0.2">
      <c r="B29" s="7" t="s">
        <v>22</v>
      </c>
      <c r="C29" s="26">
        <v>372</v>
      </c>
      <c r="D29" s="26">
        <v>280</v>
      </c>
      <c r="E29" s="27">
        <v>75.268817204301072</v>
      </c>
    </row>
    <row r="30" spans="2:5" ht="12" customHeight="1" x14ac:dyDescent="0.2">
      <c r="B30" s="8" t="s">
        <v>23</v>
      </c>
      <c r="C30" s="28">
        <v>3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214</v>
      </c>
      <c r="D31" s="28">
        <v>209</v>
      </c>
      <c r="E31" s="29">
        <v>97.663551401869171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84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>
        <v>71</v>
      </c>
      <c r="D36" s="28">
        <v>71</v>
      </c>
      <c r="E36" s="29">
        <v>100</v>
      </c>
    </row>
    <row r="37" spans="2:6" ht="12" customHeight="1" x14ac:dyDescent="0.2">
      <c r="B37" s="7" t="s">
        <v>29</v>
      </c>
      <c r="C37" s="26">
        <v>1316</v>
      </c>
      <c r="D37" s="26">
        <v>1067</v>
      </c>
      <c r="E37" s="27">
        <v>81.079027355623097</v>
      </c>
    </row>
    <row r="38" spans="2:6" ht="12" customHeight="1" x14ac:dyDescent="0.2">
      <c r="B38" s="7" t="s">
        <v>30</v>
      </c>
      <c r="C38" s="26">
        <v>4</v>
      </c>
      <c r="D38" s="26">
        <v>3</v>
      </c>
      <c r="E38" s="27">
        <v>75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6100</v>
      </c>
      <c r="D44" s="24">
        <v>5060</v>
      </c>
      <c r="E44" s="25">
        <v>82.950819672131146</v>
      </c>
    </row>
    <row r="45" spans="2:6" ht="12" customHeight="1" x14ac:dyDescent="0.2">
      <c r="B45" s="7" t="s">
        <v>37</v>
      </c>
      <c r="C45" s="26">
        <v>3598</v>
      </c>
      <c r="D45" s="26">
        <v>3143</v>
      </c>
      <c r="E45" s="27">
        <v>87.354085603112836</v>
      </c>
      <c r="F45" s="5"/>
    </row>
    <row r="46" spans="2:6" ht="12" customHeight="1" x14ac:dyDescent="0.2">
      <c r="B46" s="7" t="s">
        <v>38</v>
      </c>
      <c r="C46" s="26">
        <v>8</v>
      </c>
      <c r="D46" s="26">
        <v>6</v>
      </c>
      <c r="E46" s="27">
        <v>75</v>
      </c>
    </row>
    <row r="47" spans="2:6" ht="12" customHeight="1" x14ac:dyDescent="0.2">
      <c r="B47" s="6" t="s">
        <v>84</v>
      </c>
      <c r="C47" s="22">
        <v>3188</v>
      </c>
      <c r="D47" s="22">
        <v>3121</v>
      </c>
      <c r="E47" s="27">
        <v>97.898368883312429</v>
      </c>
    </row>
    <row r="48" spans="2:6" ht="12" customHeight="1" x14ac:dyDescent="0.2">
      <c r="B48" s="6" t="s">
        <v>39</v>
      </c>
      <c r="C48" s="32">
        <v>1156</v>
      </c>
      <c r="D48" s="32">
        <v>1149</v>
      </c>
      <c r="E48" s="33">
        <v>99.394463667820062</v>
      </c>
    </row>
    <row r="49" spans="2:5" ht="12" customHeight="1" x14ac:dyDescent="0.2">
      <c r="B49" s="6" t="s">
        <v>40</v>
      </c>
      <c r="C49" s="32">
        <v>1115</v>
      </c>
      <c r="D49" s="32">
        <v>1108</v>
      </c>
      <c r="E49" s="33">
        <v>99.372197309417047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1115</v>
      </c>
      <c r="D51" s="34">
        <v>1108</v>
      </c>
      <c r="E51" s="35">
        <v>99.372197309417047</v>
      </c>
    </row>
    <row r="52" spans="2:5" ht="12" customHeight="1" x14ac:dyDescent="0.2">
      <c r="B52" s="6" t="s">
        <v>43</v>
      </c>
      <c r="C52" s="32">
        <v>41</v>
      </c>
      <c r="D52" s="32">
        <v>41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41</v>
      </c>
      <c r="D54" s="34">
        <v>41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760</v>
      </c>
      <c r="D58" s="32">
        <v>760</v>
      </c>
      <c r="E58" s="33">
        <v>100</v>
      </c>
    </row>
    <row r="59" spans="2:5" ht="12" customHeight="1" x14ac:dyDescent="0.2">
      <c r="B59" s="6" t="s">
        <v>48</v>
      </c>
      <c r="C59" s="32">
        <v>760</v>
      </c>
      <c r="D59" s="32">
        <v>760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1272</v>
      </c>
      <c r="D61" s="32">
        <v>1212</v>
      </c>
      <c r="E61" s="33">
        <v>95.283018867924525</v>
      </c>
    </row>
    <row r="62" spans="2:5" s="4" customFormat="1" ht="12" customHeight="1" x14ac:dyDescent="0.2">
      <c r="B62" s="6" t="s">
        <v>51</v>
      </c>
      <c r="C62" s="32">
        <v>1265</v>
      </c>
      <c r="D62" s="32">
        <v>1205</v>
      </c>
      <c r="E62" s="33">
        <v>95.256916996047437</v>
      </c>
    </row>
    <row r="63" spans="2:5" ht="12" customHeight="1" x14ac:dyDescent="0.2">
      <c r="B63" s="6" t="s">
        <v>90</v>
      </c>
      <c r="C63" s="32">
        <v>7</v>
      </c>
      <c r="D63" s="32">
        <v>7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10137</v>
      </c>
      <c r="D70" s="22">
        <v>4013</v>
      </c>
      <c r="E70" s="23">
        <v>39.587649205879451</v>
      </c>
    </row>
    <row r="71" spans="2:5" ht="12" customHeight="1" x14ac:dyDescent="0.2">
      <c r="B71" s="6" t="s">
        <v>57</v>
      </c>
      <c r="C71" s="32">
        <v>808</v>
      </c>
      <c r="D71" s="32">
        <v>104</v>
      </c>
      <c r="E71" s="33">
        <v>12.871287128712872</v>
      </c>
    </row>
    <row r="72" spans="2:5" ht="12" customHeight="1" x14ac:dyDescent="0.2">
      <c r="B72" s="6" t="s">
        <v>58</v>
      </c>
      <c r="C72" s="32">
        <v>62</v>
      </c>
      <c r="D72" s="32">
        <v>62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710</v>
      </c>
      <c r="D74" s="36">
        <v>6</v>
      </c>
      <c r="E74" s="37">
        <v>0.84507042253521114</v>
      </c>
    </row>
    <row r="75" spans="2:5" ht="12" customHeight="1" x14ac:dyDescent="0.2">
      <c r="B75" s="6" t="s">
        <v>61</v>
      </c>
      <c r="C75" s="32">
        <v>36</v>
      </c>
      <c r="D75" s="32">
        <v>36</v>
      </c>
      <c r="E75" s="33">
        <v>100</v>
      </c>
    </row>
    <row r="76" spans="2:5" ht="12" customHeight="1" x14ac:dyDescent="0.2">
      <c r="B76" s="6" t="s">
        <v>62</v>
      </c>
      <c r="C76" s="32">
        <v>124</v>
      </c>
      <c r="D76" s="32">
        <v>100</v>
      </c>
      <c r="E76" s="33">
        <v>80.645161290322577</v>
      </c>
    </row>
    <row r="77" spans="2:5" ht="12" customHeight="1" x14ac:dyDescent="0.2">
      <c r="B77" s="6" t="s">
        <v>63</v>
      </c>
      <c r="C77" s="32">
        <v>102</v>
      </c>
      <c r="D77" s="32">
        <v>88</v>
      </c>
      <c r="E77" s="33">
        <v>86.274509803921575</v>
      </c>
    </row>
    <row r="78" spans="2:5" ht="12" customHeight="1" x14ac:dyDescent="0.2">
      <c r="B78" s="6" t="s">
        <v>64</v>
      </c>
      <c r="C78" s="32">
        <v>22</v>
      </c>
      <c r="D78" s="32">
        <v>12</v>
      </c>
      <c r="E78" s="33">
        <v>54.54545454545454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22</v>
      </c>
      <c r="D86" s="34">
        <v>12</v>
      </c>
      <c r="E86" s="35">
        <v>54.54545454545454</v>
      </c>
    </row>
    <row r="87" spans="2:5" ht="12" customHeight="1" x14ac:dyDescent="0.2">
      <c r="B87" s="6" t="s">
        <v>73</v>
      </c>
      <c r="C87" s="32">
        <v>7359</v>
      </c>
      <c r="D87" s="32">
        <v>2144</v>
      </c>
      <c r="E87" s="33">
        <v>29.1343932599538</v>
      </c>
    </row>
    <row r="88" spans="2:5" ht="12" customHeight="1" x14ac:dyDescent="0.2">
      <c r="B88" s="6" t="s">
        <v>74</v>
      </c>
      <c r="C88" s="36">
        <v>225</v>
      </c>
      <c r="D88" s="36">
        <v>205</v>
      </c>
      <c r="E88" s="37">
        <v>91.111111111111114</v>
      </c>
    </row>
    <row r="89" spans="2:5" ht="12" customHeight="1" x14ac:dyDescent="0.2">
      <c r="B89" s="6" t="s">
        <v>75</v>
      </c>
      <c r="C89" s="32">
        <v>3616</v>
      </c>
      <c r="D89" s="32">
        <v>874</v>
      </c>
      <c r="E89" s="33">
        <v>24.170353982300885</v>
      </c>
    </row>
    <row r="90" spans="2:5" ht="12" customHeight="1" x14ac:dyDescent="0.2">
      <c r="B90" s="6" t="s">
        <v>76</v>
      </c>
      <c r="C90" s="32">
        <v>3517</v>
      </c>
      <c r="D90" s="32">
        <v>1064</v>
      </c>
      <c r="E90" s="33">
        <v>30.253056582314475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1846</v>
      </c>
      <c r="D92" s="32">
        <v>1665</v>
      </c>
      <c r="E92" s="33">
        <v>90.195016251354275</v>
      </c>
    </row>
    <row r="93" spans="2:5" ht="12" customHeight="1" x14ac:dyDescent="0.2">
      <c r="B93" s="6" t="s">
        <v>86</v>
      </c>
      <c r="C93" s="22">
        <v>657</v>
      </c>
      <c r="D93" s="22">
        <v>657</v>
      </c>
      <c r="E93" s="23">
        <v>100</v>
      </c>
    </row>
    <row r="94" spans="2:5" ht="12" customHeight="1" x14ac:dyDescent="0.2">
      <c r="B94" s="6" t="s">
        <v>79</v>
      </c>
      <c r="C94" s="32">
        <v>655</v>
      </c>
      <c r="D94" s="32">
        <v>655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C4B851A-D064-4A7E-A886-AD95CC30A27D}"/>
    <hyperlink ref="D4" location="ŞUBAT!A1" display="Şubat" xr:uid="{6C65475C-1C0A-4A31-B4D1-3CC59743989B}"/>
    <hyperlink ref="E4" location="MART!A1" display="Mart" xr:uid="{6A37D66B-B7F7-4570-A78A-938327AB81AC}"/>
    <hyperlink ref="C5" location="NİSAN!A1" display="Nisan" xr:uid="{2C155BD1-B499-47AD-876C-57B10A00BF47}"/>
    <hyperlink ref="D5" location="MAYIS!A1" display="Mayıs" xr:uid="{5272389C-3FE4-49B2-8782-792D5FF39DE7}"/>
    <hyperlink ref="E5" location="HAZİRAN!A1" display="Haziran" xr:uid="{0F83D545-3FCC-421D-8FED-7ED6060A5854}"/>
    <hyperlink ref="C6" location="TEMMUZ!A1" display="Temmuz" xr:uid="{1DEC53C0-9E16-4EA6-A6D0-7D614B333082}"/>
    <hyperlink ref="D6" location="AĞUSTOS!A1" display="Ağustos" xr:uid="{96DF11AE-1E6E-4FD3-9D7B-D9C491A8DAEB}"/>
    <hyperlink ref="E6" location="EYLÜL!A1" display="Eylül" xr:uid="{1DDA88E7-0E18-46EC-B6D2-A2CBB4F11A4F}"/>
    <hyperlink ref="C7" location="EKİM!A1" display="Ekim" xr:uid="{A47E1714-4A9B-41CF-842E-F068DF29F086}"/>
    <hyperlink ref="D7" location="KASIM!A1" display="Kasım" xr:uid="{71FCD6BA-589C-4A92-851E-301E852A9F47}"/>
    <hyperlink ref="E7" location="ARALIK!A1" display="Aralık" xr:uid="{9B82D9E8-A80F-487D-93E2-9907B136B4B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24A4-E9C4-41FD-A91F-1246CF34704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62657</v>
      </c>
      <c r="D10" s="22">
        <v>44703</v>
      </c>
      <c r="E10" s="23">
        <v>71.345579903282953</v>
      </c>
    </row>
    <row r="11" spans="2:5" ht="12" customHeight="1" x14ac:dyDescent="0.2">
      <c r="B11" s="7" t="s">
        <v>4</v>
      </c>
      <c r="C11" s="24">
        <v>49443</v>
      </c>
      <c r="D11" s="24">
        <v>37578</v>
      </c>
      <c r="E11" s="25">
        <v>76.002669740913774</v>
      </c>
    </row>
    <row r="12" spans="2:5" ht="12" customHeight="1" x14ac:dyDescent="0.2">
      <c r="B12" s="7" t="s">
        <v>5</v>
      </c>
      <c r="C12" s="24">
        <v>24943</v>
      </c>
      <c r="D12" s="24">
        <v>20134</v>
      </c>
      <c r="E12" s="25">
        <v>80.720041695064751</v>
      </c>
    </row>
    <row r="13" spans="2:5" ht="12" customHeight="1" x14ac:dyDescent="0.2">
      <c r="B13" s="7" t="s">
        <v>6</v>
      </c>
      <c r="C13" s="26">
        <v>22454</v>
      </c>
      <c r="D13" s="26">
        <v>18879</v>
      </c>
      <c r="E13" s="27">
        <v>84.078560612808403</v>
      </c>
    </row>
    <row r="14" spans="2:5" ht="12" customHeight="1" x14ac:dyDescent="0.2">
      <c r="B14" s="8" t="s">
        <v>7</v>
      </c>
      <c r="C14" s="28">
        <v>3111</v>
      </c>
      <c r="D14" s="28">
        <v>1448</v>
      </c>
      <c r="E14" s="29">
        <v>46.544519447123115</v>
      </c>
    </row>
    <row r="15" spans="2:5" ht="12" customHeight="1" x14ac:dyDescent="0.2">
      <c r="B15" s="8" t="s">
        <v>8</v>
      </c>
      <c r="C15" s="28">
        <v>402</v>
      </c>
      <c r="D15" s="28">
        <v>232</v>
      </c>
      <c r="E15" s="29">
        <v>57.711442786069654</v>
      </c>
    </row>
    <row r="16" spans="2:5" ht="12" customHeight="1" x14ac:dyDescent="0.2">
      <c r="B16" s="8" t="s">
        <v>9</v>
      </c>
      <c r="C16" s="28">
        <v>17551</v>
      </c>
      <c r="D16" s="28">
        <v>16213</v>
      </c>
      <c r="E16" s="29">
        <v>92.376502763375299</v>
      </c>
    </row>
    <row r="17" spans="2:5" ht="12" customHeight="1" x14ac:dyDescent="0.2">
      <c r="B17" s="8" t="s">
        <v>10</v>
      </c>
      <c r="C17" s="28">
        <v>1390</v>
      </c>
      <c r="D17" s="28">
        <v>986</v>
      </c>
      <c r="E17" s="29">
        <v>70.935251798561154</v>
      </c>
    </row>
    <row r="18" spans="2:5" ht="12" customHeight="1" x14ac:dyDescent="0.2">
      <c r="B18" s="7" t="s">
        <v>11</v>
      </c>
      <c r="C18" s="24">
        <v>2489</v>
      </c>
      <c r="D18" s="24">
        <v>1255</v>
      </c>
      <c r="E18" s="25">
        <v>50.421856167135395</v>
      </c>
    </row>
    <row r="19" spans="2:5" ht="12" customHeight="1" x14ac:dyDescent="0.2">
      <c r="B19" s="8" t="s">
        <v>12</v>
      </c>
      <c r="C19" s="28">
        <v>1119</v>
      </c>
      <c r="D19" s="28">
        <v>263</v>
      </c>
      <c r="E19" s="29">
        <v>23.503127792672029</v>
      </c>
    </row>
    <row r="20" spans="2:5" ht="12" customHeight="1" x14ac:dyDescent="0.2">
      <c r="B20" s="8" t="s">
        <v>13</v>
      </c>
      <c r="C20" s="28">
        <v>164</v>
      </c>
      <c r="D20" s="28">
        <v>1</v>
      </c>
      <c r="E20" s="29">
        <v>0.6097560975609756</v>
      </c>
    </row>
    <row r="21" spans="2:5" ht="12" customHeight="1" x14ac:dyDescent="0.2">
      <c r="B21" s="8" t="s">
        <v>14</v>
      </c>
      <c r="C21" s="28">
        <v>1206</v>
      </c>
      <c r="D21" s="28">
        <v>991</v>
      </c>
      <c r="E21" s="29">
        <v>82.172470978441126</v>
      </c>
    </row>
    <row r="22" spans="2:5" s="4" customFormat="1" ht="12" customHeight="1" x14ac:dyDescent="0.2">
      <c r="B22" s="7" t="s">
        <v>15</v>
      </c>
      <c r="C22" s="24">
        <v>7142</v>
      </c>
      <c r="D22" s="24">
        <v>4633</v>
      </c>
      <c r="E22" s="25">
        <v>64.86978437412489</v>
      </c>
    </row>
    <row r="23" spans="2:5" s="4" customFormat="1" ht="12" customHeight="1" x14ac:dyDescent="0.2">
      <c r="B23" s="8" t="s">
        <v>16</v>
      </c>
      <c r="C23" s="30">
        <v>10</v>
      </c>
      <c r="D23" s="30">
        <v>5</v>
      </c>
      <c r="E23" s="31">
        <v>50</v>
      </c>
    </row>
    <row r="24" spans="2:5" ht="12" customHeight="1" x14ac:dyDescent="0.2">
      <c r="B24" s="8" t="s">
        <v>17</v>
      </c>
      <c r="C24" s="30">
        <v>7132</v>
      </c>
      <c r="D24" s="30">
        <v>4628</v>
      </c>
      <c r="E24" s="31">
        <v>64.890633763320253</v>
      </c>
    </row>
    <row r="25" spans="2:5" s="4" customFormat="1" ht="12" customHeight="1" x14ac:dyDescent="0.2">
      <c r="B25" s="7" t="s">
        <v>18</v>
      </c>
      <c r="C25" s="24">
        <v>8539</v>
      </c>
      <c r="D25" s="24">
        <v>5427</v>
      </c>
      <c r="E25" s="25">
        <v>63.555451458016165</v>
      </c>
    </row>
    <row r="26" spans="2:5" ht="12" customHeight="1" x14ac:dyDescent="0.2">
      <c r="B26" s="7" t="s">
        <v>19</v>
      </c>
      <c r="C26" s="24">
        <v>7032</v>
      </c>
      <c r="D26" s="24">
        <v>4249</v>
      </c>
      <c r="E26" s="25">
        <v>60.423777019340164</v>
      </c>
    </row>
    <row r="27" spans="2:5" ht="12" customHeight="1" x14ac:dyDescent="0.2">
      <c r="B27" s="8" t="s">
        <v>20</v>
      </c>
      <c r="C27" s="28">
        <v>5651</v>
      </c>
      <c r="D27" s="28">
        <v>2911</v>
      </c>
      <c r="E27" s="29">
        <v>51.513006547513719</v>
      </c>
    </row>
    <row r="28" spans="2:5" ht="12" customHeight="1" x14ac:dyDescent="0.2">
      <c r="B28" s="8" t="s">
        <v>21</v>
      </c>
      <c r="C28" s="28">
        <v>1381</v>
      </c>
      <c r="D28" s="28">
        <v>1338</v>
      </c>
      <c r="E28" s="29">
        <v>96.886314265025348</v>
      </c>
    </row>
    <row r="29" spans="2:5" ht="12" customHeight="1" x14ac:dyDescent="0.2">
      <c r="B29" s="7" t="s">
        <v>22</v>
      </c>
      <c r="C29" s="26">
        <v>364</v>
      </c>
      <c r="D29" s="26">
        <v>272</v>
      </c>
      <c r="E29" s="27">
        <v>74.72527472527473</v>
      </c>
    </row>
    <row r="30" spans="2:5" ht="12" customHeight="1" x14ac:dyDescent="0.2">
      <c r="B30" s="8" t="s">
        <v>23</v>
      </c>
      <c r="C30" s="28">
        <v>3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206</v>
      </c>
      <c r="D31" s="28">
        <v>201</v>
      </c>
      <c r="E31" s="29">
        <v>97.572815533980588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84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>
        <v>71</v>
      </c>
      <c r="D36" s="28">
        <v>71</v>
      </c>
      <c r="E36" s="29">
        <v>100</v>
      </c>
    </row>
    <row r="37" spans="2:6" ht="12" customHeight="1" x14ac:dyDescent="0.2">
      <c r="B37" s="7" t="s">
        <v>29</v>
      </c>
      <c r="C37" s="26">
        <v>1140</v>
      </c>
      <c r="D37" s="26">
        <v>904</v>
      </c>
      <c r="E37" s="27">
        <v>79.298245614035096</v>
      </c>
    </row>
    <row r="38" spans="2:6" ht="12" customHeight="1" x14ac:dyDescent="0.2">
      <c r="B38" s="7" t="s">
        <v>30</v>
      </c>
      <c r="C38" s="26">
        <v>3</v>
      </c>
      <c r="D38" s="26">
        <v>2</v>
      </c>
      <c r="E38" s="27">
        <v>66.666666666666657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5537</v>
      </c>
      <c r="D44" s="24">
        <v>4538</v>
      </c>
      <c r="E44" s="25">
        <v>81.9577388477515</v>
      </c>
    </row>
    <row r="45" spans="2:6" ht="12" customHeight="1" x14ac:dyDescent="0.2">
      <c r="B45" s="7" t="s">
        <v>37</v>
      </c>
      <c r="C45" s="26">
        <v>3274</v>
      </c>
      <c r="D45" s="26">
        <v>2839</v>
      </c>
      <c r="E45" s="27">
        <v>86.713500305436781</v>
      </c>
      <c r="F45" s="5"/>
    </row>
    <row r="46" spans="2:6" ht="12" customHeight="1" x14ac:dyDescent="0.2">
      <c r="B46" s="7" t="s">
        <v>38</v>
      </c>
      <c r="C46" s="26">
        <v>8</v>
      </c>
      <c r="D46" s="26">
        <v>7</v>
      </c>
      <c r="E46" s="27">
        <v>87.5</v>
      </c>
    </row>
    <row r="47" spans="2:6" ht="12" customHeight="1" x14ac:dyDescent="0.2">
      <c r="B47" s="6" t="s">
        <v>84</v>
      </c>
      <c r="C47" s="22">
        <v>2880</v>
      </c>
      <c r="D47" s="22">
        <v>2818</v>
      </c>
      <c r="E47" s="27">
        <v>97.847222222222214</v>
      </c>
    </row>
    <row r="48" spans="2:6" ht="12" customHeight="1" x14ac:dyDescent="0.2">
      <c r="B48" s="6" t="s">
        <v>39</v>
      </c>
      <c r="C48" s="32">
        <v>1062</v>
      </c>
      <c r="D48" s="32">
        <v>1054</v>
      </c>
      <c r="E48" s="33">
        <v>99.246704331450104</v>
      </c>
    </row>
    <row r="49" spans="2:5" ht="12" customHeight="1" x14ac:dyDescent="0.2">
      <c r="B49" s="6" t="s">
        <v>40</v>
      </c>
      <c r="C49" s="32">
        <v>1022</v>
      </c>
      <c r="D49" s="32">
        <v>1014</v>
      </c>
      <c r="E49" s="33">
        <v>99.217221135029348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1022</v>
      </c>
      <c r="D51" s="34">
        <v>1014</v>
      </c>
      <c r="E51" s="35">
        <v>99.217221135029348</v>
      </c>
    </row>
    <row r="52" spans="2:5" ht="12" customHeight="1" x14ac:dyDescent="0.2">
      <c r="B52" s="6" t="s">
        <v>43</v>
      </c>
      <c r="C52" s="32">
        <v>40</v>
      </c>
      <c r="D52" s="32">
        <v>40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40</v>
      </c>
      <c r="D54" s="34">
        <v>40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688</v>
      </c>
      <c r="D58" s="32">
        <v>688</v>
      </c>
      <c r="E58" s="33">
        <v>100</v>
      </c>
    </row>
    <row r="59" spans="2:5" ht="12" customHeight="1" x14ac:dyDescent="0.2">
      <c r="B59" s="6" t="s">
        <v>48</v>
      </c>
      <c r="C59" s="32">
        <v>688</v>
      </c>
      <c r="D59" s="32">
        <v>688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1130</v>
      </c>
      <c r="D61" s="32">
        <v>1076</v>
      </c>
      <c r="E61" s="33">
        <v>95.221238938053105</v>
      </c>
    </row>
    <row r="62" spans="2:5" s="4" customFormat="1" ht="12" customHeight="1" x14ac:dyDescent="0.2">
      <c r="B62" s="6" t="s">
        <v>51</v>
      </c>
      <c r="C62" s="32">
        <v>1123</v>
      </c>
      <c r="D62" s="32">
        <v>1069</v>
      </c>
      <c r="E62" s="33">
        <v>95.191451469278718</v>
      </c>
    </row>
    <row r="63" spans="2:5" ht="12" customHeight="1" x14ac:dyDescent="0.2">
      <c r="B63" s="6" t="s">
        <v>90</v>
      </c>
      <c r="C63" s="32">
        <v>7</v>
      </c>
      <c r="D63" s="32">
        <v>7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9740</v>
      </c>
      <c r="D70" s="22">
        <v>3713</v>
      </c>
      <c r="E70" s="23">
        <v>38.121149897330596</v>
      </c>
    </row>
    <row r="71" spans="2:5" ht="12" customHeight="1" x14ac:dyDescent="0.2">
      <c r="B71" s="6" t="s">
        <v>57</v>
      </c>
      <c r="C71" s="32">
        <v>804</v>
      </c>
      <c r="D71" s="32">
        <v>99</v>
      </c>
      <c r="E71" s="33">
        <v>12.313432835820896</v>
      </c>
    </row>
    <row r="72" spans="2:5" ht="12" customHeight="1" x14ac:dyDescent="0.2">
      <c r="B72" s="6" t="s">
        <v>58</v>
      </c>
      <c r="C72" s="32">
        <v>62</v>
      </c>
      <c r="D72" s="32">
        <v>62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710</v>
      </c>
      <c r="D74" s="36">
        <v>5</v>
      </c>
      <c r="E74" s="37">
        <v>0.70422535211267612</v>
      </c>
    </row>
    <row r="75" spans="2:5" ht="12" customHeight="1" x14ac:dyDescent="0.2">
      <c r="B75" s="6" t="s">
        <v>61</v>
      </c>
      <c r="C75" s="32">
        <v>32</v>
      </c>
      <c r="D75" s="32">
        <v>32</v>
      </c>
      <c r="E75" s="33">
        <v>100</v>
      </c>
    </row>
    <row r="76" spans="2:5" ht="12" customHeight="1" x14ac:dyDescent="0.2">
      <c r="B76" s="6" t="s">
        <v>62</v>
      </c>
      <c r="C76" s="32">
        <v>103</v>
      </c>
      <c r="D76" s="32">
        <v>91</v>
      </c>
      <c r="E76" s="33">
        <v>88.349514563106794</v>
      </c>
    </row>
    <row r="77" spans="2:5" ht="12" customHeight="1" x14ac:dyDescent="0.2">
      <c r="B77" s="6" t="s">
        <v>63</v>
      </c>
      <c r="C77" s="32">
        <v>84</v>
      </c>
      <c r="D77" s="32">
        <v>81</v>
      </c>
      <c r="E77" s="33">
        <v>96.428571428571431</v>
      </c>
    </row>
    <row r="78" spans="2:5" ht="12" customHeight="1" x14ac:dyDescent="0.2">
      <c r="B78" s="6" t="s">
        <v>64</v>
      </c>
      <c r="C78" s="32">
        <v>19</v>
      </c>
      <c r="D78" s="32">
        <v>10</v>
      </c>
      <c r="E78" s="33">
        <v>52.631578947368418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19</v>
      </c>
      <c r="D86" s="34">
        <v>10</v>
      </c>
      <c r="E86" s="35">
        <v>52.631578947368418</v>
      </c>
    </row>
    <row r="87" spans="2:5" ht="12" customHeight="1" x14ac:dyDescent="0.2">
      <c r="B87" s="6" t="s">
        <v>73</v>
      </c>
      <c r="C87" s="32">
        <v>7038</v>
      </c>
      <c r="D87" s="32">
        <v>1912</v>
      </c>
      <c r="E87" s="33">
        <v>27.166808752486503</v>
      </c>
    </row>
    <row r="88" spans="2:5" ht="12" customHeight="1" x14ac:dyDescent="0.2">
      <c r="B88" s="6" t="s">
        <v>74</v>
      </c>
      <c r="C88" s="36">
        <v>196</v>
      </c>
      <c r="D88" s="36">
        <v>176</v>
      </c>
      <c r="E88" s="37">
        <v>89.795918367346943</v>
      </c>
    </row>
    <row r="89" spans="2:5" ht="12" customHeight="1" x14ac:dyDescent="0.2">
      <c r="B89" s="6" t="s">
        <v>75</v>
      </c>
      <c r="C89" s="32">
        <v>3500</v>
      </c>
      <c r="D89" s="32">
        <v>758</v>
      </c>
      <c r="E89" s="33">
        <v>21.657142857142858</v>
      </c>
    </row>
    <row r="90" spans="2:5" ht="12" customHeight="1" x14ac:dyDescent="0.2">
      <c r="B90" s="6" t="s">
        <v>76</v>
      </c>
      <c r="C90" s="32">
        <v>3341</v>
      </c>
      <c r="D90" s="32">
        <v>977</v>
      </c>
      <c r="E90" s="33">
        <v>29.242741694103564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1795</v>
      </c>
      <c r="D92" s="32">
        <v>1611</v>
      </c>
      <c r="E92" s="33">
        <v>89.749303621169915</v>
      </c>
    </row>
    <row r="93" spans="2:5" ht="12" customHeight="1" x14ac:dyDescent="0.2">
      <c r="B93" s="6" t="s">
        <v>86</v>
      </c>
      <c r="C93" s="22">
        <v>593</v>
      </c>
      <c r="D93" s="22">
        <v>593</v>
      </c>
      <c r="E93" s="23">
        <v>100</v>
      </c>
    </row>
    <row r="94" spans="2:5" ht="12" customHeight="1" x14ac:dyDescent="0.2">
      <c r="B94" s="6" t="s">
        <v>79</v>
      </c>
      <c r="C94" s="32">
        <v>591</v>
      </c>
      <c r="D94" s="32">
        <v>591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3DD1DDC-0B34-4824-9030-CE24B833818A}"/>
    <hyperlink ref="D4" location="ŞUBAT!A1" display="Şubat" xr:uid="{17019450-13C1-4032-BDDD-7BE57351392F}"/>
    <hyperlink ref="E4" location="MART!A1" display="Mart" xr:uid="{1107EAB5-CA57-43BD-8182-6AE6997200C5}"/>
    <hyperlink ref="C5" location="NİSAN!A1" display="Nisan" xr:uid="{82CD175E-0009-4274-8950-BB9B5E60236B}"/>
    <hyperlink ref="D5" location="MAYIS!A1" display="Mayıs" xr:uid="{C3070DFD-5D6E-4734-91F1-32DDF6B32660}"/>
    <hyperlink ref="E5" location="HAZİRAN!A1" display="Haziran" xr:uid="{2F3C5E87-69BB-49F7-A2E0-C7CC5444F401}"/>
    <hyperlink ref="C6" location="TEMMUZ!A1" display="Temmuz" xr:uid="{6B57435F-7130-4A5F-B2A5-62F73CACE1CE}"/>
    <hyperlink ref="D6" location="AĞUSTOS!A1" display="Ağustos" xr:uid="{6F7218C6-C673-4CA7-B281-6C9910A3F47F}"/>
    <hyperlink ref="E6" location="EYLÜL!A1" display="Eylül" xr:uid="{74C4AF12-8311-4AD8-BB53-1E24FA8FCE51}"/>
    <hyperlink ref="C7" location="EKİM!A1" display="Ekim" xr:uid="{B8724EFB-F990-4828-B22D-48181A2B552C}"/>
    <hyperlink ref="D7" location="KASIM!A1" display="Kasım" xr:uid="{45855E8A-0719-4C50-A99F-1104E642C063}"/>
    <hyperlink ref="E7" location="ARALIK!A1" display="Aralık" xr:uid="{2FF32218-2009-4C95-A590-A6882757AAE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A715-A74C-4FB0-806A-6C45D1BC7CC8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58499</v>
      </c>
      <c r="D10" s="22">
        <v>39809</v>
      </c>
      <c r="E10" s="23">
        <v>68.050735910015561</v>
      </c>
    </row>
    <row r="11" spans="2:5" ht="12" customHeight="1" x14ac:dyDescent="0.2">
      <c r="B11" s="7" t="s">
        <v>4</v>
      </c>
      <c r="C11" s="24">
        <v>45935</v>
      </c>
      <c r="D11" s="24">
        <v>33360</v>
      </c>
      <c r="E11" s="25">
        <v>72.624360509415482</v>
      </c>
    </row>
    <row r="12" spans="2:5" ht="12" customHeight="1" x14ac:dyDescent="0.2">
      <c r="B12" s="7" t="s">
        <v>5</v>
      </c>
      <c r="C12" s="24">
        <v>22992</v>
      </c>
      <c r="D12" s="24">
        <v>17706</v>
      </c>
      <c r="E12" s="25">
        <v>77.009394572025045</v>
      </c>
    </row>
    <row r="13" spans="2:5" ht="12" customHeight="1" x14ac:dyDescent="0.2">
      <c r="B13" s="7" t="s">
        <v>6</v>
      </c>
      <c r="C13" s="26">
        <v>20503</v>
      </c>
      <c r="D13" s="26">
        <v>16584</v>
      </c>
      <c r="E13" s="27">
        <v>80.885724040384332</v>
      </c>
    </row>
    <row r="14" spans="2:5" ht="12" customHeight="1" x14ac:dyDescent="0.2">
      <c r="B14" s="8" t="s">
        <v>7</v>
      </c>
      <c r="C14" s="28">
        <v>3111</v>
      </c>
      <c r="D14" s="28">
        <v>1309</v>
      </c>
      <c r="E14" s="29">
        <v>42.076502732240442</v>
      </c>
    </row>
    <row r="15" spans="2:5" ht="12" customHeight="1" x14ac:dyDescent="0.2">
      <c r="B15" s="8" t="s">
        <v>8</v>
      </c>
      <c r="C15" s="28">
        <v>397</v>
      </c>
      <c r="D15" s="28">
        <v>215</v>
      </c>
      <c r="E15" s="29">
        <v>54.156171284634759</v>
      </c>
    </row>
    <row r="16" spans="2:5" ht="12" customHeight="1" x14ac:dyDescent="0.2">
      <c r="B16" s="8" t="s">
        <v>9</v>
      </c>
      <c r="C16" s="28">
        <v>15607</v>
      </c>
      <c r="D16" s="28">
        <v>14117</v>
      </c>
      <c r="E16" s="29">
        <v>90.453001858140581</v>
      </c>
    </row>
    <row r="17" spans="2:5" ht="12" customHeight="1" x14ac:dyDescent="0.2">
      <c r="B17" s="8" t="s">
        <v>10</v>
      </c>
      <c r="C17" s="28">
        <v>1388</v>
      </c>
      <c r="D17" s="28">
        <v>943</v>
      </c>
      <c r="E17" s="29">
        <v>67.939481268011519</v>
      </c>
    </row>
    <row r="18" spans="2:5" ht="12" customHeight="1" x14ac:dyDescent="0.2">
      <c r="B18" s="7" t="s">
        <v>11</v>
      </c>
      <c r="C18" s="24">
        <v>2489</v>
      </c>
      <c r="D18" s="24">
        <v>1122</v>
      </c>
      <c r="E18" s="25">
        <v>45.078344716753719</v>
      </c>
    </row>
    <row r="19" spans="2:5" ht="12" customHeight="1" x14ac:dyDescent="0.2">
      <c r="B19" s="8" t="s">
        <v>12</v>
      </c>
      <c r="C19" s="28">
        <v>1119</v>
      </c>
      <c r="D19" s="28">
        <v>203</v>
      </c>
      <c r="E19" s="29">
        <v>18.141197497765862</v>
      </c>
    </row>
    <row r="20" spans="2:5" ht="12" customHeight="1" x14ac:dyDescent="0.2">
      <c r="B20" s="8" t="s">
        <v>13</v>
      </c>
      <c r="C20" s="28">
        <v>164</v>
      </c>
      <c r="D20" s="28">
        <v>1</v>
      </c>
      <c r="E20" s="29">
        <v>0.6097560975609756</v>
      </c>
    </row>
    <row r="21" spans="2:5" ht="12" customHeight="1" x14ac:dyDescent="0.2">
      <c r="B21" s="8" t="s">
        <v>14</v>
      </c>
      <c r="C21" s="28">
        <v>1206</v>
      </c>
      <c r="D21" s="28">
        <v>918</v>
      </c>
      <c r="E21" s="29">
        <v>76.119402985074629</v>
      </c>
    </row>
    <row r="22" spans="2:5" s="4" customFormat="1" ht="12" customHeight="1" x14ac:dyDescent="0.2">
      <c r="B22" s="7" t="s">
        <v>15</v>
      </c>
      <c r="C22" s="24">
        <v>7145</v>
      </c>
      <c r="D22" s="24">
        <v>4424</v>
      </c>
      <c r="E22" s="25">
        <v>61.917424772568232</v>
      </c>
    </row>
    <row r="23" spans="2:5" s="4" customFormat="1" ht="12" customHeight="1" x14ac:dyDescent="0.2">
      <c r="B23" s="8" t="s">
        <v>16</v>
      </c>
      <c r="C23" s="30">
        <v>9</v>
      </c>
      <c r="D23" s="30">
        <v>4</v>
      </c>
      <c r="E23" s="31">
        <v>44.444444444444443</v>
      </c>
    </row>
    <row r="24" spans="2:5" ht="12" customHeight="1" x14ac:dyDescent="0.2">
      <c r="B24" s="8" t="s">
        <v>17</v>
      </c>
      <c r="C24" s="30">
        <v>7136</v>
      </c>
      <c r="D24" s="30">
        <v>4420</v>
      </c>
      <c r="E24" s="31">
        <v>61.939461883408079</v>
      </c>
    </row>
    <row r="25" spans="2:5" s="4" customFormat="1" ht="12" customHeight="1" x14ac:dyDescent="0.2">
      <c r="B25" s="7" t="s">
        <v>18</v>
      </c>
      <c r="C25" s="24">
        <v>7896</v>
      </c>
      <c r="D25" s="24">
        <v>4794</v>
      </c>
      <c r="E25" s="25">
        <v>60.714285714285708</v>
      </c>
    </row>
    <row r="26" spans="2:5" ht="12" customHeight="1" x14ac:dyDescent="0.2">
      <c r="B26" s="7" t="s">
        <v>19</v>
      </c>
      <c r="C26" s="24">
        <v>6524</v>
      </c>
      <c r="D26" s="24">
        <v>3676</v>
      </c>
      <c r="E26" s="25">
        <v>56.345800122624155</v>
      </c>
    </row>
    <row r="27" spans="2:5" ht="12" customHeight="1" x14ac:dyDescent="0.2">
      <c r="B27" s="8" t="s">
        <v>20</v>
      </c>
      <c r="C27" s="28">
        <v>5356</v>
      </c>
      <c r="D27" s="28">
        <v>2516</v>
      </c>
      <c r="E27" s="29">
        <v>46.975354742345033</v>
      </c>
    </row>
    <row r="28" spans="2:5" ht="12" customHeight="1" x14ac:dyDescent="0.2">
      <c r="B28" s="8" t="s">
        <v>21</v>
      </c>
      <c r="C28" s="28">
        <v>1168</v>
      </c>
      <c r="D28" s="28">
        <v>1160</v>
      </c>
      <c r="E28" s="29">
        <v>99.315068493150676</v>
      </c>
    </row>
    <row r="29" spans="2:5" ht="12" customHeight="1" x14ac:dyDescent="0.2">
      <c r="B29" s="7" t="s">
        <v>22</v>
      </c>
      <c r="C29" s="26">
        <v>340</v>
      </c>
      <c r="D29" s="26">
        <v>249</v>
      </c>
      <c r="E29" s="27">
        <v>73.235294117647058</v>
      </c>
    </row>
    <row r="30" spans="2:5" ht="12" customHeight="1" x14ac:dyDescent="0.2">
      <c r="B30" s="8" t="s">
        <v>23</v>
      </c>
      <c r="C30" s="28">
        <v>3</v>
      </c>
      <c r="D30" s="28">
        <v>1</v>
      </c>
      <c r="E30" s="29">
        <v>33.333333333333329</v>
      </c>
    </row>
    <row r="31" spans="2:5" s="4" customFormat="1" ht="12" customHeight="1" x14ac:dyDescent="0.2">
      <c r="B31" s="8" t="s">
        <v>24</v>
      </c>
      <c r="C31" s="28">
        <v>182</v>
      </c>
      <c r="D31" s="28">
        <v>177</v>
      </c>
      <c r="E31" s="29">
        <v>97.252747252747255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84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>
        <v>71</v>
      </c>
      <c r="D36" s="28">
        <v>71</v>
      </c>
      <c r="E36" s="29"/>
    </row>
    <row r="37" spans="2:6" ht="12" customHeight="1" x14ac:dyDescent="0.2">
      <c r="B37" s="7" t="s">
        <v>29</v>
      </c>
      <c r="C37" s="26">
        <v>1029</v>
      </c>
      <c r="D37" s="26">
        <v>867</v>
      </c>
      <c r="E37" s="27">
        <v>84.256559766763843</v>
      </c>
    </row>
    <row r="38" spans="2:6" ht="12" customHeight="1" x14ac:dyDescent="0.2">
      <c r="B38" s="7" t="s">
        <v>30</v>
      </c>
      <c r="C38" s="26">
        <v>3</v>
      </c>
      <c r="D38" s="26">
        <v>2</v>
      </c>
      <c r="E38" s="27">
        <v>66.666666666666657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4911</v>
      </c>
      <c r="D44" s="24">
        <v>3894</v>
      </c>
      <c r="E44" s="25">
        <v>79.291386682956627</v>
      </c>
    </row>
    <row r="45" spans="2:6" ht="12" customHeight="1" x14ac:dyDescent="0.2">
      <c r="B45" s="7" t="s">
        <v>37</v>
      </c>
      <c r="C45" s="26">
        <v>2983</v>
      </c>
      <c r="D45" s="26">
        <v>2536</v>
      </c>
      <c r="E45" s="27">
        <v>85.015085484411671</v>
      </c>
      <c r="F45" s="5"/>
    </row>
    <row r="46" spans="2:6" ht="12" customHeight="1" x14ac:dyDescent="0.2">
      <c r="B46" s="7" t="s">
        <v>38</v>
      </c>
      <c r="C46" s="26">
        <v>8</v>
      </c>
      <c r="D46" s="26">
        <v>6</v>
      </c>
      <c r="E46" s="27">
        <v>75</v>
      </c>
    </row>
    <row r="47" spans="2:6" ht="12" customHeight="1" x14ac:dyDescent="0.2">
      <c r="B47" s="6" t="s">
        <v>84</v>
      </c>
      <c r="C47" s="22">
        <v>2633</v>
      </c>
      <c r="D47" s="22">
        <v>2567</v>
      </c>
      <c r="E47" s="27">
        <v>97.493353589061911</v>
      </c>
    </row>
    <row r="48" spans="2:6" ht="12" customHeight="1" x14ac:dyDescent="0.2">
      <c r="B48" s="6" t="s">
        <v>39</v>
      </c>
      <c r="C48" s="32">
        <v>956</v>
      </c>
      <c r="D48" s="32">
        <v>947</v>
      </c>
      <c r="E48" s="33">
        <v>99.058577405857733</v>
      </c>
    </row>
    <row r="49" spans="2:5" ht="12" customHeight="1" x14ac:dyDescent="0.2">
      <c r="B49" s="6" t="s">
        <v>40</v>
      </c>
      <c r="C49" s="32">
        <v>918</v>
      </c>
      <c r="D49" s="32">
        <v>909</v>
      </c>
      <c r="E49" s="33">
        <v>99.019607843137265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918</v>
      </c>
      <c r="D51" s="34">
        <v>909</v>
      </c>
      <c r="E51" s="35">
        <v>99.019607843137265</v>
      </c>
    </row>
    <row r="52" spans="2:5" ht="12" customHeight="1" x14ac:dyDescent="0.2">
      <c r="B52" s="6" t="s">
        <v>43</v>
      </c>
      <c r="C52" s="32">
        <v>38</v>
      </c>
      <c r="D52" s="32">
        <v>38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38</v>
      </c>
      <c r="D54" s="34">
        <v>38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654</v>
      </c>
      <c r="D58" s="32">
        <v>654</v>
      </c>
      <c r="E58" s="33">
        <v>100</v>
      </c>
    </row>
    <row r="59" spans="2:5" ht="12" customHeight="1" x14ac:dyDescent="0.2">
      <c r="B59" s="6" t="s">
        <v>48</v>
      </c>
      <c r="C59" s="32">
        <v>654</v>
      </c>
      <c r="D59" s="32">
        <v>654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1023</v>
      </c>
      <c r="D61" s="32">
        <v>966</v>
      </c>
      <c r="E61" s="33">
        <v>94.42815249266863</v>
      </c>
    </row>
    <row r="62" spans="2:5" s="4" customFormat="1" ht="12" customHeight="1" x14ac:dyDescent="0.2">
      <c r="B62" s="6" t="s">
        <v>51</v>
      </c>
      <c r="C62" s="32">
        <v>1023</v>
      </c>
      <c r="D62" s="32">
        <v>966</v>
      </c>
      <c r="E62" s="33">
        <v>94.42815249266863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9352</v>
      </c>
      <c r="D70" s="22">
        <v>3303</v>
      </c>
      <c r="E70" s="23">
        <v>35.318648417450817</v>
      </c>
    </row>
    <row r="71" spans="2:5" ht="12" customHeight="1" x14ac:dyDescent="0.2">
      <c r="B71" s="6" t="s">
        <v>57</v>
      </c>
      <c r="C71" s="32">
        <v>812</v>
      </c>
      <c r="D71" s="32">
        <v>90</v>
      </c>
      <c r="E71" s="33">
        <v>11.083743842364532</v>
      </c>
    </row>
    <row r="72" spans="2:5" ht="12" customHeight="1" x14ac:dyDescent="0.2">
      <c r="B72" s="6" t="s">
        <v>58</v>
      </c>
      <c r="C72" s="32">
        <v>62</v>
      </c>
      <c r="D72" s="32">
        <v>62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726</v>
      </c>
      <c r="D74" s="36">
        <v>4</v>
      </c>
      <c r="E74" s="37">
        <v>0.55096418732782371</v>
      </c>
    </row>
    <row r="75" spans="2:5" ht="12" customHeight="1" x14ac:dyDescent="0.2">
      <c r="B75" s="6" t="s">
        <v>61</v>
      </c>
      <c r="C75" s="32">
        <v>24</v>
      </c>
      <c r="D75" s="32">
        <v>24</v>
      </c>
      <c r="E75" s="33">
        <v>100</v>
      </c>
    </row>
    <row r="76" spans="2:5" ht="12" customHeight="1" x14ac:dyDescent="0.2">
      <c r="B76" s="6" t="s">
        <v>62</v>
      </c>
      <c r="C76" s="32">
        <v>102</v>
      </c>
      <c r="D76" s="32">
        <v>88</v>
      </c>
      <c r="E76" s="33">
        <v>86.274509803921575</v>
      </c>
    </row>
    <row r="77" spans="2:5" ht="12" customHeight="1" x14ac:dyDescent="0.2">
      <c r="B77" s="6" t="s">
        <v>63</v>
      </c>
      <c r="C77" s="32">
        <v>83</v>
      </c>
      <c r="D77" s="32">
        <v>79</v>
      </c>
      <c r="E77" s="33">
        <v>95.180722891566262</v>
      </c>
    </row>
    <row r="78" spans="2:5" ht="12" customHeight="1" x14ac:dyDescent="0.2">
      <c r="B78" s="6" t="s">
        <v>64</v>
      </c>
      <c r="C78" s="32">
        <v>19</v>
      </c>
      <c r="D78" s="32">
        <v>9</v>
      </c>
      <c r="E78" s="33">
        <v>47.368421052631575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19</v>
      </c>
      <c r="D86" s="34">
        <v>9</v>
      </c>
      <c r="E86" s="35">
        <v>47.368421052631575</v>
      </c>
    </row>
    <row r="87" spans="2:5" ht="12" customHeight="1" x14ac:dyDescent="0.2">
      <c r="B87" s="6" t="s">
        <v>73</v>
      </c>
      <c r="C87" s="32">
        <v>6734</v>
      </c>
      <c r="D87" s="32">
        <v>1600</v>
      </c>
      <c r="E87" s="33">
        <v>23.76002376002376</v>
      </c>
    </row>
    <row r="88" spans="2:5" ht="12" customHeight="1" x14ac:dyDescent="0.2">
      <c r="B88" s="6" t="s">
        <v>74</v>
      </c>
      <c r="C88" s="36">
        <v>170</v>
      </c>
      <c r="D88" s="36">
        <v>150</v>
      </c>
      <c r="E88" s="37">
        <v>88.235294117647058</v>
      </c>
    </row>
    <row r="89" spans="2:5" ht="12" customHeight="1" x14ac:dyDescent="0.2">
      <c r="B89" s="6" t="s">
        <v>75</v>
      </c>
      <c r="C89" s="32">
        <v>3295</v>
      </c>
      <c r="D89" s="32">
        <v>620</v>
      </c>
      <c r="E89" s="33">
        <v>18.816388467374811</v>
      </c>
    </row>
    <row r="90" spans="2:5" ht="12" customHeight="1" x14ac:dyDescent="0.2">
      <c r="B90" s="6" t="s">
        <v>76</v>
      </c>
      <c r="C90" s="32">
        <v>3268</v>
      </c>
      <c r="D90" s="32">
        <v>829</v>
      </c>
      <c r="E90" s="33">
        <v>25.367197062423504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1704</v>
      </c>
      <c r="D92" s="32">
        <v>1525</v>
      </c>
      <c r="E92" s="33">
        <v>89.495305164319248</v>
      </c>
    </row>
    <row r="93" spans="2:5" ht="12" customHeight="1" x14ac:dyDescent="0.2">
      <c r="B93" s="6" t="s">
        <v>86</v>
      </c>
      <c r="C93" s="22">
        <v>578</v>
      </c>
      <c r="D93" s="22">
        <v>578</v>
      </c>
      <c r="E93" s="23">
        <v>100</v>
      </c>
    </row>
    <row r="94" spans="2:5" ht="12" customHeight="1" x14ac:dyDescent="0.2">
      <c r="B94" s="6" t="s">
        <v>79</v>
      </c>
      <c r="C94" s="32">
        <v>576</v>
      </c>
      <c r="D94" s="32">
        <v>576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648D34C-4E14-43AB-805A-4709C4A87043}"/>
    <hyperlink ref="D4" location="ŞUBAT!A1" display="Şubat" xr:uid="{6C7D0B86-432F-45E7-9981-C63E6F73D773}"/>
    <hyperlink ref="E4" location="MART!A1" display="Mart" xr:uid="{A0285CFC-ED13-4BB0-BB3D-8A70476D64A1}"/>
    <hyperlink ref="C5" location="NİSAN!A1" display="Nisan" xr:uid="{FB4BAADC-03BC-46C7-B7BC-0FBB6351D6B6}"/>
    <hyperlink ref="D5" location="MAYIS!A1" display="Mayıs" xr:uid="{971A3B6B-745E-4AAC-AD64-E8DA9C0FD721}"/>
    <hyperlink ref="E5" location="HAZİRAN!A1" display="Haziran" xr:uid="{8A2DCF40-6C2C-4D5D-974C-E8F2CC001480}"/>
    <hyperlink ref="C6" location="TEMMUZ!A1" display="Temmuz" xr:uid="{287A61D8-B50F-408D-82DB-302E021EE0E7}"/>
    <hyperlink ref="D6" location="AĞUSTOS!A1" display="Ağustos" xr:uid="{7D75292E-6FDF-4487-A2BE-D413533D7930}"/>
    <hyperlink ref="E6" location="EYLÜL!A1" display="Eylül" xr:uid="{49731426-ADFC-4B71-8376-CB0D19488329}"/>
    <hyperlink ref="C7" location="EKİM!A1" display="Ekim" xr:uid="{AB71DE2F-EE05-4FD4-BE97-B736064741F4}"/>
    <hyperlink ref="D7" location="KASIM!A1" display="Kasım" xr:uid="{4F915408-2F60-41AF-BA4E-B9BA8BDA978C}"/>
    <hyperlink ref="E7" location="ARALIK!A1" display="Aralık" xr:uid="{3A3E0839-46B4-4924-9AB1-2792D45A3F5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9B5B-F2CD-4E3B-A343-1F9BEA96E39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53996</v>
      </c>
      <c r="D10" s="22">
        <v>34207</v>
      </c>
      <c r="E10" s="23">
        <v>63.350988962145351</v>
      </c>
    </row>
    <row r="11" spans="2:5" ht="12" customHeight="1" x14ac:dyDescent="0.2">
      <c r="B11" s="7" t="s">
        <v>4</v>
      </c>
      <c r="C11" s="24">
        <v>42081</v>
      </c>
      <c r="D11" s="24">
        <v>28370</v>
      </c>
      <c r="E11" s="25">
        <v>67.417599391649446</v>
      </c>
    </row>
    <row r="12" spans="2:5" ht="12" customHeight="1" x14ac:dyDescent="0.2">
      <c r="B12" s="7" t="s">
        <v>5</v>
      </c>
      <c r="C12" s="24">
        <v>20478</v>
      </c>
      <c r="D12" s="24">
        <v>14753</v>
      </c>
      <c r="E12" s="25">
        <v>72.043168278152166</v>
      </c>
    </row>
    <row r="13" spans="2:5" ht="12" customHeight="1" x14ac:dyDescent="0.2">
      <c r="B13" s="7" t="s">
        <v>6</v>
      </c>
      <c r="C13" s="26">
        <v>18328</v>
      </c>
      <c r="D13" s="26">
        <v>13944</v>
      </c>
      <c r="E13" s="27">
        <v>76.080314273243118</v>
      </c>
    </row>
    <row r="14" spans="2:5" ht="12" customHeight="1" x14ac:dyDescent="0.2">
      <c r="B14" s="8" t="s">
        <v>7</v>
      </c>
      <c r="C14" s="28">
        <v>3134</v>
      </c>
      <c r="D14" s="28">
        <v>1100</v>
      </c>
      <c r="E14" s="29">
        <v>35.098915124441611</v>
      </c>
    </row>
    <row r="15" spans="2:5" ht="12" customHeight="1" x14ac:dyDescent="0.2">
      <c r="B15" s="8" t="s">
        <v>8</v>
      </c>
      <c r="C15" s="28">
        <v>394</v>
      </c>
      <c r="D15" s="28">
        <v>202</v>
      </c>
      <c r="E15" s="29">
        <v>51.26903553299492</v>
      </c>
    </row>
    <row r="16" spans="2:5" ht="12" customHeight="1" x14ac:dyDescent="0.2">
      <c r="B16" s="8" t="s">
        <v>9</v>
      </c>
      <c r="C16" s="28">
        <v>13798</v>
      </c>
      <c r="D16" s="28">
        <v>11943</v>
      </c>
      <c r="E16" s="29">
        <v>86.55602261197275</v>
      </c>
    </row>
    <row r="17" spans="2:5" ht="12" customHeight="1" x14ac:dyDescent="0.2">
      <c r="B17" s="8" t="s">
        <v>10</v>
      </c>
      <c r="C17" s="28">
        <v>1002</v>
      </c>
      <c r="D17" s="28">
        <v>699</v>
      </c>
      <c r="E17" s="29">
        <v>69.76047904191617</v>
      </c>
    </row>
    <row r="18" spans="2:5" ht="12" customHeight="1" x14ac:dyDescent="0.2">
      <c r="B18" s="7" t="s">
        <v>11</v>
      </c>
      <c r="C18" s="24">
        <v>2150</v>
      </c>
      <c r="D18" s="24">
        <v>809</v>
      </c>
      <c r="E18" s="25">
        <v>37.627906976744185</v>
      </c>
    </row>
    <row r="19" spans="2:5" ht="12" customHeight="1" x14ac:dyDescent="0.2">
      <c r="B19" s="8" t="s">
        <v>12</v>
      </c>
      <c r="C19" s="28">
        <v>1119</v>
      </c>
      <c r="D19" s="28">
        <v>147</v>
      </c>
      <c r="E19" s="29">
        <v>13.136729222520108</v>
      </c>
    </row>
    <row r="20" spans="2:5" ht="12" customHeight="1" x14ac:dyDescent="0.2">
      <c r="B20" s="8" t="s">
        <v>13</v>
      </c>
      <c r="C20" s="28">
        <v>164</v>
      </c>
      <c r="D20" s="28">
        <v>1</v>
      </c>
      <c r="E20" s="29">
        <v>0.6097560975609756</v>
      </c>
    </row>
    <row r="21" spans="2:5" ht="12" customHeight="1" x14ac:dyDescent="0.2">
      <c r="B21" s="8" t="s">
        <v>14</v>
      </c>
      <c r="C21" s="28">
        <v>867</v>
      </c>
      <c r="D21" s="28">
        <v>661</v>
      </c>
      <c r="E21" s="29">
        <v>76.239907727796989</v>
      </c>
    </row>
    <row r="22" spans="2:5" s="4" customFormat="1" ht="12" customHeight="1" x14ac:dyDescent="0.2">
      <c r="B22" s="7" t="s">
        <v>15</v>
      </c>
      <c r="C22" s="24">
        <v>7155</v>
      </c>
      <c r="D22" s="24">
        <v>3828</v>
      </c>
      <c r="E22" s="25">
        <v>53.501048218029347</v>
      </c>
    </row>
    <row r="23" spans="2:5" s="4" customFormat="1" ht="12" customHeight="1" x14ac:dyDescent="0.2">
      <c r="B23" s="8" t="s">
        <v>16</v>
      </c>
      <c r="C23" s="30">
        <v>9</v>
      </c>
      <c r="D23" s="30">
        <v>4</v>
      </c>
      <c r="E23" s="31">
        <v>44.444444444444443</v>
      </c>
    </row>
    <row r="24" spans="2:5" ht="12" customHeight="1" x14ac:dyDescent="0.2">
      <c r="B24" s="8" t="s">
        <v>17</v>
      </c>
      <c r="C24" s="30">
        <v>7146</v>
      </c>
      <c r="D24" s="30">
        <v>3824</v>
      </c>
      <c r="E24" s="31">
        <v>53.512454520011197</v>
      </c>
    </row>
    <row r="25" spans="2:5" s="4" customFormat="1" ht="12" customHeight="1" x14ac:dyDescent="0.2">
      <c r="B25" s="7" t="s">
        <v>18</v>
      </c>
      <c r="C25" s="24">
        <v>7294</v>
      </c>
      <c r="D25" s="24">
        <v>4131</v>
      </c>
      <c r="E25" s="25">
        <v>56.635590896627363</v>
      </c>
    </row>
    <row r="26" spans="2:5" ht="12" customHeight="1" x14ac:dyDescent="0.2">
      <c r="B26" s="7" t="s">
        <v>19</v>
      </c>
      <c r="C26" s="24">
        <v>6077</v>
      </c>
      <c r="D26" s="24">
        <v>3168</v>
      </c>
      <c r="E26" s="25">
        <v>52.13098568372552</v>
      </c>
    </row>
    <row r="27" spans="2:5" ht="12" customHeight="1" x14ac:dyDescent="0.2">
      <c r="B27" s="8" t="s">
        <v>20</v>
      </c>
      <c r="C27" s="28">
        <v>5034</v>
      </c>
      <c r="D27" s="28">
        <v>2134</v>
      </c>
      <c r="E27" s="29">
        <v>42.391736193881606</v>
      </c>
    </row>
    <row r="28" spans="2:5" ht="12" customHeight="1" x14ac:dyDescent="0.2">
      <c r="B28" s="8" t="s">
        <v>21</v>
      </c>
      <c r="C28" s="28">
        <v>1043</v>
      </c>
      <c r="D28" s="28">
        <v>1034</v>
      </c>
      <c r="E28" s="29">
        <v>99.137104506232021</v>
      </c>
    </row>
    <row r="29" spans="2:5" ht="12" customHeight="1" x14ac:dyDescent="0.2">
      <c r="B29" s="7" t="s">
        <v>22</v>
      </c>
      <c r="C29" s="26">
        <v>233</v>
      </c>
      <c r="D29" s="26">
        <v>142</v>
      </c>
      <c r="E29" s="27">
        <v>60.944206008583691</v>
      </c>
    </row>
    <row r="30" spans="2:5" ht="12" customHeight="1" x14ac:dyDescent="0.2">
      <c r="B30" s="8" t="s">
        <v>23</v>
      </c>
      <c r="C30" s="28">
        <v>3</v>
      </c>
      <c r="D30" s="28">
        <v>1</v>
      </c>
      <c r="E30" s="29">
        <v>33.333333333333329</v>
      </c>
    </row>
    <row r="31" spans="2:5" s="4" customFormat="1" ht="12" customHeight="1" x14ac:dyDescent="0.2">
      <c r="B31" s="8" t="s">
        <v>24</v>
      </c>
      <c r="C31" s="28">
        <v>146</v>
      </c>
      <c r="D31" s="28">
        <v>141</v>
      </c>
      <c r="E31" s="29">
        <v>96.575342465753423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84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981</v>
      </c>
      <c r="D37" s="26">
        <v>819</v>
      </c>
      <c r="E37" s="27">
        <v>83.486238532110093</v>
      </c>
    </row>
    <row r="38" spans="2:6" ht="12" customHeight="1" x14ac:dyDescent="0.2">
      <c r="B38" s="7" t="s">
        <v>30</v>
      </c>
      <c r="C38" s="26">
        <v>3</v>
      </c>
      <c r="D38" s="26">
        <v>2</v>
      </c>
      <c r="E38" s="27">
        <v>66.666666666666657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4474</v>
      </c>
      <c r="D44" s="24">
        <v>3442</v>
      </c>
      <c r="E44" s="25">
        <v>76.933392936969156</v>
      </c>
    </row>
    <row r="45" spans="2:6" ht="12" customHeight="1" x14ac:dyDescent="0.2">
      <c r="B45" s="7" t="s">
        <v>37</v>
      </c>
      <c r="C45" s="26">
        <v>2672</v>
      </c>
      <c r="D45" s="26">
        <v>2211</v>
      </c>
      <c r="E45" s="27">
        <v>82.747005988023943</v>
      </c>
      <c r="F45" s="5"/>
    </row>
    <row r="46" spans="2:6" ht="12" customHeight="1" x14ac:dyDescent="0.2">
      <c r="B46" s="7" t="s">
        <v>38</v>
      </c>
      <c r="C46" s="26">
        <v>8</v>
      </c>
      <c r="D46" s="26">
        <v>5</v>
      </c>
      <c r="E46" s="27">
        <v>62.5</v>
      </c>
    </row>
    <row r="47" spans="2:6" ht="12" customHeight="1" x14ac:dyDescent="0.2">
      <c r="B47" s="6" t="s">
        <v>84</v>
      </c>
      <c r="C47" s="22">
        <v>2341</v>
      </c>
      <c r="D47" s="22">
        <v>2273</v>
      </c>
      <c r="E47" s="27">
        <v>97.095258436565572</v>
      </c>
    </row>
    <row r="48" spans="2:6" ht="12" customHeight="1" x14ac:dyDescent="0.2">
      <c r="B48" s="6" t="s">
        <v>39</v>
      </c>
      <c r="C48" s="32">
        <v>818</v>
      </c>
      <c r="D48" s="32">
        <v>809</v>
      </c>
      <c r="E48" s="33">
        <v>98.899755501222501</v>
      </c>
    </row>
    <row r="49" spans="2:5" ht="12" customHeight="1" x14ac:dyDescent="0.2">
      <c r="B49" s="6" t="s">
        <v>40</v>
      </c>
      <c r="C49" s="32">
        <v>782</v>
      </c>
      <c r="D49" s="32">
        <v>773</v>
      </c>
      <c r="E49" s="33">
        <v>98.849104859335029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782</v>
      </c>
      <c r="D51" s="34">
        <v>773</v>
      </c>
      <c r="E51" s="35">
        <v>98.849104859335029</v>
      </c>
    </row>
    <row r="52" spans="2:5" ht="12" customHeight="1" x14ac:dyDescent="0.2">
      <c r="B52" s="6" t="s">
        <v>43</v>
      </c>
      <c r="C52" s="32">
        <v>36</v>
      </c>
      <c r="D52" s="32">
        <v>36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36</v>
      </c>
      <c r="D54" s="34">
        <v>36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615</v>
      </c>
      <c r="D58" s="32">
        <v>615</v>
      </c>
      <c r="E58" s="33">
        <v>100</v>
      </c>
    </row>
    <row r="59" spans="2:5" ht="12" customHeight="1" x14ac:dyDescent="0.2">
      <c r="B59" s="6" t="s">
        <v>48</v>
      </c>
      <c r="C59" s="32">
        <v>615</v>
      </c>
      <c r="D59" s="32">
        <v>615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908</v>
      </c>
      <c r="D61" s="32">
        <v>849</v>
      </c>
      <c r="E61" s="33">
        <v>93.502202643171799</v>
      </c>
    </row>
    <row r="62" spans="2:5" s="4" customFormat="1" ht="12" customHeight="1" x14ac:dyDescent="0.2">
      <c r="B62" s="6" t="s">
        <v>51</v>
      </c>
      <c r="C62" s="32">
        <v>908</v>
      </c>
      <c r="D62" s="32">
        <v>849</v>
      </c>
      <c r="E62" s="33">
        <v>93.502202643171799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9013</v>
      </c>
      <c r="D70" s="22">
        <v>3003</v>
      </c>
      <c r="E70" s="23">
        <v>33.318539886830138</v>
      </c>
    </row>
    <row r="71" spans="2:5" ht="12" customHeight="1" x14ac:dyDescent="0.2">
      <c r="B71" s="6" t="s">
        <v>57</v>
      </c>
      <c r="C71" s="32">
        <v>795</v>
      </c>
      <c r="D71" s="32">
        <v>85</v>
      </c>
      <c r="E71" s="33">
        <v>10.691823899371069</v>
      </c>
    </row>
    <row r="72" spans="2:5" ht="12" customHeight="1" x14ac:dyDescent="0.2">
      <c r="B72" s="6" t="s">
        <v>58</v>
      </c>
      <c r="C72" s="32">
        <v>62</v>
      </c>
      <c r="D72" s="32">
        <v>62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714</v>
      </c>
      <c r="D74" s="36">
        <v>4</v>
      </c>
      <c r="E74" s="37">
        <v>0.56022408963585435</v>
      </c>
    </row>
    <row r="75" spans="2:5" ht="12" customHeight="1" x14ac:dyDescent="0.2">
      <c r="B75" s="6" t="s">
        <v>61</v>
      </c>
      <c r="C75" s="32">
        <v>19</v>
      </c>
      <c r="D75" s="32">
        <v>19</v>
      </c>
      <c r="E75" s="33">
        <v>100</v>
      </c>
    </row>
    <row r="76" spans="2:5" ht="12" customHeight="1" x14ac:dyDescent="0.2">
      <c r="B76" s="6" t="s">
        <v>62</v>
      </c>
      <c r="C76" s="32">
        <v>98</v>
      </c>
      <c r="D76" s="32">
        <v>85</v>
      </c>
      <c r="E76" s="33">
        <v>86.734693877551024</v>
      </c>
    </row>
    <row r="77" spans="2:5" ht="12" customHeight="1" x14ac:dyDescent="0.2">
      <c r="B77" s="6" t="s">
        <v>63</v>
      </c>
      <c r="C77" s="32">
        <v>83</v>
      </c>
      <c r="D77" s="32">
        <v>79</v>
      </c>
      <c r="E77" s="33">
        <v>95.180722891566262</v>
      </c>
    </row>
    <row r="78" spans="2:5" ht="12" customHeight="1" x14ac:dyDescent="0.2">
      <c r="B78" s="6" t="s">
        <v>64</v>
      </c>
      <c r="C78" s="32">
        <v>15</v>
      </c>
      <c r="D78" s="32">
        <v>6</v>
      </c>
      <c r="E78" s="33">
        <v>40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15</v>
      </c>
      <c r="D86" s="34">
        <v>6</v>
      </c>
      <c r="E86" s="35">
        <v>40</v>
      </c>
    </row>
    <row r="87" spans="2:5" ht="12" customHeight="1" x14ac:dyDescent="0.2">
      <c r="B87" s="6" t="s">
        <v>73</v>
      </c>
      <c r="C87" s="32">
        <v>6484</v>
      </c>
      <c r="D87" s="32">
        <v>1379</v>
      </c>
      <c r="E87" s="33">
        <v>21.267735965453426</v>
      </c>
    </row>
    <row r="88" spans="2:5" ht="12" customHeight="1" x14ac:dyDescent="0.2">
      <c r="B88" s="6" t="s">
        <v>74</v>
      </c>
      <c r="C88" s="36">
        <v>140</v>
      </c>
      <c r="D88" s="36">
        <v>120</v>
      </c>
      <c r="E88" s="37">
        <v>85.714285714285708</v>
      </c>
    </row>
    <row r="89" spans="2:5" ht="12" customHeight="1" x14ac:dyDescent="0.2">
      <c r="B89" s="6" t="s">
        <v>75</v>
      </c>
      <c r="C89" s="32">
        <v>3179</v>
      </c>
      <c r="D89" s="32">
        <v>532</v>
      </c>
      <c r="E89" s="33">
        <v>16.734822271154449</v>
      </c>
    </row>
    <row r="90" spans="2:5" ht="12" customHeight="1" x14ac:dyDescent="0.2">
      <c r="B90" s="6" t="s">
        <v>76</v>
      </c>
      <c r="C90" s="32">
        <v>3164</v>
      </c>
      <c r="D90" s="32">
        <v>727</v>
      </c>
      <c r="E90" s="33">
        <v>22.977243994943112</v>
      </c>
    </row>
    <row r="91" spans="2:5" ht="12" customHeight="1" x14ac:dyDescent="0.2">
      <c r="B91" s="6" t="s">
        <v>77</v>
      </c>
      <c r="C91" s="32">
        <v>1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1636</v>
      </c>
      <c r="D92" s="32">
        <v>1454</v>
      </c>
      <c r="E92" s="33">
        <v>88.875305623471874</v>
      </c>
    </row>
    <row r="93" spans="2:5" ht="12" customHeight="1" x14ac:dyDescent="0.2">
      <c r="B93" s="6" t="s">
        <v>86</v>
      </c>
      <c r="C93" s="22">
        <v>560</v>
      </c>
      <c r="D93" s="22">
        <v>560</v>
      </c>
      <c r="E93" s="23">
        <v>100</v>
      </c>
    </row>
    <row r="94" spans="2:5" ht="12" customHeight="1" x14ac:dyDescent="0.2">
      <c r="B94" s="6" t="s">
        <v>79</v>
      </c>
      <c r="C94" s="32">
        <v>559</v>
      </c>
      <c r="D94" s="32">
        <v>559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A295E0E-2BC9-4EAD-AE53-2BA1BF1A58ED}"/>
    <hyperlink ref="D4" location="ŞUBAT!A1" display="Şubat" xr:uid="{F23B11C0-9E6B-4209-81BB-4323B3AC6F17}"/>
    <hyperlink ref="E4" location="MART!A1" display="Mart" xr:uid="{CCD0D356-9BD7-4E14-88B7-DBA2B68CFBE0}"/>
    <hyperlink ref="C5" location="NİSAN!A1" display="Nisan" xr:uid="{CBD2A5AD-EACF-45C6-81B7-4A36066F87E2}"/>
    <hyperlink ref="D5" location="MAYIS!A1" display="Mayıs" xr:uid="{B8197482-0AAA-487C-9D5E-7414B8850D5F}"/>
    <hyperlink ref="E5" location="HAZİRAN!A1" display="Haziran" xr:uid="{0BE672B7-4F6A-40DB-B204-2434E3F75CDA}"/>
    <hyperlink ref="C6" location="TEMMUZ!A1" display="Temmuz" xr:uid="{0E15114D-97A9-4880-BF2F-48212EB5B586}"/>
    <hyperlink ref="D6" location="AĞUSTOS!A1" display="Ağustos" xr:uid="{82A54C57-6BD8-4ABC-99CD-7748C21D385F}"/>
    <hyperlink ref="E6" location="EYLÜL!A1" display="Eylül" xr:uid="{799A863B-4007-4379-BCB0-C8CA7614381C}"/>
    <hyperlink ref="C7" location="EKİM!A1" display="Ekim" xr:uid="{900CB122-8B52-4EF6-AC55-F62DA48A0626}"/>
    <hyperlink ref="D7" location="KASIM!A1" display="Kasım" xr:uid="{BA19BC7E-4677-471C-B555-48EA65F75F2E}"/>
    <hyperlink ref="E7" location="ARALIK!A1" display="Aralık" xr:uid="{342BB4DB-52A1-4716-9A90-2E075BFD437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2E39-1302-4210-A42C-891B8DE5DF1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49544</v>
      </c>
      <c r="D10" s="22">
        <v>28809</v>
      </c>
      <c r="E10" s="23">
        <v>58.148312611012429</v>
      </c>
    </row>
    <row r="11" spans="2:5" ht="12" customHeight="1" x14ac:dyDescent="0.2">
      <c r="B11" s="7" t="s">
        <v>4</v>
      </c>
      <c r="C11" s="24">
        <v>38318</v>
      </c>
      <c r="D11" s="24">
        <v>23693</v>
      </c>
      <c r="E11" s="25">
        <v>61.832559110600762</v>
      </c>
    </row>
    <row r="12" spans="2:5" ht="12" customHeight="1" x14ac:dyDescent="0.2">
      <c r="B12" s="7" t="s">
        <v>5</v>
      </c>
      <c r="C12" s="24">
        <v>18286</v>
      </c>
      <c r="D12" s="24">
        <v>12769</v>
      </c>
      <c r="E12" s="25">
        <v>69.829377665973965</v>
      </c>
    </row>
    <row r="13" spans="2:5" ht="12" customHeight="1" x14ac:dyDescent="0.2">
      <c r="B13" s="7" t="s">
        <v>6</v>
      </c>
      <c r="C13" s="26">
        <v>16136</v>
      </c>
      <c r="D13" s="26">
        <v>12028</v>
      </c>
      <c r="E13" s="27">
        <v>74.54139811601388</v>
      </c>
    </row>
    <row r="14" spans="2:5" ht="12" customHeight="1" x14ac:dyDescent="0.2">
      <c r="B14" s="8" t="s">
        <v>7</v>
      </c>
      <c r="C14" s="28">
        <v>3129</v>
      </c>
      <c r="D14" s="28">
        <v>866</v>
      </c>
      <c r="E14" s="29">
        <v>27.67657398529882</v>
      </c>
    </row>
    <row r="15" spans="2:5" ht="12" customHeight="1" x14ac:dyDescent="0.2">
      <c r="B15" s="8" t="s">
        <v>8</v>
      </c>
      <c r="C15" s="28">
        <v>393</v>
      </c>
      <c r="D15" s="28">
        <v>189</v>
      </c>
      <c r="E15" s="29">
        <v>48.091603053435115</v>
      </c>
    </row>
    <row r="16" spans="2:5" ht="12" customHeight="1" x14ac:dyDescent="0.2">
      <c r="B16" s="8" t="s">
        <v>9</v>
      </c>
      <c r="C16" s="28">
        <v>11634</v>
      </c>
      <c r="D16" s="28">
        <v>10282</v>
      </c>
      <c r="E16" s="29">
        <v>88.378889461921943</v>
      </c>
    </row>
    <row r="17" spans="2:5" ht="12" customHeight="1" x14ac:dyDescent="0.2">
      <c r="B17" s="8" t="s">
        <v>10</v>
      </c>
      <c r="C17" s="28">
        <v>980</v>
      </c>
      <c r="D17" s="28">
        <v>691</v>
      </c>
      <c r="E17" s="29">
        <v>70.510204081632651</v>
      </c>
    </row>
    <row r="18" spans="2:5" ht="12" customHeight="1" x14ac:dyDescent="0.2">
      <c r="B18" s="7" t="s">
        <v>11</v>
      </c>
      <c r="C18" s="24">
        <v>2150</v>
      </c>
      <c r="D18" s="24">
        <v>741</v>
      </c>
      <c r="E18" s="25">
        <v>34.465116279069768</v>
      </c>
    </row>
    <row r="19" spans="2:5" ht="12" customHeight="1" x14ac:dyDescent="0.2">
      <c r="B19" s="8" t="s">
        <v>12</v>
      </c>
      <c r="C19" s="28">
        <v>1123</v>
      </c>
      <c r="D19" s="28">
        <v>88</v>
      </c>
      <c r="E19" s="29">
        <v>7.8361531611754227</v>
      </c>
    </row>
    <row r="20" spans="2:5" ht="12" customHeight="1" x14ac:dyDescent="0.2">
      <c r="B20" s="8" t="s">
        <v>13</v>
      </c>
      <c r="C20" s="28">
        <v>164</v>
      </c>
      <c r="D20" s="28">
        <v>1</v>
      </c>
      <c r="E20" s="29">
        <v>0.6097560975609756</v>
      </c>
    </row>
    <row r="21" spans="2:5" ht="12" customHeight="1" x14ac:dyDescent="0.2">
      <c r="B21" s="8" t="s">
        <v>14</v>
      </c>
      <c r="C21" s="28">
        <v>863</v>
      </c>
      <c r="D21" s="28">
        <v>652</v>
      </c>
      <c r="E21" s="29">
        <v>75.550405561993045</v>
      </c>
    </row>
    <row r="22" spans="2:5" s="4" customFormat="1" ht="12" customHeight="1" x14ac:dyDescent="0.2">
      <c r="B22" s="7" t="s">
        <v>15</v>
      </c>
      <c r="C22" s="24">
        <v>7133</v>
      </c>
      <c r="D22" s="24">
        <v>2530</v>
      </c>
      <c r="E22" s="25">
        <v>35.468947147062948</v>
      </c>
    </row>
    <row r="23" spans="2:5" s="4" customFormat="1" ht="12" customHeight="1" x14ac:dyDescent="0.2">
      <c r="B23" s="8" t="s">
        <v>16</v>
      </c>
      <c r="C23" s="30">
        <v>8</v>
      </c>
      <c r="D23" s="30">
        <v>3</v>
      </c>
      <c r="E23" s="31">
        <v>37.5</v>
      </c>
    </row>
    <row r="24" spans="2:5" ht="12" customHeight="1" x14ac:dyDescent="0.2">
      <c r="B24" s="8" t="s">
        <v>17</v>
      </c>
      <c r="C24" s="30">
        <v>7125</v>
      </c>
      <c r="D24" s="30">
        <v>2527</v>
      </c>
      <c r="E24" s="31">
        <v>35.466666666666669</v>
      </c>
    </row>
    <row r="25" spans="2:5" s="4" customFormat="1" ht="12" customHeight="1" x14ac:dyDescent="0.2">
      <c r="B25" s="7" t="s">
        <v>18</v>
      </c>
      <c r="C25" s="24">
        <v>6586</v>
      </c>
      <c r="D25" s="24">
        <v>3549</v>
      </c>
      <c r="E25" s="25">
        <v>53.887033100516248</v>
      </c>
    </row>
    <row r="26" spans="2:5" ht="12" customHeight="1" x14ac:dyDescent="0.2">
      <c r="B26" s="7" t="s">
        <v>19</v>
      </c>
      <c r="C26" s="24">
        <v>5544</v>
      </c>
      <c r="D26" s="24">
        <v>2761</v>
      </c>
      <c r="E26" s="25">
        <v>49.801587301587304</v>
      </c>
    </row>
    <row r="27" spans="2:5" ht="12" customHeight="1" x14ac:dyDescent="0.2">
      <c r="B27" s="8" t="s">
        <v>20</v>
      </c>
      <c r="C27" s="28">
        <v>4660</v>
      </c>
      <c r="D27" s="28">
        <v>1883</v>
      </c>
      <c r="E27" s="29">
        <v>40.407725321888407</v>
      </c>
    </row>
    <row r="28" spans="2:5" ht="12" customHeight="1" x14ac:dyDescent="0.2">
      <c r="B28" s="8" t="s">
        <v>21</v>
      </c>
      <c r="C28" s="28">
        <v>884</v>
      </c>
      <c r="D28" s="28">
        <v>878</v>
      </c>
      <c r="E28" s="29">
        <v>99.321266968325801</v>
      </c>
    </row>
    <row r="29" spans="2:5" ht="12" customHeight="1" x14ac:dyDescent="0.2">
      <c r="B29" s="7" t="s">
        <v>22</v>
      </c>
      <c r="C29" s="26">
        <v>217</v>
      </c>
      <c r="D29" s="26">
        <v>126</v>
      </c>
      <c r="E29" s="27">
        <v>58.064516129032263</v>
      </c>
    </row>
    <row r="30" spans="2:5" ht="12" customHeight="1" x14ac:dyDescent="0.2">
      <c r="B30" s="8" t="s">
        <v>23</v>
      </c>
      <c r="C30" s="28">
        <v>3</v>
      </c>
      <c r="D30" s="28">
        <v>1</v>
      </c>
      <c r="E30" s="29">
        <v>33.333333333333329</v>
      </c>
    </row>
    <row r="31" spans="2:5" s="4" customFormat="1" ht="12" customHeight="1" x14ac:dyDescent="0.2">
      <c r="B31" s="8" t="s">
        <v>24</v>
      </c>
      <c r="C31" s="28">
        <v>130</v>
      </c>
      <c r="D31" s="28">
        <v>125</v>
      </c>
      <c r="E31" s="29">
        <v>96.15384615384616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84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822</v>
      </c>
      <c r="D37" s="26">
        <v>660</v>
      </c>
      <c r="E37" s="27">
        <v>80.291970802919707</v>
      </c>
    </row>
    <row r="38" spans="2:6" ht="12" customHeight="1" x14ac:dyDescent="0.2">
      <c r="B38" s="7" t="s">
        <v>30</v>
      </c>
      <c r="C38" s="26">
        <v>3</v>
      </c>
      <c r="D38" s="26">
        <v>2</v>
      </c>
      <c r="E38" s="27">
        <v>66.666666666666657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3947</v>
      </c>
      <c r="D44" s="24">
        <v>2947</v>
      </c>
      <c r="E44" s="25">
        <v>74.664302001520142</v>
      </c>
    </row>
    <row r="45" spans="2:6" ht="12" customHeight="1" x14ac:dyDescent="0.2">
      <c r="B45" s="7" t="s">
        <v>37</v>
      </c>
      <c r="C45" s="26">
        <v>2359</v>
      </c>
      <c r="D45" s="26">
        <v>1892</v>
      </c>
      <c r="E45" s="27">
        <v>80.203476049173389</v>
      </c>
      <c r="F45" s="5"/>
    </row>
    <row r="46" spans="2:6" ht="12" customHeight="1" x14ac:dyDescent="0.2">
      <c r="B46" s="7" t="s">
        <v>38</v>
      </c>
      <c r="C46" s="26">
        <v>7</v>
      </c>
      <c r="D46" s="26">
        <v>6</v>
      </c>
      <c r="E46" s="27">
        <v>85.714285714285708</v>
      </c>
    </row>
    <row r="47" spans="2:6" ht="12" customHeight="1" x14ac:dyDescent="0.2">
      <c r="B47" s="6" t="s">
        <v>84</v>
      </c>
      <c r="C47" s="22">
        <v>2081</v>
      </c>
      <c r="D47" s="22">
        <v>2010</v>
      </c>
      <c r="E47" s="27">
        <v>96.588178760211434</v>
      </c>
    </row>
    <row r="48" spans="2:6" ht="12" customHeight="1" x14ac:dyDescent="0.2">
      <c r="B48" s="6" t="s">
        <v>39</v>
      </c>
      <c r="C48" s="32">
        <v>687</v>
      </c>
      <c r="D48" s="32">
        <v>676</v>
      </c>
      <c r="E48" s="33">
        <v>98.398835516739453</v>
      </c>
    </row>
    <row r="49" spans="2:5" ht="12" customHeight="1" x14ac:dyDescent="0.2">
      <c r="B49" s="6" t="s">
        <v>40</v>
      </c>
      <c r="C49" s="32">
        <v>659</v>
      </c>
      <c r="D49" s="32">
        <v>648</v>
      </c>
      <c r="E49" s="33">
        <v>98.330804248861909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659</v>
      </c>
      <c r="D51" s="34">
        <v>648</v>
      </c>
      <c r="E51" s="35">
        <v>98.330804248861909</v>
      </c>
    </row>
    <row r="52" spans="2:5" ht="12" customHeight="1" x14ac:dyDescent="0.2">
      <c r="B52" s="6" t="s">
        <v>43</v>
      </c>
      <c r="C52" s="32">
        <v>28</v>
      </c>
      <c r="D52" s="32">
        <v>28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28</v>
      </c>
      <c r="D54" s="34">
        <v>28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590</v>
      </c>
      <c r="D58" s="32">
        <v>590</v>
      </c>
      <c r="E58" s="33">
        <v>100</v>
      </c>
    </row>
    <row r="59" spans="2:5" ht="12" customHeight="1" x14ac:dyDescent="0.2">
      <c r="B59" s="6" t="s">
        <v>48</v>
      </c>
      <c r="C59" s="32">
        <v>590</v>
      </c>
      <c r="D59" s="32">
        <v>590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804</v>
      </c>
      <c r="D61" s="32">
        <v>744</v>
      </c>
      <c r="E61" s="33">
        <v>92.537313432835816</v>
      </c>
    </row>
    <row r="62" spans="2:5" s="4" customFormat="1" ht="12" customHeight="1" x14ac:dyDescent="0.2">
      <c r="B62" s="6" t="s">
        <v>51</v>
      </c>
      <c r="C62" s="32">
        <v>804</v>
      </c>
      <c r="D62" s="32">
        <v>744</v>
      </c>
      <c r="E62" s="33">
        <v>92.537313432835816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8699</v>
      </c>
      <c r="D70" s="22">
        <v>2660</v>
      </c>
      <c r="E70" s="23">
        <v>30.578227382457751</v>
      </c>
    </row>
    <row r="71" spans="2:5" ht="12" customHeight="1" x14ac:dyDescent="0.2">
      <c r="B71" s="6" t="s">
        <v>57</v>
      </c>
      <c r="C71" s="32">
        <v>791</v>
      </c>
      <c r="D71" s="32">
        <v>81</v>
      </c>
      <c r="E71" s="33">
        <v>10.240202275600506</v>
      </c>
    </row>
    <row r="72" spans="2:5" ht="12" customHeight="1" x14ac:dyDescent="0.2">
      <c r="B72" s="6" t="s">
        <v>58</v>
      </c>
      <c r="C72" s="32">
        <v>60</v>
      </c>
      <c r="D72" s="32">
        <v>60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713</v>
      </c>
      <c r="D74" s="36">
        <v>3</v>
      </c>
      <c r="E74" s="37">
        <v>0.42075736325385693</v>
      </c>
    </row>
    <row r="75" spans="2:5" ht="12" customHeight="1" x14ac:dyDescent="0.2">
      <c r="B75" s="6" t="s">
        <v>61</v>
      </c>
      <c r="C75" s="32">
        <v>18</v>
      </c>
      <c r="D75" s="32">
        <v>18</v>
      </c>
      <c r="E75" s="33">
        <v>100</v>
      </c>
    </row>
    <row r="76" spans="2:5" ht="12" customHeight="1" x14ac:dyDescent="0.2">
      <c r="B76" s="6" t="s">
        <v>62</v>
      </c>
      <c r="C76" s="32">
        <v>94</v>
      </c>
      <c r="D76" s="32">
        <v>74</v>
      </c>
      <c r="E76" s="33">
        <v>78.723404255319153</v>
      </c>
    </row>
    <row r="77" spans="2:5" ht="12" customHeight="1" x14ac:dyDescent="0.2">
      <c r="B77" s="6" t="s">
        <v>63</v>
      </c>
      <c r="C77" s="32">
        <v>80</v>
      </c>
      <c r="D77" s="32">
        <v>70</v>
      </c>
      <c r="E77" s="33">
        <v>87.5</v>
      </c>
    </row>
    <row r="78" spans="2:5" ht="12" customHeight="1" x14ac:dyDescent="0.2">
      <c r="B78" s="6" t="s">
        <v>64</v>
      </c>
      <c r="C78" s="32">
        <v>14</v>
      </c>
      <c r="D78" s="32">
        <v>4</v>
      </c>
      <c r="E78" s="33">
        <v>28.571428571428569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14</v>
      </c>
      <c r="D86" s="34">
        <v>4</v>
      </c>
      <c r="E86" s="35">
        <v>28.571428571428569</v>
      </c>
    </row>
    <row r="87" spans="2:5" ht="12" customHeight="1" x14ac:dyDescent="0.2">
      <c r="B87" s="6" t="s">
        <v>73</v>
      </c>
      <c r="C87" s="32">
        <v>6265</v>
      </c>
      <c r="D87" s="32">
        <v>1136</v>
      </c>
      <c r="E87" s="33">
        <v>18.132482043096569</v>
      </c>
    </row>
    <row r="88" spans="2:5" ht="12" customHeight="1" x14ac:dyDescent="0.2">
      <c r="B88" s="6" t="s">
        <v>74</v>
      </c>
      <c r="C88" s="36">
        <v>109</v>
      </c>
      <c r="D88" s="36">
        <v>89</v>
      </c>
      <c r="E88" s="37">
        <v>81.651376146788991</v>
      </c>
    </row>
    <row r="89" spans="2:5" ht="12" customHeight="1" x14ac:dyDescent="0.2">
      <c r="B89" s="6" t="s">
        <v>75</v>
      </c>
      <c r="C89" s="32">
        <v>3077</v>
      </c>
      <c r="D89" s="32">
        <v>427</v>
      </c>
      <c r="E89" s="33">
        <v>13.87715307117322</v>
      </c>
    </row>
    <row r="90" spans="2:5" ht="12" customHeight="1" x14ac:dyDescent="0.2">
      <c r="B90" s="6" t="s">
        <v>76</v>
      </c>
      <c r="C90" s="32">
        <v>3078</v>
      </c>
      <c r="D90" s="32">
        <v>620</v>
      </c>
      <c r="E90" s="33">
        <v>20.14294996751137</v>
      </c>
    </row>
    <row r="91" spans="2:5" ht="12" customHeight="1" x14ac:dyDescent="0.2">
      <c r="B91" s="6" t="s">
        <v>77</v>
      </c>
      <c r="C91" s="32">
        <v>1</v>
      </c>
      <c r="D91" s="32">
        <v>0</v>
      </c>
      <c r="E91" s="33"/>
    </row>
    <row r="92" spans="2:5" ht="12" customHeight="1" x14ac:dyDescent="0.2">
      <c r="B92" s="6" t="s">
        <v>78</v>
      </c>
      <c r="C92" s="32">
        <v>1549</v>
      </c>
      <c r="D92" s="32">
        <v>1369</v>
      </c>
      <c r="E92" s="33">
        <v>88.379599741768885</v>
      </c>
    </row>
    <row r="93" spans="2:5" ht="12" customHeight="1" x14ac:dyDescent="0.2">
      <c r="B93" s="6" t="s">
        <v>86</v>
      </c>
      <c r="C93" s="22">
        <v>445</v>
      </c>
      <c r="D93" s="22">
        <v>445</v>
      </c>
      <c r="E93" s="23">
        <v>100</v>
      </c>
    </row>
    <row r="94" spans="2:5" ht="12" customHeight="1" x14ac:dyDescent="0.2">
      <c r="B94" s="6" t="s">
        <v>79</v>
      </c>
      <c r="C94" s="32">
        <v>444</v>
      </c>
      <c r="D94" s="32">
        <v>444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053F37F-587D-4E40-9EBA-E446CBE20A68}"/>
    <hyperlink ref="D4" location="ŞUBAT!A1" display="Şubat" xr:uid="{9E14D0BE-0232-4448-9F87-E1BCEBB1DA86}"/>
    <hyperlink ref="E4" location="MART!A1" display="Mart" xr:uid="{CCE402CE-2D3C-4D6F-9CF6-39A3ADCB5E5C}"/>
    <hyperlink ref="C5" location="NİSAN!A1" display="Nisan" xr:uid="{17462E6C-81AB-4EBA-AD11-B509AB42D416}"/>
    <hyperlink ref="D5" location="MAYIS!A1" display="Mayıs" xr:uid="{05B1A615-EFFB-4231-B41F-7E737C828283}"/>
    <hyperlink ref="E5" location="HAZİRAN!A1" display="Haziran" xr:uid="{3B036925-6755-49A6-8CF2-F76851C0E0C4}"/>
    <hyperlink ref="C6" location="TEMMUZ!A1" display="Temmuz" xr:uid="{DCF36DE0-38D5-43F4-AB75-A7B478E0C24F}"/>
    <hyperlink ref="D6" location="AĞUSTOS!A1" display="Ağustos" xr:uid="{492425CE-C4D5-40B1-8FB2-546001F68921}"/>
    <hyperlink ref="E6" location="EYLÜL!A1" display="Eylül" xr:uid="{598F4EA5-592E-4F50-B8E7-C845E07725B7}"/>
    <hyperlink ref="C7" location="EKİM!A1" display="Ekim" xr:uid="{7C05A227-C46C-416A-A68E-B70C9EA70490}"/>
    <hyperlink ref="D7" location="KASIM!A1" display="Kasım" xr:uid="{790ECDB8-AD0F-46F7-8880-39C0872C70F3}"/>
    <hyperlink ref="E7" location="ARALIK!A1" display="Aralık" xr:uid="{8115D31D-11FE-4A20-9379-6A8D7C575E4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1E293-D8FE-4776-9032-C0C93C449A9F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44950</v>
      </c>
      <c r="D10" s="22">
        <v>23729</v>
      </c>
      <c r="E10" s="23">
        <v>52.789766407119018</v>
      </c>
    </row>
    <row r="11" spans="2:5" ht="12" customHeight="1" x14ac:dyDescent="0.2">
      <c r="B11" s="7" t="s">
        <v>4</v>
      </c>
      <c r="C11" s="24">
        <v>35017</v>
      </c>
      <c r="D11" s="24">
        <v>19899</v>
      </c>
      <c r="E11" s="25">
        <v>56.826684181968758</v>
      </c>
    </row>
    <row r="12" spans="2:5" ht="12" customHeight="1" x14ac:dyDescent="0.2">
      <c r="B12" s="7" t="s">
        <v>5</v>
      </c>
      <c r="C12" s="24">
        <v>16387</v>
      </c>
      <c r="D12" s="24">
        <v>10639</v>
      </c>
      <c r="E12" s="25">
        <v>64.923414902056507</v>
      </c>
    </row>
    <row r="13" spans="2:5" ht="12" customHeight="1" x14ac:dyDescent="0.2">
      <c r="B13" s="7" t="s">
        <v>6</v>
      </c>
      <c r="C13" s="26">
        <v>14356</v>
      </c>
      <c r="D13" s="26">
        <v>10024</v>
      </c>
      <c r="E13" s="27">
        <v>69.824463638896631</v>
      </c>
    </row>
    <row r="14" spans="2:5" ht="12" customHeight="1" x14ac:dyDescent="0.2">
      <c r="B14" s="8" t="s">
        <v>7</v>
      </c>
      <c r="C14" s="28">
        <v>3139</v>
      </c>
      <c r="D14" s="28">
        <v>778</v>
      </c>
      <c r="E14" s="29">
        <v>24.784963364128703</v>
      </c>
    </row>
    <row r="15" spans="2:5" ht="12" customHeight="1" x14ac:dyDescent="0.2">
      <c r="B15" s="8" t="s">
        <v>8</v>
      </c>
      <c r="C15" s="28">
        <v>391</v>
      </c>
      <c r="D15" s="28">
        <v>163</v>
      </c>
      <c r="E15" s="29">
        <v>41.687979539641944</v>
      </c>
    </row>
    <row r="16" spans="2:5" ht="12" customHeight="1" x14ac:dyDescent="0.2">
      <c r="B16" s="8" t="s">
        <v>9</v>
      </c>
      <c r="C16" s="28">
        <v>9818</v>
      </c>
      <c r="D16" s="28">
        <v>8412</v>
      </c>
      <c r="E16" s="29">
        <v>85.679364432674674</v>
      </c>
    </row>
    <row r="17" spans="2:5" ht="12" customHeight="1" x14ac:dyDescent="0.2">
      <c r="B17" s="8" t="s">
        <v>10</v>
      </c>
      <c r="C17" s="28">
        <v>1008</v>
      </c>
      <c r="D17" s="28">
        <v>671</v>
      </c>
      <c r="E17" s="29">
        <v>66.567460317460316</v>
      </c>
    </row>
    <row r="18" spans="2:5" ht="12" customHeight="1" x14ac:dyDescent="0.2">
      <c r="B18" s="7" t="s">
        <v>11</v>
      </c>
      <c r="C18" s="24">
        <v>2031</v>
      </c>
      <c r="D18" s="24">
        <v>615</v>
      </c>
      <c r="E18" s="25">
        <v>30.280649926144754</v>
      </c>
    </row>
    <row r="19" spans="2:5" ht="12" customHeight="1" x14ac:dyDescent="0.2">
      <c r="B19" s="8" t="s">
        <v>12</v>
      </c>
      <c r="C19" s="28">
        <v>1000</v>
      </c>
      <c r="D19" s="28">
        <v>13</v>
      </c>
      <c r="E19" s="29">
        <v>1.3</v>
      </c>
    </row>
    <row r="20" spans="2:5" ht="12" customHeight="1" x14ac:dyDescent="0.2">
      <c r="B20" s="8" t="s">
        <v>13</v>
      </c>
      <c r="C20" s="28">
        <v>164</v>
      </c>
      <c r="D20" s="28">
        <v>1</v>
      </c>
      <c r="E20" s="29">
        <v>0.6097560975609756</v>
      </c>
    </row>
    <row r="21" spans="2:5" ht="12" customHeight="1" x14ac:dyDescent="0.2">
      <c r="B21" s="8" t="s">
        <v>14</v>
      </c>
      <c r="C21" s="28">
        <v>867</v>
      </c>
      <c r="D21" s="28">
        <v>601</v>
      </c>
      <c r="E21" s="29">
        <v>69.319492502883506</v>
      </c>
    </row>
    <row r="22" spans="2:5" s="4" customFormat="1" ht="12" customHeight="1" x14ac:dyDescent="0.2">
      <c r="B22" s="7" t="s">
        <v>15</v>
      </c>
      <c r="C22" s="24">
        <v>7104</v>
      </c>
      <c r="D22" s="24">
        <v>2356</v>
      </c>
      <c r="E22" s="25">
        <v>33.164414414414416</v>
      </c>
    </row>
    <row r="23" spans="2:5" s="4" customFormat="1" ht="12" customHeight="1" x14ac:dyDescent="0.2">
      <c r="B23" s="8" t="s">
        <v>16</v>
      </c>
      <c r="C23" s="30">
        <v>10</v>
      </c>
      <c r="D23" s="30">
        <v>2</v>
      </c>
      <c r="E23" s="31">
        <v>20</v>
      </c>
    </row>
    <row r="24" spans="2:5" ht="12" customHeight="1" x14ac:dyDescent="0.2">
      <c r="B24" s="8" t="s">
        <v>17</v>
      </c>
      <c r="C24" s="30">
        <v>7094</v>
      </c>
      <c r="D24" s="30">
        <v>2354</v>
      </c>
      <c r="E24" s="31">
        <v>33.182971525232588</v>
      </c>
    </row>
    <row r="25" spans="2:5" s="4" customFormat="1" ht="12" customHeight="1" x14ac:dyDescent="0.2">
      <c r="B25" s="7" t="s">
        <v>18</v>
      </c>
      <c r="C25" s="24">
        <v>5950</v>
      </c>
      <c r="D25" s="24">
        <v>2841</v>
      </c>
      <c r="E25" s="25">
        <v>47.747899159663866</v>
      </c>
    </row>
    <row r="26" spans="2:5" ht="12" customHeight="1" x14ac:dyDescent="0.2">
      <c r="B26" s="7" t="s">
        <v>19</v>
      </c>
      <c r="C26" s="24">
        <v>5069</v>
      </c>
      <c r="D26" s="24">
        <v>2143</v>
      </c>
      <c r="E26" s="25">
        <v>42.276583152495562</v>
      </c>
    </row>
    <row r="27" spans="2:5" ht="12" customHeight="1" x14ac:dyDescent="0.2">
      <c r="B27" s="8" t="s">
        <v>20</v>
      </c>
      <c r="C27" s="28">
        <v>4331</v>
      </c>
      <c r="D27" s="28">
        <v>1411</v>
      </c>
      <c r="E27" s="29">
        <v>32.57908104363888</v>
      </c>
    </row>
    <row r="28" spans="2:5" ht="12" customHeight="1" x14ac:dyDescent="0.2">
      <c r="B28" s="8" t="s">
        <v>21</v>
      </c>
      <c r="C28" s="28">
        <v>738</v>
      </c>
      <c r="D28" s="28">
        <v>732</v>
      </c>
      <c r="E28" s="29">
        <v>99.1869918699187</v>
      </c>
    </row>
    <row r="29" spans="2:5" ht="12" customHeight="1" x14ac:dyDescent="0.2">
      <c r="B29" s="7" t="s">
        <v>22</v>
      </c>
      <c r="C29" s="26">
        <v>176</v>
      </c>
      <c r="D29" s="26">
        <v>86</v>
      </c>
      <c r="E29" s="27">
        <v>48.863636363636367</v>
      </c>
    </row>
    <row r="30" spans="2:5" ht="12" customHeight="1" x14ac:dyDescent="0.2">
      <c r="B30" s="8" t="s">
        <v>23</v>
      </c>
      <c r="C30" s="28">
        <v>2</v>
      </c>
      <c r="D30" s="28">
        <v>1</v>
      </c>
      <c r="E30" s="29">
        <v>50</v>
      </c>
    </row>
    <row r="31" spans="2:5" s="4" customFormat="1" ht="12" customHeight="1" x14ac:dyDescent="0.2">
      <c r="B31" s="8" t="s">
        <v>24</v>
      </c>
      <c r="C31" s="28">
        <v>90</v>
      </c>
      <c r="D31" s="28">
        <v>85</v>
      </c>
      <c r="E31" s="29">
        <v>94.444444444444443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84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703</v>
      </c>
      <c r="D37" s="26">
        <v>611</v>
      </c>
      <c r="E37" s="27">
        <v>86.913229018492174</v>
      </c>
    </row>
    <row r="38" spans="2:6" ht="12" customHeight="1" x14ac:dyDescent="0.2">
      <c r="B38" s="7" t="s">
        <v>30</v>
      </c>
      <c r="C38" s="26">
        <v>2</v>
      </c>
      <c r="D38" s="26">
        <v>1</v>
      </c>
      <c r="E38" s="27">
        <v>50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3538</v>
      </c>
      <c r="D44" s="24">
        <v>2503</v>
      </c>
      <c r="E44" s="25">
        <v>70.746184284906732</v>
      </c>
    </row>
    <row r="45" spans="2:6" ht="12" customHeight="1" x14ac:dyDescent="0.2">
      <c r="B45" s="7" t="s">
        <v>37</v>
      </c>
      <c r="C45" s="26">
        <v>2029</v>
      </c>
      <c r="D45" s="26">
        <v>1552</v>
      </c>
      <c r="E45" s="27">
        <v>76.490882207984228</v>
      </c>
      <c r="F45" s="5"/>
    </row>
    <row r="46" spans="2:6" ht="12" customHeight="1" x14ac:dyDescent="0.2">
      <c r="B46" s="7" t="s">
        <v>38</v>
      </c>
      <c r="C46" s="26">
        <v>9</v>
      </c>
      <c r="D46" s="26">
        <v>8</v>
      </c>
      <c r="E46" s="27">
        <v>88.888888888888886</v>
      </c>
    </row>
    <row r="47" spans="2:6" ht="12" customHeight="1" x14ac:dyDescent="0.2">
      <c r="B47" s="6" t="s">
        <v>84</v>
      </c>
      <c r="C47" s="22">
        <v>1780</v>
      </c>
      <c r="D47" s="22">
        <v>1716</v>
      </c>
      <c r="E47" s="27">
        <v>96.404494382022477</v>
      </c>
    </row>
    <row r="48" spans="2:6" ht="12" customHeight="1" x14ac:dyDescent="0.2">
      <c r="B48" s="6" t="s">
        <v>39</v>
      </c>
      <c r="C48" s="32">
        <v>549</v>
      </c>
      <c r="D48" s="32">
        <v>542</v>
      </c>
      <c r="E48" s="33">
        <v>98.724954462659369</v>
      </c>
    </row>
    <row r="49" spans="2:5" ht="12" customHeight="1" x14ac:dyDescent="0.2">
      <c r="B49" s="6" t="s">
        <v>40</v>
      </c>
      <c r="C49" s="32">
        <v>534</v>
      </c>
      <c r="D49" s="32">
        <v>527</v>
      </c>
      <c r="E49" s="33">
        <v>98.68913857677903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534</v>
      </c>
      <c r="D51" s="34">
        <v>527</v>
      </c>
      <c r="E51" s="35">
        <v>98.68913857677903</v>
      </c>
    </row>
    <row r="52" spans="2:5" ht="12" customHeight="1" x14ac:dyDescent="0.2">
      <c r="B52" s="6" t="s">
        <v>43</v>
      </c>
      <c r="C52" s="32">
        <v>15</v>
      </c>
      <c r="D52" s="32">
        <v>15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15</v>
      </c>
      <c r="D54" s="34">
        <v>15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559</v>
      </c>
      <c r="D58" s="32">
        <v>559</v>
      </c>
      <c r="E58" s="33">
        <v>100</v>
      </c>
    </row>
    <row r="59" spans="2:5" ht="12" customHeight="1" x14ac:dyDescent="0.2">
      <c r="B59" s="6" t="s">
        <v>48</v>
      </c>
      <c r="C59" s="32">
        <v>559</v>
      </c>
      <c r="D59" s="32">
        <v>559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672</v>
      </c>
      <c r="D61" s="32">
        <v>615</v>
      </c>
      <c r="E61" s="33">
        <v>91.517857142857139</v>
      </c>
    </row>
    <row r="62" spans="2:5" s="4" customFormat="1" ht="12" customHeight="1" x14ac:dyDescent="0.2">
      <c r="B62" s="6" t="s">
        <v>51</v>
      </c>
      <c r="C62" s="32">
        <v>672</v>
      </c>
      <c r="D62" s="32">
        <v>615</v>
      </c>
      <c r="E62" s="33">
        <v>91.517857142857139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7950</v>
      </c>
      <c r="D70" s="22">
        <v>1911</v>
      </c>
      <c r="E70" s="23">
        <v>24.037735849056606</v>
      </c>
    </row>
    <row r="71" spans="2:5" ht="12" customHeight="1" x14ac:dyDescent="0.2">
      <c r="B71" s="6" t="s">
        <v>57</v>
      </c>
      <c r="C71" s="32">
        <v>787</v>
      </c>
      <c r="D71" s="32">
        <v>79</v>
      </c>
      <c r="E71" s="33">
        <v>10.038119440914867</v>
      </c>
    </row>
    <row r="72" spans="2:5" ht="12" customHeight="1" x14ac:dyDescent="0.2">
      <c r="B72" s="6" t="s">
        <v>58</v>
      </c>
      <c r="C72" s="32">
        <v>60</v>
      </c>
      <c r="D72" s="32">
        <v>60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711</v>
      </c>
      <c r="D74" s="36">
        <v>3</v>
      </c>
      <c r="E74" s="37">
        <v>0.42194092827004215</v>
      </c>
    </row>
    <row r="75" spans="2:5" ht="12" customHeight="1" x14ac:dyDescent="0.2">
      <c r="B75" s="6" t="s">
        <v>61</v>
      </c>
      <c r="C75" s="32">
        <v>16</v>
      </c>
      <c r="D75" s="32">
        <v>16</v>
      </c>
      <c r="E75" s="33">
        <v>100</v>
      </c>
    </row>
    <row r="76" spans="2:5" ht="12" customHeight="1" x14ac:dyDescent="0.2">
      <c r="B76" s="6" t="s">
        <v>62</v>
      </c>
      <c r="C76" s="32">
        <v>45</v>
      </c>
      <c r="D76" s="32">
        <v>27</v>
      </c>
      <c r="E76" s="33">
        <v>60</v>
      </c>
    </row>
    <row r="77" spans="2:5" ht="12" customHeight="1" x14ac:dyDescent="0.2">
      <c r="B77" s="6" t="s">
        <v>63</v>
      </c>
      <c r="C77" s="32">
        <v>32</v>
      </c>
      <c r="D77" s="32">
        <v>24</v>
      </c>
      <c r="E77" s="33">
        <v>75</v>
      </c>
    </row>
    <row r="78" spans="2:5" ht="12" customHeight="1" x14ac:dyDescent="0.2">
      <c r="B78" s="6" t="s">
        <v>64</v>
      </c>
      <c r="C78" s="32">
        <v>13</v>
      </c>
      <c r="D78" s="32">
        <v>3</v>
      </c>
      <c r="E78" s="33">
        <v>23.076923076923077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13</v>
      </c>
      <c r="D86" s="34">
        <v>3</v>
      </c>
      <c r="E86" s="35">
        <v>23.076923076923077</v>
      </c>
    </row>
    <row r="87" spans="2:5" ht="12" customHeight="1" x14ac:dyDescent="0.2">
      <c r="B87" s="6" t="s">
        <v>73</v>
      </c>
      <c r="C87" s="32">
        <v>6025</v>
      </c>
      <c r="D87" s="32">
        <v>894</v>
      </c>
      <c r="E87" s="33">
        <v>14.83817427385892</v>
      </c>
    </row>
    <row r="88" spans="2:5" ht="12" customHeight="1" x14ac:dyDescent="0.2">
      <c r="B88" s="6" t="s">
        <v>74</v>
      </c>
      <c r="C88" s="36">
        <v>94</v>
      </c>
      <c r="D88" s="36">
        <v>74</v>
      </c>
      <c r="E88" s="37">
        <v>78.723404255319153</v>
      </c>
    </row>
    <row r="89" spans="2:5" ht="12" customHeight="1" x14ac:dyDescent="0.2">
      <c r="B89" s="6" t="s">
        <v>75</v>
      </c>
      <c r="C89" s="32">
        <v>2962</v>
      </c>
      <c r="D89" s="32">
        <v>336</v>
      </c>
      <c r="E89" s="33">
        <v>11.343686698176908</v>
      </c>
    </row>
    <row r="90" spans="2:5" ht="12" customHeight="1" x14ac:dyDescent="0.2">
      <c r="B90" s="6" t="s">
        <v>76</v>
      </c>
      <c r="C90" s="32">
        <v>2969</v>
      </c>
      <c r="D90" s="32">
        <v>484</v>
      </c>
      <c r="E90" s="33">
        <v>16.301785112832604</v>
      </c>
    </row>
    <row r="91" spans="2:5" ht="12" customHeight="1" x14ac:dyDescent="0.2">
      <c r="B91" s="6" t="s">
        <v>77</v>
      </c>
      <c r="C91" s="32">
        <v>0</v>
      </c>
      <c r="D91" s="32">
        <v>0</v>
      </c>
      <c r="E91" s="33"/>
    </row>
    <row r="92" spans="2:5" ht="12" customHeight="1" x14ac:dyDescent="0.2">
      <c r="B92" s="6" t="s">
        <v>78</v>
      </c>
      <c r="C92" s="32">
        <v>1093</v>
      </c>
      <c r="D92" s="32">
        <v>911</v>
      </c>
      <c r="E92" s="33">
        <v>83.348581884720957</v>
      </c>
    </row>
    <row r="93" spans="2:5" ht="12" customHeight="1" x14ac:dyDescent="0.2">
      <c r="B93" s="6" t="s">
        <v>86</v>
      </c>
      <c r="C93" s="22">
        <v>203</v>
      </c>
      <c r="D93" s="22">
        <v>203</v>
      </c>
      <c r="E93" s="23">
        <v>100</v>
      </c>
    </row>
    <row r="94" spans="2:5" ht="12" customHeight="1" x14ac:dyDescent="0.2">
      <c r="B94" s="6" t="s">
        <v>79</v>
      </c>
      <c r="C94" s="32">
        <v>202</v>
      </c>
      <c r="D94" s="32">
        <v>202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54E0155-AA22-43D3-9872-4427B63B86A3}"/>
    <hyperlink ref="D4" location="ŞUBAT!A1" display="Şubat" xr:uid="{333064D0-17CD-4879-8E5C-BF2F0838CBC4}"/>
    <hyperlink ref="E4" location="MART!A1" display="Mart" xr:uid="{3CB104A4-A251-4EFC-8DBF-1E5704B2704E}"/>
    <hyperlink ref="C5" location="NİSAN!A1" display="Nisan" xr:uid="{2518B5A8-55EB-466E-8007-C627E87F0E20}"/>
    <hyperlink ref="D5" location="MAYIS!A1" display="Mayıs" xr:uid="{C35DA745-6A08-4300-971D-BFFFDCE7913E}"/>
    <hyperlink ref="E5" location="HAZİRAN!A1" display="Haziran" xr:uid="{80C69397-86BD-4188-9209-B519E82679C6}"/>
    <hyperlink ref="C6" location="TEMMUZ!A1" display="Temmuz" xr:uid="{2B8CC181-4FE7-4C8F-BFAB-D9A4434DAC78}"/>
    <hyperlink ref="D6" location="AĞUSTOS!A1" display="Ağustos" xr:uid="{8765D670-5CC0-4D96-8DEE-F908327E68E4}"/>
    <hyperlink ref="E6" location="EYLÜL!A1" display="Eylül" xr:uid="{52598641-3E95-43FF-896E-59952D253922}"/>
    <hyperlink ref="C7" location="EKİM!A1" display="Ekim" xr:uid="{8C181540-A383-4E0E-9B52-FD3BD84EEA12}"/>
    <hyperlink ref="D7" location="KASIM!A1" display="Kasım" xr:uid="{C82941F9-4163-44BE-A0EF-A897639CB8C1}"/>
    <hyperlink ref="E7" location="ARALIK!A1" display="Aralık" xr:uid="{DFB31A02-8ACF-40AD-B3EE-75562C6A81D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B5CA-A613-449C-BD29-0E9A70FA2AE8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39788</v>
      </c>
      <c r="D10" s="22">
        <v>19080</v>
      </c>
      <c r="E10" s="23">
        <v>47.954157032271041</v>
      </c>
    </row>
    <row r="11" spans="2:5" ht="12" customHeight="1" x14ac:dyDescent="0.2">
      <c r="B11" s="7" t="s">
        <v>4</v>
      </c>
      <c r="C11" s="24">
        <v>30856</v>
      </c>
      <c r="D11" s="24">
        <v>16047</v>
      </c>
      <c r="E11" s="25">
        <v>52.006092818252526</v>
      </c>
    </row>
    <row r="12" spans="2:5" ht="12" customHeight="1" x14ac:dyDescent="0.2">
      <c r="B12" s="7" t="s">
        <v>5</v>
      </c>
      <c r="C12" s="24">
        <v>14074</v>
      </c>
      <c r="D12" s="24">
        <v>8568</v>
      </c>
      <c r="E12" s="25">
        <v>60.878215148500779</v>
      </c>
    </row>
    <row r="13" spans="2:5" ht="12" customHeight="1" x14ac:dyDescent="0.2">
      <c r="B13" s="7" t="s">
        <v>6</v>
      </c>
      <c r="C13" s="26">
        <v>12211</v>
      </c>
      <c r="D13" s="26">
        <v>8075</v>
      </c>
      <c r="E13" s="27">
        <v>66.128900171976085</v>
      </c>
    </row>
    <row r="14" spans="2:5" ht="12" customHeight="1" x14ac:dyDescent="0.2">
      <c r="B14" s="8" t="s">
        <v>7</v>
      </c>
      <c r="C14" s="28">
        <v>2908</v>
      </c>
      <c r="D14" s="28">
        <v>730</v>
      </c>
      <c r="E14" s="29">
        <v>25.103163686382395</v>
      </c>
    </row>
    <row r="15" spans="2:5" ht="12" customHeight="1" x14ac:dyDescent="0.2">
      <c r="B15" s="8" t="s">
        <v>8</v>
      </c>
      <c r="C15" s="28">
        <v>387</v>
      </c>
      <c r="D15" s="28">
        <v>150</v>
      </c>
      <c r="E15" s="29">
        <v>38.759689922480625</v>
      </c>
    </row>
    <row r="16" spans="2:5" ht="12" customHeight="1" x14ac:dyDescent="0.2">
      <c r="B16" s="8" t="s">
        <v>9</v>
      </c>
      <c r="C16" s="28">
        <v>8153</v>
      </c>
      <c r="D16" s="28">
        <v>6730</v>
      </c>
      <c r="E16" s="29">
        <v>82.546301974733225</v>
      </c>
    </row>
    <row r="17" spans="2:5" ht="12" customHeight="1" x14ac:dyDescent="0.2">
      <c r="B17" s="8" t="s">
        <v>10</v>
      </c>
      <c r="C17" s="28">
        <v>763</v>
      </c>
      <c r="D17" s="28">
        <v>465</v>
      </c>
      <c r="E17" s="29">
        <v>60.943643512450848</v>
      </c>
    </row>
    <row r="18" spans="2:5" ht="12" customHeight="1" x14ac:dyDescent="0.2">
      <c r="B18" s="7" t="s">
        <v>11</v>
      </c>
      <c r="C18" s="24">
        <v>1863</v>
      </c>
      <c r="D18" s="24">
        <v>493</v>
      </c>
      <c r="E18" s="25">
        <v>26.462694578636608</v>
      </c>
    </row>
    <row r="19" spans="2:5" ht="12" customHeight="1" x14ac:dyDescent="0.2">
      <c r="B19" s="8" t="s">
        <v>12</v>
      </c>
      <c r="C19" s="28">
        <v>807</v>
      </c>
      <c r="D19" s="28">
        <v>7</v>
      </c>
      <c r="E19" s="29">
        <v>0.86741016109045854</v>
      </c>
    </row>
    <row r="20" spans="2:5" ht="12" customHeight="1" x14ac:dyDescent="0.2">
      <c r="B20" s="8" t="s">
        <v>13</v>
      </c>
      <c r="C20" s="28">
        <v>164</v>
      </c>
      <c r="D20" s="28">
        <v>1</v>
      </c>
      <c r="E20" s="29">
        <v>0.6097560975609756</v>
      </c>
    </row>
    <row r="21" spans="2:5" ht="12" customHeight="1" x14ac:dyDescent="0.2">
      <c r="B21" s="8" t="s">
        <v>14</v>
      </c>
      <c r="C21" s="28">
        <v>892</v>
      </c>
      <c r="D21" s="28">
        <v>485</v>
      </c>
      <c r="E21" s="29">
        <v>54.372197309417039</v>
      </c>
    </row>
    <row r="22" spans="2:5" s="4" customFormat="1" ht="12" customHeight="1" x14ac:dyDescent="0.2">
      <c r="B22" s="7" t="s">
        <v>15</v>
      </c>
      <c r="C22" s="24">
        <v>7073</v>
      </c>
      <c r="D22" s="24">
        <v>2135</v>
      </c>
      <c r="E22" s="25">
        <v>30.185211367170933</v>
      </c>
    </row>
    <row r="23" spans="2:5" s="4" customFormat="1" ht="12" customHeight="1" x14ac:dyDescent="0.2">
      <c r="B23" s="8" t="s">
        <v>16</v>
      </c>
      <c r="C23" s="30">
        <v>7</v>
      </c>
      <c r="D23" s="30">
        <v>2</v>
      </c>
      <c r="E23" s="31">
        <v>28.571428571428569</v>
      </c>
    </row>
    <row r="24" spans="2:5" ht="12" customHeight="1" x14ac:dyDescent="0.2">
      <c r="B24" s="8" t="s">
        <v>17</v>
      </c>
      <c r="C24" s="30">
        <v>7066</v>
      </c>
      <c r="D24" s="30">
        <v>2133</v>
      </c>
      <c r="E24" s="31">
        <v>30.186810076422304</v>
      </c>
    </row>
    <row r="25" spans="2:5" s="4" customFormat="1" ht="12" customHeight="1" x14ac:dyDescent="0.2">
      <c r="B25" s="7" t="s">
        <v>18</v>
      </c>
      <c r="C25" s="24">
        <v>5016</v>
      </c>
      <c r="D25" s="24">
        <v>2195</v>
      </c>
      <c r="E25" s="25">
        <v>43.759968102073366</v>
      </c>
    </row>
    <row r="26" spans="2:5" ht="12" customHeight="1" x14ac:dyDescent="0.2">
      <c r="B26" s="7" t="s">
        <v>19</v>
      </c>
      <c r="C26" s="24">
        <v>4295</v>
      </c>
      <c r="D26" s="24">
        <v>1658</v>
      </c>
      <c r="E26" s="25">
        <v>38.603026775320139</v>
      </c>
    </row>
    <row r="27" spans="2:5" ht="12" customHeight="1" x14ac:dyDescent="0.2">
      <c r="B27" s="8" t="s">
        <v>20</v>
      </c>
      <c r="C27" s="28">
        <v>3700</v>
      </c>
      <c r="D27" s="28">
        <v>1069</v>
      </c>
      <c r="E27" s="29">
        <v>28.891891891891891</v>
      </c>
    </row>
    <row r="28" spans="2:5" ht="12" customHeight="1" x14ac:dyDescent="0.2">
      <c r="B28" s="8" t="s">
        <v>21</v>
      </c>
      <c r="C28" s="28">
        <v>595</v>
      </c>
      <c r="D28" s="28">
        <v>589</v>
      </c>
      <c r="E28" s="29">
        <v>98.991596638655466</v>
      </c>
    </row>
    <row r="29" spans="2:5" ht="12" customHeight="1" x14ac:dyDescent="0.2">
      <c r="B29" s="7" t="s">
        <v>22</v>
      </c>
      <c r="C29" s="26">
        <v>124</v>
      </c>
      <c r="D29" s="26">
        <v>33</v>
      </c>
      <c r="E29" s="27">
        <v>26.612903225806448</v>
      </c>
    </row>
    <row r="30" spans="2:5" ht="12" customHeight="1" x14ac:dyDescent="0.2">
      <c r="B30" s="8" t="s">
        <v>23</v>
      </c>
      <c r="C30" s="28">
        <v>2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38</v>
      </c>
      <c r="D31" s="28">
        <v>33</v>
      </c>
      <c r="E31" s="29">
        <v>86.842105263157904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84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595</v>
      </c>
      <c r="D37" s="26">
        <v>503</v>
      </c>
      <c r="E37" s="27">
        <v>84.537815126050418</v>
      </c>
    </row>
    <row r="38" spans="2:6" ht="12" customHeight="1" x14ac:dyDescent="0.2">
      <c r="B38" s="7" t="s">
        <v>30</v>
      </c>
      <c r="C38" s="26">
        <v>2</v>
      </c>
      <c r="D38" s="26">
        <v>1</v>
      </c>
      <c r="E38" s="27">
        <v>50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3041</v>
      </c>
      <c r="D44" s="24">
        <v>2005</v>
      </c>
      <c r="E44" s="25">
        <v>65.932259125287729</v>
      </c>
    </row>
    <row r="45" spans="2:6" ht="12" customHeight="1" x14ac:dyDescent="0.2">
      <c r="B45" s="7" t="s">
        <v>37</v>
      </c>
      <c r="C45" s="26">
        <v>1644</v>
      </c>
      <c r="D45" s="26">
        <v>1144</v>
      </c>
      <c r="E45" s="27">
        <v>69.586374695863753</v>
      </c>
      <c r="F45" s="5"/>
    </row>
    <row r="46" spans="2:6" ht="12" customHeight="1" x14ac:dyDescent="0.2">
      <c r="B46" s="7" t="s">
        <v>38</v>
      </c>
      <c r="C46" s="26">
        <v>8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1500</v>
      </c>
      <c r="D47" s="22">
        <v>1436</v>
      </c>
      <c r="E47" s="27">
        <v>95.733333333333334</v>
      </c>
    </row>
    <row r="48" spans="2:6" ht="12" customHeight="1" x14ac:dyDescent="0.2">
      <c r="B48" s="6" t="s">
        <v>39</v>
      </c>
      <c r="C48" s="32">
        <v>438</v>
      </c>
      <c r="D48" s="32">
        <v>431</v>
      </c>
      <c r="E48" s="33">
        <v>98.401826484018258</v>
      </c>
    </row>
    <row r="49" spans="2:5" ht="12" customHeight="1" x14ac:dyDescent="0.2">
      <c r="B49" s="6" t="s">
        <v>40</v>
      </c>
      <c r="C49" s="32">
        <v>430</v>
      </c>
      <c r="D49" s="32">
        <v>423</v>
      </c>
      <c r="E49" s="33">
        <v>98.372093023255815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430</v>
      </c>
      <c r="D51" s="34">
        <v>423</v>
      </c>
      <c r="E51" s="35">
        <v>98.372093023255815</v>
      </c>
    </row>
    <row r="52" spans="2:5" ht="12" customHeight="1" x14ac:dyDescent="0.2">
      <c r="B52" s="6" t="s">
        <v>43</v>
      </c>
      <c r="C52" s="32">
        <v>8</v>
      </c>
      <c r="D52" s="32">
        <v>8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</v>
      </c>
      <c r="D54" s="34">
        <v>8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529</v>
      </c>
      <c r="D58" s="32">
        <v>529</v>
      </c>
      <c r="E58" s="33">
        <v>100</v>
      </c>
    </row>
    <row r="59" spans="2:5" ht="12" customHeight="1" x14ac:dyDescent="0.2">
      <c r="B59" s="6" t="s">
        <v>48</v>
      </c>
      <c r="C59" s="32">
        <v>529</v>
      </c>
      <c r="D59" s="32">
        <v>529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533</v>
      </c>
      <c r="D61" s="32">
        <v>476</v>
      </c>
      <c r="E61" s="33">
        <v>89.305816135084427</v>
      </c>
    </row>
    <row r="62" spans="2:5" s="4" customFormat="1" ht="12" customHeight="1" x14ac:dyDescent="0.2">
      <c r="B62" s="6" t="s">
        <v>51</v>
      </c>
      <c r="C62" s="32">
        <v>533</v>
      </c>
      <c r="D62" s="32">
        <v>476</v>
      </c>
      <c r="E62" s="33">
        <v>89.305816135084427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7240</v>
      </c>
      <c r="D70" s="22">
        <v>1405</v>
      </c>
      <c r="E70" s="23">
        <v>19.406077348066297</v>
      </c>
    </row>
    <row r="71" spans="2:5" ht="12" customHeight="1" x14ac:dyDescent="0.2">
      <c r="B71" s="6" t="s">
        <v>57</v>
      </c>
      <c r="C71" s="32">
        <v>752</v>
      </c>
      <c r="D71" s="32">
        <v>67</v>
      </c>
      <c r="E71" s="33">
        <v>8.9095744680851059</v>
      </c>
    </row>
    <row r="72" spans="2:5" ht="12" customHeight="1" x14ac:dyDescent="0.2">
      <c r="B72" s="6" t="s">
        <v>58</v>
      </c>
      <c r="C72" s="32">
        <v>51</v>
      </c>
      <c r="D72" s="32">
        <v>51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688</v>
      </c>
      <c r="D74" s="36">
        <v>3</v>
      </c>
      <c r="E74" s="37">
        <v>0.43604651162790697</v>
      </c>
    </row>
    <row r="75" spans="2:5" ht="12" customHeight="1" x14ac:dyDescent="0.2">
      <c r="B75" s="6" t="s">
        <v>61</v>
      </c>
      <c r="C75" s="32">
        <v>13</v>
      </c>
      <c r="D75" s="32">
        <v>13</v>
      </c>
      <c r="E75" s="33">
        <v>100</v>
      </c>
    </row>
    <row r="76" spans="2:5" ht="12" customHeight="1" x14ac:dyDescent="0.2">
      <c r="B76" s="6" t="s">
        <v>62</v>
      </c>
      <c r="C76" s="32">
        <v>40</v>
      </c>
      <c r="D76" s="32">
        <v>14</v>
      </c>
      <c r="E76" s="33">
        <v>35</v>
      </c>
    </row>
    <row r="77" spans="2:5" ht="12" customHeight="1" x14ac:dyDescent="0.2">
      <c r="B77" s="6" t="s">
        <v>63</v>
      </c>
      <c r="C77" s="32">
        <v>28</v>
      </c>
      <c r="D77" s="32">
        <v>12</v>
      </c>
      <c r="E77" s="33">
        <v>42.857142857142854</v>
      </c>
    </row>
    <row r="78" spans="2:5" ht="12" customHeight="1" x14ac:dyDescent="0.2">
      <c r="B78" s="6" t="s">
        <v>64</v>
      </c>
      <c r="C78" s="32">
        <v>12</v>
      </c>
      <c r="D78" s="32">
        <v>2</v>
      </c>
      <c r="E78" s="33">
        <v>16.666666666666664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12</v>
      </c>
      <c r="D86" s="34">
        <v>2</v>
      </c>
      <c r="E86" s="35">
        <v>16.666666666666664</v>
      </c>
    </row>
    <row r="87" spans="2:5" ht="12" customHeight="1" x14ac:dyDescent="0.2">
      <c r="B87" s="6" t="s">
        <v>73</v>
      </c>
      <c r="C87" s="32">
        <v>5566</v>
      </c>
      <c r="D87" s="32">
        <v>624</v>
      </c>
      <c r="E87" s="33">
        <v>11.210923463887891</v>
      </c>
    </row>
    <row r="88" spans="2:5" ht="12" customHeight="1" x14ac:dyDescent="0.2">
      <c r="B88" s="6" t="s">
        <v>74</v>
      </c>
      <c r="C88" s="36">
        <v>80</v>
      </c>
      <c r="D88" s="36">
        <v>60</v>
      </c>
      <c r="E88" s="37">
        <v>75</v>
      </c>
    </row>
    <row r="89" spans="2:5" ht="12" customHeight="1" x14ac:dyDescent="0.2">
      <c r="B89" s="6" t="s">
        <v>75</v>
      </c>
      <c r="C89" s="32">
        <v>2810</v>
      </c>
      <c r="D89" s="32">
        <v>237</v>
      </c>
      <c r="E89" s="33">
        <v>8.4341637010676145</v>
      </c>
    </row>
    <row r="90" spans="2:5" ht="12" customHeight="1" x14ac:dyDescent="0.2">
      <c r="B90" s="6" t="s">
        <v>76</v>
      </c>
      <c r="C90" s="32">
        <v>2676</v>
      </c>
      <c r="D90" s="32">
        <v>327</v>
      </c>
      <c r="E90" s="33">
        <v>12.219730941704036</v>
      </c>
    </row>
    <row r="91" spans="2:5" ht="12" customHeight="1" x14ac:dyDescent="0.2">
      <c r="B91" s="6" t="s">
        <v>77</v>
      </c>
      <c r="C91" s="32">
        <v>0</v>
      </c>
      <c r="D91" s="32">
        <v>0</v>
      </c>
      <c r="E91" s="33"/>
    </row>
    <row r="92" spans="2:5" ht="12" customHeight="1" x14ac:dyDescent="0.2">
      <c r="B92" s="6" t="s">
        <v>78</v>
      </c>
      <c r="C92" s="32">
        <v>882</v>
      </c>
      <c r="D92" s="32">
        <v>700</v>
      </c>
      <c r="E92" s="33">
        <v>79.365079365079367</v>
      </c>
    </row>
    <row r="93" spans="2:5" ht="12" customHeight="1" x14ac:dyDescent="0.2">
      <c r="B93" s="6" t="s">
        <v>86</v>
      </c>
      <c r="C93" s="22">
        <v>192</v>
      </c>
      <c r="D93" s="22">
        <v>192</v>
      </c>
      <c r="E93" s="23">
        <v>100</v>
      </c>
    </row>
    <row r="94" spans="2:5" ht="12" customHeight="1" x14ac:dyDescent="0.2">
      <c r="B94" s="6" t="s">
        <v>79</v>
      </c>
      <c r="C94" s="32">
        <v>191</v>
      </c>
      <c r="D94" s="32">
        <v>191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99DCE3C-E7CB-4681-8CA8-191F6FE592E8}"/>
    <hyperlink ref="D4" location="ŞUBAT!A1" display="Şubat" xr:uid="{6C935037-8D97-4F77-8C0A-1831DAA9CA0E}"/>
    <hyperlink ref="E4" location="MART!A1" display="Mart" xr:uid="{CFC6A0F0-943B-4AF4-889E-EB27DCDAD150}"/>
    <hyperlink ref="C5" location="NİSAN!A1" display="Nisan" xr:uid="{49C6D319-30B3-415E-B140-4ABD3A758AC9}"/>
    <hyperlink ref="D5" location="MAYIS!A1" display="Mayıs" xr:uid="{8348D519-EC29-4438-AA28-1D8B29DF8051}"/>
    <hyperlink ref="E5" location="HAZİRAN!A1" display="Haziran" xr:uid="{30EF8CAA-E199-43D5-8E75-82C2E432C757}"/>
    <hyperlink ref="C6" location="TEMMUZ!A1" display="Temmuz" xr:uid="{E8B565BD-CA71-43F8-930C-7E0EB09C4C28}"/>
    <hyperlink ref="D6" location="AĞUSTOS!A1" display="Ağustos" xr:uid="{8DC363BE-850B-40ED-986B-D4FEF3FAC686}"/>
    <hyperlink ref="E6" location="EYLÜL!A1" display="Eylül" xr:uid="{1D61C390-ED0D-46FD-98DF-F7C15C397C85}"/>
    <hyperlink ref="C7" location="EKİM!A1" display="Ekim" xr:uid="{BDC09AD3-55BB-4B7C-9E54-B9E3C26CC6C6}"/>
    <hyperlink ref="D7" location="KASIM!A1" display="Kasım" xr:uid="{EBBDE6B0-FABC-44AD-A114-BB27E1E0B241}"/>
    <hyperlink ref="E7" location="ARALIK!A1" display="Aralık" xr:uid="{99966CEE-B9D6-4001-9C6A-F004A8B00E0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2025-07-29T13:17:55Z</dcterms:modified>
</cp:coreProperties>
</file>