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5C08CF37-97E9-4916-8273-906CEF1F03C5}" xr6:coauthVersionLast="47" xr6:coauthVersionMax="47" xr10:uidLastSave="{00000000-0000-0000-0000-000000000000}"/>
  <bookViews>
    <workbookView xWindow="-108" yWindow="-108" windowWidth="23256" windowHeight="12456" tabRatio="643" xr2:uid="{30AD73FD-BE8F-46A0-B679-86089FA1BDBD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1" i="25"/>
  <c r="E89" i="25"/>
  <c r="E88" i="25"/>
  <c r="E87" i="25"/>
  <c r="D86" i="25"/>
  <c r="C86" i="25"/>
  <c r="E86" i="25"/>
  <c r="E85" i="25"/>
  <c r="D77" i="25"/>
  <c r="E77" i="25" s="1"/>
  <c r="C77" i="25"/>
  <c r="C75" i="25"/>
  <c r="E76" i="25"/>
  <c r="E74" i="25"/>
  <c r="E73" i="25"/>
  <c r="D70" i="25"/>
  <c r="C70" i="25"/>
  <c r="C69" i="25" s="1"/>
  <c r="D66" i="25"/>
  <c r="D64" i="25" s="1"/>
  <c r="C66" i="25"/>
  <c r="C64" i="25"/>
  <c r="E61" i="25"/>
  <c r="D60" i="25"/>
  <c r="C60" i="25"/>
  <c r="E60" i="25" s="1"/>
  <c r="E58" i="25"/>
  <c r="D57" i="25"/>
  <c r="C57" i="25"/>
  <c r="C46" i="25" s="1"/>
  <c r="E57" i="25"/>
  <c r="D54" i="25"/>
  <c r="C54" i="25"/>
  <c r="D51" i="25"/>
  <c r="C51" i="25"/>
  <c r="E50" i="25"/>
  <c r="D48" i="25"/>
  <c r="D47" i="25" s="1"/>
  <c r="C48" i="25"/>
  <c r="C47" i="25"/>
  <c r="E48" i="25"/>
  <c r="E45" i="25"/>
  <c r="E44" i="25"/>
  <c r="E43" i="25"/>
  <c r="D39" i="25"/>
  <c r="C39" i="25"/>
  <c r="E36" i="25"/>
  <c r="E31" i="25"/>
  <c r="E30" i="25"/>
  <c r="D29" i="25"/>
  <c r="E29" i="25" s="1"/>
  <c r="C29" i="25"/>
  <c r="C25" i="25"/>
  <c r="E28" i="25"/>
  <c r="E27" i="25"/>
  <c r="D26" i="25"/>
  <c r="E26" i="25" s="1"/>
  <c r="C26" i="25"/>
  <c r="E24" i="25"/>
  <c r="E23" i="25"/>
  <c r="D22" i="25"/>
  <c r="C22" i="25"/>
  <c r="E22" i="25" s="1"/>
  <c r="E21" i="25"/>
  <c r="E20" i="25"/>
  <c r="E19" i="25"/>
  <c r="D18" i="25"/>
  <c r="E18" i="25" s="1"/>
  <c r="C18" i="25"/>
  <c r="E17" i="25"/>
  <c r="E16" i="25"/>
  <c r="E15" i="25"/>
  <c r="E14" i="25"/>
  <c r="D13" i="25"/>
  <c r="C13" i="25"/>
  <c r="C12" i="25" s="1"/>
  <c r="C11" i="25" s="1"/>
  <c r="C10" i="25" s="1"/>
  <c r="E13" i="25"/>
  <c r="D12" i="25"/>
  <c r="D75" i="25"/>
  <c r="D69" i="25"/>
  <c r="E69" i="25" s="1"/>
  <c r="E75" i="25"/>
  <c r="E47" i="25" l="1"/>
  <c r="D46" i="25"/>
  <c r="E46" i="25" s="1"/>
  <c r="E70" i="25"/>
  <c r="D25" i="25"/>
  <c r="E25" i="25" s="1"/>
  <c r="E12" i="25"/>
  <c r="D11" i="25" l="1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<sst xmlns="http://schemas.openxmlformats.org/spreadsheetml/2006/main" count="1281" uniqueCount="118">
  <si>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</si>
  <si>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</si>
  <si>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</si>
  <si>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</si>
  <si>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</si>
  <si>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</si>
  <si>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</si>
  <si>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</si>
  <si>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</si>
  <si>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</si>
  <si>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</si>
  <si>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</si>
  <si>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</si>
  <si>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</si>
  <si>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</si>
  <si>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</si>
  <si>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</si>
  <si>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</si>
  <si>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</si>
  <si>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</si>
  <si>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</si>
  <si>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</si>
  <si>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</si>
  <si>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</si>
  <si>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</si>
  <si>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</si>
  <si>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</si>
  <si>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</si>
  <si>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</si>
  <si>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</si>
  <si>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</si>
  <si>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</si>
  <si>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</si>
  <si>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</si>
  <si>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</si>
  <si>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</si>
  <si>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</si>
  <si>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</si>
  <si>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</si>
  <si>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</si>
  <si>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</si>
  <si>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</si>
  <si>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</si>
  <si>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</si>
  <si>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</si>
  <si>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</si>
  <si>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</si>
  <si>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</si>
  <si>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</si>
  <si>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</si>
  <si>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</si>
  <si>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</si>
  <si>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</si>
  <si>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</si>
  <si>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</si>
  <si>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</si>
  <si>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</si>
  <si>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</si>
  <si>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</si>
  <si>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</si>
  <si>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</si>
  <si>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</si>
  <si>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</si>
  <si>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</si>
  <si>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</si>
  <si>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</si>
  <si>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</si>
  <si>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</si>
  <si>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</si>
  <si>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</si>
  <si>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</si>
  <si>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</si>
  <si>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</si>
  <si>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</si>
  <si>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</si>
  <si>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</si>
  <si>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</si>
  <si>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</si>
  <si>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</si>
  <si>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</si>
  <si>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</si>
  <si>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</si>
  <si>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</si>
  <si>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</si>
  <si>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</si>
  <si>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</si>
  <si>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</si>
  <si>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</si>
  <si>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</si>
  <si>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</si>
  <si>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</si>
  <si>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</si>
  <si>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</si>
  <si>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HAKKARİ İLİ  GENEL  BÜTÇE GELİRLERİNİN TAHSİLATI, TAHAKKUKU VE TAHSİLATIN TAHAKKUKA  ORANI (KÜMÜLATİF) OCAK 2011</t>
  </si>
  <si>
    <t>Ocak</t>
  </si>
  <si>
    <t>Şubat</t>
  </si>
  <si>
    <t>HAKKARİ İLİ  GENEL  BÜTÇE GELİRLERİNİN TAHSİLATI, TAHAKKUKU VE TAHSİLATIN TAHAKKUKA  ORANI (KÜMÜLATİF) ŞUBAT 2011</t>
  </si>
  <si>
    <t>HAKKARİ İLİ  GENEL  BÜTÇE GELİRLERİNİN TAHSİLATI, TAHAKKUKU VE TAHSİLATIN TAHAKKUKA  ORANI (KÜMÜLATİF) MART 2011</t>
  </si>
  <si>
    <t>Mart</t>
  </si>
  <si>
    <t>HAKKARİ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</si>
  <si>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</si>
  <si>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</si>
  <si>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HAKKARİ İLİ  GENEL  BÜTÇE GELİRLERİNİN TAHSİLATI, TAHAKKUKU VE TAHSİLATIN TAHAKKUKA  ORANI (KÜMÜLATİF) MAYIS 2011</t>
  </si>
  <si>
    <t>Mayıs</t>
  </si>
  <si>
    <t>HAKKARİ İLİ  GENEL  BÜTÇE GELİRLERİNİN TAHSİLATI, TAHAKKUKU VE TAHSİLATIN TAHAKKUKA  ORANI (KÜMÜLATİF) HAZİRAN 2011</t>
  </si>
  <si>
    <t>Haziran</t>
  </si>
  <si>
    <t>HAKKARİ İLİ  GENEL  BÜTÇE GELİRLERİNİN TAHSİLATI, TAHAKKUKU VE TAHSİLATIN TAHAKKUKA  ORANI (KÜMÜLATİF) TEMMUZ 2011</t>
  </si>
  <si>
    <t>Temmuz</t>
  </si>
  <si>
    <t>HAKKARİ İLİ  GENEL  BÜTÇE GELİRLERİNİN TAHSİLATI, TAHAKKUKU VE TAHSİLATIN TAHAKKUKA  ORANI (KÜMÜLATİF) AĞUSTOS 2011</t>
  </si>
  <si>
    <t>Ağustos</t>
  </si>
  <si>
    <t>HAKKARİ İLİ  GENEL  BÜTÇE GELİRLERİNİN TAHSİLATI, TAHAKKUKU VE TAHSİLATIN TAHAKKUKA  ORANI (KÜMÜLATİF) EYLÜL 2011</t>
  </si>
  <si>
    <t>Eylül</t>
  </si>
  <si>
    <t>HAKKARİ İLİ  GENEL  BÜTÇE GELİRLERİNİN TAHSİLATI, TAHAKKUKU VE TAHSİLATIN TAHAKKUKA  ORANI (KÜMÜLATİF) EKİM 2011</t>
  </si>
  <si>
    <t>Ekim</t>
  </si>
  <si>
    <t>HAKKARİ İLİ  GENEL  BÜTÇE GELİRLERİNİN TAHSİLATI, TAHAKKUKU VE TAHSİLATIN TAHAKKUKA  ORANI (KÜMÜLATİF) KASIM 2011</t>
  </si>
  <si>
    <t>Kasım</t>
  </si>
  <si>
    <t>Aralık</t>
  </si>
  <si>
    <t>HAKKARİ İLİ  GENEL  BÜTÇE GELİRLERİNİN TAHSİLATI, TAHAKKUKU VE TAHSİLATIN TAHAKKUKA  ORANI (KÜMÜLATİF) ARALIK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</si>
</sst>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A943F1EB-B631-40FE-9073-8E79A2F09B78}"/>
    <cellStyle name="Normal_genelgelirtahk_tahs" xfId="3" xr:uid="{C724BFAD-CB8B-42F4-A957-211703D971C3}"/>
    <cellStyle name="Virgül [0]_29dan32ye" xfId="4" xr:uid="{5804CCE9-DB00-483C-A5B1-A4C7BF980B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2B7C-CF2E-43AB-9707-B568F5FF34D6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132335</v>
      </c>
      <c r="D10" s="22">
        <v>31984</v>
      </c>
      <c r="E10" s="23">
        <v>24.168965126383799</v>
      </c>
    </row>
    <row r="11" spans="2:5" ht="12" customHeight="1" x14ac:dyDescent="0.2">
      <c r="B11" s="7" t="s">
        <v>4</v>
      </c>
      <c r="C11" s="24">
        <v>59452</v>
      </c>
      <c r="D11" s="24">
        <v>12845</v>
      </c>
      <c r="E11" s="25">
        <v>21.605665074345691</v>
      </c>
    </row>
    <row r="12" spans="2:5" ht="12" customHeight="1" x14ac:dyDescent="0.2">
      <c r="B12" s="7" t="s">
        <v>5</v>
      </c>
      <c r="C12" s="24">
        <v>51347</v>
      </c>
      <c r="D12" s="24">
        <v>37718</v>
      </c>
      <c r="E12" s="25">
        <v>73.457066625119282</v>
      </c>
    </row>
    <row r="13" spans="2:5" ht="12" customHeight="1" x14ac:dyDescent="0.2">
      <c r="B13" s="7" t="s">
        <v>6</v>
      </c>
      <c r="C13" s="26">
        <v>47190</v>
      </c>
      <c r="D13" s="26">
        <v>35555</v>
      </c>
      <c r="E13" s="27">
        <v>75.344352617079892</v>
      </c>
    </row>
    <row r="14" spans="2:5" ht="12" customHeight="1" x14ac:dyDescent="0.2">
      <c r="B14" s="8" t="s">
        <v>7</v>
      </c>
      <c r="C14" s="28">
        <v>3646</v>
      </c>
      <c r="D14" s="28">
        <v>1863</v>
      </c>
      <c r="E14" s="29">
        <v>51.097092704333512</v>
      </c>
    </row>
    <row r="15" spans="2:5" ht="12" customHeight="1" x14ac:dyDescent="0.2">
      <c r="B15" s="8" t="s">
        <v>8</v>
      </c>
      <c r="C15" s="28">
        <v>497</v>
      </c>
      <c r="D15" s="28">
        <v>303</v>
      </c>
      <c r="E15" s="29">
        <v>60.965794768611673</v>
      </c>
    </row>
    <row r="16" spans="2:5" ht="12" customHeight="1" x14ac:dyDescent="0.2">
      <c r="B16" s="8" t="s">
        <v>9</v>
      </c>
      <c r="C16" s="28">
        <v>39817</v>
      </c>
      <c r="D16" s="28">
        <v>31893</v>
      </c>
      <c r="E16" s="29">
        <v>80.098952708642031</v>
      </c>
    </row>
    <row r="17" spans="2:5" ht="12" customHeight="1" x14ac:dyDescent="0.2">
      <c r="B17" s="8" t="s">
        <v>10</v>
      </c>
      <c r="C17" s="28">
        <v>3230</v>
      </c>
      <c r="D17" s="28">
        <v>1496</v>
      </c>
      <c r="E17" s="29">
        <v>46.315789473684212</v>
      </c>
    </row>
    <row r="18" spans="2:5" ht="12" customHeight="1" x14ac:dyDescent="0.2">
      <c r="B18" s="7" t="s">
        <v>11</v>
      </c>
      <c r="C18" s="24">
        <v>4157</v>
      </c>
      <c r="D18" s="24">
        <v>2163</v>
      </c>
      <c r="E18" s="25">
        <v>52.032715900890068</v>
      </c>
    </row>
    <row r="19" spans="2:5" ht="12" customHeight="1" x14ac:dyDescent="0.2">
      <c r="B19" s="8" t="s">
        <v>12</v>
      </c>
      <c r="C19" s="28">
        <v>1907</v>
      </c>
      <c r="D19" s="28">
        <v>290</v>
      </c>
      <c r="E19" s="29">
        <v>15.207131620346093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2248</v>
      </c>
      <c r="D21" s="28">
        <v>1873</v>
      </c>
      <c r="E21" s="29">
        <v>83.318505338078296</v>
      </c>
    </row>
    <row r="22" spans="2:5" s="4" customFormat="1" ht="12" customHeight="1" x14ac:dyDescent="0.2">
      <c r="B22" s="7" t="s">
        <v>15</v>
      </c>
      <c r="C22" s="24">
        <v>6579</v>
      </c>
      <c r="D22" s="24">
        <v>4822</v>
      </c>
      <c r="E22" s="25">
        <v>73.293813649490801</v>
      </c>
    </row>
    <row r="23" spans="2:5" s="4" customFormat="1" ht="12" customHeight="1" x14ac:dyDescent="0.2">
      <c r="B23" s="8" t="s">
        <v>16</v>
      </c>
      <c r="C23" s="30">
        <v>34</v>
      </c>
      <c r="D23" s="30">
        <v>7</v>
      </c>
      <c r="E23" s="31">
        <v>20.588235294117645</v>
      </c>
    </row>
    <row r="24" spans="2:5" ht="12" customHeight="1" x14ac:dyDescent="0.2">
      <c r="B24" s="8" t="s">
        <v>17</v>
      </c>
      <c r="C24" s="30">
        <v>6545</v>
      </c>
      <c r="D24" s="30">
        <v>4815</v>
      </c>
      <c r="E24" s="31">
        <v>73.567608861726512</v>
      </c>
    </row>
    <row r="25" spans="2:5" s="4" customFormat="1" ht="12" customHeight="1" x14ac:dyDescent="0.2">
      <c r="B25" s="7" t="s">
        <v>18</v>
      </c>
      <c r="C25" s="24">
        <v>-18298</v>
      </c>
      <c r="D25" s="24">
        <v>-46911</v>
      </c>
      <c r="E25" s="25">
        <v>256.3722811236201</v>
      </c>
    </row>
    <row r="26" spans="2:5" ht="12" customHeight="1" x14ac:dyDescent="0.2">
      <c r="B26" s="7" t="s">
        <v>19</v>
      </c>
      <c r="C26" s="24">
        <v>-35700</v>
      </c>
      <c r="D26" s="24">
        <v>-54704</v>
      </c>
      <c r="E26" s="25">
        <v>153.23249299719888</v>
      </c>
    </row>
    <row r="27" spans="2:5" ht="12" customHeight="1" x14ac:dyDescent="0.2">
      <c r="B27" s="8" t="s">
        <v>20</v>
      </c>
      <c r="C27" s="28">
        <v>-38487</v>
      </c>
      <c r="D27" s="28">
        <v>-57470</v>
      </c>
      <c r="E27" s="29">
        <v>149.32314807597371</v>
      </c>
    </row>
    <row r="28" spans="2:5" ht="12" customHeight="1" x14ac:dyDescent="0.2">
      <c r="B28" s="8" t="s">
        <v>21</v>
      </c>
      <c r="C28" s="28">
        <v>2787</v>
      </c>
      <c r="D28" s="28">
        <v>2766</v>
      </c>
      <c r="E28" s="29">
        <v>99.246501614639399</v>
      </c>
    </row>
    <row r="29" spans="2:5" ht="12" customHeight="1" x14ac:dyDescent="0.2">
      <c r="B29" s="7" t="s">
        <v>22</v>
      </c>
      <c r="C29" s="26">
        <v>15948</v>
      </c>
      <c r="D29" s="26">
        <v>6352</v>
      </c>
      <c r="E29" s="27">
        <v>39.829445698520189</v>
      </c>
    </row>
    <row r="30" spans="2:5" ht="12" customHeight="1" x14ac:dyDescent="0.2">
      <c r="B30" s="8" t="s">
        <v>23</v>
      </c>
      <c r="C30" s="28">
        <v>10198</v>
      </c>
      <c r="D30" s="28">
        <v>602</v>
      </c>
      <c r="E30" s="29">
        <v>5.9031182584820554</v>
      </c>
    </row>
    <row r="31" spans="2:5" s="4" customFormat="1" ht="12" customHeight="1" x14ac:dyDescent="0.2">
      <c r="B31" s="8" t="s">
        <v>24</v>
      </c>
      <c r="C31" s="28">
        <v>5750</v>
      </c>
      <c r="D31" s="28">
        <v>5750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1454</v>
      </c>
      <c r="D37" s="26">
        <v>1441</v>
      </c>
      <c r="E37" s="27">
        <v>99.105914718019264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57</v>
      </c>
      <c r="D40" s="24">
        <v>57</v>
      </c>
      <c r="E40" s="25">
        <v>100</v>
      </c>
    </row>
    <row r="41" spans="2:6" s="4" customFormat="1" ht="12" customHeight="1" x14ac:dyDescent="0.2">
      <c r="B41" s="8" t="s">
        <v>33</v>
      </c>
      <c r="C41" s="30">
        <v>56</v>
      </c>
      <c r="D41" s="30">
        <v>56</v>
      </c>
      <c r="E41" s="31">
        <v>100</v>
      </c>
    </row>
    <row r="42" spans="2:6" ht="12" customHeight="1" x14ac:dyDescent="0.2">
      <c r="B42" s="8" t="s">
        <v>34</v>
      </c>
      <c r="C42" s="30">
        <v>1</v>
      </c>
      <c r="D42" s="30">
        <v>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10798</v>
      </c>
      <c r="D44" s="24">
        <v>9528</v>
      </c>
      <c r="E44" s="25">
        <v>88.238562696795711</v>
      </c>
    </row>
    <row r="45" spans="2:6" ht="12" customHeight="1" x14ac:dyDescent="0.2">
      <c r="B45" s="7" t="s">
        <v>37</v>
      </c>
      <c r="C45" s="26">
        <v>8945</v>
      </c>
      <c r="D45" s="26">
        <v>7631</v>
      </c>
      <c r="E45" s="27">
        <v>85.3102291783119</v>
      </c>
      <c r="F45" s="5"/>
    </row>
    <row r="46" spans="2:6" ht="12" customHeight="1" x14ac:dyDescent="0.2">
      <c r="B46" s="7" t="s">
        <v>38</v>
      </c>
      <c r="C46" s="26">
        <v>24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7805</v>
      </c>
      <c r="D47" s="22">
        <v>7454</v>
      </c>
      <c r="E47" s="27">
        <v>95.502882767456754</v>
      </c>
    </row>
    <row r="48" spans="2:6" ht="12" customHeight="1" x14ac:dyDescent="0.2">
      <c r="B48" s="6" t="s">
        <v>39</v>
      </c>
      <c r="C48" s="32">
        <v>2863</v>
      </c>
      <c r="D48" s="32">
        <v>2548</v>
      </c>
      <c r="E48" s="33">
        <v>88.997555012224936</v>
      </c>
    </row>
    <row r="49" spans="2:5" ht="12" customHeight="1" x14ac:dyDescent="0.2">
      <c r="B49" s="6" t="s">
        <v>40</v>
      </c>
      <c r="C49" s="32">
        <v>2776</v>
      </c>
      <c r="D49" s="32">
        <v>2461</v>
      </c>
      <c r="E49" s="33">
        <v>88.652737752161386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2776</v>
      </c>
      <c r="D51" s="34">
        <v>2461</v>
      </c>
      <c r="E51" s="35">
        <v>88.652737752161386</v>
      </c>
    </row>
    <row r="52" spans="2:5" ht="12" customHeight="1" x14ac:dyDescent="0.2">
      <c r="B52" s="6" t="s">
        <v>43</v>
      </c>
      <c r="C52" s="32">
        <v>87</v>
      </c>
      <c r="D52" s="32">
        <v>87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87</v>
      </c>
      <c r="D54" s="34">
        <v>87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758</v>
      </c>
      <c r="D58" s="32">
        <v>758</v>
      </c>
      <c r="E58" s="33">
        <v>100</v>
      </c>
    </row>
    <row r="59" spans="2:5" ht="12" customHeight="1" x14ac:dyDescent="0.2">
      <c r="B59" s="6" t="s">
        <v>48</v>
      </c>
      <c r="C59" s="32">
        <v>758</v>
      </c>
      <c r="D59" s="32">
        <v>758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4184</v>
      </c>
      <c r="D61" s="32">
        <v>4148</v>
      </c>
      <c r="E61" s="33">
        <v>99.139579349904395</v>
      </c>
    </row>
    <row r="62" spans="2:5" s="4" customFormat="1" ht="12" customHeight="1" x14ac:dyDescent="0.2">
      <c r="B62" s="6" t="s">
        <v>51</v>
      </c>
      <c r="C62" s="32">
        <v>4179</v>
      </c>
      <c r="D62" s="32">
        <v>4143</v>
      </c>
      <c r="E62" s="33">
        <v>99.138549892318736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64823</v>
      </c>
      <c r="D70" s="22">
        <v>11430</v>
      </c>
      <c r="E70" s="23">
        <v>17.632630393533162</v>
      </c>
    </row>
    <row r="71" spans="2:5" ht="12" customHeight="1" x14ac:dyDescent="0.2">
      <c r="B71" s="6" t="s">
        <v>57</v>
      </c>
      <c r="C71" s="32">
        <v>8784</v>
      </c>
      <c r="D71" s="32">
        <v>131</v>
      </c>
      <c r="E71" s="33">
        <v>1.4913479052823315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8737</v>
      </c>
      <c r="D74" s="36">
        <v>97</v>
      </c>
      <c r="E74" s="37">
        <v>1.110220899622296</v>
      </c>
    </row>
    <row r="75" spans="2:5" ht="12" customHeight="1" x14ac:dyDescent="0.2">
      <c r="B75" s="6" t="s">
        <v>61</v>
      </c>
      <c r="C75" s="32">
        <v>47</v>
      </c>
      <c r="D75" s="32">
        <v>34</v>
      </c>
      <c r="E75" s="33">
        <v>72.340425531914903</v>
      </c>
    </row>
    <row r="76" spans="2:5" ht="12" customHeight="1" x14ac:dyDescent="0.2">
      <c r="B76" s="6" t="s">
        <v>62</v>
      </c>
      <c r="C76" s="32">
        <v>1078</v>
      </c>
      <c r="D76" s="32">
        <v>1075</v>
      </c>
      <c r="E76" s="33">
        <v>99.721706864564013</v>
      </c>
    </row>
    <row r="77" spans="2:5" ht="12" customHeight="1" x14ac:dyDescent="0.2">
      <c r="B77" s="6" t="s">
        <v>63</v>
      </c>
      <c r="C77" s="32">
        <v>37</v>
      </c>
      <c r="D77" s="32">
        <v>36</v>
      </c>
      <c r="E77" s="33">
        <v>97.297297297297305</v>
      </c>
    </row>
    <row r="78" spans="2:5" ht="12" customHeight="1" x14ac:dyDescent="0.2">
      <c r="B78" s="6" t="s">
        <v>64</v>
      </c>
      <c r="C78" s="32">
        <v>1041</v>
      </c>
      <c r="D78" s="32">
        <v>1039</v>
      </c>
      <c r="E78" s="33">
        <v>99.80787704130644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151</v>
      </c>
      <c r="D84" s="34">
        <v>151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890</v>
      </c>
      <c r="D86" s="34">
        <v>888</v>
      </c>
      <c r="E86" s="35">
        <v>99.775280898876403</v>
      </c>
    </row>
    <row r="87" spans="2:5" ht="12" customHeight="1" x14ac:dyDescent="0.2">
      <c r="B87" s="6" t="s">
        <v>73</v>
      </c>
      <c r="C87" s="32">
        <v>46086</v>
      </c>
      <c r="D87" s="32">
        <v>4160</v>
      </c>
      <c r="E87" s="33">
        <v>9.0266024389185429</v>
      </c>
    </row>
    <row r="88" spans="2:5" ht="12" customHeight="1" x14ac:dyDescent="0.2">
      <c r="B88" s="6" t="s">
        <v>74</v>
      </c>
      <c r="C88" s="36">
        <v>747</v>
      </c>
      <c r="D88" s="36">
        <v>707</v>
      </c>
      <c r="E88" s="37">
        <v>94.645247657295855</v>
      </c>
    </row>
    <row r="89" spans="2:5" ht="12" customHeight="1" x14ac:dyDescent="0.2">
      <c r="B89" s="6" t="s">
        <v>75</v>
      </c>
      <c r="C89" s="32">
        <v>3432</v>
      </c>
      <c r="D89" s="32">
        <v>736</v>
      </c>
      <c r="E89" s="33">
        <v>21.445221445221446</v>
      </c>
    </row>
    <row r="90" spans="2:5" ht="12" customHeight="1" x14ac:dyDescent="0.2">
      <c r="B90" s="6" t="s">
        <v>76</v>
      </c>
      <c r="C90" s="32">
        <v>41905</v>
      </c>
      <c r="D90" s="32">
        <v>2715</v>
      </c>
      <c r="E90" s="33">
        <v>6.4789404605655649</v>
      </c>
    </row>
    <row r="91" spans="2:5" ht="12" customHeight="1" x14ac:dyDescent="0.2">
      <c r="B91" s="6" t="s">
        <v>77</v>
      </c>
      <c r="C91" s="32">
        <v>2</v>
      </c>
      <c r="D91" s="32">
        <v>2</v>
      </c>
      <c r="E91" s="33">
        <v>100</v>
      </c>
    </row>
    <row r="92" spans="2:5" ht="12" customHeight="1" x14ac:dyDescent="0.2">
      <c r="B92" s="6" t="s">
        <v>78</v>
      </c>
      <c r="C92" s="32">
        <v>8875</v>
      </c>
      <c r="D92" s="32">
        <v>6064</v>
      </c>
      <c r="E92" s="33">
        <v>68.32676056338029</v>
      </c>
    </row>
    <row r="93" spans="2:5" ht="12" customHeight="1" x14ac:dyDescent="0.2">
      <c r="B93" s="6" t="s">
        <v>86</v>
      </c>
      <c r="C93" s="22">
        <v>255</v>
      </c>
      <c r="D93" s="22">
        <v>255</v>
      </c>
      <c r="E93" s="23">
        <v>100</v>
      </c>
    </row>
    <row r="94" spans="2:5" ht="12" customHeight="1" x14ac:dyDescent="0.2">
      <c r="B94" s="6" t="s">
        <v>79</v>
      </c>
      <c r="C94" s="32">
        <v>255</v>
      </c>
      <c r="D94" s="32">
        <v>255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ABEAD15-E786-46B8-946E-309549DACACA}"/>
    <hyperlink ref="D4" location="ŞUBAT!A1" display="Şubat" xr:uid="{E3DF2715-9E6B-4EB9-BF03-E16FD2A24279}"/>
    <hyperlink ref="E4" location="MART!A1" display="Mart" xr:uid="{7ED7F52A-D15E-4427-A5FB-06B02A3CE889}"/>
    <hyperlink ref="C5" location="NİSAN!A1" display="Nisan" xr:uid="{FE9F45B6-D4F4-482C-9F79-AFDBE3E54208}"/>
    <hyperlink ref="D5" location="MAYIS!A1" display="Mayıs" xr:uid="{319E362D-4216-45CD-9520-C2B70E47BDFA}"/>
    <hyperlink ref="E5" location="HAZİRAN!A1" display="Haziran" xr:uid="{67FBBA62-3A92-4F41-8777-3BA6FEA13C51}"/>
    <hyperlink ref="C6" location="TEMMUZ!A1" display="Temmuz" xr:uid="{7E0FE1B7-AA14-4739-9446-F63A0BEAF346}"/>
    <hyperlink ref="D6" location="AĞUSTOS!A1" display="Ağustos" xr:uid="{C4862DB5-703F-4D29-9D41-9687F6241271}"/>
    <hyperlink ref="E6" location="EYLÜL!A1" display="Eylül" xr:uid="{2B2C87E0-8C35-417D-95A2-55F5F96103E1}"/>
    <hyperlink ref="C7" location="EKİM!A1" display="Ekim" xr:uid="{AE21D5B2-0F14-460F-8072-29B223A66E29}"/>
    <hyperlink ref="D7" location="KASIM!A1" display="Kasım" xr:uid="{D604888C-ED09-4D17-BEFA-E228BA2C5C0D}"/>
    <hyperlink ref="E7" location="ARALIK!A1" display="Aralık" xr:uid="{CB95682F-6089-452D-91E7-0406E45D70A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47B3-530D-478A-9144-32615C2AFB04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49950</v>
      </c>
      <c r="D10" s="22">
        <v>9434</v>
      </c>
      <c r="E10" s="23">
        <v>18.886886886886884</v>
      </c>
    </row>
    <row r="11" spans="2:5" ht="12" customHeight="1" x14ac:dyDescent="0.2">
      <c r="B11" s="7" t="s">
        <v>4</v>
      </c>
      <c r="C11" s="24">
        <v>32798</v>
      </c>
      <c r="D11" s="24">
        <v>4888</v>
      </c>
      <c r="E11" s="25">
        <v>14.903347765107627</v>
      </c>
    </row>
    <row r="12" spans="2:5" ht="12" customHeight="1" x14ac:dyDescent="0.2">
      <c r="B12" s="7" t="s">
        <v>5</v>
      </c>
      <c r="C12" s="24">
        <v>21264</v>
      </c>
      <c r="D12" s="24">
        <v>8453</v>
      </c>
      <c r="E12" s="25">
        <v>39.752633559066972</v>
      </c>
    </row>
    <row r="13" spans="2:5" ht="12" customHeight="1" x14ac:dyDescent="0.2">
      <c r="B13" s="7" t="s">
        <v>6</v>
      </c>
      <c r="C13" s="26">
        <v>19108</v>
      </c>
      <c r="D13" s="26">
        <v>7892</v>
      </c>
      <c r="E13" s="27">
        <v>41.302072430395647</v>
      </c>
    </row>
    <row r="14" spans="2:5" ht="12" customHeight="1" x14ac:dyDescent="0.2">
      <c r="B14" s="8" t="s">
        <v>7</v>
      </c>
      <c r="C14" s="28">
        <v>2966</v>
      </c>
      <c r="D14" s="28">
        <v>259</v>
      </c>
      <c r="E14" s="29">
        <v>8.7322993931220498</v>
      </c>
    </row>
    <row r="15" spans="2:5" ht="12" customHeight="1" x14ac:dyDescent="0.2">
      <c r="B15" s="8" t="s">
        <v>8</v>
      </c>
      <c r="C15" s="28">
        <v>412</v>
      </c>
      <c r="D15" s="28">
        <v>181</v>
      </c>
      <c r="E15" s="29">
        <v>43.932038834951456</v>
      </c>
    </row>
    <row r="16" spans="2:5" ht="12" customHeight="1" x14ac:dyDescent="0.2">
      <c r="B16" s="8" t="s">
        <v>9</v>
      </c>
      <c r="C16" s="28">
        <v>14823</v>
      </c>
      <c r="D16" s="28">
        <v>6978</v>
      </c>
      <c r="E16" s="29">
        <v>47.075490791337785</v>
      </c>
    </row>
    <row r="17" spans="2:5" ht="12" customHeight="1" x14ac:dyDescent="0.2">
      <c r="B17" s="8" t="s">
        <v>10</v>
      </c>
      <c r="C17" s="28">
        <v>907</v>
      </c>
      <c r="D17" s="28">
        <v>474</v>
      </c>
      <c r="E17" s="29">
        <v>52.260198456449835</v>
      </c>
    </row>
    <row r="18" spans="2:5" ht="12" customHeight="1" x14ac:dyDescent="0.2">
      <c r="B18" s="7" t="s">
        <v>11</v>
      </c>
      <c r="C18" s="24">
        <v>2156</v>
      </c>
      <c r="D18" s="24">
        <v>561</v>
      </c>
      <c r="E18" s="25">
        <v>26.020408163265309</v>
      </c>
    </row>
    <row r="19" spans="2:5" ht="12" customHeight="1" x14ac:dyDescent="0.2">
      <c r="B19" s="8" t="s">
        <v>12</v>
      </c>
      <c r="C19" s="28">
        <v>782</v>
      </c>
      <c r="D19" s="28">
        <v>-94</v>
      </c>
      <c r="E19" s="29">
        <v>-12.020460358056265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1372</v>
      </c>
      <c r="D21" s="28">
        <v>655</v>
      </c>
      <c r="E21" s="29">
        <v>47.740524781341108</v>
      </c>
    </row>
    <row r="22" spans="2:5" s="4" customFormat="1" ht="12" customHeight="1" x14ac:dyDescent="0.2">
      <c r="B22" s="7" t="s">
        <v>15</v>
      </c>
      <c r="C22" s="24">
        <v>6372</v>
      </c>
      <c r="D22" s="24">
        <v>1757</v>
      </c>
      <c r="E22" s="25">
        <v>27.573760200878844</v>
      </c>
    </row>
    <row r="23" spans="2:5" s="4" customFormat="1" ht="12" customHeight="1" x14ac:dyDescent="0.2">
      <c r="B23" s="8" t="s">
        <v>16</v>
      </c>
      <c r="C23" s="30">
        <v>33</v>
      </c>
      <c r="D23" s="30">
        <v>0</v>
      </c>
      <c r="E23" s="31">
        <v>0</v>
      </c>
    </row>
    <row r="24" spans="2:5" ht="12" customHeight="1" x14ac:dyDescent="0.2">
      <c r="B24" s="8" t="s">
        <v>17</v>
      </c>
      <c r="C24" s="30">
        <v>6339</v>
      </c>
      <c r="D24" s="30">
        <v>1757</v>
      </c>
      <c r="E24" s="31">
        <v>27.71730556870169</v>
      </c>
    </row>
    <row r="25" spans="2:5" s="4" customFormat="1" ht="12" customHeight="1" x14ac:dyDescent="0.2">
      <c r="B25" s="7" t="s">
        <v>18</v>
      </c>
      <c r="C25" s="24">
        <v>-1538</v>
      </c>
      <c r="D25" s="24">
        <v>-9476</v>
      </c>
      <c r="E25" s="25">
        <v>616.12483745123541</v>
      </c>
    </row>
    <row r="26" spans="2:5" ht="12" customHeight="1" x14ac:dyDescent="0.2">
      <c r="B26" s="7" t="s">
        <v>19</v>
      </c>
      <c r="C26" s="24">
        <v>-3866</v>
      </c>
      <c r="D26" s="24">
        <v>-9960</v>
      </c>
      <c r="E26" s="25">
        <v>257.63062596999487</v>
      </c>
    </row>
    <row r="27" spans="2:5" ht="12" customHeight="1" x14ac:dyDescent="0.2">
      <c r="B27" s="8" t="s">
        <v>20</v>
      </c>
      <c r="C27" s="28">
        <v>-4464</v>
      </c>
      <c r="D27" s="28">
        <v>-10541</v>
      </c>
      <c r="E27" s="29">
        <v>236.13351254480287</v>
      </c>
    </row>
    <row r="28" spans="2:5" ht="12" customHeight="1" x14ac:dyDescent="0.2">
      <c r="B28" s="8" t="s">
        <v>21</v>
      </c>
      <c r="C28" s="28">
        <v>598</v>
      </c>
      <c r="D28" s="28">
        <v>581</v>
      </c>
      <c r="E28" s="29">
        <v>97.157190635451514</v>
      </c>
    </row>
    <row r="29" spans="2:5" ht="12" customHeight="1" x14ac:dyDescent="0.2">
      <c r="B29" s="7" t="s">
        <v>22</v>
      </c>
      <c r="C29" s="26">
        <v>2010</v>
      </c>
      <c r="D29" s="26">
        <v>174</v>
      </c>
      <c r="E29" s="27">
        <v>8.6567164179104488</v>
      </c>
    </row>
    <row r="30" spans="2:5" ht="12" customHeight="1" x14ac:dyDescent="0.2">
      <c r="B30" s="8" t="s">
        <v>23</v>
      </c>
      <c r="C30" s="28">
        <v>1839</v>
      </c>
      <c r="D30" s="28">
        <v>3</v>
      </c>
      <c r="E30" s="29">
        <v>0.16313213703099511</v>
      </c>
    </row>
    <row r="31" spans="2:5" s="4" customFormat="1" ht="12" customHeight="1" x14ac:dyDescent="0.2">
      <c r="B31" s="8" t="s">
        <v>24</v>
      </c>
      <c r="C31" s="28">
        <v>171</v>
      </c>
      <c r="D31" s="28">
        <v>171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318</v>
      </c>
      <c r="D36" s="26">
        <v>310</v>
      </c>
      <c r="E36" s="27">
        <v>97.484276729559753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1</v>
      </c>
      <c r="D39" s="24">
        <v>1</v>
      </c>
      <c r="E39" s="25">
        <v>100</v>
      </c>
    </row>
    <row r="40" spans="2:6" s="4" customFormat="1" ht="12" customHeight="1" x14ac:dyDescent="0.2">
      <c r="B40" s="8" t="s">
        <v>33</v>
      </c>
      <c r="C40" s="30">
        <v>1</v>
      </c>
      <c r="D40" s="30">
        <v>1</v>
      </c>
      <c r="E40" s="31">
        <v>100</v>
      </c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3327</v>
      </c>
      <c r="D43" s="24">
        <v>2138</v>
      </c>
      <c r="E43" s="25">
        <v>64.262097986173728</v>
      </c>
    </row>
    <row r="44" spans="2:6" ht="12" customHeight="1" x14ac:dyDescent="0.2">
      <c r="B44" s="7" t="s">
        <v>37</v>
      </c>
      <c r="C44" s="26">
        <v>3363</v>
      </c>
      <c r="D44" s="26">
        <v>2015</v>
      </c>
      <c r="E44" s="27">
        <v>59.916741005055009</v>
      </c>
      <c r="F44" s="5"/>
    </row>
    <row r="45" spans="2:6" ht="12" customHeight="1" x14ac:dyDescent="0.2">
      <c r="B45" s="7" t="s">
        <v>38</v>
      </c>
      <c r="C45" s="26">
        <v>9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2113</v>
      </c>
      <c r="D46" s="22">
        <v>1846</v>
      </c>
      <c r="E46" s="27">
        <v>87.363937529578791</v>
      </c>
    </row>
    <row r="47" spans="2:6" ht="12" customHeight="1" x14ac:dyDescent="0.2">
      <c r="B47" s="6" t="s">
        <v>39</v>
      </c>
      <c r="C47" s="32">
        <v>842</v>
      </c>
      <c r="D47" s="32">
        <v>609</v>
      </c>
      <c r="E47" s="33">
        <v>72.327790973871728</v>
      </c>
    </row>
    <row r="48" spans="2:6" ht="12" customHeight="1" x14ac:dyDescent="0.2">
      <c r="B48" s="6" t="s">
        <v>40</v>
      </c>
      <c r="C48" s="32">
        <v>836</v>
      </c>
      <c r="D48" s="32">
        <v>603</v>
      </c>
      <c r="E48" s="33">
        <v>72.129186602870803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836</v>
      </c>
      <c r="D50" s="34">
        <v>603</v>
      </c>
      <c r="E50" s="35">
        <v>72.129186602870803</v>
      </c>
    </row>
    <row r="51" spans="2:5" ht="12" customHeight="1" x14ac:dyDescent="0.2">
      <c r="B51" s="6" t="s">
        <v>43</v>
      </c>
      <c r="C51" s="32">
        <v>6</v>
      </c>
      <c r="D51" s="32">
        <v>6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6</v>
      </c>
      <c r="D53" s="34">
        <v>6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271</v>
      </c>
      <c r="D57" s="32">
        <v>271</v>
      </c>
      <c r="E57" s="33">
        <v>100</v>
      </c>
    </row>
    <row r="58" spans="2:5" ht="12" customHeight="1" x14ac:dyDescent="0.2">
      <c r="B58" s="6" t="s">
        <v>48</v>
      </c>
      <c r="C58" s="32">
        <v>271</v>
      </c>
      <c r="D58" s="32">
        <v>271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1000</v>
      </c>
      <c r="D60" s="32">
        <v>966</v>
      </c>
      <c r="E60" s="33">
        <v>96.6</v>
      </c>
    </row>
    <row r="61" spans="2:5" s="4" customFormat="1" ht="12" customHeight="1" x14ac:dyDescent="0.2">
      <c r="B61" s="6" t="s">
        <v>51</v>
      </c>
      <c r="C61" s="32">
        <v>999</v>
      </c>
      <c r="D61" s="32">
        <v>965</v>
      </c>
      <c r="E61" s="33">
        <v>96.596596596596598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14997</v>
      </c>
      <c r="D69" s="22">
        <v>2658</v>
      </c>
      <c r="E69" s="23">
        <v>17.723544708941787</v>
      </c>
    </row>
    <row r="70" spans="2:5" ht="12" customHeight="1" x14ac:dyDescent="0.2">
      <c r="B70" s="6" t="s">
        <v>57</v>
      </c>
      <c r="C70" s="32">
        <v>4029</v>
      </c>
      <c r="D70" s="32">
        <v>130</v>
      </c>
      <c r="E70" s="33">
        <v>3.2266070985356166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3953</v>
      </c>
      <c r="D73" s="36">
        <v>54</v>
      </c>
      <c r="E73" s="37">
        <v>1.3660511004300531</v>
      </c>
    </row>
    <row r="74" spans="2:5" ht="12" customHeight="1" x14ac:dyDescent="0.2">
      <c r="B74" s="6" t="s">
        <v>61</v>
      </c>
      <c r="C74" s="32">
        <v>76</v>
      </c>
      <c r="D74" s="32">
        <v>76</v>
      </c>
      <c r="E74" s="33">
        <v>100</v>
      </c>
    </row>
    <row r="75" spans="2:5" ht="12" customHeight="1" x14ac:dyDescent="0.2">
      <c r="B75" s="6" t="s">
        <v>62</v>
      </c>
      <c r="C75" s="32">
        <v>115</v>
      </c>
      <c r="D75" s="32">
        <v>112</v>
      </c>
      <c r="E75" s="33">
        <v>97.391304347826093</v>
      </c>
    </row>
    <row r="76" spans="2:5" ht="12" customHeight="1" x14ac:dyDescent="0.2">
      <c r="B76" s="6" t="s">
        <v>63</v>
      </c>
      <c r="C76" s="32">
        <v>1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114</v>
      </c>
      <c r="D77" s="32">
        <v>112</v>
      </c>
      <c r="E77" s="33">
        <v>98.245614035087712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31</v>
      </c>
      <c r="D83" s="34">
        <v>31</v>
      </c>
      <c r="E83" s="35">
        <v>100</v>
      </c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83</v>
      </c>
      <c r="D85" s="34">
        <v>81</v>
      </c>
      <c r="E85" s="35">
        <v>97.590361445783131</v>
      </c>
    </row>
    <row r="86" spans="2:5" ht="12" customHeight="1" x14ac:dyDescent="0.2">
      <c r="B86" s="6" t="s">
        <v>73</v>
      </c>
      <c r="C86" s="32">
        <v>9570</v>
      </c>
      <c r="D86" s="32">
        <v>1137</v>
      </c>
      <c r="E86" s="33">
        <v>11.880877742946709</v>
      </c>
    </row>
    <row r="87" spans="2:5" ht="12" customHeight="1" x14ac:dyDescent="0.2">
      <c r="B87" s="6" t="s">
        <v>74</v>
      </c>
      <c r="C87" s="36">
        <v>225</v>
      </c>
      <c r="D87" s="36">
        <v>212</v>
      </c>
      <c r="E87" s="37">
        <v>94.222222222222214</v>
      </c>
    </row>
    <row r="88" spans="2:5" ht="12" customHeight="1" x14ac:dyDescent="0.2">
      <c r="B88" s="6" t="s">
        <v>75</v>
      </c>
      <c r="C88" s="32">
        <v>2464</v>
      </c>
      <c r="D88" s="32">
        <v>177</v>
      </c>
      <c r="E88" s="33">
        <v>7.1834415584415581</v>
      </c>
    </row>
    <row r="89" spans="2:5" ht="12" customHeight="1" x14ac:dyDescent="0.2">
      <c r="B89" s="6" t="s">
        <v>76</v>
      </c>
      <c r="C89" s="32">
        <v>6881</v>
      </c>
      <c r="D89" s="32">
        <v>748</v>
      </c>
      <c r="E89" s="33">
        <v>10.870513006830402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1283</v>
      </c>
      <c r="D91" s="32">
        <v>1279</v>
      </c>
      <c r="E91" s="33">
        <v>99.688230709275132</v>
      </c>
    </row>
    <row r="92" spans="2:5" ht="12" customHeight="1" x14ac:dyDescent="0.2">
      <c r="B92" s="6" t="s">
        <v>86</v>
      </c>
      <c r="C92" s="22">
        <v>42</v>
      </c>
      <c r="D92" s="22">
        <v>42</v>
      </c>
      <c r="E92" s="23">
        <v>100</v>
      </c>
    </row>
    <row r="93" spans="2:5" ht="12" customHeight="1" x14ac:dyDescent="0.2">
      <c r="B93" s="6" t="s">
        <v>79</v>
      </c>
      <c r="C93" s="32">
        <v>42</v>
      </c>
      <c r="D93" s="32">
        <v>42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A082FA6-4F03-478A-A011-AAB1C8535408}"/>
    <hyperlink ref="D4" location="ŞUBAT!A1" display="Şubat" xr:uid="{4BAA5CA7-D482-4F38-83C9-FB3BB4E97B9B}"/>
    <hyperlink ref="E4" location="MART!A1" display="Mart" xr:uid="{84698927-96C4-4CDC-84E8-34B19D047CE7}"/>
    <hyperlink ref="C5" location="NİSAN!A1" display="Nisan" xr:uid="{D9D98216-0BF3-4980-809A-168B1157BB7C}"/>
    <hyperlink ref="D5" location="MAYIS!A1" display="Mayıs" xr:uid="{F2594675-5EF3-4754-855E-4B0878E83836}"/>
    <hyperlink ref="E5" location="HAZİRAN!A1" display="Haziran" xr:uid="{474B2C08-71DA-4CD5-9DD6-09F141F8B9C1}"/>
    <hyperlink ref="C6" location="TEMMUZ!A1" display="Temmuz" xr:uid="{4D0B0D47-BC5B-455C-8FEE-C14E25435FB2}"/>
    <hyperlink ref="D6" location="AĞUSTOS!A1" display="Ağustos" xr:uid="{788DF088-1AED-4FDD-A4C8-4C23AC6D329E}"/>
    <hyperlink ref="E6" location="EYLÜL!A1" display="Eylül" xr:uid="{EC34068E-F34A-452D-BE4C-088087A4D6A0}"/>
    <hyperlink ref="C7" location="EKİM!A1" display="Ekim" xr:uid="{07477C07-E041-4FCB-8316-99EEC9848300}"/>
    <hyperlink ref="D7" location="KASIM!A1" display="Kasım" xr:uid="{A8BCEBB9-7298-4E4F-8D15-195CC7BFC2AE}"/>
    <hyperlink ref="E7" location="ARALIK!A1" display="Aralık" xr:uid="{A414097C-880F-4638-A271-12D80522199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C8CD-D3CB-4316-8335-F7EAAD7A6BDA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46592</v>
      </c>
      <c r="D10" s="22">
        <v>6892</v>
      </c>
      <c r="E10" s="23">
        <v>14.792239010989011</v>
      </c>
    </row>
    <row r="11" spans="2:5" ht="12" customHeight="1" x14ac:dyDescent="0.2">
      <c r="B11" s="7" t="s">
        <v>4</v>
      </c>
      <c r="C11" s="24">
        <v>32298</v>
      </c>
      <c r="D11" s="24">
        <v>3889</v>
      </c>
      <c r="E11" s="25">
        <v>12.04099325035606</v>
      </c>
    </row>
    <row r="12" spans="2:5" ht="12" customHeight="1" x14ac:dyDescent="0.2">
      <c r="B12" s="7" t="s">
        <v>5</v>
      </c>
      <c r="C12" s="24">
        <v>19189</v>
      </c>
      <c r="D12" s="24">
        <v>5437</v>
      </c>
      <c r="E12" s="25">
        <v>28.333941320548227</v>
      </c>
    </row>
    <row r="13" spans="2:5" ht="12" customHeight="1" x14ac:dyDescent="0.2">
      <c r="B13" s="7" t="s">
        <v>6</v>
      </c>
      <c r="C13" s="26">
        <v>17147</v>
      </c>
      <c r="D13" s="26">
        <v>5064</v>
      </c>
      <c r="E13" s="27">
        <v>29.532862891467893</v>
      </c>
    </row>
    <row r="14" spans="2:5" ht="12" customHeight="1" x14ac:dyDescent="0.2">
      <c r="B14" s="8" t="s">
        <v>7</v>
      </c>
      <c r="C14" s="28">
        <v>1144</v>
      </c>
      <c r="D14" s="28">
        <v>7</v>
      </c>
      <c r="E14" s="29">
        <v>0.61188811188811187</v>
      </c>
    </row>
    <row r="15" spans="2:5" ht="12" customHeight="1" x14ac:dyDescent="0.2">
      <c r="B15" s="8" t="s">
        <v>8</v>
      </c>
      <c r="C15" s="28">
        <v>371</v>
      </c>
      <c r="D15" s="28">
        <v>139</v>
      </c>
      <c r="E15" s="29">
        <v>37.466307277628033</v>
      </c>
    </row>
    <row r="16" spans="2:5" ht="12" customHeight="1" x14ac:dyDescent="0.2">
      <c r="B16" s="8" t="s">
        <v>9</v>
      </c>
      <c r="C16" s="28">
        <v>14636</v>
      </c>
      <c r="D16" s="28">
        <v>4530</v>
      </c>
      <c r="E16" s="29">
        <v>30.951079529926211</v>
      </c>
    </row>
    <row r="17" spans="2:5" ht="12" customHeight="1" x14ac:dyDescent="0.2">
      <c r="B17" s="8" t="s">
        <v>10</v>
      </c>
      <c r="C17" s="28">
        <v>996</v>
      </c>
      <c r="D17" s="28">
        <v>388</v>
      </c>
      <c r="E17" s="29">
        <v>38.955823293172692</v>
      </c>
    </row>
    <row r="18" spans="2:5" ht="12" customHeight="1" x14ac:dyDescent="0.2">
      <c r="B18" s="7" t="s">
        <v>11</v>
      </c>
      <c r="C18" s="24">
        <v>2042</v>
      </c>
      <c r="D18" s="24">
        <v>373</v>
      </c>
      <c r="E18" s="25">
        <v>18.266405484818804</v>
      </c>
    </row>
    <row r="19" spans="2:5" ht="12" customHeight="1" x14ac:dyDescent="0.2">
      <c r="B19" s="8" t="s">
        <v>12</v>
      </c>
      <c r="C19" s="28">
        <v>674</v>
      </c>
      <c r="D19" s="28">
        <v>-91</v>
      </c>
      <c r="E19" s="29">
        <v>-13.501483679525222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1366</v>
      </c>
      <c r="D21" s="28">
        <v>464</v>
      </c>
      <c r="E21" s="29">
        <v>33.967789165446561</v>
      </c>
    </row>
    <row r="22" spans="2:5" s="4" customFormat="1" ht="12" customHeight="1" x14ac:dyDescent="0.2">
      <c r="B22" s="7" t="s">
        <v>15</v>
      </c>
      <c r="C22" s="24">
        <v>6302</v>
      </c>
      <c r="D22" s="24">
        <v>1423</v>
      </c>
      <c r="E22" s="25">
        <v>22.580133291018726</v>
      </c>
    </row>
    <row r="23" spans="2:5" s="4" customFormat="1" ht="12" customHeight="1" x14ac:dyDescent="0.2">
      <c r="B23" s="8" t="s">
        <v>16</v>
      </c>
      <c r="C23" s="30">
        <v>12</v>
      </c>
      <c r="D23" s="30">
        <v>0</v>
      </c>
      <c r="E23" s="31">
        <v>0</v>
      </c>
    </row>
    <row r="24" spans="2:5" ht="12" customHeight="1" x14ac:dyDescent="0.2">
      <c r="B24" s="8" t="s">
        <v>17</v>
      </c>
      <c r="C24" s="30">
        <v>6290</v>
      </c>
      <c r="D24" s="30">
        <v>1423</v>
      </c>
      <c r="E24" s="31">
        <v>22.623211446740861</v>
      </c>
    </row>
    <row r="25" spans="2:5" s="4" customFormat="1" ht="12" customHeight="1" x14ac:dyDescent="0.2">
      <c r="B25" s="7" t="s">
        <v>18</v>
      </c>
      <c r="C25" s="24">
        <v>1456</v>
      </c>
      <c r="D25" s="24">
        <v>-5674</v>
      </c>
      <c r="E25" s="25">
        <v>-389.69780219780216</v>
      </c>
    </row>
    <row r="26" spans="2:5" ht="12" customHeight="1" x14ac:dyDescent="0.2">
      <c r="B26" s="7" t="s">
        <v>19</v>
      </c>
      <c r="C26" s="24">
        <v>-633</v>
      </c>
      <c r="D26" s="24">
        <v>-5920</v>
      </c>
      <c r="E26" s="25">
        <v>935.22906793048969</v>
      </c>
    </row>
    <row r="27" spans="2:5" ht="12" customHeight="1" x14ac:dyDescent="0.2">
      <c r="B27" s="8" t="s">
        <v>20</v>
      </c>
      <c r="C27" s="28">
        <v>-1060</v>
      </c>
      <c r="D27" s="28">
        <v>-6333</v>
      </c>
      <c r="E27" s="29">
        <v>597.45283018867917</v>
      </c>
    </row>
    <row r="28" spans="2:5" ht="12" customHeight="1" x14ac:dyDescent="0.2">
      <c r="B28" s="8" t="s">
        <v>21</v>
      </c>
      <c r="C28" s="28">
        <v>427</v>
      </c>
      <c r="D28" s="28">
        <v>413</v>
      </c>
      <c r="E28" s="29">
        <v>96.721311475409834</v>
      </c>
    </row>
    <row r="29" spans="2:5" ht="12" customHeight="1" x14ac:dyDescent="0.2">
      <c r="B29" s="7" t="s">
        <v>22</v>
      </c>
      <c r="C29" s="26">
        <v>1865</v>
      </c>
      <c r="D29" s="26">
        <v>29</v>
      </c>
      <c r="E29" s="27">
        <v>1.5549597855227881</v>
      </c>
    </row>
    <row r="30" spans="2:5" ht="12" customHeight="1" x14ac:dyDescent="0.2">
      <c r="B30" s="8" t="s">
        <v>23</v>
      </c>
      <c r="C30" s="28">
        <v>1839</v>
      </c>
      <c r="D30" s="28">
        <v>3</v>
      </c>
      <c r="E30" s="29">
        <v>0.16313213703099511</v>
      </c>
    </row>
    <row r="31" spans="2:5" s="4" customFormat="1" ht="12" customHeight="1" x14ac:dyDescent="0.2">
      <c r="B31" s="8" t="s">
        <v>24</v>
      </c>
      <c r="C31" s="28">
        <v>26</v>
      </c>
      <c r="D31" s="28">
        <v>26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224</v>
      </c>
      <c r="D36" s="26">
        <v>217</v>
      </c>
      <c r="E36" s="27">
        <v>96.875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>
        <v>0</v>
      </c>
      <c r="D40" s="30">
        <v>0</v>
      </c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2739</v>
      </c>
      <c r="D43" s="24">
        <v>1435</v>
      </c>
      <c r="E43" s="25">
        <v>52.391383716684928</v>
      </c>
    </row>
    <row r="44" spans="2:6" ht="12" customHeight="1" x14ac:dyDescent="0.2">
      <c r="B44" s="7" t="s">
        <v>37</v>
      </c>
      <c r="C44" s="26">
        <v>2587</v>
      </c>
      <c r="D44" s="26">
        <v>1268</v>
      </c>
      <c r="E44" s="27">
        <v>49.014302280633935</v>
      </c>
      <c r="F44" s="5"/>
    </row>
    <row r="45" spans="2:6" ht="12" customHeight="1" x14ac:dyDescent="0.2">
      <c r="B45" s="7" t="s">
        <v>38</v>
      </c>
      <c r="C45" s="26">
        <v>25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1495</v>
      </c>
      <c r="D46" s="22">
        <v>1245</v>
      </c>
      <c r="E46" s="27">
        <v>83.277591973244142</v>
      </c>
    </row>
    <row r="47" spans="2:6" ht="12" customHeight="1" x14ac:dyDescent="0.2">
      <c r="B47" s="6" t="s">
        <v>39</v>
      </c>
      <c r="C47" s="32">
        <v>606</v>
      </c>
      <c r="D47" s="32">
        <v>391</v>
      </c>
      <c r="E47" s="33">
        <v>64.521452145214525</v>
      </c>
    </row>
    <row r="48" spans="2:6" ht="12" customHeight="1" x14ac:dyDescent="0.2">
      <c r="B48" s="6" t="s">
        <v>40</v>
      </c>
      <c r="C48" s="32">
        <v>601</v>
      </c>
      <c r="D48" s="32">
        <v>386</v>
      </c>
      <c r="E48" s="33">
        <v>64.226289517470875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601</v>
      </c>
      <c r="D50" s="34">
        <v>386</v>
      </c>
      <c r="E50" s="35">
        <v>64.226289517470875</v>
      </c>
    </row>
    <row r="51" spans="2:5" ht="12" customHeight="1" x14ac:dyDescent="0.2">
      <c r="B51" s="6" t="s">
        <v>43</v>
      </c>
      <c r="C51" s="32">
        <v>5</v>
      </c>
      <c r="D51" s="32">
        <v>5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</v>
      </c>
      <c r="D53" s="34">
        <v>5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210</v>
      </c>
      <c r="D57" s="32">
        <v>210</v>
      </c>
      <c r="E57" s="33">
        <v>100</v>
      </c>
    </row>
    <row r="58" spans="2:5" ht="12" customHeight="1" x14ac:dyDescent="0.2">
      <c r="B58" s="6" t="s">
        <v>48</v>
      </c>
      <c r="C58" s="32">
        <v>210</v>
      </c>
      <c r="D58" s="32">
        <v>210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679</v>
      </c>
      <c r="D60" s="32">
        <v>644</v>
      </c>
      <c r="E60" s="33">
        <v>94.845360824742258</v>
      </c>
    </row>
    <row r="61" spans="2:5" s="4" customFormat="1" ht="12" customHeight="1" x14ac:dyDescent="0.2">
      <c r="B61" s="6" t="s">
        <v>51</v>
      </c>
      <c r="C61" s="32">
        <v>678</v>
      </c>
      <c r="D61" s="32">
        <v>643</v>
      </c>
      <c r="E61" s="33">
        <v>94.837758112094392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12757</v>
      </c>
      <c r="D69" s="22">
        <v>1716</v>
      </c>
      <c r="E69" s="23">
        <v>13.451438425962218</v>
      </c>
    </row>
    <row r="70" spans="2:5" ht="12" customHeight="1" x14ac:dyDescent="0.2">
      <c r="B70" s="6" t="s">
        <v>57</v>
      </c>
      <c r="C70" s="32">
        <v>3592</v>
      </c>
      <c r="D70" s="32">
        <v>54</v>
      </c>
      <c r="E70" s="33">
        <v>1.5033407572383073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3589</v>
      </c>
      <c r="D73" s="36">
        <v>51</v>
      </c>
      <c r="E73" s="37">
        <v>1.4210086375034827</v>
      </c>
    </row>
    <row r="74" spans="2:5" ht="12" customHeight="1" x14ac:dyDescent="0.2">
      <c r="B74" s="6" t="s">
        <v>61</v>
      </c>
      <c r="C74" s="32">
        <v>3</v>
      </c>
      <c r="D74" s="32">
        <v>3</v>
      </c>
      <c r="E74" s="33">
        <v>100</v>
      </c>
    </row>
    <row r="75" spans="2:5" ht="12" customHeight="1" x14ac:dyDescent="0.2">
      <c r="B75" s="6" t="s">
        <v>62</v>
      </c>
      <c r="C75" s="32">
        <v>71</v>
      </c>
      <c r="D75" s="32">
        <v>68</v>
      </c>
      <c r="E75" s="33">
        <v>95.774647887323937</v>
      </c>
    </row>
    <row r="76" spans="2:5" ht="12" customHeight="1" x14ac:dyDescent="0.2">
      <c r="B76" s="6" t="s">
        <v>63</v>
      </c>
      <c r="C76" s="32">
        <v>1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70</v>
      </c>
      <c r="D77" s="32">
        <v>68</v>
      </c>
      <c r="E77" s="33">
        <v>97.142857142857139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8</v>
      </c>
      <c r="D83" s="34">
        <v>8</v>
      </c>
      <c r="E83" s="35">
        <v>100</v>
      </c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62</v>
      </c>
      <c r="D85" s="34">
        <v>60</v>
      </c>
      <c r="E85" s="35">
        <v>96.774193548387103</v>
      </c>
    </row>
    <row r="86" spans="2:5" ht="12" customHeight="1" x14ac:dyDescent="0.2">
      <c r="B86" s="6" t="s">
        <v>73</v>
      </c>
      <c r="C86" s="32">
        <v>8244</v>
      </c>
      <c r="D86" s="32">
        <v>747</v>
      </c>
      <c r="E86" s="33">
        <v>9.0611353711790397</v>
      </c>
    </row>
    <row r="87" spans="2:5" ht="12" customHeight="1" x14ac:dyDescent="0.2">
      <c r="B87" s="6" t="s">
        <v>74</v>
      </c>
      <c r="C87" s="36">
        <v>160</v>
      </c>
      <c r="D87" s="36">
        <v>145</v>
      </c>
      <c r="E87" s="37">
        <v>90.625</v>
      </c>
    </row>
    <row r="88" spans="2:5" ht="12" customHeight="1" x14ac:dyDescent="0.2">
      <c r="B88" s="6" t="s">
        <v>75</v>
      </c>
      <c r="C88" s="32">
        <v>2588</v>
      </c>
      <c r="D88" s="32">
        <v>108</v>
      </c>
      <c r="E88" s="33">
        <v>4.1731066460587325</v>
      </c>
    </row>
    <row r="89" spans="2:5" ht="12" customHeight="1" x14ac:dyDescent="0.2">
      <c r="B89" s="6" t="s">
        <v>76</v>
      </c>
      <c r="C89" s="32">
        <v>5496</v>
      </c>
      <c r="D89" s="32">
        <v>494</v>
      </c>
      <c r="E89" s="33">
        <v>8.9883551673944684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850</v>
      </c>
      <c r="D91" s="32">
        <v>847</v>
      </c>
      <c r="E91" s="33">
        <v>99.647058823529406</v>
      </c>
    </row>
    <row r="92" spans="2:5" ht="12" customHeight="1" x14ac:dyDescent="0.2">
      <c r="B92" s="6" t="s">
        <v>86</v>
      </c>
      <c r="C92" s="22">
        <v>42</v>
      </c>
      <c r="D92" s="22">
        <v>42</v>
      </c>
      <c r="E92" s="23">
        <v>100</v>
      </c>
    </row>
    <row r="93" spans="2:5" ht="12" customHeight="1" x14ac:dyDescent="0.2">
      <c r="B93" s="6" t="s">
        <v>79</v>
      </c>
      <c r="C93" s="32">
        <v>42</v>
      </c>
      <c r="D93" s="32">
        <v>42</v>
      </c>
      <c r="E93" s="23"/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AB9F351-E142-4EC9-BE7D-84521B168A81}"/>
    <hyperlink ref="D4" location="ŞUBAT!A1" display="Şubat" xr:uid="{29515B69-880E-498A-A8ED-78E9A4D6DB72}"/>
    <hyperlink ref="E4" location="MART!A1" display="Mart" xr:uid="{AAD73073-B2D3-438C-95D8-885B6FF48BAA}"/>
    <hyperlink ref="C5" location="NİSAN!A1" display="Nisan" xr:uid="{94CFFC25-1F71-470A-AA28-D4814CA04C6B}"/>
    <hyperlink ref="D5" location="MAYIS!A1" display="Mayıs" xr:uid="{A0F0515A-3112-470B-9E4A-1FBFDE6A9B78}"/>
    <hyperlink ref="E5" location="HAZİRAN!A1" display="Haziran" xr:uid="{509D43EF-E912-45F1-A04D-A890BACA34B4}"/>
    <hyperlink ref="C6" location="TEMMUZ!A1" display="Temmuz" xr:uid="{17BA204A-A8EA-48EF-8EF9-6FF563672D83}"/>
    <hyperlink ref="D6" location="AĞUSTOS!A1" display="Ağustos" xr:uid="{BC03CE18-C196-4A38-8955-C82D2229F609}"/>
    <hyperlink ref="E6" location="EYLÜL!A1" display="Eylül" xr:uid="{2E34E011-49EA-4B56-A304-0CA5DC5C987B}"/>
    <hyperlink ref="C7" location="EKİM!A1" display="Ekim" xr:uid="{8E548BDE-980F-44D7-91EF-7D48BC3AD341}"/>
    <hyperlink ref="D7" location="KASIM!A1" display="Kasım" xr:uid="{9791635A-9467-4230-9E11-01C4C981E79F}"/>
    <hyperlink ref="E7" location="ARALIK!A1" display="Aralık" xr:uid="{E7AF8924-A7AE-4DC2-9E80-60411A8AB3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B836-88F1-49C4-9927-9A7F4F802893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41845</v>
      </c>
      <c r="D10" s="22">
        <f>+D11+D46+D64+D69+D92+D98</f>
        <v>4055</v>
      </c>
      <c r="E10" s="23">
        <f t="shared" ref="E10:E74" si="0">+D10/C10*100</f>
        <v>9.6905245549050072</v>
      </c>
    </row>
    <row r="11" spans="2:5" ht="12" customHeight="1" x14ac:dyDescent="0.2">
      <c r="B11" s="7" t="s">
        <v>4</v>
      </c>
      <c r="C11" s="24">
        <f>+C12+C22+C25+C39+C43+C44+C45</f>
        <v>30577</v>
      </c>
      <c r="D11" s="24">
        <f>+D12+D22+D25+D39+D43+D44+D45</f>
        <v>2429</v>
      </c>
      <c r="E11" s="25">
        <f t="shared" si="0"/>
        <v>7.9438793864669526</v>
      </c>
    </row>
    <row r="12" spans="2:5" ht="12" customHeight="1" x14ac:dyDescent="0.2">
      <c r="B12" s="7" t="s">
        <v>5</v>
      </c>
      <c r="C12" s="24">
        <f>+C13+C18</f>
        <v>16894</v>
      </c>
      <c r="D12" s="24">
        <f>+D13+D18</f>
        <v>2532</v>
      </c>
      <c r="E12" s="25">
        <f t="shared" si="0"/>
        <v>14.987569551319996</v>
      </c>
    </row>
    <row r="13" spans="2:5" ht="12" customHeight="1" x14ac:dyDescent="0.2">
      <c r="B13" s="7" t="s">
        <v>6</v>
      </c>
      <c r="C13" s="26">
        <f>SUM(C14:C17)</f>
        <v>15624</v>
      </c>
      <c r="D13" s="26">
        <f>SUM(D14:D17)</f>
        <v>2501</v>
      </c>
      <c r="E13" s="27">
        <f t="shared" si="0"/>
        <v>16.00742447516641</v>
      </c>
    </row>
    <row r="14" spans="2:5" ht="12" customHeight="1" x14ac:dyDescent="0.2">
      <c r="B14" s="8" t="s">
        <v>7</v>
      </c>
      <c r="C14" s="28">
        <v>1143</v>
      </c>
      <c r="D14" s="28">
        <v>5</v>
      </c>
      <c r="E14" s="29">
        <f t="shared" si="0"/>
        <v>0.43744531933508313</v>
      </c>
    </row>
    <row r="15" spans="2:5" ht="12" customHeight="1" x14ac:dyDescent="0.2">
      <c r="B15" s="8" t="s">
        <v>8</v>
      </c>
      <c r="C15" s="28">
        <v>138</v>
      </c>
      <c r="D15" s="28">
        <v>3</v>
      </c>
      <c r="E15" s="29">
        <f t="shared" si="0"/>
        <v>2.1739130434782608</v>
      </c>
    </row>
    <row r="16" spans="2:5" ht="12" customHeight="1" x14ac:dyDescent="0.2">
      <c r="B16" s="8" t="s">
        <v>9</v>
      </c>
      <c r="C16" s="28">
        <v>13964</v>
      </c>
      <c r="D16" s="28">
        <v>2432</v>
      </c>
      <c r="E16" s="29">
        <f t="shared" si="0"/>
        <v>17.416213119450013</v>
      </c>
    </row>
    <row r="17" spans="2:5" ht="12" customHeight="1" x14ac:dyDescent="0.2">
      <c r="B17" s="8" t="s">
        <v>10</v>
      </c>
      <c r="C17" s="28">
        <v>379</v>
      </c>
      <c r="D17" s="28">
        <v>61</v>
      </c>
      <c r="E17" s="29">
        <f t="shared" si="0"/>
        <v>16.094986807387862</v>
      </c>
    </row>
    <row r="18" spans="2:5" ht="12" customHeight="1" x14ac:dyDescent="0.2">
      <c r="B18" s="7" t="s">
        <v>11</v>
      </c>
      <c r="C18" s="24">
        <f>SUM(C19:C21)</f>
        <v>1270</v>
      </c>
      <c r="D18" s="24">
        <f>SUM(D19:D21)</f>
        <v>31</v>
      </c>
      <c r="E18" s="25">
        <f t="shared" si="0"/>
        <v>2.4409448818897639</v>
      </c>
    </row>
    <row r="19" spans="2:5" ht="12" customHeight="1" x14ac:dyDescent="0.2">
      <c r="B19" s="8" t="s">
        <v>12</v>
      </c>
      <c r="C19" s="28">
        <v>768</v>
      </c>
      <c r="D19" s="28">
        <v>4</v>
      </c>
      <c r="E19" s="29">
        <f t="shared" si="0"/>
        <v>0.52083333333333326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500</v>
      </c>
      <c r="D21" s="28">
        <v>27</v>
      </c>
      <c r="E21" s="29">
        <f t="shared" si="0"/>
        <v>5.4</v>
      </c>
    </row>
    <row r="22" spans="2:5" s="4" customFormat="1" ht="12" customHeight="1" x14ac:dyDescent="0.2">
      <c r="B22" s="7" t="s">
        <v>15</v>
      </c>
      <c r="C22" s="24">
        <f>SUM(C23:C24)</f>
        <v>6284</v>
      </c>
      <c r="D22" s="24">
        <f>SUM(D23:D24)</f>
        <v>1091</v>
      </c>
      <c r="E22" s="25">
        <f t="shared" si="0"/>
        <v>17.361553150859326</v>
      </c>
    </row>
    <row r="23" spans="2:5" s="4" customFormat="1" ht="12" customHeight="1" x14ac:dyDescent="0.2">
      <c r="B23" s="8" t="s">
        <v>16</v>
      </c>
      <c r="C23" s="30">
        <v>12</v>
      </c>
      <c r="D23" s="30">
        <v>0</v>
      </c>
      <c r="E23" s="31">
        <f t="shared" si="0"/>
        <v>0</v>
      </c>
    </row>
    <row r="24" spans="2:5" ht="12" customHeight="1" x14ac:dyDescent="0.2">
      <c r="B24" s="8" t="s">
        <v>17</v>
      </c>
      <c r="C24" s="30">
        <v>6272</v>
      </c>
      <c r="D24" s="30">
        <v>1091</v>
      </c>
      <c r="E24" s="31">
        <f t="shared" si="0"/>
        <v>17.394770408163264</v>
      </c>
    </row>
    <row r="25" spans="2:5" s="4" customFormat="1" ht="12" customHeight="1" x14ac:dyDescent="0.2">
      <c r="B25" s="7" t="s">
        <v>18</v>
      </c>
      <c r="C25" s="24">
        <f>+C26+C29+C36+C37+C38</f>
        <v>3269</v>
      </c>
      <c r="D25" s="24">
        <f>+D26+D29+D36+D37+D38</f>
        <v>-2800</v>
      </c>
      <c r="E25" s="25">
        <f t="shared" si="0"/>
        <v>-85.65310492505354</v>
      </c>
    </row>
    <row r="26" spans="2:5" ht="12" customHeight="1" x14ac:dyDescent="0.2">
      <c r="B26" s="7" t="s">
        <v>19</v>
      </c>
      <c r="C26" s="24">
        <f>SUM(C27:C28)</f>
        <v>1430</v>
      </c>
      <c r="D26" s="24">
        <f>SUM(D27:D28)</f>
        <v>-2928</v>
      </c>
      <c r="E26" s="25">
        <f t="shared" si="0"/>
        <v>-204.75524475524475</v>
      </c>
    </row>
    <row r="27" spans="2:5" ht="12" customHeight="1" x14ac:dyDescent="0.2">
      <c r="B27" s="8" t="s">
        <v>20</v>
      </c>
      <c r="C27" s="28">
        <v>1102</v>
      </c>
      <c r="D27" s="28">
        <v>-3241</v>
      </c>
      <c r="E27" s="29">
        <f t="shared" si="0"/>
        <v>-294.10163339382945</v>
      </c>
    </row>
    <row r="28" spans="2:5" ht="12" customHeight="1" x14ac:dyDescent="0.2">
      <c r="B28" s="8" t="s">
        <v>21</v>
      </c>
      <c r="C28" s="28">
        <v>328</v>
      </c>
      <c r="D28" s="28">
        <v>313</v>
      </c>
      <c r="E28" s="29">
        <f t="shared" si="0"/>
        <v>95.426829268292678</v>
      </c>
    </row>
    <row r="29" spans="2:5" ht="12" customHeight="1" x14ac:dyDescent="0.2">
      <c r="B29" s="7" t="s">
        <v>22</v>
      </c>
      <c r="C29" s="26">
        <f>SUM(C30:C35)</f>
        <v>1715</v>
      </c>
      <c r="D29" s="26">
        <f>SUM(D30:D35)</f>
        <v>11</v>
      </c>
      <c r="E29" s="27">
        <f t="shared" si="0"/>
        <v>0.64139941690962099</v>
      </c>
    </row>
    <row r="30" spans="2:5" ht="12" customHeight="1" x14ac:dyDescent="0.2">
      <c r="B30" s="8" t="s">
        <v>23</v>
      </c>
      <c r="C30" s="28">
        <v>1707</v>
      </c>
      <c r="D30" s="28">
        <v>3</v>
      </c>
      <c r="E30" s="29">
        <f t="shared" si="0"/>
        <v>0.17574692442882248</v>
      </c>
    </row>
    <row r="31" spans="2:5" s="4" customFormat="1" ht="12" customHeight="1" x14ac:dyDescent="0.2">
      <c r="B31" s="8" t="s">
        <v>24</v>
      </c>
      <c r="C31" s="28">
        <v>8</v>
      </c>
      <c r="D31" s="28">
        <v>8</v>
      </c>
      <c r="E31" s="29">
        <f>+D31/C31*100</f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124</v>
      </c>
      <c r="D36" s="26">
        <v>117</v>
      </c>
      <c r="E36" s="27">
        <f t="shared" si="0"/>
        <v>94.354838709677423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>
        <v>0</v>
      </c>
      <c r="D40" s="30">
        <v>0</v>
      </c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2080</v>
      </c>
      <c r="D43" s="24">
        <v>832</v>
      </c>
      <c r="E43" s="25">
        <f t="shared" si="0"/>
        <v>40</v>
      </c>
    </row>
    <row r="44" spans="2:6" ht="12" customHeight="1" x14ac:dyDescent="0.2">
      <c r="B44" s="7" t="s">
        <v>37</v>
      </c>
      <c r="C44" s="26">
        <v>2025</v>
      </c>
      <c r="D44" s="26">
        <v>774</v>
      </c>
      <c r="E44" s="27">
        <f t="shared" si="0"/>
        <v>38.222222222222221</v>
      </c>
      <c r="F44" s="5"/>
    </row>
    <row r="45" spans="2:6" ht="12" customHeight="1" x14ac:dyDescent="0.2">
      <c r="B45" s="7" t="s">
        <v>38</v>
      </c>
      <c r="C45" s="26">
        <v>25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923</v>
      </c>
      <c r="D46" s="22">
        <f>+D47+D54+D57+D60+D63</f>
        <v>690</v>
      </c>
      <c r="E46" s="27">
        <f t="shared" si="0"/>
        <v>74.756229685807156</v>
      </c>
    </row>
    <row r="47" spans="2:6" ht="12" customHeight="1" x14ac:dyDescent="0.2">
      <c r="B47" s="6" t="s">
        <v>39</v>
      </c>
      <c r="C47" s="32">
        <f>+C48+C51</f>
        <v>409</v>
      </c>
      <c r="D47" s="32">
        <f>+D48+D51</f>
        <v>211</v>
      </c>
      <c r="E47" s="33">
        <f t="shared" si="0"/>
        <v>51.589242053789732</v>
      </c>
    </row>
    <row r="48" spans="2:6" ht="12" customHeight="1" x14ac:dyDescent="0.2">
      <c r="B48" s="6" t="s">
        <v>40</v>
      </c>
      <c r="C48" s="32">
        <f>SUM(C49:C50)</f>
        <v>409</v>
      </c>
      <c r="D48" s="32">
        <f>SUM(D49:D50)</f>
        <v>211</v>
      </c>
      <c r="E48" s="33">
        <f t="shared" si="0"/>
        <v>51.589242053789732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409</v>
      </c>
      <c r="D50" s="34">
        <v>211</v>
      </c>
      <c r="E50" s="35">
        <f t="shared" si="0"/>
        <v>51.589242053789732</v>
      </c>
    </row>
    <row r="51" spans="2:5" ht="12" customHeight="1" x14ac:dyDescent="0.2">
      <c r="B51" s="6" t="s">
        <v>43</v>
      </c>
      <c r="C51" s="32">
        <f>SUM(C52:C53)</f>
        <v>0</v>
      </c>
      <c r="D51" s="32">
        <f>SUM(D52:D53)</f>
        <v>0</v>
      </c>
      <c r="E51" s="33"/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0</v>
      </c>
      <c r="D53" s="34">
        <v>0</v>
      </c>
      <c r="E53" s="35"/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160</v>
      </c>
      <c r="D57" s="32">
        <f>SUM(D58:D59)</f>
        <v>160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160</v>
      </c>
      <c r="D58" s="32">
        <v>160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354</v>
      </c>
      <c r="D60" s="32">
        <f>SUM(D61:D62)</f>
        <v>319</v>
      </c>
      <c r="E60" s="33">
        <f t="shared" si="0"/>
        <v>90.112994350282477</v>
      </c>
    </row>
    <row r="61" spans="2:5" s="4" customFormat="1" ht="12" customHeight="1" x14ac:dyDescent="0.2">
      <c r="B61" s="6" t="s">
        <v>51</v>
      </c>
      <c r="C61" s="32">
        <v>354</v>
      </c>
      <c r="D61" s="32">
        <v>319</v>
      </c>
      <c r="E61" s="33">
        <f t="shared" si="0"/>
        <v>90.112994350282477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10303</v>
      </c>
      <c r="D69" s="22">
        <f>+D70+D75+D86+D91</f>
        <v>894</v>
      </c>
      <c r="E69" s="23">
        <f t="shared" si="0"/>
        <v>8.6770843443657188</v>
      </c>
    </row>
    <row r="70" spans="2:5" ht="12" customHeight="1" x14ac:dyDescent="0.2">
      <c r="B70" s="6" t="s">
        <v>57</v>
      </c>
      <c r="C70" s="32">
        <f>+C71+C72+C73+C74</f>
        <v>2656</v>
      </c>
      <c r="D70" s="32">
        <f>+D71+D72+D73+D74</f>
        <v>6</v>
      </c>
      <c r="E70" s="33">
        <f t="shared" si="0"/>
        <v>0.2259036144578313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2655</v>
      </c>
      <c r="D73" s="36">
        <v>5</v>
      </c>
      <c r="E73" s="37">
        <f t="shared" si="0"/>
        <v>0.18832391713747645</v>
      </c>
    </row>
    <row r="74" spans="2:5" ht="12" customHeight="1" x14ac:dyDescent="0.2">
      <c r="B74" s="6" t="s">
        <v>61</v>
      </c>
      <c r="C74" s="32">
        <v>1</v>
      </c>
      <c r="D74" s="32">
        <v>1</v>
      </c>
      <c r="E74" s="33">
        <f t="shared" si="0"/>
        <v>100</v>
      </c>
    </row>
    <row r="75" spans="2:5" ht="12" customHeight="1" x14ac:dyDescent="0.2">
      <c r="B75" s="6" t="s">
        <v>62</v>
      </c>
      <c r="C75" s="32">
        <f>+C76+C77</f>
        <v>3</v>
      </c>
      <c r="D75" s="32">
        <f>+D76+D77</f>
        <v>0</v>
      </c>
      <c r="E75" s="33">
        <f>+D75/C75*100</f>
        <v>0</v>
      </c>
    </row>
    <row r="76" spans="2:5" ht="12" customHeight="1" x14ac:dyDescent="0.2">
      <c r="B76" s="6" t="s">
        <v>63</v>
      </c>
      <c r="C76" s="32">
        <v>1</v>
      </c>
      <c r="D76" s="32">
        <v>0</v>
      </c>
      <c r="E76" s="33">
        <f>+D76/C76*100</f>
        <v>0</v>
      </c>
    </row>
    <row r="77" spans="2:5" ht="12" customHeight="1" x14ac:dyDescent="0.2">
      <c r="B77" s="6" t="s">
        <v>64</v>
      </c>
      <c r="C77" s="32">
        <f>SUM(C78:C85)</f>
        <v>2</v>
      </c>
      <c r="D77" s="32">
        <f>SUM(D78:D85)</f>
        <v>0</v>
      </c>
      <c r="E77" s="33">
        <f>+D77/C77*100</f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0</v>
      </c>
      <c r="D83" s="34">
        <v>0</v>
      </c>
      <c r="E83" s="35"/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2</v>
      </c>
      <c r="D85" s="34">
        <v>0</v>
      </c>
      <c r="E85" s="35">
        <f t="shared" ref="E85:E92" si="1">+D85/C85*100</f>
        <v>0</v>
      </c>
    </row>
    <row r="86" spans="2:5" ht="12" customHeight="1" x14ac:dyDescent="0.2">
      <c r="B86" s="6" t="s">
        <v>73</v>
      </c>
      <c r="C86" s="32">
        <f>+C87+C88+C89+C90</f>
        <v>7012</v>
      </c>
      <c r="D86" s="32">
        <f>+D87+D88+D89+D90</f>
        <v>259</v>
      </c>
      <c r="E86" s="33">
        <f t="shared" si="1"/>
        <v>3.6936679977181974</v>
      </c>
    </row>
    <row r="87" spans="2:5" ht="12" customHeight="1" x14ac:dyDescent="0.2">
      <c r="B87" s="6" t="s">
        <v>74</v>
      </c>
      <c r="C87" s="36">
        <v>116</v>
      </c>
      <c r="D87" s="36">
        <v>102</v>
      </c>
      <c r="E87" s="37">
        <f t="shared" si="1"/>
        <v>87.931034482758619</v>
      </c>
    </row>
    <row r="88" spans="2:5" ht="12" customHeight="1" x14ac:dyDescent="0.2">
      <c r="B88" s="6" t="s">
        <v>75</v>
      </c>
      <c r="C88" s="32">
        <v>2490</v>
      </c>
      <c r="D88" s="32">
        <v>67</v>
      </c>
      <c r="E88" s="33">
        <f t="shared" si="1"/>
        <v>2.6907630522088355</v>
      </c>
    </row>
    <row r="89" spans="2:5" ht="12" customHeight="1" x14ac:dyDescent="0.2">
      <c r="B89" s="6" t="s">
        <v>76</v>
      </c>
      <c r="C89" s="32">
        <v>4406</v>
      </c>
      <c r="D89" s="32">
        <v>90</v>
      </c>
      <c r="E89" s="33">
        <f t="shared" si="1"/>
        <v>2.0426690876078077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632</v>
      </c>
      <c r="D91" s="32">
        <v>629</v>
      </c>
      <c r="E91" s="33">
        <f t="shared" si="1"/>
        <v>99.525316455696199</v>
      </c>
    </row>
    <row r="92" spans="2:5" ht="12" customHeight="1" x14ac:dyDescent="0.2">
      <c r="B92" s="6" t="s">
        <v>86</v>
      </c>
      <c r="C92" s="22">
        <f>+C93+C94+C95</f>
        <v>42</v>
      </c>
      <c r="D92" s="22">
        <f>+D93+D94+D95</f>
        <v>42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42</v>
      </c>
      <c r="D93" s="32">
        <v>42</v>
      </c>
      <c r="E93" s="23"/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8BB3F9F-9AB8-46C3-A0F2-E3BF8B942BCC}"/>
    <hyperlink ref="D4" location="ŞUBAT!A1" display="Şubat" xr:uid="{7D0F7059-5908-4450-B8EF-83449DE4CE41}"/>
    <hyperlink ref="E4" location="MART!A1" display="Mart" xr:uid="{5EBA8EF1-C8A4-4AAF-85C6-303E5BAB5036}"/>
    <hyperlink ref="C5" location="NİSAN!A1" display="Nisan" xr:uid="{4EA78B06-86CB-43C7-84B0-6DB8918575DC}"/>
    <hyperlink ref="D5" location="MAYIS!A1" display="Mayıs" xr:uid="{820BE8AE-07AE-4527-94BE-C33EF194BBBC}"/>
    <hyperlink ref="E5" location="HAZİRAN!A1" display="Haziran" xr:uid="{79E114F2-9823-4C05-8D0C-F77D04AA0D71}"/>
    <hyperlink ref="C6" location="TEMMUZ!A1" display="Temmuz" xr:uid="{A5F681B3-14DD-43D0-95E7-3274AC90AEA7}"/>
    <hyperlink ref="D6" location="AĞUSTOS!A1" display="Ağustos" xr:uid="{7999F3E1-83DB-44A5-AC81-F3E4FFED15D3}"/>
    <hyperlink ref="E6" location="EYLÜL!A1" display="Eylül" xr:uid="{6FFD6318-1C71-4140-B475-A6B2B738FCE1}"/>
    <hyperlink ref="C7" location="EKİM!A1" display="Ekim" xr:uid="{EAB7C608-AB46-4D83-86DF-2A63045DE575}"/>
    <hyperlink ref="D7" location="KASIM!A1" display="Kasım" xr:uid="{D3B95621-CCCC-4EF6-801B-7238630EC50D}"/>
    <hyperlink ref="E7" location="ARALIK!A1" display="Aralık" xr:uid="{7C964E50-C8BC-4DAC-B253-3C383FF6A91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B45A-753F-4D33-8A5B-281F96DB82D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116304</v>
      </c>
      <c r="D10" s="22">
        <v>26817</v>
      </c>
      <c r="E10" s="23">
        <v>23.057676434172514</v>
      </c>
    </row>
    <row r="11" spans="2:5" ht="12" customHeight="1" x14ac:dyDescent="0.2">
      <c r="B11" s="7" t="s">
        <v>4</v>
      </c>
      <c r="C11" s="24">
        <v>49242</v>
      </c>
      <c r="D11" s="24">
        <v>10306</v>
      </c>
      <c r="E11" s="25">
        <v>20.929288006173589</v>
      </c>
    </row>
    <row r="12" spans="2:5" ht="12" customHeight="1" x14ac:dyDescent="0.2">
      <c r="B12" s="7" t="s">
        <v>5</v>
      </c>
      <c r="C12" s="24">
        <v>47632</v>
      </c>
      <c r="D12" s="24">
        <v>33608</v>
      </c>
      <c r="E12" s="25">
        <v>70.557608330534094</v>
      </c>
    </row>
    <row r="13" spans="2:5" ht="12" customHeight="1" x14ac:dyDescent="0.2">
      <c r="B13" s="7" t="s">
        <v>6</v>
      </c>
      <c r="C13" s="26">
        <v>43519</v>
      </c>
      <c r="D13" s="26">
        <v>31664</v>
      </c>
      <c r="E13" s="27">
        <v>72.759024793768234</v>
      </c>
    </row>
    <row r="14" spans="2:5" ht="12" customHeight="1" x14ac:dyDescent="0.2">
      <c r="B14" s="8" t="s">
        <v>7</v>
      </c>
      <c r="C14" s="28">
        <v>3630</v>
      </c>
      <c r="D14" s="28">
        <v>1745</v>
      </c>
      <c r="E14" s="29">
        <v>48.071625344352618</v>
      </c>
    </row>
    <row r="15" spans="2:5" ht="12" customHeight="1" x14ac:dyDescent="0.2">
      <c r="B15" s="8" t="s">
        <v>8</v>
      </c>
      <c r="C15" s="28">
        <v>489</v>
      </c>
      <c r="D15" s="28">
        <v>287</v>
      </c>
      <c r="E15" s="29">
        <v>58.691206543967276</v>
      </c>
    </row>
    <row r="16" spans="2:5" ht="12" customHeight="1" x14ac:dyDescent="0.2">
      <c r="B16" s="8" t="s">
        <v>9</v>
      </c>
      <c r="C16" s="28">
        <v>36177</v>
      </c>
      <c r="D16" s="28">
        <v>28253</v>
      </c>
      <c r="E16" s="29">
        <v>78.096580700445045</v>
      </c>
    </row>
    <row r="17" spans="2:5" ht="12" customHeight="1" x14ac:dyDescent="0.2">
      <c r="B17" s="8" t="s">
        <v>10</v>
      </c>
      <c r="C17" s="28">
        <v>3223</v>
      </c>
      <c r="D17" s="28">
        <v>1379</v>
      </c>
      <c r="E17" s="29">
        <v>42.786224014892959</v>
      </c>
    </row>
    <row r="18" spans="2:5" ht="12" customHeight="1" x14ac:dyDescent="0.2">
      <c r="B18" s="7" t="s">
        <v>11</v>
      </c>
      <c r="C18" s="24">
        <v>4113</v>
      </c>
      <c r="D18" s="24">
        <v>1944</v>
      </c>
      <c r="E18" s="25">
        <v>47.264770240700223</v>
      </c>
    </row>
    <row r="19" spans="2:5" ht="12" customHeight="1" x14ac:dyDescent="0.2">
      <c r="B19" s="8" t="s">
        <v>12</v>
      </c>
      <c r="C19" s="28">
        <v>1895</v>
      </c>
      <c r="D19" s="28">
        <v>252</v>
      </c>
      <c r="E19" s="29">
        <v>13.298153034300791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2216</v>
      </c>
      <c r="D21" s="28">
        <v>1692</v>
      </c>
      <c r="E21" s="29">
        <v>76.353790613718402</v>
      </c>
    </row>
    <row r="22" spans="2:5" s="4" customFormat="1" ht="12" customHeight="1" x14ac:dyDescent="0.2">
      <c r="B22" s="7" t="s">
        <v>15</v>
      </c>
      <c r="C22" s="24">
        <v>6568</v>
      </c>
      <c r="D22" s="24">
        <v>4525</v>
      </c>
      <c r="E22" s="25">
        <v>68.894640682095016</v>
      </c>
    </row>
    <row r="23" spans="2:5" s="4" customFormat="1" ht="12" customHeight="1" x14ac:dyDescent="0.2">
      <c r="B23" s="8" t="s">
        <v>16</v>
      </c>
      <c r="C23" s="30">
        <v>34</v>
      </c>
      <c r="D23" s="30">
        <v>7</v>
      </c>
      <c r="E23" s="31">
        <v>20.588235294117645</v>
      </c>
    </row>
    <row r="24" spans="2:5" ht="12" customHeight="1" x14ac:dyDescent="0.2">
      <c r="B24" s="8" t="s">
        <v>17</v>
      </c>
      <c r="C24" s="30">
        <v>6534</v>
      </c>
      <c r="D24" s="30">
        <v>4518</v>
      </c>
      <c r="E24" s="31">
        <v>69.146005509641867</v>
      </c>
    </row>
    <row r="25" spans="2:5" s="4" customFormat="1" ht="12" customHeight="1" x14ac:dyDescent="0.2">
      <c r="B25" s="7" t="s">
        <v>18</v>
      </c>
      <c r="C25" s="24">
        <v>-22777</v>
      </c>
      <c r="D25" s="24">
        <v>-42930</v>
      </c>
      <c r="E25" s="25">
        <v>188.47960662071387</v>
      </c>
    </row>
    <row r="26" spans="2:5" ht="12" customHeight="1" x14ac:dyDescent="0.2">
      <c r="B26" s="7" t="s">
        <v>19</v>
      </c>
      <c r="C26" s="24">
        <v>-31641</v>
      </c>
      <c r="D26" s="24">
        <v>-50531</v>
      </c>
      <c r="E26" s="25">
        <v>159.70102082740746</v>
      </c>
    </row>
    <row r="27" spans="2:5" ht="12" customHeight="1" x14ac:dyDescent="0.2">
      <c r="B27" s="8" t="s">
        <v>20</v>
      </c>
      <c r="C27" s="28">
        <v>-34003</v>
      </c>
      <c r="D27" s="28">
        <v>-52879</v>
      </c>
      <c r="E27" s="29">
        <v>155.51274887509925</v>
      </c>
    </row>
    <row r="28" spans="2:5" ht="12" customHeight="1" x14ac:dyDescent="0.2">
      <c r="B28" s="8" t="s">
        <v>21</v>
      </c>
      <c r="C28" s="28">
        <v>2362</v>
      </c>
      <c r="D28" s="28">
        <v>2348</v>
      </c>
      <c r="E28" s="29">
        <v>99.407281964436919</v>
      </c>
    </row>
    <row r="29" spans="2:5" ht="12" customHeight="1" x14ac:dyDescent="0.2">
      <c r="B29" s="7" t="s">
        <v>22</v>
      </c>
      <c r="C29" s="26">
        <v>7537</v>
      </c>
      <c r="D29" s="26">
        <v>6288</v>
      </c>
      <c r="E29" s="27">
        <v>83.428419795674671</v>
      </c>
    </row>
    <row r="30" spans="2:5" ht="12" customHeight="1" x14ac:dyDescent="0.2">
      <c r="B30" s="8" t="s">
        <v>23</v>
      </c>
      <c r="C30" s="28">
        <v>1851</v>
      </c>
      <c r="D30" s="28">
        <v>602</v>
      </c>
      <c r="E30" s="29">
        <v>32.522960561858454</v>
      </c>
    </row>
    <row r="31" spans="2:5" s="4" customFormat="1" ht="12" customHeight="1" x14ac:dyDescent="0.2">
      <c r="B31" s="8" t="s">
        <v>24</v>
      </c>
      <c r="C31" s="28">
        <v>5686</v>
      </c>
      <c r="D31" s="28">
        <v>5686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1327</v>
      </c>
      <c r="D37" s="26">
        <v>1313</v>
      </c>
      <c r="E37" s="27">
        <v>98.944988696307462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46</v>
      </c>
      <c r="D40" s="24">
        <v>46</v>
      </c>
      <c r="E40" s="25">
        <v>100</v>
      </c>
    </row>
    <row r="41" spans="2:6" s="4" customFormat="1" ht="12" customHeight="1" x14ac:dyDescent="0.2">
      <c r="B41" s="8" t="s">
        <v>33</v>
      </c>
      <c r="C41" s="30">
        <v>45</v>
      </c>
      <c r="D41" s="30">
        <v>45</v>
      </c>
      <c r="E41" s="31">
        <v>100</v>
      </c>
    </row>
    <row r="42" spans="2:6" ht="12" customHeight="1" x14ac:dyDescent="0.2">
      <c r="B42" s="8" t="s">
        <v>34</v>
      </c>
      <c r="C42" s="30">
        <v>1</v>
      </c>
      <c r="D42" s="30">
        <v>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9718</v>
      </c>
      <c r="D44" s="24">
        <v>8397</v>
      </c>
      <c r="E44" s="25">
        <v>86.406668038691095</v>
      </c>
    </row>
    <row r="45" spans="2:6" ht="12" customHeight="1" x14ac:dyDescent="0.2">
      <c r="B45" s="7" t="s">
        <v>37</v>
      </c>
      <c r="C45" s="26">
        <v>8031</v>
      </c>
      <c r="D45" s="26">
        <v>6660</v>
      </c>
      <c r="E45" s="27">
        <v>82.928651475532305</v>
      </c>
      <c r="F45" s="5"/>
    </row>
    <row r="46" spans="2:6" ht="12" customHeight="1" x14ac:dyDescent="0.2">
      <c r="B46" s="7" t="s">
        <v>38</v>
      </c>
      <c r="C46" s="26">
        <v>24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7055</v>
      </c>
      <c r="D47" s="22">
        <v>6710</v>
      </c>
      <c r="E47" s="27">
        <v>95.109851169383418</v>
      </c>
    </row>
    <row r="48" spans="2:6" ht="12" customHeight="1" x14ac:dyDescent="0.2">
      <c r="B48" s="6" t="s">
        <v>39</v>
      </c>
      <c r="C48" s="32">
        <v>2524</v>
      </c>
      <c r="D48" s="32">
        <v>2216</v>
      </c>
      <c r="E48" s="33">
        <v>87.797147385103017</v>
      </c>
    </row>
    <row r="49" spans="2:5" ht="12" customHeight="1" x14ac:dyDescent="0.2">
      <c r="B49" s="6" t="s">
        <v>40</v>
      </c>
      <c r="C49" s="32">
        <v>2435</v>
      </c>
      <c r="D49" s="32">
        <v>2127</v>
      </c>
      <c r="E49" s="33">
        <v>87.351129363449687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2435</v>
      </c>
      <c r="D51" s="34">
        <v>2127</v>
      </c>
      <c r="E51" s="35">
        <v>87.351129363449687</v>
      </c>
    </row>
    <row r="52" spans="2:5" ht="12" customHeight="1" x14ac:dyDescent="0.2">
      <c r="B52" s="6" t="s">
        <v>43</v>
      </c>
      <c r="C52" s="32">
        <v>89</v>
      </c>
      <c r="D52" s="32">
        <v>89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89</v>
      </c>
      <c r="D54" s="34">
        <v>89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714</v>
      </c>
      <c r="D58" s="32">
        <v>714</v>
      </c>
      <c r="E58" s="33">
        <v>100</v>
      </c>
    </row>
    <row r="59" spans="2:5" ht="12" customHeight="1" x14ac:dyDescent="0.2">
      <c r="B59" s="6" t="s">
        <v>48</v>
      </c>
      <c r="C59" s="32">
        <v>714</v>
      </c>
      <c r="D59" s="32">
        <v>714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3817</v>
      </c>
      <c r="D61" s="32">
        <v>3780</v>
      </c>
      <c r="E61" s="33">
        <v>99.030652344773387</v>
      </c>
    </row>
    <row r="62" spans="2:5" s="4" customFormat="1" ht="12" customHeight="1" x14ac:dyDescent="0.2">
      <c r="B62" s="6" t="s">
        <v>51</v>
      </c>
      <c r="C62" s="32">
        <v>3812</v>
      </c>
      <c r="D62" s="32">
        <v>3775</v>
      </c>
      <c r="E62" s="33">
        <v>99.029380902413436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59838</v>
      </c>
      <c r="D70" s="22">
        <v>9632</v>
      </c>
      <c r="E70" s="23">
        <v>16.096794678966543</v>
      </c>
    </row>
    <row r="71" spans="2:5" ht="12" customHeight="1" x14ac:dyDescent="0.2">
      <c r="B71" s="6" t="s">
        <v>57</v>
      </c>
      <c r="C71" s="32">
        <v>8688</v>
      </c>
      <c r="D71" s="32">
        <v>123</v>
      </c>
      <c r="E71" s="33">
        <v>1.4157458563535912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8644</v>
      </c>
      <c r="D74" s="36">
        <v>92</v>
      </c>
      <c r="E74" s="37">
        <v>1.064322073114299</v>
      </c>
    </row>
    <row r="75" spans="2:5" ht="12" customHeight="1" x14ac:dyDescent="0.2">
      <c r="B75" s="6" t="s">
        <v>61</v>
      </c>
      <c r="C75" s="32">
        <v>44</v>
      </c>
      <c r="D75" s="32">
        <v>31</v>
      </c>
      <c r="E75" s="33">
        <v>70.454545454545453</v>
      </c>
    </row>
    <row r="76" spans="2:5" ht="12" customHeight="1" x14ac:dyDescent="0.2">
      <c r="B76" s="6" t="s">
        <v>62</v>
      </c>
      <c r="C76" s="32">
        <v>648</v>
      </c>
      <c r="D76" s="32">
        <v>644</v>
      </c>
      <c r="E76" s="33">
        <v>99.382716049382708</v>
      </c>
    </row>
    <row r="77" spans="2:5" ht="12" customHeight="1" x14ac:dyDescent="0.2">
      <c r="B77" s="6" t="s">
        <v>63</v>
      </c>
      <c r="C77" s="32">
        <v>37</v>
      </c>
      <c r="D77" s="32">
        <v>35</v>
      </c>
      <c r="E77" s="33">
        <v>94.594594594594597</v>
      </c>
    </row>
    <row r="78" spans="2:5" ht="12" customHeight="1" x14ac:dyDescent="0.2">
      <c r="B78" s="6" t="s">
        <v>64</v>
      </c>
      <c r="C78" s="32">
        <v>611</v>
      </c>
      <c r="D78" s="32">
        <v>609</v>
      </c>
      <c r="E78" s="33">
        <v>99.672667757774136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106</v>
      </c>
      <c r="D84" s="34">
        <v>106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505</v>
      </c>
      <c r="D86" s="34">
        <v>503</v>
      </c>
      <c r="E86" s="35">
        <v>99.603960396039611</v>
      </c>
    </row>
    <row r="87" spans="2:5" ht="12" customHeight="1" x14ac:dyDescent="0.2">
      <c r="B87" s="6" t="s">
        <v>73</v>
      </c>
      <c r="C87" s="32">
        <v>45432</v>
      </c>
      <c r="D87" s="32">
        <v>3798</v>
      </c>
      <c r="E87" s="33">
        <v>8.3597464342313792</v>
      </c>
    </row>
    <row r="88" spans="2:5" ht="12" customHeight="1" x14ac:dyDescent="0.2">
      <c r="B88" s="6" t="s">
        <v>74</v>
      </c>
      <c r="C88" s="36">
        <v>638</v>
      </c>
      <c r="D88" s="36">
        <v>622</v>
      </c>
      <c r="E88" s="37">
        <v>97.492163009404393</v>
      </c>
    </row>
    <row r="89" spans="2:5" ht="12" customHeight="1" x14ac:dyDescent="0.2">
      <c r="B89" s="6" t="s">
        <v>75</v>
      </c>
      <c r="C89" s="32">
        <v>3315</v>
      </c>
      <c r="D89" s="32">
        <v>632</v>
      </c>
      <c r="E89" s="33">
        <v>19.064856711915535</v>
      </c>
    </row>
    <row r="90" spans="2:5" ht="12" customHeight="1" x14ac:dyDescent="0.2">
      <c r="B90" s="6" t="s">
        <v>76</v>
      </c>
      <c r="C90" s="32">
        <v>41477</v>
      </c>
      <c r="D90" s="32">
        <v>2542</v>
      </c>
      <c r="E90" s="33">
        <v>6.1286978325336934</v>
      </c>
    </row>
    <row r="91" spans="2:5" ht="12" customHeight="1" x14ac:dyDescent="0.2">
      <c r="B91" s="6" t="s">
        <v>77</v>
      </c>
      <c r="C91" s="32">
        <v>2</v>
      </c>
      <c r="D91" s="32">
        <v>2</v>
      </c>
      <c r="E91" s="33">
        <v>100</v>
      </c>
    </row>
    <row r="92" spans="2:5" ht="12" customHeight="1" x14ac:dyDescent="0.2">
      <c r="B92" s="6" t="s">
        <v>78</v>
      </c>
      <c r="C92" s="32">
        <v>5070</v>
      </c>
      <c r="D92" s="32">
        <v>5067</v>
      </c>
      <c r="E92" s="33">
        <v>99.940828402366861</v>
      </c>
    </row>
    <row r="93" spans="2:5" ht="12" customHeight="1" x14ac:dyDescent="0.2">
      <c r="B93" s="6" t="s">
        <v>86</v>
      </c>
      <c r="C93" s="22">
        <v>169</v>
      </c>
      <c r="D93" s="22">
        <v>169</v>
      </c>
      <c r="E93" s="23">
        <v>100</v>
      </c>
    </row>
    <row r="94" spans="2:5" ht="12" customHeight="1" x14ac:dyDescent="0.2">
      <c r="B94" s="6" t="s">
        <v>79</v>
      </c>
      <c r="C94" s="32">
        <v>169</v>
      </c>
      <c r="D94" s="32">
        <v>169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27C5683-4B68-47BD-A9CC-6C8C726EFFBF}"/>
    <hyperlink ref="D4" location="ŞUBAT!A1" display="Şubat" xr:uid="{B51E375C-2F06-4489-BAB1-8154FDB1D23C}"/>
    <hyperlink ref="E4" location="MART!A1" display="Mart" xr:uid="{E80AA0E8-5833-420A-8194-789801DA343C}"/>
    <hyperlink ref="C5" location="NİSAN!A1" display="Nisan" xr:uid="{FFE39F55-4D4C-4260-BA6A-7BD3A34CEB48}"/>
    <hyperlink ref="D5" location="MAYIS!A1" display="Mayıs" xr:uid="{21314B6D-526C-45F0-B194-0C81A48EFF0B}"/>
    <hyperlink ref="E5" location="HAZİRAN!A1" display="Haziran" xr:uid="{93263077-A19D-4492-92DA-9CC073EA52E9}"/>
    <hyperlink ref="C6" location="TEMMUZ!A1" display="Temmuz" xr:uid="{74EC56B6-F501-444D-9822-F4AF88DC5CB4}"/>
    <hyperlink ref="D6" location="AĞUSTOS!A1" display="Ağustos" xr:uid="{5C52AF94-F43D-4039-83B2-B15A4B5BF7F4}"/>
    <hyperlink ref="E6" location="EYLÜL!A1" display="Eylül" xr:uid="{03C8E5FC-9B8A-4F22-A434-A702331C552B}"/>
    <hyperlink ref="C7" location="EKİM!A1" display="Ekim" xr:uid="{4C4E9564-8C9A-4DD5-A86A-707C1C699D29}"/>
    <hyperlink ref="D7" location="KASIM!A1" display="Kasım" xr:uid="{108DD5EF-A255-4C2A-8FF2-6832C4068FA7}"/>
    <hyperlink ref="E7" location="ARALIK!A1" display="Aralık" xr:uid="{658F703B-CFE7-4659-8980-BEF83924DFA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7418-6435-4996-A220-357D9ED4D4A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115242</v>
      </c>
      <c r="D10" s="22">
        <v>26970</v>
      </c>
      <c r="E10" s="23">
        <v>23.402926016556464</v>
      </c>
    </row>
    <row r="11" spans="2:5" ht="12" customHeight="1" x14ac:dyDescent="0.2">
      <c r="B11" s="7" t="s">
        <v>4</v>
      </c>
      <c r="C11" s="24">
        <v>50635</v>
      </c>
      <c r="D11" s="24">
        <v>12030</v>
      </c>
      <c r="E11" s="25">
        <v>23.758269971363681</v>
      </c>
    </row>
    <row r="12" spans="2:5" ht="12" customHeight="1" x14ac:dyDescent="0.2">
      <c r="B12" s="7" t="s">
        <v>5</v>
      </c>
      <c r="C12" s="24">
        <v>43255</v>
      </c>
      <c r="D12" s="24">
        <v>29852</v>
      </c>
      <c r="E12" s="25">
        <v>69.013986822332669</v>
      </c>
    </row>
    <row r="13" spans="2:5" ht="12" customHeight="1" x14ac:dyDescent="0.2">
      <c r="B13" s="7" t="s">
        <v>6</v>
      </c>
      <c r="C13" s="26">
        <v>39619</v>
      </c>
      <c r="D13" s="26">
        <v>28312</v>
      </c>
      <c r="E13" s="27">
        <v>71.460662813296651</v>
      </c>
    </row>
    <row r="14" spans="2:5" ht="12" customHeight="1" x14ac:dyDescent="0.2">
      <c r="B14" s="8" t="s">
        <v>7</v>
      </c>
      <c r="C14" s="28">
        <v>3608</v>
      </c>
      <c r="D14" s="28">
        <v>1650</v>
      </c>
      <c r="E14" s="29">
        <v>45.731707317073173</v>
      </c>
    </row>
    <row r="15" spans="2:5" ht="12" customHeight="1" x14ac:dyDescent="0.2">
      <c r="B15" s="8" t="s">
        <v>8</v>
      </c>
      <c r="C15" s="28">
        <v>481</v>
      </c>
      <c r="D15" s="28">
        <v>280</v>
      </c>
      <c r="E15" s="29">
        <v>58.212058212058217</v>
      </c>
    </row>
    <row r="16" spans="2:5" ht="12" customHeight="1" x14ac:dyDescent="0.2">
      <c r="B16" s="8" t="s">
        <v>9</v>
      </c>
      <c r="C16" s="28">
        <v>33268</v>
      </c>
      <c r="D16" s="28">
        <v>25254</v>
      </c>
      <c r="E16" s="29">
        <v>75.9107851388722</v>
      </c>
    </row>
    <row r="17" spans="2:5" ht="12" customHeight="1" x14ac:dyDescent="0.2">
      <c r="B17" s="8" t="s">
        <v>10</v>
      </c>
      <c r="C17" s="28">
        <v>2262</v>
      </c>
      <c r="D17" s="28">
        <v>1128</v>
      </c>
      <c r="E17" s="29">
        <v>49.867374005305038</v>
      </c>
    </row>
    <row r="18" spans="2:5" ht="12" customHeight="1" x14ac:dyDescent="0.2">
      <c r="B18" s="7" t="s">
        <v>11</v>
      </c>
      <c r="C18" s="24">
        <v>3636</v>
      </c>
      <c r="D18" s="24">
        <v>1540</v>
      </c>
      <c r="E18" s="25">
        <v>42.354235423542349</v>
      </c>
    </row>
    <row r="19" spans="2:5" ht="12" customHeight="1" x14ac:dyDescent="0.2">
      <c r="B19" s="8" t="s">
        <v>12</v>
      </c>
      <c r="C19" s="28">
        <v>1893</v>
      </c>
      <c r="D19" s="28">
        <v>165</v>
      </c>
      <c r="E19" s="29">
        <v>8.716323296354993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1741</v>
      </c>
      <c r="D21" s="28">
        <v>1375</v>
      </c>
      <c r="E21" s="29">
        <v>78.977599080987943</v>
      </c>
    </row>
    <row r="22" spans="2:5" s="4" customFormat="1" ht="12" customHeight="1" x14ac:dyDescent="0.2">
      <c r="B22" s="7" t="s">
        <v>15</v>
      </c>
      <c r="C22" s="24">
        <v>6464</v>
      </c>
      <c r="D22" s="24">
        <v>4254</v>
      </c>
      <c r="E22" s="25">
        <v>65.810643564356425</v>
      </c>
    </row>
    <row r="23" spans="2:5" s="4" customFormat="1" ht="12" customHeight="1" x14ac:dyDescent="0.2">
      <c r="B23" s="8" t="s">
        <v>16</v>
      </c>
      <c r="C23" s="30">
        <v>34</v>
      </c>
      <c r="D23" s="30">
        <v>7</v>
      </c>
      <c r="E23" s="31">
        <v>20.588235294117645</v>
      </c>
    </row>
    <row r="24" spans="2:5" ht="12" customHeight="1" x14ac:dyDescent="0.2">
      <c r="B24" s="8" t="s">
        <v>17</v>
      </c>
      <c r="C24" s="30">
        <v>6430</v>
      </c>
      <c r="D24" s="30">
        <v>4247</v>
      </c>
      <c r="E24" s="31">
        <v>66.049766718507001</v>
      </c>
    </row>
    <row r="25" spans="2:5" s="4" customFormat="1" ht="12" customHeight="1" x14ac:dyDescent="0.2">
      <c r="B25" s="7" t="s">
        <v>18</v>
      </c>
      <c r="C25" s="24">
        <v>-15225</v>
      </c>
      <c r="D25" s="24">
        <v>-35487</v>
      </c>
      <c r="E25" s="25">
        <v>233.08374384236453</v>
      </c>
    </row>
    <row r="26" spans="2:5" ht="12" customHeight="1" x14ac:dyDescent="0.2">
      <c r="B26" s="7" t="s">
        <v>19</v>
      </c>
      <c r="C26" s="24">
        <v>-22631</v>
      </c>
      <c r="D26" s="24">
        <v>-41632</v>
      </c>
      <c r="E26" s="25">
        <v>183.96005479209933</v>
      </c>
    </row>
    <row r="27" spans="2:5" ht="12" customHeight="1" x14ac:dyDescent="0.2">
      <c r="B27" s="8" t="s">
        <v>20</v>
      </c>
      <c r="C27" s="28">
        <v>-24756</v>
      </c>
      <c r="D27" s="28">
        <v>-43739</v>
      </c>
      <c r="E27" s="29">
        <v>176.68040071093876</v>
      </c>
    </row>
    <row r="28" spans="2:5" ht="12" customHeight="1" x14ac:dyDescent="0.2">
      <c r="B28" s="8" t="s">
        <v>21</v>
      </c>
      <c r="C28" s="28">
        <v>2125</v>
      </c>
      <c r="D28" s="28">
        <v>2107</v>
      </c>
      <c r="E28" s="29">
        <v>99.152941176470591</v>
      </c>
    </row>
    <row r="29" spans="2:5" ht="12" customHeight="1" x14ac:dyDescent="0.2">
      <c r="B29" s="7" t="s">
        <v>22</v>
      </c>
      <c r="C29" s="26">
        <v>6208</v>
      </c>
      <c r="D29" s="26">
        <v>4959</v>
      </c>
      <c r="E29" s="27">
        <v>79.88079896907216</v>
      </c>
    </row>
    <row r="30" spans="2:5" ht="12" customHeight="1" x14ac:dyDescent="0.2">
      <c r="B30" s="8" t="s">
        <v>23</v>
      </c>
      <c r="C30" s="28">
        <v>1851</v>
      </c>
      <c r="D30" s="28">
        <v>602</v>
      </c>
      <c r="E30" s="29">
        <v>32.522960561858454</v>
      </c>
    </row>
    <row r="31" spans="2:5" s="4" customFormat="1" ht="12" customHeight="1" x14ac:dyDescent="0.2">
      <c r="B31" s="8" t="s">
        <v>24</v>
      </c>
      <c r="C31" s="28">
        <v>4357</v>
      </c>
      <c r="D31" s="28">
        <v>4357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1198</v>
      </c>
      <c r="D37" s="26">
        <v>1186</v>
      </c>
      <c r="E37" s="27">
        <v>98.998330550918197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42</v>
      </c>
      <c r="D40" s="24">
        <v>42</v>
      </c>
      <c r="E40" s="25">
        <v>100</v>
      </c>
    </row>
    <row r="41" spans="2:6" s="4" customFormat="1" ht="12" customHeight="1" x14ac:dyDescent="0.2">
      <c r="B41" s="8" t="s">
        <v>33</v>
      </c>
      <c r="C41" s="30">
        <v>41</v>
      </c>
      <c r="D41" s="30">
        <v>41</v>
      </c>
      <c r="E41" s="31">
        <v>100</v>
      </c>
    </row>
    <row r="42" spans="2:6" ht="12" customHeight="1" x14ac:dyDescent="0.2">
      <c r="B42" s="8" t="s">
        <v>34</v>
      </c>
      <c r="C42" s="30">
        <v>1</v>
      </c>
      <c r="D42" s="30">
        <v>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8585</v>
      </c>
      <c r="D44" s="24">
        <v>7283</v>
      </c>
      <c r="E44" s="25">
        <v>84.834012813046016</v>
      </c>
    </row>
    <row r="45" spans="2:6" ht="12" customHeight="1" x14ac:dyDescent="0.2">
      <c r="B45" s="7" t="s">
        <v>37</v>
      </c>
      <c r="C45" s="26">
        <v>7490</v>
      </c>
      <c r="D45" s="26">
        <v>6086</v>
      </c>
      <c r="E45" s="27">
        <v>81.255006675567415</v>
      </c>
      <c r="F45" s="5"/>
    </row>
    <row r="46" spans="2:6" ht="12" customHeight="1" x14ac:dyDescent="0.2">
      <c r="B46" s="7" t="s">
        <v>38</v>
      </c>
      <c r="C46" s="26">
        <v>24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6395</v>
      </c>
      <c r="D47" s="22">
        <v>6059</v>
      </c>
      <c r="E47" s="27">
        <v>94.745895230648941</v>
      </c>
    </row>
    <row r="48" spans="2:6" ht="12" customHeight="1" x14ac:dyDescent="0.2">
      <c r="B48" s="6" t="s">
        <v>39</v>
      </c>
      <c r="C48" s="32">
        <v>2272</v>
      </c>
      <c r="D48" s="32">
        <v>1972</v>
      </c>
      <c r="E48" s="33">
        <v>86.795774647887328</v>
      </c>
    </row>
    <row r="49" spans="2:5" ht="12" customHeight="1" x14ac:dyDescent="0.2">
      <c r="B49" s="6" t="s">
        <v>40</v>
      </c>
      <c r="C49" s="32">
        <v>2185</v>
      </c>
      <c r="D49" s="32">
        <v>1885</v>
      </c>
      <c r="E49" s="33">
        <v>86.270022883295198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2185</v>
      </c>
      <c r="D51" s="34">
        <v>1885</v>
      </c>
      <c r="E51" s="35">
        <v>86.270022883295198</v>
      </c>
    </row>
    <row r="52" spans="2:5" ht="12" customHeight="1" x14ac:dyDescent="0.2">
      <c r="B52" s="6" t="s">
        <v>43</v>
      </c>
      <c r="C52" s="32">
        <v>87</v>
      </c>
      <c r="D52" s="32">
        <v>87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87</v>
      </c>
      <c r="D54" s="34">
        <v>87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661</v>
      </c>
      <c r="D58" s="32">
        <v>661</v>
      </c>
      <c r="E58" s="33">
        <v>100</v>
      </c>
    </row>
    <row r="59" spans="2:5" ht="12" customHeight="1" x14ac:dyDescent="0.2">
      <c r="B59" s="6" t="s">
        <v>48</v>
      </c>
      <c r="C59" s="32">
        <v>661</v>
      </c>
      <c r="D59" s="32">
        <v>661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3462</v>
      </c>
      <c r="D61" s="32">
        <v>3426</v>
      </c>
      <c r="E61" s="33">
        <v>98.960138648180234</v>
      </c>
    </row>
    <row r="62" spans="2:5" s="4" customFormat="1" ht="12" customHeight="1" x14ac:dyDescent="0.2">
      <c r="B62" s="6" t="s">
        <v>51</v>
      </c>
      <c r="C62" s="32">
        <v>3458</v>
      </c>
      <c r="D62" s="32">
        <v>3422</v>
      </c>
      <c r="E62" s="33">
        <v>98.958935801041065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58067</v>
      </c>
      <c r="D70" s="22">
        <v>8736</v>
      </c>
      <c r="E70" s="23">
        <v>15.044689754938261</v>
      </c>
    </row>
    <row r="71" spans="2:5" ht="12" customHeight="1" x14ac:dyDescent="0.2">
      <c r="B71" s="6" t="s">
        <v>57</v>
      </c>
      <c r="C71" s="32">
        <v>8473</v>
      </c>
      <c r="D71" s="32">
        <v>118</v>
      </c>
      <c r="E71" s="33">
        <v>1.3926590345804319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8431</v>
      </c>
      <c r="D74" s="36">
        <v>89</v>
      </c>
      <c r="E74" s="37">
        <v>1.055628039378484</v>
      </c>
    </row>
    <row r="75" spans="2:5" ht="12" customHeight="1" x14ac:dyDescent="0.2">
      <c r="B75" s="6" t="s">
        <v>61</v>
      </c>
      <c r="C75" s="32">
        <v>42</v>
      </c>
      <c r="D75" s="32">
        <v>29</v>
      </c>
      <c r="E75" s="33">
        <v>69.047619047619051</v>
      </c>
    </row>
    <row r="76" spans="2:5" ht="12" customHeight="1" x14ac:dyDescent="0.2">
      <c r="B76" s="6" t="s">
        <v>62</v>
      </c>
      <c r="C76" s="32">
        <v>604</v>
      </c>
      <c r="D76" s="32">
        <v>601</v>
      </c>
      <c r="E76" s="33">
        <v>99.503311258278146</v>
      </c>
    </row>
    <row r="77" spans="2:5" ht="12" customHeight="1" x14ac:dyDescent="0.2">
      <c r="B77" s="6" t="s">
        <v>63</v>
      </c>
      <c r="C77" s="32">
        <v>37</v>
      </c>
      <c r="D77" s="32">
        <v>35</v>
      </c>
      <c r="E77" s="33">
        <v>94.594594594594597</v>
      </c>
    </row>
    <row r="78" spans="2:5" ht="12" customHeight="1" x14ac:dyDescent="0.2">
      <c r="B78" s="6" t="s">
        <v>64</v>
      </c>
      <c r="C78" s="32">
        <v>567</v>
      </c>
      <c r="D78" s="32">
        <v>566</v>
      </c>
      <c r="E78" s="33">
        <v>99.82363315696648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104</v>
      </c>
      <c r="D84" s="34">
        <v>104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463</v>
      </c>
      <c r="D86" s="34">
        <v>462</v>
      </c>
      <c r="E86" s="35">
        <v>99.784017278617711</v>
      </c>
    </row>
    <row r="87" spans="2:5" ht="12" customHeight="1" x14ac:dyDescent="0.2">
      <c r="B87" s="6" t="s">
        <v>73</v>
      </c>
      <c r="C87" s="32">
        <v>44376</v>
      </c>
      <c r="D87" s="32">
        <v>3408</v>
      </c>
      <c r="E87" s="33">
        <v>7.679826933477556</v>
      </c>
    </row>
    <row r="88" spans="2:5" ht="12" customHeight="1" x14ac:dyDescent="0.2">
      <c r="B88" s="6" t="s">
        <v>74</v>
      </c>
      <c r="C88" s="36">
        <v>557</v>
      </c>
      <c r="D88" s="36">
        <v>542</v>
      </c>
      <c r="E88" s="37">
        <v>97.307001795332141</v>
      </c>
    </row>
    <row r="89" spans="2:5" ht="12" customHeight="1" x14ac:dyDescent="0.2">
      <c r="B89" s="6" t="s">
        <v>75</v>
      </c>
      <c r="C89" s="32">
        <v>3245</v>
      </c>
      <c r="D89" s="32">
        <v>590</v>
      </c>
      <c r="E89" s="33">
        <v>18.181818181818183</v>
      </c>
    </row>
    <row r="90" spans="2:5" ht="12" customHeight="1" x14ac:dyDescent="0.2">
      <c r="B90" s="6" t="s">
        <v>76</v>
      </c>
      <c r="C90" s="32">
        <v>40572</v>
      </c>
      <c r="D90" s="32">
        <v>2274</v>
      </c>
      <c r="E90" s="33">
        <v>5.6048506359065362</v>
      </c>
    </row>
    <row r="91" spans="2:5" ht="12" customHeight="1" x14ac:dyDescent="0.2">
      <c r="B91" s="6" t="s">
        <v>77</v>
      </c>
      <c r="C91" s="32">
        <v>2</v>
      </c>
      <c r="D91" s="32">
        <v>2</v>
      </c>
      <c r="E91" s="33">
        <v>100</v>
      </c>
    </row>
    <row r="92" spans="2:5" ht="12" customHeight="1" x14ac:dyDescent="0.2">
      <c r="B92" s="6" t="s">
        <v>78</v>
      </c>
      <c r="C92" s="32">
        <v>4614</v>
      </c>
      <c r="D92" s="32">
        <v>4609</v>
      </c>
      <c r="E92" s="33">
        <v>99.891634156913739</v>
      </c>
    </row>
    <row r="93" spans="2:5" ht="12" customHeight="1" x14ac:dyDescent="0.2">
      <c r="B93" s="6" t="s">
        <v>86</v>
      </c>
      <c r="C93" s="22">
        <v>145</v>
      </c>
      <c r="D93" s="22">
        <v>145</v>
      </c>
      <c r="E93" s="23">
        <v>100</v>
      </c>
    </row>
    <row r="94" spans="2:5" ht="12" customHeight="1" x14ac:dyDescent="0.2">
      <c r="B94" s="6" t="s">
        <v>79</v>
      </c>
      <c r="C94" s="32">
        <v>145</v>
      </c>
      <c r="D94" s="32">
        <v>145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C0611BC-C953-4C76-AF1C-420F18746B55}"/>
    <hyperlink ref="D4" location="ŞUBAT!A1" display="Şubat" xr:uid="{6DA32F67-9E30-4A26-8A77-6C516AF782FB}"/>
    <hyperlink ref="E4" location="MART!A1" display="Mart" xr:uid="{3FD9BC8A-2629-43CA-B25A-4D2C5D1640DD}"/>
    <hyperlink ref="C5" location="NİSAN!A1" display="Nisan" xr:uid="{849A6485-955D-4846-80E1-F6F05DECB5D3}"/>
    <hyperlink ref="D5" location="MAYIS!A1" display="Mayıs" xr:uid="{865BA668-3BFE-45A5-928D-A809E8A59EC1}"/>
    <hyperlink ref="E5" location="HAZİRAN!A1" display="Haziran" xr:uid="{7062B869-BE61-48B7-8AF2-10D45028D030}"/>
    <hyperlink ref="C6" location="TEMMUZ!A1" display="Temmuz" xr:uid="{E149D026-3146-44FC-A6E1-9A641857592F}"/>
    <hyperlink ref="D6" location="AĞUSTOS!A1" display="Ağustos" xr:uid="{F53397BC-A707-4604-B7C1-750263AC069B}"/>
    <hyperlink ref="E6" location="EYLÜL!A1" display="Eylül" xr:uid="{9567CF05-27E3-4D09-B9EB-C548552A9321}"/>
    <hyperlink ref="C7" location="EKİM!A1" display="Ekim" xr:uid="{D287D470-207B-44AA-88AD-0AA5D1961F9C}"/>
    <hyperlink ref="D7" location="KASIM!A1" display="Kasım" xr:uid="{64BBB3FF-EEF2-48BF-A4FB-14552F362685}"/>
    <hyperlink ref="E7" location="ARALIK!A1" display="Aralık" xr:uid="{8924A85E-7466-4985-88AA-E09CC48819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D478-A016-4EBB-B5B6-28F4FF0DBCB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115297</v>
      </c>
      <c r="D10" s="22">
        <v>27502</v>
      </c>
      <c r="E10" s="23">
        <v>23.853179180724563</v>
      </c>
    </row>
    <row r="11" spans="2:5" ht="12" customHeight="1" x14ac:dyDescent="0.2">
      <c r="B11" s="7" t="s">
        <v>4</v>
      </c>
      <c r="C11" s="24">
        <v>51999</v>
      </c>
      <c r="D11" s="24">
        <v>13801</v>
      </c>
      <c r="E11" s="25">
        <v>26.54089501721187</v>
      </c>
    </row>
    <row r="12" spans="2:5" ht="12" customHeight="1" x14ac:dyDescent="0.2">
      <c r="B12" s="7" t="s">
        <v>5</v>
      </c>
      <c r="C12" s="24">
        <v>39761</v>
      </c>
      <c r="D12" s="24">
        <v>26869</v>
      </c>
      <c r="E12" s="25">
        <v>67.576268202509993</v>
      </c>
    </row>
    <row r="13" spans="2:5" ht="12" customHeight="1" x14ac:dyDescent="0.2">
      <c r="B13" s="7" t="s">
        <v>6</v>
      </c>
      <c r="C13" s="26">
        <v>36113</v>
      </c>
      <c r="D13" s="26">
        <v>25392</v>
      </c>
      <c r="E13" s="27">
        <v>70.312629800902727</v>
      </c>
    </row>
    <row r="14" spans="2:5" ht="12" customHeight="1" x14ac:dyDescent="0.2">
      <c r="B14" s="8" t="s">
        <v>7</v>
      </c>
      <c r="C14" s="28">
        <v>3599</v>
      </c>
      <c r="D14" s="28">
        <v>1564</v>
      </c>
      <c r="E14" s="29">
        <v>43.456515698805227</v>
      </c>
    </row>
    <row r="15" spans="2:5" ht="12" customHeight="1" x14ac:dyDescent="0.2">
      <c r="B15" s="8" t="s">
        <v>8</v>
      </c>
      <c r="C15" s="28">
        <v>479</v>
      </c>
      <c r="D15" s="28">
        <v>271</v>
      </c>
      <c r="E15" s="29">
        <v>56.57620041753654</v>
      </c>
    </row>
    <row r="16" spans="2:5" ht="12" customHeight="1" x14ac:dyDescent="0.2">
      <c r="B16" s="8" t="s">
        <v>9</v>
      </c>
      <c r="C16" s="28">
        <v>29775</v>
      </c>
      <c r="D16" s="28">
        <v>22479</v>
      </c>
      <c r="E16" s="29">
        <v>75.496221662468514</v>
      </c>
    </row>
    <row r="17" spans="2:5" ht="12" customHeight="1" x14ac:dyDescent="0.2">
      <c r="B17" s="8" t="s">
        <v>10</v>
      </c>
      <c r="C17" s="28">
        <v>2260</v>
      </c>
      <c r="D17" s="28">
        <v>1078</v>
      </c>
      <c r="E17" s="29">
        <v>47.699115044247783</v>
      </c>
    </row>
    <row r="18" spans="2:5" ht="12" customHeight="1" x14ac:dyDescent="0.2">
      <c r="B18" s="7" t="s">
        <v>11</v>
      </c>
      <c r="C18" s="24">
        <v>3648</v>
      </c>
      <c r="D18" s="24">
        <v>1477</v>
      </c>
      <c r="E18" s="25">
        <v>40.487938596491233</v>
      </c>
    </row>
    <row r="19" spans="2:5" ht="12" customHeight="1" x14ac:dyDescent="0.2">
      <c r="B19" s="8" t="s">
        <v>12</v>
      </c>
      <c r="C19" s="28">
        <v>1903</v>
      </c>
      <c r="D19" s="28">
        <v>156</v>
      </c>
      <c r="E19" s="29">
        <v>8.1975827640567527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1743</v>
      </c>
      <c r="D21" s="28">
        <v>1321</v>
      </c>
      <c r="E21" s="29">
        <v>75.788869764773381</v>
      </c>
    </row>
    <row r="22" spans="2:5" s="4" customFormat="1" ht="12" customHeight="1" x14ac:dyDescent="0.2">
      <c r="B22" s="7" t="s">
        <v>15</v>
      </c>
      <c r="C22" s="24">
        <v>6433</v>
      </c>
      <c r="D22" s="24">
        <v>4014</v>
      </c>
      <c r="E22" s="25">
        <v>62.397015389398412</v>
      </c>
    </row>
    <row r="23" spans="2:5" s="4" customFormat="1" ht="12" customHeight="1" x14ac:dyDescent="0.2">
      <c r="B23" s="8" t="s">
        <v>16</v>
      </c>
      <c r="C23" s="30">
        <v>34</v>
      </c>
      <c r="D23" s="30">
        <v>6</v>
      </c>
      <c r="E23" s="31">
        <v>17.647058823529413</v>
      </c>
    </row>
    <row r="24" spans="2:5" ht="12" customHeight="1" x14ac:dyDescent="0.2">
      <c r="B24" s="8" t="s">
        <v>17</v>
      </c>
      <c r="C24" s="30">
        <v>6399</v>
      </c>
      <c r="D24" s="30">
        <v>4008</v>
      </c>
      <c r="E24" s="31">
        <v>62.634786685419598</v>
      </c>
    </row>
    <row r="25" spans="2:5" s="4" customFormat="1" ht="12" customHeight="1" x14ac:dyDescent="0.2">
      <c r="B25" s="7" t="s">
        <v>18</v>
      </c>
      <c r="C25" s="24">
        <v>-8920</v>
      </c>
      <c r="D25" s="24">
        <v>-29137</v>
      </c>
      <c r="E25" s="25">
        <v>326.64798206278027</v>
      </c>
    </row>
    <row r="26" spans="2:5" ht="12" customHeight="1" x14ac:dyDescent="0.2">
      <c r="B26" s="7" t="s">
        <v>19</v>
      </c>
      <c r="C26" s="24">
        <v>-15148</v>
      </c>
      <c r="D26" s="24">
        <v>-34157</v>
      </c>
      <c r="E26" s="25">
        <v>225.48851333509373</v>
      </c>
    </row>
    <row r="27" spans="2:5" ht="12" customHeight="1" x14ac:dyDescent="0.2">
      <c r="B27" s="8" t="s">
        <v>20</v>
      </c>
      <c r="C27" s="28">
        <v>-17003</v>
      </c>
      <c r="D27" s="28">
        <v>-35996</v>
      </c>
      <c r="E27" s="29">
        <v>211.70381697347528</v>
      </c>
    </row>
    <row r="28" spans="2:5" ht="12" customHeight="1" x14ac:dyDescent="0.2">
      <c r="B28" s="8" t="s">
        <v>21</v>
      </c>
      <c r="C28" s="28">
        <v>1855</v>
      </c>
      <c r="D28" s="28">
        <v>1839</v>
      </c>
      <c r="E28" s="29">
        <v>99.137466307277634</v>
      </c>
    </row>
    <row r="29" spans="2:5" ht="12" customHeight="1" x14ac:dyDescent="0.2">
      <c r="B29" s="7" t="s">
        <v>22</v>
      </c>
      <c r="C29" s="26">
        <v>5200</v>
      </c>
      <c r="D29" s="26">
        <v>3995</v>
      </c>
      <c r="E29" s="27">
        <v>76.82692307692308</v>
      </c>
    </row>
    <row r="30" spans="2:5" ht="12" customHeight="1" x14ac:dyDescent="0.2">
      <c r="B30" s="8" t="s">
        <v>23</v>
      </c>
      <c r="C30" s="28">
        <v>1805</v>
      </c>
      <c r="D30" s="28">
        <v>602</v>
      </c>
      <c r="E30" s="29">
        <v>33.35180055401662</v>
      </c>
    </row>
    <row r="31" spans="2:5" s="4" customFormat="1" ht="12" customHeight="1" x14ac:dyDescent="0.2">
      <c r="B31" s="8" t="s">
        <v>24</v>
      </c>
      <c r="C31" s="28">
        <v>3395</v>
      </c>
      <c r="D31" s="28">
        <v>3393</v>
      </c>
      <c r="E31" s="29">
        <v>99.941089837997055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1028</v>
      </c>
      <c r="D37" s="26">
        <v>1025</v>
      </c>
      <c r="E37" s="27">
        <v>99.708171206225686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30</v>
      </c>
      <c r="D40" s="24">
        <v>30</v>
      </c>
      <c r="E40" s="25">
        <v>100</v>
      </c>
    </row>
    <row r="41" spans="2:6" s="4" customFormat="1" ht="12" customHeight="1" x14ac:dyDescent="0.2">
      <c r="B41" s="8" t="s">
        <v>33</v>
      </c>
      <c r="C41" s="30">
        <v>29</v>
      </c>
      <c r="D41" s="30">
        <v>29</v>
      </c>
      <c r="E41" s="31">
        <v>100</v>
      </c>
    </row>
    <row r="42" spans="2:6" ht="12" customHeight="1" x14ac:dyDescent="0.2">
      <c r="B42" s="8" t="s">
        <v>34</v>
      </c>
      <c r="C42" s="30">
        <v>1</v>
      </c>
      <c r="D42" s="30">
        <v>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7724</v>
      </c>
      <c r="D44" s="24">
        <v>6505</v>
      </c>
      <c r="E44" s="25">
        <v>84.218021750388388</v>
      </c>
    </row>
    <row r="45" spans="2:6" ht="12" customHeight="1" x14ac:dyDescent="0.2">
      <c r="B45" s="7" t="s">
        <v>37</v>
      </c>
      <c r="C45" s="26">
        <v>6947</v>
      </c>
      <c r="D45" s="26">
        <v>5520</v>
      </c>
      <c r="E45" s="27">
        <v>79.458759176623005</v>
      </c>
      <c r="F45" s="5"/>
    </row>
    <row r="46" spans="2:6" ht="12" customHeight="1" x14ac:dyDescent="0.2">
      <c r="B46" s="7" t="s">
        <v>38</v>
      </c>
      <c r="C46" s="26">
        <v>24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5789</v>
      </c>
      <c r="D47" s="22">
        <v>5468</v>
      </c>
      <c r="E47" s="27">
        <v>94.455000863707028</v>
      </c>
    </row>
    <row r="48" spans="2:6" ht="12" customHeight="1" x14ac:dyDescent="0.2">
      <c r="B48" s="6" t="s">
        <v>39</v>
      </c>
      <c r="C48" s="32">
        <v>2068</v>
      </c>
      <c r="D48" s="32">
        <v>1779</v>
      </c>
      <c r="E48" s="33">
        <v>86.025145067698261</v>
      </c>
    </row>
    <row r="49" spans="2:5" ht="12" customHeight="1" x14ac:dyDescent="0.2">
      <c r="B49" s="6" t="s">
        <v>40</v>
      </c>
      <c r="C49" s="32">
        <v>1988</v>
      </c>
      <c r="D49" s="32">
        <v>1699</v>
      </c>
      <c r="E49" s="33">
        <v>85.462776659959758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1988</v>
      </c>
      <c r="D51" s="34">
        <v>1699</v>
      </c>
      <c r="E51" s="35">
        <v>85.462776659959758</v>
      </c>
    </row>
    <row r="52" spans="2:5" ht="12" customHeight="1" x14ac:dyDescent="0.2">
      <c r="B52" s="6" t="s">
        <v>43</v>
      </c>
      <c r="C52" s="32">
        <v>80</v>
      </c>
      <c r="D52" s="32">
        <v>80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80</v>
      </c>
      <c r="D54" s="34">
        <v>80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618</v>
      </c>
      <c r="D58" s="32">
        <v>618</v>
      </c>
      <c r="E58" s="33">
        <v>100</v>
      </c>
    </row>
    <row r="59" spans="2:5" ht="12" customHeight="1" x14ac:dyDescent="0.2">
      <c r="B59" s="6" t="s">
        <v>48</v>
      </c>
      <c r="C59" s="32">
        <v>618</v>
      </c>
      <c r="D59" s="32">
        <v>618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3103</v>
      </c>
      <c r="D61" s="32">
        <v>3071</v>
      </c>
      <c r="E61" s="33">
        <v>98.968739929100863</v>
      </c>
    </row>
    <row r="62" spans="2:5" s="4" customFormat="1" ht="12" customHeight="1" x14ac:dyDescent="0.2">
      <c r="B62" s="6" t="s">
        <v>51</v>
      </c>
      <c r="C62" s="32">
        <v>3099</v>
      </c>
      <c r="D62" s="32">
        <v>3067</v>
      </c>
      <c r="E62" s="33">
        <v>98.967408841561806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57372</v>
      </c>
      <c r="D70" s="22">
        <v>8096</v>
      </c>
      <c r="E70" s="23">
        <v>14.111413232935927</v>
      </c>
    </row>
    <row r="71" spans="2:5" ht="12" customHeight="1" x14ac:dyDescent="0.2">
      <c r="B71" s="6" t="s">
        <v>57</v>
      </c>
      <c r="C71" s="32">
        <v>8469</v>
      </c>
      <c r="D71" s="32">
        <v>115</v>
      </c>
      <c r="E71" s="33">
        <v>1.3578934939189986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8429</v>
      </c>
      <c r="D74" s="36">
        <v>88</v>
      </c>
      <c r="E74" s="37">
        <v>1.0440147111163838</v>
      </c>
    </row>
    <row r="75" spans="2:5" ht="12" customHeight="1" x14ac:dyDescent="0.2">
      <c r="B75" s="6" t="s">
        <v>61</v>
      </c>
      <c r="C75" s="32">
        <v>40</v>
      </c>
      <c r="D75" s="32">
        <v>27</v>
      </c>
      <c r="E75" s="33">
        <v>67.5</v>
      </c>
    </row>
    <row r="76" spans="2:5" ht="12" customHeight="1" x14ac:dyDescent="0.2">
      <c r="B76" s="6" t="s">
        <v>62</v>
      </c>
      <c r="C76" s="32">
        <v>528</v>
      </c>
      <c r="D76" s="32">
        <v>524</v>
      </c>
      <c r="E76" s="33">
        <v>99.242424242424249</v>
      </c>
    </row>
    <row r="77" spans="2:5" ht="12" customHeight="1" x14ac:dyDescent="0.2">
      <c r="B77" s="6" t="s">
        <v>63</v>
      </c>
      <c r="C77" s="32">
        <v>37</v>
      </c>
      <c r="D77" s="32">
        <v>35</v>
      </c>
      <c r="E77" s="33">
        <v>94.594594594594597</v>
      </c>
    </row>
    <row r="78" spans="2:5" ht="12" customHeight="1" x14ac:dyDescent="0.2">
      <c r="B78" s="6" t="s">
        <v>64</v>
      </c>
      <c r="C78" s="32">
        <v>491</v>
      </c>
      <c r="D78" s="32">
        <v>489</v>
      </c>
      <c r="E78" s="33">
        <v>99.592668024439917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84</v>
      </c>
      <c r="D84" s="34">
        <v>84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407</v>
      </c>
      <c r="D86" s="34">
        <v>405</v>
      </c>
      <c r="E86" s="35">
        <v>99.508599508599502</v>
      </c>
    </row>
    <row r="87" spans="2:5" ht="12" customHeight="1" x14ac:dyDescent="0.2">
      <c r="B87" s="6" t="s">
        <v>73</v>
      </c>
      <c r="C87" s="32">
        <v>44099</v>
      </c>
      <c r="D87" s="32">
        <v>3184</v>
      </c>
      <c r="E87" s="33">
        <v>7.2201183700310656</v>
      </c>
    </row>
    <row r="88" spans="2:5" ht="12" customHeight="1" x14ac:dyDescent="0.2">
      <c r="B88" s="6" t="s">
        <v>74</v>
      </c>
      <c r="C88" s="36">
        <v>503</v>
      </c>
      <c r="D88" s="36">
        <v>489</v>
      </c>
      <c r="E88" s="37">
        <v>97.216699801192846</v>
      </c>
    </row>
    <row r="89" spans="2:5" ht="12" customHeight="1" x14ac:dyDescent="0.2">
      <c r="B89" s="6" t="s">
        <v>75</v>
      </c>
      <c r="C89" s="32">
        <v>3149</v>
      </c>
      <c r="D89" s="32">
        <v>535</v>
      </c>
      <c r="E89" s="33">
        <v>16.989520482692917</v>
      </c>
    </row>
    <row r="90" spans="2:5" ht="12" customHeight="1" x14ac:dyDescent="0.2">
      <c r="B90" s="6" t="s">
        <v>76</v>
      </c>
      <c r="C90" s="32">
        <v>40446</v>
      </c>
      <c r="D90" s="32">
        <v>2159</v>
      </c>
      <c r="E90" s="33">
        <v>5.3379815062058054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4276</v>
      </c>
      <c r="D92" s="32">
        <v>4273</v>
      </c>
      <c r="E92" s="33">
        <v>99.929840972871844</v>
      </c>
    </row>
    <row r="93" spans="2:5" ht="12" customHeight="1" x14ac:dyDescent="0.2">
      <c r="B93" s="6" t="s">
        <v>86</v>
      </c>
      <c r="C93" s="22">
        <v>137</v>
      </c>
      <c r="D93" s="22">
        <v>137</v>
      </c>
      <c r="E93" s="23">
        <v>100</v>
      </c>
    </row>
    <row r="94" spans="2:5" ht="12" customHeight="1" x14ac:dyDescent="0.2">
      <c r="B94" s="6" t="s">
        <v>79</v>
      </c>
      <c r="C94" s="32">
        <v>137</v>
      </c>
      <c r="D94" s="32">
        <v>137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2A1AC1A-3F58-443D-92FC-9EBF9F598D36}"/>
    <hyperlink ref="D4" location="ŞUBAT!A1" display="Şubat" xr:uid="{614BF0C7-5534-4062-902C-78A4B1BA31F8}"/>
    <hyperlink ref="E4" location="MART!A1" display="Mart" xr:uid="{46F6CE6D-8692-4513-BAC2-953717F83AEF}"/>
    <hyperlink ref="C5" location="NİSAN!A1" display="Nisan" xr:uid="{36CB22EE-E214-43C3-8602-6773267612D9}"/>
    <hyperlink ref="D5" location="MAYIS!A1" display="Mayıs" xr:uid="{CA5F5356-54FD-4588-A2E0-7A6DF80E3AF7}"/>
    <hyperlink ref="E5" location="HAZİRAN!A1" display="Haziran" xr:uid="{48B6DEE9-F72A-46C5-811B-988355EF680C}"/>
    <hyperlink ref="C6" location="TEMMUZ!A1" display="Temmuz" xr:uid="{DC21DE28-A4A9-4836-811F-A8CBF250138E}"/>
    <hyperlink ref="D6" location="AĞUSTOS!A1" display="Ağustos" xr:uid="{6309E162-6FDC-44BE-B943-839E1085D1DA}"/>
    <hyperlink ref="E6" location="EYLÜL!A1" display="Eylül" xr:uid="{0E8CAF9C-F6CF-4C57-9B2B-4DCC3837513F}"/>
    <hyperlink ref="C7" location="EKİM!A1" display="Ekim" xr:uid="{05E5D868-9569-4DD8-8196-19CCC4F7FB3E}"/>
    <hyperlink ref="D7" location="KASIM!A1" display="Kasım" xr:uid="{E6175D3C-1A65-4F66-9254-D7941AC73F62}"/>
    <hyperlink ref="E7" location="ARALIK!A1" display="Aralık" xr:uid="{F7690335-8721-4FB1-A02E-94AB9190570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61EA-8745-40F8-99DB-9903DFBD4A0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114985</v>
      </c>
      <c r="D10" s="22">
        <v>26437</v>
      </c>
      <c r="E10" s="23">
        <v>22.991694568856808</v>
      </c>
    </row>
    <row r="11" spans="2:5" ht="12" customHeight="1" x14ac:dyDescent="0.2">
      <c r="B11" s="7" t="s">
        <v>4</v>
      </c>
      <c r="C11" s="24">
        <v>53090</v>
      </c>
      <c r="D11" s="24">
        <v>14128</v>
      </c>
      <c r="E11" s="25">
        <v>26.611414579016763</v>
      </c>
    </row>
    <row r="12" spans="2:5" ht="12" customHeight="1" x14ac:dyDescent="0.2">
      <c r="B12" s="7" t="s">
        <v>5</v>
      </c>
      <c r="C12" s="24">
        <v>37373</v>
      </c>
      <c r="D12" s="24">
        <v>23961</v>
      </c>
      <c r="E12" s="25">
        <v>64.113129799587938</v>
      </c>
    </row>
    <row r="13" spans="2:5" ht="12" customHeight="1" x14ac:dyDescent="0.2">
      <c r="B13" s="7" t="s">
        <v>6</v>
      </c>
      <c r="C13" s="26">
        <v>33724</v>
      </c>
      <c r="D13" s="26">
        <v>22668</v>
      </c>
      <c r="E13" s="27">
        <v>67.216225833234489</v>
      </c>
    </row>
    <row r="14" spans="2:5" ht="12" customHeight="1" x14ac:dyDescent="0.2">
      <c r="B14" s="8" t="s">
        <v>7</v>
      </c>
      <c r="C14" s="28">
        <v>3600</v>
      </c>
      <c r="D14" s="28">
        <v>1391</v>
      </c>
      <c r="E14" s="29">
        <v>38.638888888888886</v>
      </c>
    </row>
    <row r="15" spans="2:5" ht="12" customHeight="1" x14ac:dyDescent="0.2">
      <c r="B15" s="8" t="s">
        <v>8</v>
      </c>
      <c r="C15" s="28">
        <v>471</v>
      </c>
      <c r="D15" s="28">
        <v>263</v>
      </c>
      <c r="E15" s="29">
        <v>55.838641188959656</v>
      </c>
    </row>
    <row r="16" spans="2:5" ht="12" customHeight="1" x14ac:dyDescent="0.2">
      <c r="B16" s="8" t="s">
        <v>9</v>
      </c>
      <c r="C16" s="28">
        <v>27390</v>
      </c>
      <c r="D16" s="28">
        <v>20010</v>
      </c>
      <c r="E16" s="29">
        <v>73.055859802847749</v>
      </c>
    </row>
    <row r="17" spans="2:5" ht="12" customHeight="1" x14ac:dyDescent="0.2">
      <c r="B17" s="8" t="s">
        <v>10</v>
      </c>
      <c r="C17" s="28">
        <v>2263</v>
      </c>
      <c r="D17" s="28">
        <v>1004</v>
      </c>
      <c r="E17" s="29">
        <v>44.365885992045953</v>
      </c>
    </row>
    <row r="18" spans="2:5" ht="12" customHeight="1" x14ac:dyDescent="0.2">
      <c r="B18" s="7" t="s">
        <v>11</v>
      </c>
      <c r="C18" s="24">
        <v>3649</v>
      </c>
      <c r="D18" s="24">
        <v>1293</v>
      </c>
      <c r="E18" s="25">
        <v>35.434365579610855</v>
      </c>
    </row>
    <row r="19" spans="2:5" ht="12" customHeight="1" x14ac:dyDescent="0.2">
      <c r="B19" s="8" t="s">
        <v>12</v>
      </c>
      <c r="C19" s="28">
        <v>1906</v>
      </c>
      <c r="D19" s="28">
        <v>66</v>
      </c>
      <c r="E19" s="29">
        <v>3.4627492130115427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1741</v>
      </c>
      <c r="D21" s="28">
        <v>1227</v>
      </c>
      <c r="E21" s="29">
        <v>70.476737507179777</v>
      </c>
    </row>
    <row r="22" spans="2:5" s="4" customFormat="1" ht="12" customHeight="1" x14ac:dyDescent="0.2">
      <c r="B22" s="7" t="s">
        <v>15</v>
      </c>
      <c r="C22" s="24">
        <v>6337</v>
      </c>
      <c r="D22" s="24">
        <v>3681</v>
      </c>
      <c r="E22" s="25">
        <v>58.087423070853717</v>
      </c>
    </row>
    <row r="23" spans="2:5" s="4" customFormat="1" ht="12" customHeight="1" x14ac:dyDescent="0.2">
      <c r="B23" s="8" t="s">
        <v>16</v>
      </c>
      <c r="C23" s="30">
        <v>34</v>
      </c>
      <c r="D23" s="30">
        <v>6</v>
      </c>
      <c r="E23" s="31">
        <v>17.647058823529413</v>
      </c>
    </row>
    <row r="24" spans="2:5" ht="12" customHeight="1" x14ac:dyDescent="0.2">
      <c r="B24" s="8" t="s">
        <v>17</v>
      </c>
      <c r="C24" s="30">
        <v>6303</v>
      </c>
      <c r="D24" s="30">
        <v>3675</v>
      </c>
      <c r="E24" s="31">
        <v>58.305568776772965</v>
      </c>
    </row>
    <row r="25" spans="2:5" s="4" customFormat="1" ht="12" customHeight="1" x14ac:dyDescent="0.2">
      <c r="B25" s="7" t="s">
        <v>18</v>
      </c>
      <c r="C25" s="24">
        <v>-4051</v>
      </c>
      <c r="D25" s="24">
        <v>-24337</v>
      </c>
      <c r="E25" s="25">
        <v>600.76524314983953</v>
      </c>
    </row>
    <row r="26" spans="2:5" ht="12" customHeight="1" x14ac:dyDescent="0.2">
      <c r="B26" s="7" t="s">
        <v>19</v>
      </c>
      <c r="C26" s="24">
        <v>-9533</v>
      </c>
      <c r="D26" s="24">
        <v>-28602</v>
      </c>
      <c r="E26" s="25">
        <v>300.03146963180529</v>
      </c>
    </row>
    <row r="27" spans="2:5" ht="12" customHeight="1" x14ac:dyDescent="0.2">
      <c r="B27" s="8" t="s">
        <v>20</v>
      </c>
      <c r="C27" s="28">
        <v>-11120</v>
      </c>
      <c r="D27" s="28">
        <v>-30174</v>
      </c>
      <c r="E27" s="29">
        <v>271.34892086330933</v>
      </c>
    </row>
    <row r="28" spans="2:5" ht="12" customHeight="1" x14ac:dyDescent="0.2">
      <c r="B28" s="8" t="s">
        <v>21</v>
      </c>
      <c r="C28" s="28">
        <v>1587</v>
      </c>
      <c r="D28" s="28">
        <v>1572</v>
      </c>
      <c r="E28" s="29">
        <v>99.054820415879021</v>
      </c>
    </row>
    <row r="29" spans="2:5" ht="12" customHeight="1" x14ac:dyDescent="0.2">
      <c r="B29" s="7" t="s">
        <v>22</v>
      </c>
      <c r="C29" s="26">
        <v>4561</v>
      </c>
      <c r="D29" s="26">
        <v>3358</v>
      </c>
      <c r="E29" s="27">
        <v>73.624205218153918</v>
      </c>
    </row>
    <row r="30" spans="2:5" ht="12" customHeight="1" x14ac:dyDescent="0.2">
      <c r="B30" s="8" t="s">
        <v>23</v>
      </c>
      <c r="C30" s="28">
        <v>1805</v>
      </c>
      <c r="D30" s="28">
        <v>602</v>
      </c>
      <c r="E30" s="29">
        <v>33.35180055401662</v>
      </c>
    </row>
    <row r="31" spans="2:5" s="4" customFormat="1" ht="12" customHeight="1" x14ac:dyDescent="0.2">
      <c r="B31" s="8" t="s">
        <v>24</v>
      </c>
      <c r="C31" s="28">
        <v>2756</v>
      </c>
      <c r="D31" s="28">
        <v>2756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921</v>
      </c>
      <c r="D37" s="26">
        <v>907</v>
      </c>
      <c r="E37" s="27">
        <v>98.47991313789359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27</v>
      </c>
      <c r="D40" s="24">
        <v>27</v>
      </c>
      <c r="E40" s="25">
        <v>100</v>
      </c>
    </row>
    <row r="41" spans="2:6" s="4" customFormat="1" ht="12" customHeight="1" x14ac:dyDescent="0.2">
      <c r="B41" s="8" t="s">
        <v>33</v>
      </c>
      <c r="C41" s="30">
        <v>26</v>
      </c>
      <c r="D41" s="30">
        <v>26</v>
      </c>
      <c r="E41" s="31">
        <v>100</v>
      </c>
    </row>
    <row r="42" spans="2:6" ht="12" customHeight="1" x14ac:dyDescent="0.2">
      <c r="B42" s="8" t="s">
        <v>34</v>
      </c>
      <c r="C42" s="30">
        <v>1</v>
      </c>
      <c r="D42" s="30">
        <v>1</v>
      </c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7024</v>
      </c>
      <c r="D44" s="24">
        <v>5808</v>
      </c>
      <c r="E44" s="25">
        <v>82.687927107061498</v>
      </c>
    </row>
    <row r="45" spans="2:6" ht="12" customHeight="1" x14ac:dyDescent="0.2">
      <c r="B45" s="7" t="s">
        <v>37</v>
      </c>
      <c r="C45" s="26">
        <v>6356</v>
      </c>
      <c r="D45" s="26">
        <v>4988</v>
      </c>
      <c r="E45" s="27">
        <v>78.477029578351164</v>
      </c>
      <c r="F45" s="5"/>
    </row>
    <row r="46" spans="2:6" ht="12" customHeight="1" x14ac:dyDescent="0.2">
      <c r="B46" s="7" t="s">
        <v>38</v>
      </c>
      <c r="C46" s="26">
        <v>24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5185</v>
      </c>
      <c r="D47" s="22">
        <v>4877</v>
      </c>
      <c r="E47" s="27">
        <v>94.05978784956605</v>
      </c>
    </row>
    <row r="48" spans="2:6" ht="12" customHeight="1" x14ac:dyDescent="0.2">
      <c r="B48" s="6" t="s">
        <v>39</v>
      </c>
      <c r="C48" s="32">
        <v>1874</v>
      </c>
      <c r="D48" s="32">
        <v>1598</v>
      </c>
      <c r="E48" s="33">
        <v>85.272145144076845</v>
      </c>
    </row>
    <row r="49" spans="2:5" ht="12" customHeight="1" x14ac:dyDescent="0.2">
      <c r="B49" s="6" t="s">
        <v>40</v>
      </c>
      <c r="C49" s="32">
        <v>1797</v>
      </c>
      <c r="D49" s="32">
        <v>1521</v>
      </c>
      <c r="E49" s="33">
        <v>84.641068447412351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1797</v>
      </c>
      <c r="D51" s="34">
        <v>1521</v>
      </c>
      <c r="E51" s="35">
        <v>84.641068447412351</v>
      </c>
    </row>
    <row r="52" spans="2:5" ht="12" customHeight="1" x14ac:dyDescent="0.2">
      <c r="B52" s="6" t="s">
        <v>43</v>
      </c>
      <c r="C52" s="32">
        <v>77</v>
      </c>
      <c r="D52" s="32">
        <v>77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77</v>
      </c>
      <c r="D54" s="34">
        <v>77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573</v>
      </c>
      <c r="D58" s="32">
        <v>573</v>
      </c>
      <c r="E58" s="33">
        <v>100</v>
      </c>
    </row>
    <row r="59" spans="2:5" ht="12" customHeight="1" x14ac:dyDescent="0.2">
      <c r="B59" s="6" t="s">
        <v>48</v>
      </c>
      <c r="C59" s="32">
        <v>573</v>
      </c>
      <c r="D59" s="32">
        <v>573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2738</v>
      </c>
      <c r="D61" s="32">
        <v>2706</v>
      </c>
      <c r="E61" s="33">
        <v>98.831263696128559</v>
      </c>
    </row>
    <row r="62" spans="2:5" s="4" customFormat="1" ht="12" customHeight="1" x14ac:dyDescent="0.2">
      <c r="B62" s="6" t="s">
        <v>51</v>
      </c>
      <c r="C62" s="32">
        <v>2734</v>
      </c>
      <c r="D62" s="32">
        <v>2702</v>
      </c>
      <c r="E62" s="33">
        <v>98.82955376737381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56573</v>
      </c>
      <c r="D70" s="22">
        <v>7295</v>
      </c>
      <c r="E70" s="23">
        <v>12.894843830095629</v>
      </c>
    </row>
    <row r="71" spans="2:5" ht="12" customHeight="1" x14ac:dyDescent="0.2">
      <c r="B71" s="6" t="s">
        <v>57</v>
      </c>
      <c r="C71" s="32">
        <v>8466</v>
      </c>
      <c r="D71" s="32">
        <v>111</v>
      </c>
      <c r="E71" s="33">
        <v>1.3111268603827073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8427</v>
      </c>
      <c r="D74" s="36">
        <v>85</v>
      </c>
      <c r="E74" s="37">
        <v>1.0086626320161387</v>
      </c>
    </row>
    <row r="75" spans="2:5" ht="12" customHeight="1" x14ac:dyDescent="0.2">
      <c r="B75" s="6" t="s">
        <v>61</v>
      </c>
      <c r="C75" s="32">
        <v>39</v>
      </c>
      <c r="D75" s="32">
        <v>26</v>
      </c>
      <c r="E75" s="33">
        <v>66.666666666666657</v>
      </c>
    </row>
    <row r="76" spans="2:5" ht="12" customHeight="1" x14ac:dyDescent="0.2">
      <c r="B76" s="6" t="s">
        <v>62</v>
      </c>
      <c r="C76" s="32">
        <v>512</v>
      </c>
      <c r="D76" s="32">
        <v>508</v>
      </c>
      <c r="E76" s="33">
        <v>99.21875</v>
      </c>
    </row>
    <row r="77" spans="2:5" ht="12" customHeight="1" x14ac:dyDescent="0.2">
      <c r="B77" s="6" t="s">
        <v>63</v>
      </c>
      <c r="C77" s="32">
        <v>37</v>
      </c>
      <c r="D77" s="32">
        <v>35</v>
      </c>
      <c r="E77" s="33">
        <v>94.594594594594597</v>
      </c>
    </row>
    <row r="78" spans="2:5" ht="12" customHeight="1" x14ac:dyDescent="0.2">
      <c r="B78" s="6" t="s">
        <v>64</v>
      </c>
      <c r="C78" s="32">
        <v>475</v>
      </c>
      <c r="D78" s="32">
        <v>473</v>
      </c>
      <c r="E78" s="33">
        <v>99.578947368421055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84</v>
      </c>
      <c r="D84" s="34">
        <v>84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391</v>
      </c>
      <c r="D86" s="34">
        <v>389</v>
      </c>
      <c r="E86" s="35">
        <v>99.488491048593346</v>
      </c>
    </row>
    <row r="87" spans="2:5" ht="12" customHeight="1" x14ac:dyDescent="0.2">
      <c r="B87" s="6" t="s">
        <v>73</v>
      </c>
      <c r="C87" s="32">
        <v>43792</v>
      </c>
      <c r="D87" s="32">
        <v>2875</v>
      </c>
      <c r="E87" s="33">
        <v>6.5651260504201687</v>
      </c>
    </row>
    <row r="88" spans="2:5" ht="12" customHeight="1" x14ac:dyDescent="0.2">
      <c r="B88" s="6" t="s">
        <v>74</v>
      </c>
      <c r="C88" s="36">
        <v>466</v>
      </c>
      <c r="D88" s="36">
        <v>451</v>
      </c>
      <c r="E88" s="37">
        <v>96.781115879828334</v>
      </c>
    </row>
    <row r="89" spans="2:5" ht="12" customHeight="1" x14ac:dyDescent="0.2">
      <c r="B89" s="6" t="s">
        <v>75</v>
      </c>
      <c r="C89" s="32">
        <v>3084</v>
      </c>
      <c r="D89" s="32">
        <v>474</v>
      </c>
      <c r="E89" s="33">
        <v>15.369649805447471</v>
      </c>
    </row>
    <row r="90" spans="2:5" ht="12" customHeight="1" x14ac:dyDescent="0.2">
      <c r="B90" s="6" t="s">
        <v>76</v>
      </c>
      <c r="C90" s="32">
        <v>40241</v>
      </c>
      <c r="D90" s="32">
        <v>1949</v>
      </c>
      <c r="E90" s="33">
        <v>4.8433190030068838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3803</v>
      </c>
      <c r="D92" s="32">
        <v>3801</v>
      </c>
      <c r="E92" s="33">
        <v>99.947409939521421</v>
      </c>
    </row>
    <row r="93" spans="2:5" ht="12" customHeight="1" x14ac:dyDescent="0.2">
      <c r="B93" s="6" t="s">
        <v>86</v>
      </c>
      <c r="C93" s="22">
        <v>137</v>
      </c>
      <c r="D93" s="22">
        <v>137</v>
      </c>
      <c r="E93" s="23">
        <v>100</v>
      </c>
    </row>
    <row r="94" spans="2:5" ht="12" customHeight="1" x14ac:dyDescent="0.2">
      <c r="B94" s="6" t="s">
        <v>79</v>
      </c>
      <c r="C94" s="32">
        <v>137</v>
      </c>
      <c r="D94" s="32">
        <v>137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0F048CB-B713-4A06-9735-F4FCFC53EE6C}"/>
    <hyperlink ref="D4" location="ŞUBAT!A1" display="Şubat" xr:uid="{88F53A36-D5E4-4D4E-BE66-970FF929DA86}"/>
    <hyperlink ref="E4" location="MART!A1" display="Mart" xr:uid="{6345CF8B-E03F-4375-A813-0AD342D530E2}"/>
    <hyperlink ref="C5" location="NİSAN!A1" display="Nisan" xr:uid="{F6AFA1DD-C841-4F9A-BE41-AAE27CA8DCBD}"/>
    <hyperlink ref="D5" location="MAYIS!A1" display="Mayıs" xr:uid="{29F5A723-5A05-46FF-B18D-3B0C6735093B}"/>
    <hyperlink ref="E5" location="HAZİRAN!A1" display="Haziran" xr:uid="{9FA19201-39F9-4B08-99B5-9F6FA798F30C}"/>
    <hyperlink ref="C6" location="TEMMUZ!A1" display="Temmuz" xr:uid="{DB645788-FBD0-4FFC-98C3-B3CE0A7AA04D}"/>
    <hyperlink ref="D6" location="AĞUSTOS!A1" display="Ağustos" xr:uid="{8883FBFC-C8C1-44E8-A5A6-450691A506F9}"/>
    <hyperlink ref="E6" location="EYLÜL!A1" display="Eylül" xr:uid="{DB56C98E-86CD-491C-9E88-523E753F45B4}"/>
    <hyperlink ref="C7" location="EKİM!A1" display="Ekim" xr:uid="{66C3B620-1039-4238-9910-70DED84B8102}"/>
    <hyperlink ref="D7" location="KASIM!A1" display="Kasım" xr:uid="{657E0D1F-8143-4E9D-8CE3-DB4EF29EEDE2}"/>
    <hyperlink ref="E7" location="ARALIK!A1" display="Aralık" xr:uid="{D2554464-240D-4413-9A9A-7C03AC04C4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213-A6D9-4815-99DE-6BE24B1CA90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112216</v>
      </c>
      <c r="D10" s="22">
        <v>23466</v>
      </c>
      <c r="E10" s="23">
        <v>20.911456476794754</v>
      </c>
    </row>
    <row r="11" spans="2:5" ht="12" customHeight="1" x14ac:dyDescent="0.2">
      <c r="B11" s="7" t="s">
        <v>4</v>
      </c>
      <c r="C11" s="24">
        <v>51677</v>
      </c>
      <c r="D11" s="24">
        <v>12359</v>
      </c>
      <c r="E11" s="25">
        <v>23.915861988892544</v>
      </c>
    </row>
    <row r="12" spans="2:5" ht="12" customHeight="1" x14ac:dyDescent="0.2">
      <c r="B12" s="7" t="s">
        <v>5</v>
      </c>
      <c r="C12" s="24">
        <v>33279</v>
      </c>
      <c r="D12" s="24">
        <v>20590</v>
      </c>
      <c r="E12" s="25">
        <v>61.870849484659999</v>
      </c>
    </row>
    <row r="13" spans="2:5" ht="12" customHeight="1" x14ac:dyDescent="0.2">
      <c r="B13" s="7" t="s">
        <v>6</v>
      </c>
      <c r="C13" s="26">
        <v>30159</v>
      </c>
      <c r="D13" s="26">
        <v>19644</v>
      </c>
      <c r="E13" s="27">
        <v>65.134785636128527</v>
      </c>
    </row>
    <row r="14" spans="2:5" ht="12" customHeight="1" x14ac:dyDescent="0.2">
      <c r="B14" s="8" t="s">
        <v>7</v>
      </c>
      <c r="C14" s="28">
        <v>3601</v>
      </c>
      <c r="D14" s="28">
        <v>1118</v>
      </c>
      <c r="E14" s="29">
        <v>31.046931407942242</v>
      </c>
    </row>
    <row r="15" spans="2:5" ht="12" customHeight="1" x14ac:dyDescent="0.2">
      <c r="B15" s="8" t="s">
        <v>8</v>
      </c>
      <c r="C15" s="28">
        <v>468</v>
      </c>
      <c r="D15" s="28">
        <v>257</v>
      </c>
      <c r="E15" s="29">
        <v>54.914529914529922</v>
      </c>
    </row>
    <row r="16" spans="2:5" ht="12" customHeight="1" x14ac:dyDescent="0.2">
      <c r="B16" s="8" t="s">
        <v>9</v>
      </c>
      <c r="C16" s="28">
        <v>25026</v>
      </c>
      <c r="D16" s="28">
        <v>17406</v>
      </c>
      <c r="E16" s="29">
        <v>69.55166626708224</v>
      </c>
    </row>
    <row r="17" spans="2:5" ht="12" customHeight="1" x14ac:dyDescent="0.2">
      <c r="B17" s="8" t="s">
        <v>10</v>
      </c>
      <c r="C17" s="28">
        <v>1064</v>
      </c>
      <c r="D17" s="28">
        <v>863</v>
      </c>
      <c r="E17" s="29">
        <v>81.109022556390968</v>
      </c>
    </row>
    <row r="18" spans="2:5" ht="12" customHeight="1" x14ac:dyDescent="0.2">
      <c r="B18" s="7" t="s">
        <v>11</v>
      </c>
      <c r="C18" s="24">
        <v>3120</v>
      </c>
      <c r="D18" s="24">
        <v>946</v>
      </c>
      <c r="E18" s="25">
        <v>30.320512820512818</v>
      </c>
    </row>
    <row r="19" spans="2:5" ht="12" customHeight="1" x14ac:dyDescent="0.2">
      <c r="B19" s="8" t="s">
        <v>12</v>
      </c>
      <c r="C19" s="28">
        <v>1896</v>
      </c>
      <c r="D19" s="28">
        <v>-21</v>
      </c>
      <c r="E19" s="29">
        <v>-1.1075949367088607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1222</v>
      </c>
      <c r="D21" s="28">
        <v>967</v>
      </c>
      <c r="E21" s="29">
        <v>79.13256955810148</v>
      </c>
    </row>
    <row r="22" spans="2:5" s="4" customFormat="1" ht="12" customHeight="1" x14ac:dyDescent="0.2">
      <c r="B22" s="7" t="s">
        <v>15</v>
      </c>
      <c r="C22" s="24">
        <v>6358</v>
      </c>
      <c r="D22" s="24">
        <v>3179</v>
      </c>
      <c r="E22" s="25">
        <v>50</v>
      </c>
    </row>
    <row r="23" spans="2:5" s="4" customFormat="1" ht="12" customHeight="1" x14ac:dyDescent="0.2">
      <c r="B23" s="8" t="s">
        <v>16</v>
      </c>
      <c r="C23" s="30">
        <v>34</v>
      </c>
      <c r="D23" s="30">
        <v>6</v>
      </c>
      <c r="E23" s="31">
        <v>17.647058823529413</v>
      </c>
    </row>
    <row r="24" spans="2:5" ht="12" customHeight="1" x14ac:dyDescent="0.2">
      <c r="B24" s="8" t="s">
        <v>17</v>
      </c>
      <c r="C24" s="30">
        <v>6324</v>
      </c>
      <c r="D24" s="30">
        <v>3173</v>
      </c>
      <c r="E24" s="31">
        <v>50.173940543959517</v>
      </c>
    </row>
    <row r="25" spans="2:5" s="4" customFormat="1" ht="12" customHeight="1" x14ac:dyDescent="0.2">
      <c r="B25" s="7" t="s">
        <v>18</v>
      </c>
      <c r="C25" s="24">
        <v>-144</v>
      </c>
      <c r="D25" s="24">
        <v>-21016</v>
      </c>
      <c r="E25" s="25">
        <v>14594.444444444445</v>
      </c>
    </row>
    <row r="26" spans="2:5" ht="12" customHeight="1" x14ac:dyDescent="0.2">
      <c r="B26" s="7" t="s">
        <v>19</v>
      </c>
      <c r="C26" s="24">
        <v>-4904</v>
      </c>
      <c r="D26" s="24">
        <v>-24061</v>
      </c>
      <c r="E26" s="25">
        <v>490.64029363784664</v>
      </c>
    </row>
    <row r="27" spans="2:5" ht="12" customHeight="1" x14ac:dyDescent="0.2">
      <c r="B27" s="8" t="s">
        <v>20</v>
      </c>
      <c r="C27" s="28">
        <v>-6424</v>
      </c>
      <c r="D27" s="28">
        <v>-25564</v>
      </c>
      <c r="E27" s="29">
        <v>397.94520547945206</v>
      </c>
    </row>
    <row r="28" spans="2:5" ht="12" customHeight="1" x14ac:dyDescent="0.2">
      <c r="B28" s="8" t="s">
        <v>21</v>
      </c>
      <c r="C28" s="28">
        <v>1520</v>
      </c>
      <c r="D28" s="28">
        <v>1503</v>
      </c>
      <c r="E28" s="29">
        <v>98.881578947368425</v>
      </c>
    </row>
    <row r="29" spans="2:5" ht="12" customHeight="1" x14ac:dyDescent="0.2">
      <c r="B29" s="7" t="s">
        <v>22</v>
      </c>
      <c r="C29" s="26">
        <v>3956</v>
      </c>
      <c r="D29" s="26">
        <v>2256</v>
      </c>
      <c r="E29" s="27">
        <v>57.027300303336702</v>
      </c>
    </row>
    <row r="30" spans="2:5" ht="12" customHeight="1" x14ac:dyDescent="0.2">
      <c r="B30" s="8" t="s">
        <v>23</v>
      </c>
      <c r="C30" s="28">
        <v>1657</v>
      </c>
      <c r="D30" s="28">
        <v>-43</v>
      </c>
      <c r="E30" s="29">
        <v>-2.5950512975256488</v>
      </c>
    </row>
    <row r="31" spans="2:5" s="4" customFormat="1" ht="12" customHeight="1" x14ac:dyDescent="0.2">
      <c r="B31" s="8" t="s">
        <v>24</v>
      </c>
      <c r="C31" s="28">
        <v>2299</v>
      </c>
      <c r="D31" s="28">
        <v>2299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804</v>
      </c>
      <c r="D37" s="26">
        <v>789</v>
      </c>
      <c r="E37" s="27">
        <v>98.134328358208961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25</v>
      </c>
      <c r="D40" s="24">
        <v>25</v>
      </c>
      <c r="E40" s="25">
        <v>100</v>
      </c>
    </row>
    <row r="41" spans="2:6" s="4" customFormat="1" ht="12" customHeight="1" x14ac:dyDescent="0.2">
      <c r="B41" s="8" t="s">
        <v>33</v>
      </c>
      <c r="C41" s="30">
        <v>25</v>
      </c>
      <c r="D41" s="30">
        <v>25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6269</v>
      </c>
      <c r="D44" s="24">
        <v>5081</v>
      </c>
      <c r="E44" s="25">
        <v>81.049609188068274</v>
      </c>
    </row>
    <row r="45" spans="2:6" ht="12" customHeight="1" x14ac:dyDescent="0.2">
      <c r="B45" s="7" t="s">
        <v>37</v>
      </c>
      <c r="C45" s="26">
        <v>5865</v>
      </c>
      <c r="D45" s="26">
        <v>4500</v>
      </c>
      <c r="E45" s="27">
        <v>76.726342710997443</v>
      </c>
      <c r="F45" s="5"/>
    </row>
    <row r="46" spans="2:6" ht="12" customHeight="1" x14ac:dyDescent="0.2">
      <c r="B46" s="7" t="s">
        <v>38</v>
      </c>
      <c r="C46" s="26">
        <v>25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4638</v>
      </c>
      <c r="D47" s="22">
        <v>4344</v>
      </c>
      <c r="E47" s="27">
        <v>93.661060802069869</v>
      </c>
    </row>
    <row r="48" spans="2:6" ht="12" customHeight="1" x14ac:dyDescent="0.2">
      <c r="B48" s="6" t="s">
        <v>39</v>
      </c>
      <c r="C48" s="32">
        <v>1717</v>
      </c>
      <c r="D48" s="32">
        <v>1457</v>
      </c>
      <c r="E48" s="33">
        <v>84.8573092603378</v>
      </c>
    </row>
    <row r="49" spans="2:5" ht="12" customHeight="1" x14ac:dyDescent="0.2">
      <c r="B49" s="6" t="s">
        <v>40</v>
      </c>
      <c r="C49" s="32">
        <v>1641</v>
      </c>
      <c r="D49" s="32">
        <v>1381</v>
      </c>
      <c r="E49" s="33">
        <v>84.156002437538092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1641</v>
      </c>
      <c r="D51" s="34">
        <v>1381</v>
      </c>
      <c r="E51" s="35">
        <v>84.156002437538092</v>
      </c>
    </row>
    <row r="52" spans="2:5" ht="12" customHeight="1" x14ac:dyDescent="0.2">
      <c r="B52" s="6" t="s">
        <v>43</v>
      </c>
      <c r="C52" s="32">
        <v>76</v>
      </c>
      <c r="D52" s="32">
        <v>76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76</v>
      </c>
      <c r="D54" s="34">
        <v>76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527</v>
      </c>
      <c r="D58" s="32">
        <v>527</v>
      </c>
      <c r="E58" s="33">
        <v>100</v>
      </c>
    </row>
    <row r="59" spans="2:5" ht="12" customHeight="1" x14ac:dyDescent="0.2">
      <c r="B59" s="6" t="s">
        <v>48</v>
      </c>
      <c r="C59" s="32">
        <v>527</v>
      </c>
      <c r="D59" s="32">
        <v>527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2394</v>
      </c>
      <c r="D61" s="32">
        <v>2360</v>
      </c>
      <c r="E61" s="33">
        <v>98.579782790309096</v>
      </c>
    </row>
    <row r="62" spans="2:5" s="4" customFormat="1" ht="12" customHeight="1" x14ac:dyDescent="0.2">
      <c r="B62" s="6" t="s">
        <v>51</v>
      </c>
      <c r="C62" s="32">
        <v>2391</v>
      </c>
      <c r="D62" s="32">
        <v>2357</v>
      </c>
      <c r="E62" s="33">
        <v>98.578000836470096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55769</v>
      </c>
      <c r="D70" s="22">
        <v>6631</v>
      </c>
      <c r="E70" s="23">
        <v>11.890118166006204</v>
      </c>
    </row>
    <row r="71" spans="2:5" ht="12" customHeight="1" x14ac:dyDescent="0.2">
      <c r="B71" s="6" t="s">
        <v>57</v>
      </c>
      <c r="C71" s="32">
        <v>8438</v>
      </c>
      <c r="D71" s="32">
        <v>109</v>
      </c>
      <c r="E71" s="33">
        <v>1.2917753022043139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8400</v>
      </c>
      <c r="D74" s="36">
        <v>84</v>
      </c>
      <c r="E74" s="37">
        <v>1</v>
      </c>
    </row>
    <row r="75" spans="2:5" ht="12" customHeight="1" x14ac:dyDescent="0.2">
      <c r="B75" s="6" t="s">
        <v>61</v>
      </c>
      <c r="C75" s="32">
        <v>38</v>
      </c>
      <c r="D75" s="32">
        <v>25</v>
      </c>
      <c r="E75" s="33">
        <v>65.789473684210535</v>
      </c>
    </row>
    <row r="76" spans="2:5" ht="12" customHeight="1" x14ac:dyDescent="0.2">
      <c r="B76" s="6" t="s">
        <v>62</v>
      </c>
      <c r="C76" s="32">
        <v>438</v>
      </c>
      <c r="D76" s="32">
        <v>434</v>
      </c>
      <c r="E76" s="33">
        <v>99.086757990867582</v>
      </c>
    </row>
    <row r="77" spans="2:5" ht="12" customHeight="1" x14ac:dyDescent="0.2">
      <c r="B77" s="6" t="s">
        <v>63</v>
      </c>
      <c r="C77" s="32">
        <v>36</v>
      </c>
      <c r="D77" s="32">
        <v>34</v>
      </c>
      <c r="E77" s="33">
        <v>94.444444444444443</v>
      </c>
    </row>
    <row r="78" spans="2:5" ht="12" customHeight="1" x14ac:dyDescent="0.2">
      <c r="B78" s="6" t="s">
        <v>64</v>
      </c>
      <c r="C78" s="32">
        <v>402</v>
      </c>
      <c r="D78" s="32">
        <v>400</v>
      </c>
      <c r="E78" s="33">
        <v>99.50248756218906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84</v>
      </c>
      <c r="D84" s="34">
        <v>84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318</v>
      </c>
      <c r="D86" s="34">
        <v>316</v>
      </c>
      <c r="E86" s="35">
        <v>99.371069182389931</v>
      </c>
    </row>
    <row r="87" spans="2:5" ht="12" customHeight="1" x14ac:dyDescent="0.2">
      <c r="B87" s="6" t="s">
        <v>73</v>
      </c>
      <c r="C87" s="32">
        <v>43338</v>
      </c>
      <c r="D87" s="32">
        <v>2536</v>
      </c>
      <c r="E87" s="33">
        <v>5.851677511652591</v>
      </c>
    </row>
    <row r="88" spans="2:5" ht="12" customHeight="1" x14ac:dyDescent="0.2">
      <c r="B88" s="6" t="s">
        <v>74</v>
      </c>
      <c r="C88" s="36">
        <v>400</v>
      </c>
      <c r="D88" s="36">
        <v>386</v>
      </c>
      <c r="E88" s="37">
        <v>96.5</v>
      </c>
    </row>
    <row r="89" spans="2:5" ht="12" customHeight="1" x14ac:dyDescent="0.2">
      <c r="B89" s="6" t="s">
        <v>75</v>
      </c>
      <c r="C89" s="32">
        <v>3017</v>
      </c>
      <c r="D89" s="32">
        <v>435</v>
      </c>
      <c r="E89" s="33">
        <v>14.418296320848526</v>
      </c>
    </row>
    <row r="90" spans="2:5" ht="12" customHeight="1" x14ac:dyDescent="0.2">
      <c r="B90" s="6" t="s">
        <v>76</v>
      </c>
      <c r="C90" s="32">
        <v>39920</v>
      </c>
      <c r="D90" s="32">
        <v>1714</v>
      </c>
      <c r="E90" s="33">
        <v>4.2935871743486977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3555</v>
      </c>
      <c r="D92" s="32">
        <v>3552</v>
      </c>
      <c r="E92" s="33">
        <v>99.915611814345993</v>
      </c>
    </row>
    <row r="93" spans="2:5" ht="12" customHeight="1" x14ac:dyDescent="0.2">
      <c r="B93" s="6" t="s">
        <v>86</v>
      </c>
      <c r="C93" s="22">
        <v>132</v>
      </c>
      <c r="D93" s="22">
        <v>132</v>
      </c>
      <c r="E93" s="23">
        <v>100</v>
      </c>
    </row>
    <row r="94" spans="2:5" ht="12" customHeight="1" x14ac:dyDescent="0.2">
      <c r="B94" s="6" t="s">
        <v>79</v>
      </c>
      <c r="C94" s="32">
        <v>132</v>
      </c>
      <c r="D94" s="32">
        <v>132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4423502-7C01-4327-BD0E-4C1D4703945C}"/>
    <hyperlink ref="D4" location="ŞUBAT!A1" display="Şubat" xr:uid="{8B67DD47-D4DB-486B-8731-4BD8448EECDC}"/>
    <hyperlink ref="E4" location="MART!A1" display="Mart" xr:uid="{2671E738-EF76-4765-A28B-0D38E0E4BB39}"/>
    <hyperlink ref="C5" location="NİSAN!A1" display="Nisan" xr:uid="{2415936F-CA49-4652-B7CB-7970C2EB9B16}"/>
    <hyperlink ref="D5" location="MAYIS!A1" display="Mayıs" xr:uid="{B6F3D1FB-D8FB-4D6F-A098-2473B3A93B1A}"/>
    <hyperlink ref="E5" location="HAZİRAN!A1" display="Haziran" xr:uid="{B24E4532-F5A5-4B87-B965-2A2D54BD0D7B}"/>
    <hyperlink ref="C6" location="TEMMUZ!A1" display="Temmuz" xr:uid="{D93A7B16-EDDC-42FE-8F90-9E1FB6929576}"/>
    <hyperlink ref="D6" location="AĞUSTOS!A1" display="Ağustos" xr:uid="{9C8EE63A-AC66-439C-8ACB-889AE635A025}"/>
    <hyperlink ref="E6" location="EYLÜL!A1" display="Eylül" xr:uid="{27685143-6096-43B0-B51A-74ED972E03DC}"/>
    <hyperlink ref="C7" location="EKİM!A1" display="Ekim" xr:uid="{229FC9AB-E6D2-438B-869B-3C7E0CA62E53}"/>
    <hyperlink ref="D7" location="KASIM!A1" display="Kasım" xr:uid="{9E51F028-10C5-4C0B-89DB-0A7482AA40B8}"/>
    <hyperlink ref="E7" location="ARALIK!A1" display="Aralık" xr:uid="{7569FE82-8831-490B-AAC4-DA600FB903C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C053-1038-4ABC-8E34-A08D2445EC8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106402</v>
      </c>
      <c r="D10" s="22">
        <v>19183</v>
      </c>
      <c r="E10" s="23">
        <v>18.028796451194527</v>
      </c>
    </row>
    <row r="11" spans="2:5" ht="12" customHeight="1" x14ac:dyDescent="0.2">
      <c r="B11" s="7" t="s">
        <v>4</v>
      </c>
      <c r="C11" s="24">
        <v>49611</v>
      </c>
      <c r="D11" s="24">
        <v>9568</v>
      </c>
      <c r="E11" s="25">
        <v>19.286045433472417</v>
      </c>
    </row>
    <row r="12" spans="2:5" ht="12" customHeight="1" x14ac:dyDescent="0.2">
      <c r="B12" s="7" t="s">
        <v>5</v>
      </c>
      <c r="C12" s="24">
        <v>30319</v>
      </c>
      <c r="D12" s="24">
        <v>17790</v>
      </c>
      <c r="E12" s="25">
        <v>58.676077707048393</v>
      </c>
    </row>
    <row r="13" spans="2:5" ht="12" customHeight="1" x14ac:dyDescent="0.2">
      <c r="B13" s="7" t="s">
        <v>6</v>
      </c>
      <c r="C13" s="26">
        <v>27227</v>
      </c>
      <c r="D13" s="26">
        <v>16962</v>
      </c>
      <c r="E13" s="27">
        <v>62.298453740772032</v>
      </c>
    </row>
    <row r="14" spans="2:5" ht="12" customHeight="1" x14ac:dyDescent="0.2">
      <c r="B14" s="8" t="s">
        <v>7</v>
      </c>
      <c r="C14" s="28">
        <v>3567</v>
      </c>
      <c r="D14" s="28">
        <v>903</v>
      </c>
      <c r="E14" s="29">
        <v>25.315391084945333</v>
      </c>
    </row>
    <row r="15" spans="2:5" ht="12" customHeight="1" x14ac:dyDescent="0.2">
      <c r="B15" s="8" t="s">
        <v>8</v>
      </c>
      <c r="C15" s="28">
        <v>460</v>
      </c>
      <c r="D15" s="28">
        <v>243</v>
      </c>
      <c r="E15" s="29">
        <v>52.826086956521735</v>
      </c>
    </row>
    <row r="16" spans="2:5" ht="12" customHeight="1" x14ac:dyDescent="0.2">
      <c r="B16" s="8" t="s">
        <v>9</v>
      </c>
      <c r="C16" s="28">
        <v>22130</v>
      </c>
      <c r="D16" s="28">
        <v>15031</v>
      </c>
      <c r="E16" s="29">
        <v>67.921373700858567</v>
      </c>
    </row>
    <row r="17" spans="2:5" ht="12" customHeight="1" x14ac:dyDescent="0.2">
      <c r="B17" s="8" t="s">
        <v>10</v>
      </c>
      <c r="C17" s="28">
        <v>1070</v>
      </c>
      <c r="D17" s="28">
        <v>785</v>
      </c>
      <c r="E17" s="29">
        <v>73.36448598130842</v>
      </c>
    </row>
    <row r="18" spans="2:5" ht="12" customHeight="1" x14ac:dyDescent="0.2">
      <c r="B18" s="7" t="s">
        <v>11</v>
      </c>
      <c r="C18" s="24">
        <v>3092</v>
      </c>
      <c r="D18" s="24">
        <v>828</v>
      </c>
      <c r="E18" s="25">
        <v>26.778783958602848</v>
      </c>
    </row>
    <row r="19" spans="2:5" ht="12" customHeight="1" x14ac:dyDescent="0.2">
      <c r="B19" s="8" t="s">
        <v>12</v>
      </c>
      <c r="C19" s="28">
        <v>1877</v>
      </c>
      <c r="D19" s="28">
        <v>-110</v>
      </c>
      <c r="E19" s="29">
        <v>-5.8604155567394782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1213</v>
      </c>
      <c r="D21" s="28">
        <v>938</v>
      </c>
      <c r="E21" s="29">
        <v>77.328936521022257</v>
      </c>
    </row>
    <row r="22" spans="2:5" s="4" customFormat="1" ht="12" customHeight="1" x14ac:dyDescent="0.2">
      <c r="B22" s="7" t="s">
        <v>15</v>
      </c>
      <c r="C22" s="24">
        <v>6444</v>
      </c>
      <c r="D22" s="24">
        <v>2439</v>
      </c>
      <c r="E22" s="25">
        <v>37.849162011173185</v>
      </c>
    </row>
    <row r="23" spans="2:5" s="4" customFormat="1" ht="12" customHeight="1" x14ac:dyDescent="0.2">
      <c r="B23" s="8" t="s">
        <v>16</v>
      </c>
      <c r="C23" s="30">
        <v>34</v>
      </c>
      <c r="D23" s="30">
        <v>6</v>
      </c>
      <c r="E23" s="31">
        <v>17.647058823529413</v>
      </c>
    </row>
    <row r="24" spans="2:5" ht="12" customHeight="1" x14ac:dyDescent="0.2">
      <c r="B24" s="8" t="s">
        <v>17</v>
      </c>
      <c r="C24" s="30">
        <v>6410</v>
      </c>
      <c r="D24" s="30">
        <v>2433</v>
      </c>
      <c r="E24" s="31">
        <v>37.956318252730107</v>
      </c>
    </row>
    <row r="25" spans="2:5" s="4" customFormat="1" ht="12" customHeight="1" x14ac:dyDescent="0.2">
      <c r="B25" s="7" t="s">
        <v>18</v>
      </c>
      <c r="C25" s="24">
        <v>1977</v>
      </c>
      <c r="D25" s="24">
        <v>-19008</v>
      </c>
      <c r="E25" s="25">
        <v>-961.45675265553871</v>
      </c>
    </row>
    <row r="26" spans="2:5" ht="12" customHeight="1" x14ac:dyDescent="0.2">
      <c r="B26" s="7" t="s">
        <v>19</v>
      </c>
      <c r="C26" s="24">
        <v>-2070</v>
      </c>
      <c r="D26" s="24">
        <v>-21205</v>
      </c>
      <c r="E26" s="25">
        <v>1024.3961352657004</v>
      </c>
    </row>
    <row r="27" spans="2:5" ht="12" customHeight="1" x14ac:dyDescent="0.2">
      <c r="B27" s="8" t="s">
        <v>20</v>
      </c>
      <c r="C27" s="28">
        <v>-3329</v>
      </c>
      <c r="D27" s="28">
        <v>-22449</v>
      </c>
      <c r="E27" s="29">
        <v>674.34665064583953</v>
      </c>
    </row>
    <row r="28" spans="2:5" ht="12" customHeight="1" x14ac:dyDescent="0.2">
      <c r="B28" s="8" t="s">
        <v>21</v>
      </c>
      <c r="C28" s="28">
        <v>1259</v>
      </c>
      <c r="D28" s="28">
        <v>1244</v>
      </c>
      <c r="E28" s="29">
        <v>98.808578236695794</v>
      </c>
    </row>
    <row r="29" spans="2:5" ht="12" customHeight="1" x14ac:dyDescent="0.2">
      <c r="B29" s="7" t="s">
        <v>22</v>
      </c>
      <c r="C29" s="26">
        <v>3381</v>
      </c>
      <c r="D29" s="26">
        <v>1545</v>
      </c>
      <c r="E29" s="27">
        <v>45.696539485359359</v>
      </c>
    </row>
    <row r="30" spans="2:5" ht="12" customHeight="1" x14ac:dyDescent="0.2">
      <c r="B30" s="8" t="s">
        <v>23</v>
      </c>
      <c r="C30" s="28">
        <v>1657</v>
      </c>
      <c r="D30" s="28">
        <v>-179</v>
      </c>
      <c r="E30" s="29">
        <v>-10.8026554013277</v>
      </c>
    </row>
    <row r="31" spans="2:5" s="4" customFormat="1" ht="12" customHeight="1" x14ac:dyDescent="0.2">
      <c r="B31" s="8" t="s">
        <v>24</v>
      </c>
      <c r="C31" s="28">
        <v>1724</v>
      </c>
      <c r="D31" s="28">
        <v>1724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666</v>
      </c>
      <c r="D37" s="26">
        <v>652</v>
      </c>
      <c r="E37" s="27">
        <v>97.897897897897906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16</v>
      </c>
      <c r="D40" s="24">
        <v>16</v>
      </c>
      <c r="E40" s="25">
        <v>100</v>
      </c>
    </row>
    <row r="41" spans="2:6" s="4" customFormat="1" ht="12" customHeight="1" x14ac:dyDescent="0.2">
      <c r="B41" s="8" t="s">
        <v>33</v>
      </c>
      <c r="C41" s="30">
        <v>16</v>
      </c>
      <c r="D41" s="30">
        <v>16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5477</v>
      </c>
      <c r="D44" s="24">
        <v>4350</v>
      </c>
      <c r="E44" s="25">
        <v>79.42304181121051</v>
      </c>
    </row>
    <row r="45" spans="2:6" ht="12" customHeight="1" x14ac:dyDescent="0.2">
      <c r="B45" s="7" t="s">
        <v>37</v>
      </c>
      <c r="C45" s="26">
        <v>5368</v>
      </c>
      <c r="D45" s="26">
        <v>3981</v>
      </c>
      <c r="E45" s="27">
        <v>74.161698956780924</v>
      </c>
      <c r="F45" s="5"/>
    </row>
    <row r="46" spans="2:6" ht="12" customHeight="1" x14ac:dyDescent="0.2">
      <c r="B46" s="7" t="s">
        <v>38</v>
      </c>
      <c r="C46" s="26">
        <v>10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4032</v>
      </c>
      <c r="D47" s="22">
        <v>3747</v>
      </c>
      <c r="E47" s="27">
        <v>92.93154761904762</v>
      </c>
    </row>
    <row r="48" spans="2:6" ht="12" customHeight="1" x14ac:dyDescent="0.2">
      <c r="B48" s="6" t="s">
        <v>39</v>
      </c>
      <c r="C48" s="32">
        <v>1487</v>
      </c>
      <c r="D48" s="32">
        <v>1234</v>
      </c>
      <c r="E48" s="33">
        <v>82.985877605917963</v>
      </c>
    </row>
    <row r="49" spans="2:5" ht="12" customHeight="1" x14ac:dyDescent="0.2">
      <c r="B49" s="6" t="s">
        <v>40</v>
      </c>
      <c r="C49" s="32">
        <v>1473</v>
      </c>
      <c r="D49" s="32">
        <v>1220</v>
      </c>
      <c r="E49" s="33">
        <v>82.824168363883231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1473</v>
      </c>
      <c r="D51" s="34">
        <v>1220</v>
      </c>
      <c r="E51" s="35">
        <v>82.824168363883231</v>
      </c>
    </row>
    <row r="52" spans="2:5" ht="12" customHeight="1" x14ac:dyDescent="0.2">
      <c r="B52" s="6" t="s">
        <v>43</v>
      </c>
      <c r="C52" s="32">
        <v>14</v>
      </c>
      <c r="D52" s="32">
        <v>14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14</v>
      </c>
      <c r="D54" s="34">
        <v>14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471</v>
      </c>
      <c r="D58" s="32">
        <v>471</v>
      </c>
      <c r="E58" s="33">
        <v>100</v>
      </c>
    </row>
    <row r="59" spans="2:5" ht="12" customHeight="1" x14ac:dyDescent="0.2">
      <c r="B59" s="6" t="s">
        <v>48</v>
      </c>
      <c r="C59" s="32">
        <v>471</v>
      </c>
      <c r="D59" s="32">
        <v>471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2074</v>
      </c>
      <c r="D61" s="32">
        <v>2042</v>
      </c>
      <c r="E61" s="33">
        <v>98.457087753134047</v>
      </c>
    </row>
    <row r="62" spans="2:5" s="4" customFormat="1" ht="12" customHeight="1" x14ac:dyDescent="0.2">
      <c r="B62" s="6" t="s">
        <v>51</v>
      </c>
      <c r="C62" s="32">
        <v>2071</v>
      </c>
      <c r="D62" s="32">
        <v>2039</v>
      </c>
      <c r="E62" s="33">
        <v>98.454852728150655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52687</v>
      </c>
      <c r="D70" s="22">
        <v>5796</v>
      </c>
      <c r="E70" s="23">
        <v>11.000816140603945</v>
      </c>
    </row>
    <row r="71" spans="2:5" ht="12" customHeight="1" x14ac:dyDescent="0.2">
      <c r="B71" s="6" t="s">
        <v>57</v>
      </c>
      <c r="C71" s="32">
        <v>7788</v>
      </c>
      <c r="D71" s="32">
        <v>91</v>
      </c>
      <c r="E71" s="33">
        <v>1.1684643040575244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7760</v>
      </c>
      <c r="D74" s="36">
        <v>77</v>
      </c>
      <c r="E74" s="37">
        <v>0.99226804123711332</v>
      </c>
    </row>
    <row r="75" spans="2:5" ht="12" customHeight="1" x14ac:dyDescent="0.2">
      <c r="B75" s="6" t="s">
        <v>61</v>
      </c>
      <c r="C75" s="32">
        <v>28</v>
      </c>
      <c r="D75" s="32">
        <v>14</v>
      </c>
      <c r="E75" s="33">
        <v>50</v>
      </c>
    </row>
    <row r="76" spans="2:5" ht="12" customHeight="1" x14ac:dyDescent="0.2">
      <c r="B76" s="6" t="s">
        <v>62</v>
      </c>
      <c r="C76" s="32">
        <v>401</v>
      </c>
      <c r="D76" s="32">
        <v>397</v>
      </c>
      <c r="E76" s="33">
        <v>99.002493765586024</v>
      </c>
    </row>
    <row r="77" spans="2:5" ht="12" customHeight="1" x14ac:dyDescent="0.2">
      <c r="B77" s="6" t="s">
        <v>63</v>
      </c>
      <c r="C77" s="32">
        <v>36</v>
      </c>
      <c r="D77" s="32">
        <v>34</v>
      </c>
      <c r="E77" s="33">
        <v>94.444444444444443</v>
      </c>
    </row>
    <row r="78" spans="2:5" ht="12" customHeight="1" x14ac:dyDescent="0.2">
      <c r="B78" s="6" t="s">
        <v>64</v>
      </c>
      <c r="C78" s="32">
        <v>365</v>
      </c>
      <c r="D78" s="32">
        <v>363</v>
      </c>
      <c r="E78" s="33">
        <v>99.452054794520549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80</v>
      </c>
      <c r="D84" s="34">
        <v>80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285</v>
      </c>
      <c r="D86" s="34">
        <v>283</v>
      </c>
      <c r="E86" s="35">
        <v>99.298245614035082</v>
      </c>
    </row>
    <row r="87" spans="2:5" ht="12" customHeight="1" x14ac:dyDescent="0.2">
      <c r="B87" s="6" t="s">
        <v>73</v>
      </c>
      <c r="C87" s="32">
        <v>41407</v>
      </c>
      <c r="D87" s="32">
        <v>2220</v>
      </c>
      <c r="E87" s="33">
        <v>5.3614123215881371</v>
      </c>
    </row>
    <row r="88" spans="2:5" ht="12" customHeight="1" x14ac:dyDescent="0.2">
      <c r="B88" s="6" t="s">
        <v>74</v>
      </c>
      <c r="C88" s="36">
        <v>350</v>
      </c>
      <c r="D88" s="36">
        <v>336</v>
      </c>
      <c r="E88" s="37">
        <v>96</v>
      </c>
    </row>
    <row r="89" spans="2:5" ht="12" customHeight="1" x14ac:dyDescent="0.2">
      <c r="B89" s="6" t="s">
        <v>75</v>
      </c>
      <c r="C89" s="32">
        <v>2906</v>
      </c>
      <c r="D89" s="32">
        <v>369</v>
      </c>
      <c r="E89" s="33">
        <v>12.697866483138334</v>
      </c>
    </row>
    <row r="90" spans="2:5" ht="12" customHeight="1" x14ac:dyDescent="0.2">
      <c r="B90" s="6" t="s">
        <v>76</v>
      </c>
      <c r="C90" s="32">
        <v>38150</v>
      </c>
      <c r="D90" s="32">
        <v>1514</v>
      </c>
      <c r="E90" s="33">
        <v>3.9685452162516386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3091</v>
      </c>
      <c r="D92" s="32">
        <v>3088</v>
      </c>
      <c r="E92" s="33">
        <v>99.902944031057899</v>
      </c>
    </row>
    <row r="93" spans="2:5" ht="12" customHeight="1" x14ac:dyDescent="0.2">
      <c r="B93" s="6" t="s">
        <v>86</v>
      </c>
      <c r="C93" s="22">
        <v>72</v>
      </c>
      <c r="D93" s="22">
        <v>72</v>
      </c>
      <c r="E93" s="23">
        <v>100</v>
      </c>
    </row>
    <row r="94" spans="2:5" ht="12" customHeight="1" x14ac:dyDescent="0.2">
      <c r="B94" s="6" t="s">
        <v>79</v>
      </c>
      <c r="C94" s="32">
        <v>72</v>
      </c>
      <c r="D94" s="32">
        <v>72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F85D3A8-8D12-4A29-9D64-85A18DF830A4}"/>
    <hyperlink ref="D4" location="ŞUBAT!A1" display="Şubat" xr:uid="{434B004E-B3F8-45B1-A201-F81D2A60764F}"/>
    <hyperlink ref="E4" location="MART!A1" display="Mart" xr:uid="{020804CC-DDE3-473F-9816-F44DD6C35069}"/>
    <hyperlink ref="C5" location="NİSAN!A1" display="Nisan" xr:uid="{BFDA242A-4D82-4BB5-AC3F-22CA53E3222B}"/>
    <hyperlink ref="D5" location="MAYIS!A1" display="Mayıs" xr:uid="{C78C4BB0-33B8-4F7F-A6DC-C7264E65CF72}"/>
    <hyperlink ref="E5" location="HAZİRAN!A1" display="Haziran" xr:uid="{ADE0330D-0794-4564-8713-52447E136BB3}"/>
    <hyperlink ref="C6" location="TEMMUZ!A1" display="Temmuz" xr:uid="{BD5CCD41-8752-4886-B752-A1F4C21474B1}"/>
    <hyperlink ref="D6" location="AĞUSTOS!A1" display="Ağustos" xr:uid="{0DACA1B0-6FFC-40B5-ABB2-A0DD573720E6}"/>
    <hyperlink ref="E6" location="EYLÜL!A1" display="Eylül" xr:uid="{BF80BAE6-64D3-4718-B3B9-CD1E37EFCBBB}"/>
    <hyperlink ref="C7" location="EKİM!A1" display="Ekim" xr:uid="{13580646-E237-46E3-85B1-341DDA267449}"/>
    <hyperlink ref="D7" location="KASIM!A1" display="Kasım" xr:uid="{0D579C6F-21FD-48BE-99B6-670E0CD2CAE9}"/>
    <hyperlink ref="E7" location="ARALIK!A1" display="Aralık" xr:uid="{D212740C-75A2-41F5-9641-DE4FC0442DB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E1E9-4F7A-4A0F-BDA7-32F573FBB94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93131</v>
      </c>
      <c r="D10" s="22">
        <v>15882</v>
      </c>
      <c r="E10" s="23">
        <v>17.053397901880146</v>
      </c>
    </row>
    <row r="11" spans="2:5" ht="12" customHeight="1" x14ac:dyDescent="0.2">
      <c r="B11" s="7" t="s">
        <v>4</v>
      </c>
      <c r="C11" s="24">
        <v>46179</v>
      </c>
      <c r="D11" s="24">
        <v>8559</v>
      </c>
      <c r="E11" s="25">
        <v>18.534398752679788</v>
      </c>
    </row>
    <row r="12" spans="2:5" ht="12" customHeight="1" x14ac:dyDescent="0.2">
      <c r="B12" s="7" t="s">
        <v>5</v>
      </c>
      <c r="C12" s="24">
        <v>27451</v>
      </c>
      <c r="D12" s="24">
        <v>14479</v>
      </c>
      <c r="E12" s="25">
        <v>52.744890896506504</v>
      </c>
    </row>
    <row r="13" spans="2:5" ht="12" customHeight="1" x14ac:dyDescent="0.2">
      <c r="B13" s="7" t="s">
        <v>6</v>
      </c>
      <c r="C13" s="26">
        <v>24490</v>
      </c>
      <c r="D13" s="26">
        <v>14011</v>
      </c>
      <c r="E13" s="27">
        <v>57.211106574111881</v>
      </c>
    </row>
    <row r="14" spans="2:5" ht="12" customHeight="1" x14ac:dyDescent="0.2">
      <c r="B14" s="8" t="s">
        <v>7</v>
      </c>
      <c r="C14" s="28">
        <v>3478</v>
      </c>
      <c r="D14" s="28">
        <v>754</v>
      </c>
      <c r="E14" s="29">
        <v>21.679125934445086</v>
      </c>
    </row>
    <row r="15" spans="2:5" ht="12" customHeight="1" x14ac:dyDescent="0.2">
      <c r="B15" s="8" t="s">
        <v>8</v>
      </c>
      <c r="C15" s="28">
        <v>451</v>
      </c>
      <c r="D15" s="28">
        <v>217</v>
      </c>
      <c r="E15" s="29">
        <v>48.115299334811532</v>
      </c>
    </row>
    <row r="16" spans="2:5" ht="12" customHeight="1" x14ac:dyDescent="0.2">
      <c r="B16" s="8" t="s">
        <v>9</v>
      </c>
      <c r="C16" s="28">
        <v>19494</v>
      </c>
      <c r="D16" s="28">
        <v>12391</v>
      </c>
      <c r="E16" s="29">
        <v>63.563147635169791</v>
      </c>
    </row>
    <row r="17" spans="2:5" ht="12" customHeight="1" x14ac:dyDescent="0.2">
      <c r="B17" s="8" t="s">
        <v>10</v>
      </c>
      <c r="C17" s="28">
        <v>1067</v>
      </c>
      <c r="D17" s="28">
        <v>649</v>
      </c>
      <c r="E17" s="29">
        <v>60.824742268041234</v>
      </c>
    </row>
    <row r="18" spans="2:5" ht="12" customHeight="1" x14ac:dyDescent="0.2">
      <c r="B18" s="7" t="s">
        <v>11</v>
      </c>
      <c r="C18" s="24">
        <v>2961</v>
      </c>
      <c r="D18" s="24">
        <v>468</v>
      </c>
      <c r="E18" s="25">
        <v>15.805471124620061</v>
      </c>
    </row>
    <row r="19" spans="2:5" ht="12" customHeight="1" x14ac:dyDescent="0.2">
      <c r="B19" s="8" t="s">
        <v>12</v>
      </c>
      <c r="C19" s="28">
        <v>1747</v>
      </c>
      <c r="D19" s="28">
        <v>-317</v>
      </c>
      <c r="E19" s="29">
        <v>-18.145392100744132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1212</v>
      </c>
      <c r="D21" s="28">
        <v>785</v>
      </c>
      <c r="E21" s="29">
        <v>64.768976897689768</v>
      </c>
    </row>
    <row r="22" spans="2:5" s="4" customFormat="1" ht="12" customHeight="1" x14ac:dyDescent="0.2">
      <c r="B22" s="7" t="s">
        <v>15</v>
      </c>
      <c r="C22" s="24">
        <v>6397</v>
      </c>
      <c r="D22" s="24">
        <v>2259</v>
      </c>
      <c r="E22" s="25">
        <v>35.313428169454433</v>
      </c>
    </row>
    <row r="23" spans="2:5" s="4" customFormat="1" ht="12" customHeight="1" x14ac:dyDescent="0.2">
      <c r="B23" s="8" t="s">
        <v>16</v>
      </c>
      <c r="C23" s="30">
        <v>34</v>
      </c>
      <c r="D23" s="30">
        <v>6</v>
      </c>
      <c r="E23" s="31">
        <v>17.647058823529413</v>
      </c>
    </row>
    <row r="24" spans="2:5" ht="12" customHeight="1" x14ac:dyDescent="0.2">
      <c r="B24" s="8" t="s">
        <v>17</v>
      </c>
      <c r="C24" s="30">
        <v>6363</v>
      </c>
      <c r="D24" s="30">
        <v>2253</v>
      </c>
      <c r="E24" s="31">
        <v>35.407826496935407</v>
      </c>
    </row>
    <row r="25" spans="2:5" s="4" customFormat="1" ht="12" customHeight="1" x14ac:dyDescent="0.2">
      <c r="B25" s="7" t="s">
        <v>18</v>
      </c>
      <c r="C25" s="24">
        <v>2755</v>
      </c>
      <c r="D25" s="24">
        <v>-15234</v>
      </c>
      <c r="E25" s="25">
        <v>-552.9582577132486</v>
      </c>
    </row>
    <row r="26" spans="2:5" ht="12" customHeight="1" x14ac:dyDescent="0.2">
      <c r="B26" s="7" t="s">
        <v>19</v>
      </c>
      <c r="C26" s="24">
        <v>-486</v>
      </c>
      <c r="D26" s="24">
        <v>-16632</v>
      </c>
      <c r="E26" s="25">
        <v>3422.2222222222222</v>
      </c>
    </row>
    <row r="27" spans="2:5" ht="12" customHeight="1" x14ac:dyDescent="0.2">
      <c r="B27" s="8" t="s">
        <v>20</v>
      </c>
      <c r="C27" s="28">
        <v>-1525</v>
      </c>
      <c r="D27" s="28">
        <v>-17656</v>
      </c>
      <c r="E27" s="29">
        <v>1157.7704918032787</v>
      </c>
    </row>
    <row r="28" spans="2:5" ht="12" customHeight="1" x14ac:dyDescent="0.2">
      <c r="B28" s="8" t="s">
        <v>21</v>
      </c>
      <c r="C28" s="28">
        <v>1039</v>
      </c>
      <c r="D28" s="28">
        <v>1024</v>
      </c>
      <c r="E28" s="29">
        <v>98.556304138594811</v>
      </c>
    </row>
    <row r="29" spans="2:5" ht="12" customHeight="1" x14ac:dyDescent="0.2">
      <c r="B29" s="7" t="s">
        <v>22</v>
      </c>
      <c r="C29" s="26">
        <v>2696</v>
      </c>
      <c r="D29" s="26">
        <v>860</v>
      </c>
      <c r="E29" s="27">
        <v>31.899109792284868</v>
      </c>
    </row>
    <row r="30" spans="2:5" ht="12" customHeight="1" x14ac:dyDescent="0.2">
      <c r="B30" s="8" t="s">
        <v>23</v>
      </c>
      <c r="C30" s="28">
        <v>1657</v>
      </c>
      <c r="D30" s="28">
        <v>-179</v>
      </c>
      <c r="E30" s="29">
        <v>-10.8026554013277</v>
      </c>
    </row>
    <row r="31" spans="2:5" s="4" customFormat="1" ht="12" customHeight="1" x14ac:dyDescent="0.2">
      <c r="B31" s="8" t="s">
        <v>24</v>
      </c>
      <c r="C31" s="28">
        <v>1039</v>
      </c>
      <c r="D31" s="28">
        <v>1039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545</v>
      </c>
      <c r="D37" s="26">
        <v>538</v>
      </c>
      <c r="E37" s="27">
        <v>98.715596330275233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14</v>
      </c>
      <c r="D40" s="24">
        <v>14</v>
      </c>
      <c r="E40" s="25">
        <v>100</v>
      </c>
    </row>
    <row r="41" spans="2:6" s="4" customFormat="1" ht="12" customHeight="1" x14ac:dyDescent="0.2">
      <c r="B41" s="8" t="s">
        <v>33</v>
      </c>
      <c r="C41" s="30">
        <v>14</v>
      </c>
      <c r="D41" s="30">
        <v>14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4811</v>
      </c>
      <c r="D44" s="24">
        <v>3644</v>
      </c>
      <c r="E44" s="25">
        <v>75.743088754936608</v>
      </c>
    </row>
    <row r="45" spans="2:6" ht="12" customHeight="1" x14ac:dyDescent="0.2">
      <c r="B45" s="7" t="s">
        <v>37</v>
      </c>
      <c r="C45" s="26">
        <v>4740</v>
      </c>
      <c r="D45" s="26">
        <v>3397</v>
      </c>
      <c r="E45" s="27">
        <v>71.666666666666671</v>
      </c>
      <c r="F45" s="5"/>
    </row>
    <row r="46" spans="2:6" ht="12" customHeight="1" x14ac:dyDescent="0.2">
      <c r="B46" s="7" t="s">
        <v>38</v>
      </c>
      <c r="C46" s="26">
        <v>11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3400</v>
      </c>
      <c r="D47" s="22">
        <v>3125</v>
      </c>
      <c r="E47" s="27">
        <v>91.911764705882348</v>
      </c>
    </row>
    <row r="48" spans="2:6" ht="12" customHeight="1" x14ac:dyDescent="0.2">
      <c r="B48" s="6" t="s">
        <v>39</v>
      </c>
      <c r="C48" s="32">
        <v>1265</v>
      </c>
      <c r="D48" s="32">
        <v>1023</v>
      </c>
      <c r="E48" s="33">
        <v>80.869565217391298</v>
      </c>
    </row>
    <row r="49" spans="2:5" ht="12" customHeight="1" x14ac:dyDescent="0.2">
      <c r="B49" s="6" t="s">
        <v>40</v>
      </c>
      <c r="C49" s="32">
        <v>1259</v>
      </c>
      <c r="D49" s="32">
        <v>1017</v>
      </c>
      <c r="E49" s="33">
        <v>80.778395552025415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1259</v>
      </c>
      <c r="D51" s="34">
        <v>1017</v>
      </c>
      <c r="E51" s="35">
        <v>80.778395552025415</v>
      </c>
    </row>
    <row r="52" spans="2:5" ht="12" customHeight="1" x14ac:dyDescent="0.2">
      <c r="B52" s="6" t="s">
        <v>43</v>
      </c>
      <c r="C52" s="32">
        <v>6</v>
      </c>
      <c r="D52" s="32">
        <v>6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6</v>
      </c>
      <c r="D54" s="34">
        <v>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425</v>
      </c>
      <c r="D58" s="32">
        <v>425</v>
      </c>
      <c r="E58" s="33">
        <v>100</v>
      </c>
    </row>
    <row r="59" spans="2:5" ht="12" customHeight="1" x14ac:dyDescent="0.2">
      <c r="B59" s="6" t="s">
        <v>48</v>
      </c>
      <c r="C59" s="32">
        <v>425</v>
      </c>
      <c r="D59" s="32">
        <v>425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1710</v>
      </c>
      <c r="D61" s="32">
        <v>1677</v>
      </c>
      <c r="E61" s="33">
        <v>98.070175438596493</v>
      </c>
    </row>
    <row r="62" spans="2:5" s="4" customFormat="1" ht="12" customHeight="1" x14ac:dyDescent="0.2">
      <c r="B62" s="6" t="s">
        <v>51</v>
      </c>
      <c r="C62" s="32">
        <v>1707</v>
      </c>
      <c r="D62" s="32">
        <v>1674</v>
      </c>
      <c r="E62" s="33">
        <v>98.066783831282962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43494</v>
      </c>
      <c r="D70" s="22">
        <v>4140</v>
      </c>
      <c r="E70" s="23">
        <v>9.5185542833494274</v>
      </c>
    </row>
    <row r="71" spans="2:5" ht="12" customHeight="1" x14ac:dyDescent="0.2">
      <c r="B71" s="6" t="s">
        <v>57</v>
      </c>
      <c r="C71" s="32">
        <v>6979</v>
      </c>
      <c r="D71" s="32">
        <v>86</v>
      </c>
      <c r="E71" s="33">
        <v>1.2322682332712422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6953</v>
      </c>
      <c r="D74" s="36">
        <v>74</v>
      </c>
      <c r="E74" s="37">
        <v>1.0642887962030778</v>
      </c>
    </row>
    <row r="75" spans="2:5" ht="12" customHeight="1" x14ac:dyDescent="0.2">
      <c r="B75" s="6" t="s">
        <v>61</v>
      </c>
      <c r="C75" s="32">
        <v>26</v>
      </c>
      <c r="D75" s="32">
        <v>12</v>
      </c>
      <c r="E75" s="33">
        <v>46.153846153846153</v>
      </c>
    </row>
    <row r="76" spans="2:5" ht="12" customHeight="1" x14ac:dyDescent="0.2">
      <c r="B76" s="6" t="s">
        <v>62</v>
      </c>
      <c r="C76" s="32">
        <v>285</v>
      </c>
      <c r="D76" s="32">
        <v>282</v>
      </c>
      <c r="E76" s="33">
        <v>98.94736842105263</v>
      </c>
    </row>
    <row r="77" spans="2:5" ht="12" customHeight="1" x14ac:dyDescent="0.2">
      <c r="B77" s="6" t="s">
        <v>63</v>
      </c>
      <c r="C77" s="32">
        <v>1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284</v>
      </c>
      <c r="D78" s="32">
        <v>282</v>
      </c>
      <c r="E78" s="33">
        <v>99.295774647887328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80</v>
      </c>
      <c r="D84" s="34">
        <v>80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204</v>
      </c>
      <c r="D86" s="34">
        <v>202</v>
      </c>
      <c r="E86" s="35">
        <v>99.019607843137265</v>
      </c>
    </row>
    <row r="87" spans="2:5" ht="12" customHeight="1" x14ac:dyDescent="0.2">
      <c r="B87" s="6" t="s">
        <v>73</v>
      </c>
      <c r="C87" s="32">
        <v>34397</v>
      </c>
      <c r="D87" s="32">
        <v>1943</v>
      </c>
      <c r="E87" s="33">
        <v>5.6487484373637233</v>
      </c>
    </row>
    <row r="88" spans="2:5" ht="12" customHeight="1" x14ac:dyDescent="0.2">
      <c r="B88" s="6" t="s">
        <v>74</v>
      </c>
      <c r="C88" s="36">
        <v>317</v>
      </c>
      <c r="D88" s="36">
        <v>304</v>
      </c>
      <c r="E88" s="37">
        <v>95.899053627760253</v>
      </c>
    </row>
    <row r="89" spans="2:5" ht="12" customHeight="1" x14ac:dyDescent="0.2">
      <c r="B89" s="6" t="s">
        <v>75</v>
      </c>
      <c r="C89" s="32">
        <v>2615</v>
      </c>
      <c r="D89" s="32">
        <v>300</v>
      </c>
      <c r="E89" s="33">
        <v>11.47227533460803</v>
      </c>
    </row>
    <row r="90" spans="2:5" ht="12" customHeight="1" x14ac:dyDescent="0.2">
      <c r="B90" s="6" t="s">
        <v>76</v>
      </c>
      <c r="C90" s="32">
        <v>31464</v>
      </c>
      <c r="D90" s="32">
        <v>1338</v>
      </c>
      <c r="E90" s="33">
        <v>4.2524790236460719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/>
    </row>
    <row r="92" spans="2:5" ht="12" customHeight="1" x14ac:dyDescent="0.2">
      <c r="B92" s="6" t="s">
        <v>78</v>
      </c>
      <c r="C92" s="32">
        <v>1833</v>
      </c>
      <c r="D92" s="32">
        <v>1829</v>
      </c>
      <c r="E92" s="33">
        <v>99.781778505182757</v>
      </c>
    </row>
    <row r="93" spans="2:5" ht="12" customHeight="1" x14ac:dyDescent="0.2">
      <c r="B93" s="6" t="s">
        <v>86</v>
      </c>
      <c r="C93" s="22">
        <v>58</v>
      </c>
      <c r="D93" s="22">
        <v>58</v>
      </c>
      <c r="E93" s="23">
        <v>100</v>
      </c>
    </row>
    <row r="94" spans="2:5" ht="12" customHeight="1" x14ac:dyDescent="0.2">
      <c r="B94" s="6" t="s">
        <v>79</v>
      </c>
      <c r="C94" s="32">
        <v>58</v>
      </c>
      <c r="D94" s="32">
        <v>58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23196DD-2407-4A2A-B970-25430D618337}"/>
    <hyperlink ref="D4" location="ŞUBAT!A1" display="Şubat" xr:uid="{CB2EC879-89F1-4F84-B9C5-CF1C38C18328}"/>
    <hyperlink ref="E4" location="MART!A1" display="Mart" xr:uid="{C4435BC3-FF44-433E-A137-9A8F25D5E81B}"/>
    <hyperlink ref="C5" location="NİSAN!A1" display="Nisan" xr:uid="{4297F6A6-463C-4418-9993-C5288C15114C}"/>
    <hyperlink ref="D5" location="MAYIS!A1" display="Mayıs" xr:uid="{93ADDA46-5BB0-46A3-A498-221139D75BFA}"/>
    <hyperlink ref="E5" location="HAZİRAN!A1" display="Haziran" xr:uid="{E2892B22-7126-4765-8ED1-1CDBAFDCA332}"/>
    <hyperlink ref="C6" location="TEMMUZ!A1" display="Temmuz" xr:uid="{CA789D68-CFBC-4725-8A55-DBA0BA31952D}"/>
    <hyperlink ref="D6" location="AĞUSTOS!A1" display="Ağustos" xr:uid="{218CBC60-FFE6-4D67-ADEB-90DD76A93C35}"/>
    <hyperlink ref="E6" location="EYLÜL!A1" display="Eylül" xr:uid="{99504299-A010-412A-8D84-3BE9863668C4}"/>
    <hyperlink ref="C7" location="EKİM!A1" display="Ekim" xr:uid="{259BD1BD-BD62-48B2-A212-A2AA3E0FC830}"/>
    <hyperlink ref="D7" location="KASIM!A1" display="Kasım" xr:uid="{01B0FECA-F057-4738-8556-2178F14FBA4D}"/>
    <hyperlink ref="E7" location="ARALIK!A1" display="Aralık" xr:uid="{F4BA9B5D-6CCF-438C-90D3-24632C80F4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595F-5CA4-4305-8146-3A3814470DE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85081</v>
      </c>
      <c r="D10" s="22">
        <v>12622</v>
      </c>
      <c r="E10" s="23">
        <v>14.835274620655611</v>
      </c>
    </row>
    <row r="11" spans="2:5" ht="12" customHeight="1" x14ac:dyDescent="0.2">
      <c r="B11" s="7" t="s">
        <v>4</v>
      </c>
      <c r="C11" s="24">
        <v>42472</v>
      </c>
      <c r="D11" s="24">
        <v>6681</v>
      </c>
      <c r="E11" s="25">
        <v>15.730363533622151</v>
      </c>
    </row>
    <row r="12" spans="2:5" ht="12" customHeight="1" x14ac:dyDescent="0.2">
      <c r="B12" s="7" t="s">
        <v>5</v>
      </c>
      <c r="C12" s="24">
        <v>24542</v>
      </c>
      <c r="D12" s="24">
        <v>11510</v>
      </c>
      <c r="E12" s="25">
        <v>46.89919321978649</v>
      </c>
    </row>
    <row r="13" spans="2:5" ht="12" customHeight="1" x14ac:dyDescent="0.2">
      <c r="B13" s="7" t="s">
        <v>6</v>
      </c>
      <c r="C13" s="26">
        <v>21588</v>
      </c>
      <c r="D13" s="26">
        <v>10818</v>
      </c>
      <c r="E13" s="27">
        <v>50.111172873818788</v>
      </c>
    </row>
    <row r="14" spans="2:5" ht="12" customHeight="1" x14ac:dyDescent="0.2">
      <c r="B14" s="8" t="s">
        <v>7</v>
      </c>
      <c r="C14" s="28">
        <v>3228</v>
      </c>
      <c r="D14" s="28">
        <v>526</v>
      </c>
      <c r="E14" s="29">
        <v>16.294919454770756</v>
      </c>
    </row>
    <row r="15" spans="2:5" ht="12" customHeight="1" x14ac:dyDescent="0.2">
      <c r="B15" s="8" t="s">
        <v>8</v>
      </c>
      <c r="C15" s="28">
        <v>429</v>
      </c>
      <c r="D15" s="28">
        <v>197</v>
      </c>
      <c r="E15" s="29">
        <v>45.920745920745922</v>
      </c>
    </row>
    <row r="16" spans="2:5" ht="12" customHeight="1" x14ac:dyDescent="0.2">
      <c r="B16" s="8" t="s">
        <v>9</v>
      </c>
      <c r="C16" s="28">
        <v>17289</v>
      </c>
      <c r="D16" s="28">
        <v>9630</v>
      </c>
      <c r="E16" s="29">
        <v>55.700156168662154</v>
      </c>
    </row>
    <row r="17" spans="2:5" ht="12" customHeight="1" x14ac:dyDescent="0.2">
      <c r="B17" s="8" t="s">
        <v>10</v>
      </c>
      <c r="C17" s="28">
        <v>642</v>
      </c>
      <c r="D17" s="28">
        <v>465</v>
      </c>
      <c r="E17" s="29">
        <v>72.429906542056074</v>
      </c>
    </row>
    <row r="18" spans="2:5" ht="12" customHeight="1" x14ac:dyDescent="0.2">
      <c r="B18" s="7" t="s">
        <v>11</v>
      </c>
      <c r="C18" s="24">
        <v>2954</v>
      </c>
      <c r="D18" s="24">
        <v>692</v>
      </c>
      <c r="E18" s="25">
        <v>23.425863236289775</v>
      </c>
    </row>
    <row r="19" spans="2:5" ht="12" customHeight="1" x14ac:dyDescent="0.2">
      <c r="B19" s="8" t="s">
        <v>12</v>
      </c>
      <c r="C19" s="28">
        <v>1702</v>
      </c>
      <c r="D19" s="28">
        <v>22</v>
      </c>
      <c r="E19" s="29">
        <v>1.2925969447708578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1250</v>
      </c>
      <c r="D21" s="28">
        <v>670</v>
      </c>
      <c r="E21" s="29">
        <v>53.6</v>
      </c>
    </row>
    <row r="22" spans="2:5" s="4" customFormat="1" ht="12" customHeight="1" x14ac:dyDescent="0.2">
      <c r="B22" s="7" t="s">
        <v>15</v>
      </c>
      <c r="C22" s="24">
        <v>6316</v>
      </c>
      <c r="D22" s="24">
        <v>2049</v>
      </c>
      <c r="E22" s="25">
        <v>32.441418619379355</v>
      </c>
    </row>
    <row r="23" spans="2:5" s="4" customFormat="1" ht="12" customHeight="1" x14ac:dyDescent="0.2">
      <c r="B23" s="8" t="s">
        <v>16</v>
      </c>
      <c r="C23" s="30">
        <v>34</v>
      </c>
      <c r="D23" s="30">
        <v>4</v>
      </c>
      <c r="E23" s="31">
        <v>11.76470588235294</v>
      </c>
    </row>
    <row r="24" spans="2:5" ht="12" customHeight="1" x14ac:dyDescent="0.2">
      <c r="B24" s="8" t="s">
        <v>17</v>
      </c>
      <c r="C24" s="30">
        <v>6282</v>
      </c>
      <c r="D24" s="30">
        <v>2045</v>
      </c>
      <c r="E24" s="31">
        <v>32.553326965934417</v>
      </c>
    </row>
    <row r="25" spans="2:5" s="4" customFormat="1" ht="12" customHeight="1" x14ac:dyDescent="0.2">
      <c r="B25" s="7" t="s">
        <v>18</v>
      </c>
      <c r="C25" s="24">
        <v>3541</v>
      </c>
      <c r="D25" s="24">
        <v>-12393</v>
      </c>
      <c r="E25" s="25">
        <v>-349.98587969500142</v>
      </c>
    </row>
    <row r="26" spans="2:5" ht="12" customHeight="1" x14ac:dyDescent="0.2">
      <c r="B26" s="7" t="s">
        <v>19</v>
      </c>
      <c r="C26" s="24">
        <v>677</v>
      </c>
      <c r="D26" s="24">
        <v>-13414</v>
      </c>
      <c r="E26" s="25">
        <v>-1981.3884785819796</v>
      </c>
    </row>
    <row r="27" spans="2:5" ht="12" customHeight="1" x14ac:dyDescent="0.2">
      <c r="B27" s="8" t="s">
        <v>20</v>
      </c>
      <c r="C27" s="28">
        <v>-140</v>
      </c>
      <c r="D27" s="28">
        <v>-14216</v>
      </c>
      <c r="E27" s="29">
        <v>10154.285714285714</v>
      </c>
    </row>
    <row r="28" spans="2:5" ht="12" customHeight="1" x14ac:dyDescent="0.2">
      <c r="B28" s="8" t="s">
        <v>21</v>
      </c>
      <c r="C28" s="28">
        <v>817</v>
      </c>
      <c r="D28" s="28">
        <v>802</v>
      </c>
      <c r="E28" s="29">
        <v>98.164014687882499</v>
      </c>
    </row>
    <row r="29" spans="2:5" ht="12" customHeight="1" x14ac:dyDescent="0.2">
      <c r="B29" s="7" t="s">
        <v>22</v>
      </c>
      <c r="C29" s="26">
        <v>2430</v>
      </c>
      <c r="D29" s="26">
        <v>594</v>
      </c>
      <c r="E29" s="27">
        <v>24.444444444444443</v>
      </c>
    </row>
    <row r="30" spans="2:5" ht="12" customHeight="1" x14ac:dyDescent="0.2">
      <c r="B30" s="8" t="s">
        <v>23</v>
      </c>
      <c r="C30" s="28">
        <v>1657</v>
      </c>
      <c r="D30" s="28">
        <v>-179</v>
      </c>
      <c r="E30" s="29">
        <v>-10.8026554013277</v>
      </c>
    </row>
    <row r="31" spans="2:5" s="4" customFormat="1" ht="12" customHeight="1" x14ac:dyDescent="0.2">
      <c r="B31" s="8" t="s">
        <v>24</v>
      </c>
      <c r="C31" s="28">
        <v>773</v>
      </c>
      <c r="D31" s="28">
        <v>773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434</v>
      </c>
      <c r="D37" s="26">
        <v>427</v>
      </c>
      <c r="E37" s="27">
        <v>98.387096774193552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12</v>
      </c>
      <c r="D40" s="24">
        <v>12</v>
      </c>
      <c r="E40" s="25">
        <v>100</v>
      </c>
    </row>
    <row r="41" spans="2:6" s="4" customFormat="1" ht="12" customHeight="1" x14ac:dyDescent="0.2">
      <c r="B41" s="8" t="s">
        <v>33</v>
      </c>
      <c r="C41" s="30">
        <v>12</v>
      </c>
      <c r="D41" s="30">
        <v>12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4072</v>
      </c>
      <c r="D44" s="24">
        <v>2849</v>
      </c>
      <c r="E44" s="25">
        <v>69.965618860510801</v>
      </c>
    </row>
    <row r="45" spans="2:6" ht="12" customHeight="1" x14ac:dyDescent="0.2">
      <c r="B45" s="7" t="s">
        <v>37</v>
      </c>
      <c r="C45" s="26">
        <v>3979</v>
      </c>
      <c r="D45" s="26">
        <v>2654</v>
      </c>
      <c r="E45" s="27">
        <v>66.700175923598891</v>
      </c>
      <c r="F45" s="5"/>
    </row>
    <row r="46" spans="2:6" ht="12" customHeight="1" x14ac:dyDescent="0.2">
      <c r="B46" s="7" t="s">
        <v>38</v>
      </c>
      <c r="C46" s="26">
        <v>10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2829</v>
      </c>
      <c r="D47" s="22">
        <v>2563</v>
      </c>
      <c r="E47" s="27">
        <v>90.59738423471191</v>
      </c>
    </row>
    <row r="48" spans="2:6" ht="12" customHeight="1" x14ac:dyDescent="0.2">
      <c r="B48" s="6" t="s">
        <v>39</v>
      </c>
      <c r="C48" s="32">
        <v>1093</v>
      </c>
      <c r="D48" s="32">
        <v>860</v>
      </c>
      <c r="E48" s="33">
        <v>78.68252516010979</v>
      </c>
    </row>
    <row r="49" spans="2:5" ht="12" customHeight="1" x14ac:dyDescent="0.2">
      <c r="B49" s="6" t="s">
        <v>40</v>
      </c>
      <c r="C49" s="32">
        <v>1087</v>
      </c>
      <c r="D49" s="32">
        <v>854</v>
      </c>
      <c r="E49" s="33">
        <v>78.564857405703776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1087</v>
      </c>
      <c r="D51" s="34">
        <v>854</v>
      </c>
      <c r="E51" s="35">
        <v>78.564857405703776</v>
      </c>
    </row>
    <row r="52" spans="2:5" ht="12" customHeight="1" x14ac:dyDescent="0.2">
      <c r="B52" s="6" t="s">
        <v>43</v>
      </c>
      <c r="C52" s="32">
        <v>6</v>
      </c>
      <c r="D52" s="32">
        <v>6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6</v>
      </c>
      <c r="D54" s="34">
        <v>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381</v>
      </c>
      <c r="D58" s="32">
        <v>381</v>
      </c>
      <c r="E58" s="33">
        <v>100</v>
      </c>
    </row>
    <row r="59" spans="2:5" ht="12" customHeight="1" x14ac:dyDescent="0.2">
      <c r="B59" s="6" t="s">
        <v>48</v>
      </c>
      <c r="C59" s="32">
        <v>381</v>
      </c>
      <c r="D59" s="32">
        <v>381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1355</v>
      </c>
      <c r="D61" s="32">
        <v>1322</v>
      </c>
      <c r="E61" s="33">
        <v>97.564575645756463</v>
      </c>
    </row>
    <row r="62" spans="2:5" s="4" customFormat="1" ht="12" customHeight="1" x14ac:dyDescent="0.2">
      <c r="B62" s="6" t="s">
        <v>51</v>
      </c>
      <c r="C62" s="32">
        <v>1353</v>
      </c>
      <c r="D62" s="32">
        <v>1320</v>
      </c>
      <c r="E62" s="33">
        <v>97.560975609756099</v>
      </c>
    </row>
    <row r="63" spans="2:5" ht="12" customHeight="1" x14ac:dyDescent="0.2">
      <c r="B63" s="6" t="s">
        <v>90</v>
      </c>
      <c r="C63" s="32">
        <v>2</v>
      </c>
      <c r="D63" s="32">
        <v>2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39738</v>
      </c>
      <c r="D70" s="22">
        <v>3336</v>
      </c>
      <c r="E70" s="23">
        <v>8.394987165936886</v>
      </c>
    </row>
    <row r="71" spans="2:5" ht="12" customHeight="1" x14ac:dyDescent="0.2">
      <c r="B71" s="6" t="s">
        <v>57</v>
      </c>
      <c r="C71" s="32">
        <v>6600</v>
      </c>
      <c r="D71" s="32">
        <v>94</v>
      </c>
      <c r="E71" s="33">
        <v>1.4242424242424243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6576</v>
      </c>
      <c r="D74" s="36">
        <v>70</v>
      </c>
      <c r="E74" s="37">
        <v>1.0644768856447688</v>
      </c>
    </row>
    <row r="75" spans="2:5" ht="12" customHeight="1" x14ac:dyDescent="0.2">
      <c r="B75" s="6" t="s">
        <v>61</v>
      </c>
      <c r="C75" s="32">
        <v>24</v>
      </c>
      <c r="D75" s="32">
        <v>24</v>
      </c>
      <c r="E75" s="33">
        <v>100</v>
      </c>
    </row>
    <row r="76" spans="2:5" ht="12" customHeight="1" x14ac:dyDescent="0.2">
      <c r="B76" s="6" t="s">
        <v>62</v>
      </c>
      <c r="C76" s="32">
        <v>225</v>
      </c>
      <c r="D76" s="32">
        <v>223</v>
      </c>
      <c r="E76" s="33">
        <v>99.111111111111114</v>
      </c>
    </row>
    <row r="77" spans="2:5" ht="12" customHeight="1" x14ac:dyDescent="0.2">
      <c r="B77" s="6" t="s">
        <v>63</v>
      </c>
      <c r="C77" s="32">
        <v>1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224</v>
      </c>
      <c r="D78" s="32">
        <v>223</v>
      </c>
      <c r="E78" s="33">
        <v>99.553571428571431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72</v>
      </c>
      <c r="D84" s="34">
        <v>72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152</v>
      </c>
      <c r="D86" s="34">
        <v>151</v>
      </c>
      <c r="E86" s="35">
        <v>99.342105263157904</v>
      </c>
    </row>
    <row r="87" spans="2:5" ht="12" customHeight="1" x14ac:dyDescent="0.2">
      <c r="B87" s="6" t="s">
        <v>73</v>
      </c>
      <c r="C87" s="32">
        <v>31348</v>
      </c>
      <c r="D87" s="32">
        <v>1458</v>
      </c>
      <c r="E87" s="33">
        <v>4.6510144187826974</v>
      </c>
    </row>
    <row r="88" spans="2:5" ht="12" customHeight="1" x14ac:dyDescent="0.2">
      <c r="B88" s="6" t="s">
        <v>74</v>
      </c>
      <c r="C88" s="36">
        <v>264</v>
      </c>
      <c r="D88" s="36">
        <v>250</v>
      </c>
      <c r="E88" s="37">
        <v>94.696969696969703</v>
      </c>
    </row>
    <row r="89" spans="2:5" ht="12" customHeight="1" x14ac:dyDescent="0.2">
      <c r="B89" s="6" t="s">
        <v>75</v>
      </c>
      <c r="C89" s="32">
        <v>2554</v>
      </c>
      <c r="D89" s="32">
        <v>257</v>
      </c>
      <c r="E89" s="33">
        <v>10.062646828504306</v>
      </c>
    </row>
    <row r="90" spans="2:5" ht="12" customHeight="1" x14ac:dyDescent="0.2">
      <c r="B90" s="6" t="s">
        <v>76</v>
      </c>
      <c r="C90" s="32">
        <v>28530</v>
      </c>
      <c r="D90" s="32">
        <v>951</v>
      </c>
      <c r="E90" s="33">
        <v>3.3333333333333335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1565</v>
      </c>
      <c r="D92" s="32">
        <v>1561</v>
      </c>
      <c r="E92" s="33">
        <v>99.744408945686899</v>
      </c>
    </row>
    <row r="93" spans="2:5" ht="12" customHeight="1" x14ac:dyDescent="0.2">
      <c r="B93" s="6" t="s">
        <v>86</v>
      </c>
      <c r="C93" s="22">
        <v>42</v>
      </c>
      <c r="D93" s="22">
        <v>42</v>
      </c>
      <c r="E93" s="23">
        <v>100</v>
      </c>
    </row>
    <row r="94" spans="2:5" ht="12" customHeight="1" x14ac:dyDescent="0.2">
      <c r="B94" s="6" t="s">
        <v>79</v>
      </c>
      <c r="C94" s="32">
        <v>42</v>
      </c>
      <c r="D94" s="32">
        <v>42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46877A1-B820-4ACC-A1E1-54F32DA1703B}"/>
    <hyperlink ref="D4" location="ŞUBAT!A1" display="Şubat" xr:uid="{2D96CF38-7B9F-4B2D-A1F4-99D3A6E1866C}"/>
    <hyperlink ref="E4" location="MART!A1" display="Mart" xr:uid="{F2C6F3ED-9680-419D-B420-DC6892D447C7}"/>
    <hyperlink ref="C5" location="NİSAN!A1" display="Nisan" xr:uid="{CDBF2B9E-829B-482F-A142-3BB6FCBC0857}"/>
    <hyperlink ref="D5" location="MAYIS!A1" display="Mayıs" xr:uid="{2E1AC16B-7B0A-490B-B77C-E22D9DE595EC}"/>
    <hyperlink ref="E5" location="HAZİRAN!A1" display="Haziran" xr:uid="{E7497F9A-353C-4769-B3EA-63667B4A1B8E}"/>
    <hyperlink ref="C6" location="TEMMUZ!A1" display="Temmuz" xr:uid="{39542858-8A8F-4EB3-989A-E1C985ACC7CB}"/>
    <hyperlink ref="D6" location="AĞUSTOS!A1" display="Ağustos" xr:uid="{7AB40FB5-7D52-49E4-8171-61DF1FE264A7}"/>
    <hyperlink ref="E6" location="EYLÜL!A1" display="Eylül" xr:uid="{7E3F46A1-9EEB-4DB8-8DD9-090472A83E12}"/>
    <hyperlink ref="C7" location="EKİM!A1" display="Ekim" xr:uid="{EEFF6E4A-CD35-4C78-8B50-C35E98D9564A}"/>
    <hyperlink ref="D7" location="KASIM!A1" display="Kasım" xr:uid="{67199831-C53D-4C0F-A6E0-90AB9595E263}"/>
    <hyperlink ref="E7" location="ARALIK!A1" display="Aralık" xr:uid="{E6D75D2B-F9A4-4897-8819-F67D62E3BA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2025-07-29T13:17:56Z</dcterms:modified>
</cp:coreProperties>
</file>