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D1CA0AE1-67A9-4AEF-8F8F-E34491B90B1F}" xr6:coauthVersionLast="47" xr6:coauthVersionMax="47" xr10:uidLastSave="{00000000-0000-0000-0000-000000000000}"/>
  <bookViews>
    <workbookView xWindow="-108" yWindow="-108" windowWidth="23256" windowHeight="12456" tabRatio="672" xr2:uid="{48DF96C0-AC0E-4548-B055-5D6C179A1779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/>
  <c r="E92" i="25" s="1"/>
  <c r="C95" i="25"/>
  <c r="C92" i="25"/>
  <c r="E93" i="25"/>
  <c r="E91" i="25"/>
  <c r="E90" i="25"/>
  <c r="E89" i="25"/>
  <c r="E88" i="25"/>
  <c r="E87" i="25"/>
  <c r="D86" i="25"/>
  <c r="E86" i="25" s="1"/>
  <c r="C86" i="25"/>
  <c r="E85" i="25"/>
  <c r="E80" i="25"/>
  <c r="D77" i="25"/>
  <c r="D75" i="25"/>
  <c r="E75" i="25" s="1"/>
  <c r="C77" i="25"/>
  <c r="C75" i="25"/>
  <c r="E76" i="25"/>
  <c r="E74" i="25"/>
  <c r="E73" i="25"/>
  <c r="D70" i="25"/>
  <c r="D69" i="25" s="1"/>
  <c r="E69" i="25" s="1"/>
  <c r="C70" i="25"/>
  <c r="D66" i="25"/>
  <c r="D64" i="25"/>
  <c r="C66" i="25"/>
  <c r="C64" i="25"/>
  <c r="E61" i="25"/>
  <c r="D60" i="25"/>
  <c r="C60" i="25"/>
  <c r="E60" i="25"/>
  <c r="E58" i="25"/>
  <c r="D57" i="25"/>
  <c r="E57" i="25"/>
  <c r="C57" i="25"/>
  <c r="D54" i="25"/>
  <c r="C54" i="25"/>
  <c r="E53" i="25"/>
  <c r="D51" i="25"/>
  <c r="C51" i="25"/>
  <c r="C47" i="25"/>
  <c r="C46" i="25"/>
  <c r="E50" i="25"/>
  <c r="D48" i="25"/>
  <c r="E48" i="25" s="1"/>
  <c r="C48" i="25"/>
  <c r="E45" i="25"/>
  <c r="E44" i="25"/>
  <c r="E43" i="25"/>
  <c r="D39" i="25"/>
  <c r="C39" i="25"/>
  <c r="E36" i="25"/>
  <c r="E31" i="25"/>
  <c r="E30" i="25"/>
  <c r="D29" i="25"/>
  <c r="E29" i="25" s="1"/>
  <c r="C29" i="25"/>
  <c r="C25" i="25" s="1"/>
  <c r="E28" i="25"/>
  <c r="E27" i="25"/>
  <c r="D26" i="25"/>
  <c r="C26" i="25"/>
  <c r="E26" i="25"/>
  <c r="E24" i="25"/>
  <c r="E23" i="25"/>
  <c r="D22" i="25"/>
  <c r="C22" i="25"/>
  <c r="E22" i="25" s="1"/>
  <c r="E21" i="25"/>
  <c r="E19" i="25"/>
  <c r="D18" i="25"/>
  <c r="C18" i="25"/>
  <c r="C12" i="25" s="1"/>
  <c r="E18" i="25"/>
  <c r="E17" i="25"/>
  <c r="E16" i="25"/>
  <c r="E15" i="25"/>
  <c r="E14" i="25"/>
  <c r="D13" i="25"/>
  <c r="E13" i="25" s="1"/>
  <c r="D12" i="25"/>
  <c r="C13" i="25"/>
  <c r="E77" i="25"/>
  <c r="C69" i="25"/>
  <c r="E51" i="25"/>
  <c r="C11" i="25" l="1"/>
  <c r="C10" i="25" s="1"/>
  <c r="E12" i="25"/>
  <c r="D25" i="25"/>
  <c r="E70" i="25"/>
  <c r="D47" i="25"/>
  <c r="E47" i="25" l="1"/>
  <c r="D46" i="25"/>
  <c r="E46" i="25" s="1"/>
  <c r="D11" i="25"/>
  <c r="E25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<sst xmlns="http://schemas.openxmlformats.org/spreadsheetml/2006/main" count="1281" uniqueCount="118">
  <si>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</si>
  <si>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</si>
  <si>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</si>
  <si>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</si>
  <si>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</si>
  <si>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</si>
  <si>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</si>
  <si>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</si>
  <si>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</si>
  <si>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</si>
  <si>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</si>
  <si>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</si>
  <si>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</si>
  <si>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</si>
  <si>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</si>
  <si>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</si>
  <si>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</si>
  <si>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</si>
  <si>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</si>
  <si>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</si>
  <si>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</si>
  <si>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</si>
  <si>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</si>
  <si>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</si>
  <si>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</si>
  <si>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</si>
  <si>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</si>
  <si>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</si>
  <si>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</si>
  <si>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</si>
  <si>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</si>
  <si>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</si>
  <si>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</si>
  <si>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</si>
  <si>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</si>
  <si>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</si>
  <si>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</si>
  <si>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</si>
  <si>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</si>
  <si>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</si>
  <si>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</si>
  <si>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</si>
  <si>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</si>
  <si>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</si>
  <si>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</si>
  <si>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</si>
  <si>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</si>
  <si>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</si>
  <si>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</si>
  <si>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</si>
  <si>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</si>
  <si>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</si>
  <si>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</si>
  <si>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</si>
  <si>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</si>
  <si>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</si>
  <si>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</si>
  <si>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</si>
  <si>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</si>
  <si>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</si>
  <si>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</si>
  <si>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</si>
  <si>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</si>
  <si>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</si>
  <si>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</si>
  <si>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</si>
  <si>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</si>
  <si>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</si>
  <si>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</si>
  <si>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</si>
  <si>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</si>
  <si>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</si>
  <si>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</si>
  <si>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</si>
  <si>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</si>
  <si>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</si>
  <si>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</si>
  <si>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</si>
  <si>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</si>
  <si>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</si>
  <si>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</si>
  <si>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</si>
  <si>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</si>
  <si>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</si>
  <si>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</si>
  <si>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</si>
  <si>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</si>
  <si>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</si>
  <si>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</si>
  <si>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</si>
  <si>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</si>
  <si>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</si>
  <si>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</si>
  <si>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KIRŞEHİR İLİ GENEL  BÜTÇE GELİRLERİNİN TAHSİLATI, TAHAKKUKU VE TAHSİLATIN TAHAKKUKA  ORANI (KÜMÜLATİF) OCAK 2011</t>
  </si>
  <si>
    <t>Ocak</t>
  </si>
  <si>
    <t>Şubat</t>
  </si>
  <si>
    <t>KIRŞEHİR İLİ GENEL  BÜTÇE GELİRLERİNİN TAHSİLATI, TAHAKKUKU VE TAHSİLATIN TAHAKKUKA  ORANI (KÜMÜLATİF) ŞUBAT 2011</t>
  </si>
  <si>
    <t>KIRŞEHİR İLİ GENEL  BÜTÇE GELİRLERİNİN TAHSİLATI, TAHAKKUKU VE TAHSİLATIN TAHAKKUKA  ORANI (KÜMÜLATİF) MART 2011</t>
  </si>
  <si>
    <t>Mart</t>
  </si>
  <si>
    <t>KIRŞEHİR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</si>
  <si>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</si>
  <si>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</si>
  <si>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KIRŞEHİR İLİ GENEL  BÜTÇE GELİRLERİNİN TAHSİLATI, TAHAKKUKU VE TAHSİLATIN TAHAKKUKA  ORANI (KÜMÜLATİF) MAYIS 2011</t>
  </si>
  <si>
    <t>Mayıs</t>
  </si>
  <si>
    <t>KIRŞEHİR İLİ GENEL  BÜTÇE GELİRLERİNİN TAHSİLATI, TAHAKKUKU VE TAHSİLATIN TAHAKKUKA  ORANI (KÜMÜLATİF) HAZİRAN 2011</t>
  </si>
  <si>
    <t>Haziran</t>
  </si>
  <si>
    <t>KIRŞEHİR İLİ GENEL  BÜTÇE GELİRLERİNİN TAHSİLATI, TAHAKKUKU VE TAHSİLATIN TAHAKKUKA  ORANI (KÜMÜLATİF) TEMMUZ 2011</t>
  </si>
  <si>
    <t>Temmuz</t>
  </si>
  <si>
    <t>KIRŞEHİR İLİ GENEL  BÜTÇE GELİRLERİNİN TAHSİLATI, TAHAKKUKU VE TAHSİLATIN TAHAKKUKA  ORANI (KÜMÜLATİF) AĞUSTOS 2011</t>
  </si>
  <si>
    <t>Ağustos</t>
  </si>
  <si>
    <t>KIRŞEHİR İLİ GENEL  BÜTÇE GELİRLERİNİN TAHSİLATI, TAHAKKUKU VE TAHSİLATIN TAHAKKUKA  ORANI (KÜMÜLATİF) EYLÜL 2011</t>
  </si>
  <si>
    <t>Eylül</t>
  </si>
  <si>
    <t>KIRŞEHİR İLİ GENEL  BÜTÇE GELİRLERİNİN TAHSİLATI, TAHAKKUKU VE TAHSİLATIN TAHAKKUKA  ORANI (KÜMÜLATİF) EKİM 2011</t>
  </si>
  <si>
    <t>Ekim</t>
  </si>
  <si>
    <t>KIRŞEHİR İLİ GENEL  BÜTÇE GELİRLERİNİN TAHSİLATI, TAHAKKUKU VE TAHSİLATIN TAHAKKUKA  ORANI (KÜMÜLATİF) KASIM 2011</t>
  </si>
  <si>
    <t>Kasım</t>
  </si>
  <si>
    <t>KIRŞEHİR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</si>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</sst>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E992532F-AE51-49B0-997C-477AC6ADE314}"/>
    <cellStyle name="Normal_genelgelirtahk_tahs" xfId="3" xr:uid="{1BBA8A2E-1D62-4AA9-9F0C-3FB1F70ABE28}"/>
    <cellStyle name="Virgül [0]_29dan32ye" xfId="4" xr:uid="{C230D9CA-8570-44CB-A792-16D99B2955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92BB-170F-4CEC-B464-29E1756995AA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285784</v>
      </c>
      <c r="D10" s="22">
        <v>146643</v>
      </c>
      <c r="E10" s="23">
        <v>51.312529742742775</v>
      </c>
    </row>
    <row r="11" spans="2:5" ht="12" customHeight="1" x14ac:dyDescent="0.2">
      <c r="B11" s="7" t="s">
        <v>4</v>
      </c>
      <c r="C11" s="24">
        <v>189005</v>
      </c>
      <c r="D11" s="24">
        <v>126564</v>
      </c>
      <c r="E11" s="25">
        <v>66.963307848998696</v>
      </c>
    </row>
    <row r="12" spans="2:5" ht="12" customHeight="1" x14ac:dyDescent="0.2">
      <c r="B12" s="7" t="s">
        <v>5</v>
      </c>
      <c r="C12" s="24">
        <v>98871</v>
      </c>
      <c r="D12" s="24">
        <v>73460</v>
      </c>
      <c r="E12" s="25">
        <v>74.298833833985697</v>
      </c>
    </row>
    <row r="13" spans="2:5" ht="12" customHeight="1" x14ac:dyDescent="0.2">
      <c r="B13" s="7" t="s">
        <v>6</v>
      </c>
      <c r="C13" s="26">
        <v>83258</v>
      </c>
      <c r="D13" s="26">
        <v>62032</v>
      </c>
      <c r="E13" s="27">
        <v>74.505753200893608</v>
      </c>
    </row>
    <row r="14" spans="2:5" ht="12" customHeight="1" x14ac:dyDescent="0.2">
      <c r="B14" s="8" t="s">
        <v>7</v>
      </c>
      <c r="C14" s="28">
        <v>7541</v>
      </c>
      <c r="D14" s="28">
        <v>4503</v>
      </c>
      <c r="E14" s="29">
        <v>59.713565840074253</v>
      </c>
    </row>
    <row r="15" spans="2:5" ht="12" customHeight="1" x14ac:dyDescent="0.2">
      <c r="B15" s="8" t="s">
        <v>8</v>
      </c>
      <c r="C15" s="28">
        <v>1947</v>
      </c>
      <c r="D15" s="28">
        <v>1186</v>
      </c>
      <c r="E15" s="29">
        <v>60.914227015921931</v>
      </c>
    </row>
    <row r="16" spans="2:5" ht="12" customHeight="1" x14ac:dyDescent="0.2">
      <c r="B16" s="8" t="s">
        <v>9</v>
      </c>
      <c r="C16" s="28">
        <v>68932</v>
      </c>
      <c r="D16" s="28">
        <v>53024</v>
      </c>
      <c r="E16" s="29">
        <v>76.922184181512208</v>
      </c>
    </row>
    <row r="17" spans="2:5" ht="12" customHeight="1" x14ac:dyDescent="0.2">
      <c r="B17" s="8" t="s">
        <v>10</v>
      </c>
      <c r="C17" s="28">
        <v>4838</v>
      </c>
      <c r="D17" s="28">
        <v>3319</v>
      </c>
      <c r="E17" s="29">
        <v>68.602728400165361</v>
      </c>
    </row>
    <row r="18" spans="2:5" ht="12" customHeight="1" x14ac:dyDescent="0.2">
      <c r="B18" s="7" t="s">
        <v>11</v>
      </c>
      <c r="C18" s="24">
        <v>15613</v>
      </c>
      <c r="D18" s="24">
        <v>11428</v>
      </c>
      <c r="E18" s="25">
        <v>73.195414078011908</v>
      </c>
    </row>
    <row r="19" spans="2:5" ht="12" customHeight="1" x14ac:dyDescent="0.2">
      <c r="B19" s="8" t="s">
        <v>12</v>
      </c>
      <c r="C19" s="28">
        <v>4780</v>
      </c>
      <c r="D19" s="28">
        <v>1512</v>
      </c>
      <c r="E19" s="29">
        <v>31.63179916317992</v>
      </c>
    </row>
    <row r="20" spans="2:5" ht="12" customHeight="1" x14ac:dyDescent="0.2">
      <c r="B20" s="8" t="s">
        <v>13</v>
      </c>
      <c r="C20" s="28">
        <v>3</v>
      </c>
      <c r="D20" s="28">
        <v>3</v>
      </c>
      <c r="E20" s="29">
        <v>100</v>
      </c>
    </row>
    <row r="21" spans="2:5" ht="12" customHeight="1" x14ac:dyDescent="0.2">
      <c r="B21" s="8" t="s">
        <v>14</v>
      </c>
      <c r="C21" s="28">
        <v>10830</v>
      </c>
      <c r="D21" s="28">
        <v>9913</v>
      </c>
      <c r="E21" s="29">
        <v>91.532779316712833</v>
      </c>
    </row>
    <row r="22" spans="2:5" s="4" customFormat="1" ht="12" customHeight="1" x14ac:dyDescent="0.2">
      <c r="B22" s="7" t="s">
        <v>15</v>
      </c>
      <c r="C22" s="24">
        <v>18602</v>
      </c>
      <c r="D22" s="24">
        <v>11534</v>
      </c>
      <c r="E22" s="25">
        <v>62.004085582195465</v>
      </c>
    </row>
    <row r="23" spans="2:5" s="4" customFormat="1" ht="12" customHeight="1" x14ac:dyDescent="0.2">
      <c r="B23" s="8" t="s">
        <v>16</v>
      </c>
      <c r="C23" s="30">
        <v>431</v>
      </c>
      <c r="D23" s="30">
        <v>80</v>
      </c>
      <c r="E23" s="31">
        <v>18.561484918793504</v>
      </c>
    </row>
    <row r="24" spans="2:5" ht="12" customHeight="1" x14ac:dyDescent="0.2">
      <c r="B24" s="8" t="s">
        <v>17</v>
      </c>
      <c r="C24" s="30">
        <v>18171</v>
      </c>
      <c r="D24" s="30">
        <v>11454</v>
      </c>
      <c r="E24" s="31">
        <v>63.034505530790817</v>
      </c>
    </row>
    <row r="25" spans="2:5" s="4" customFormat="1" ht="12" customHeight="1" x14ac:dyDescent="0.2">
      <c r="B25" s="7" t="s">
        <v>18</v>
      </c>
      <c r="C25" s="24">
        <v>41142</v>
      </c>
      <c r="D25" s="24">
        <v>18455</v>
      </c>
      <c r="E25" s="25">
        <v>44.856837295221432</v>
      </c>
    </row>
    <row r="26" spans="2:5" ht="12" customHeight="1" x14ac:dyDescent="0.2">
      <c r="B26" s="7" t="s">
        <v>19</v>
      </c>
      <c r="C26" s="24">
        <v>25389</v>
      </c>
      <c r="D26" s="24">
        <v>6068</v>
      </c>
      <c r="E26" s="25">
        <v>23.900114222694867</v>
      </c>
    </row>
    <row r="27" spans="2:5" ht="12" customHeight="1" x14ac:dyDescent="0.2">
      <c r="B27" s="8" t="s">
        <v>20</v>
      </c>
      <c r="C27" s="28">
        <v>19873</v>
      </c>
      <c r="D27" s="28">
        <v>555</v>
      </c>
      <c r="E27" s="29">
        <v>2.7927338600110705</v>
      </c>
    </row>
    <row r="28" spans="2:5" ht="12" customHeight="1" x14ac:dyDescent="0.2">
      <c r="B28" s="8" t="s">
        <v>21</v>
      </c>
      <c r="C28" s="28">
        <v>5516</v>
      </c>
      <c r="D28" s="28">
        <v>5513</v>
      </c>
      <c r="E28" s="29">
        <v>99.945612762871647</v>
      </c>
    </row>
    <row r="29" spans="2:5" ht="12" customHeight="1" x14ac:dyDescent="0.2">
      <c r="B29" s="7" t="s">
        <v>22</v>
      </c>
      <c r="C29" s="26">
        <v>12067</v>
      </c>
      <c r="D29" s="26">
        <v>8835</v>
      </c>
      <c r="E29" s="27">
        <v>73.216209496975225</v>
      </c>
    </row>
    <row r="30" spans="2:5" ht="12" customHeight="1" x14ac:dyDescent="0.2">
      <c r="B30" s="8" t="s">
        <v>23</v>
      </c>
      <c r="C30" s="28">
        <v>5039</v>
      </c>
      <c r="D30" s="28">
        <v>1807</v>
      </c>
      <c r="E30" s="29">
        <v>35.860289740027781</v>
      </c>
    </row>
    <row r="31" spans="2:5" s="4" customFormat="1" ht="12" customHeight="1" x14ac:dyDescent="0.2">
      <c r="B31" s="8" t="s">
        <v>24</v>
      </c>
      <c r="C31" s="28">
        <v>7027</v>
      </c>
      <c r="D31" s="28">
        <v>7027</v>
      </c>
      <c r="E31" s="29">
        <v>100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3684</v>
      </c>
      <c r="D37" s="26">
        <v>3550</v>
      </c>
      <c r="E37" s="27">
        <v>96.362649294245386</v>
      </c>
    </row>
    <row r="38" spans="2:6" ht="12" customHeight="1" x14ac:dyDescent="0.2">
      <c r="B38" s="7" t="s">
        <v>30</v>
      </c>
      <c r="C38" s="26">
        <v>2</v>
      </c>
      <c r="D38" s="26">
        <v>2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15802</v>
      </c>
      <c r="D44" s="24">
        <v>10782</v>
      </c>
      <c r="E44" s="25">
        <v>68.231869383622325</v>
      </c>
    </row>
    <row r="45" spans="2:6" ht="12" customHeight="1" x14ac:dyDescent="0.2">
      <c r="B45" s="7" t="s">
        <v>37</v>
      </c>
      <c r="C45" s="26">
        <v>13861</v>
      </c>
      <c r="D45" s="26">
        <v>12326</v>
      </c>
      <c r="E45" s="27">
        <v>88.925762931967384</v>
      </c>
      <c r="F45" s="5"/>
    </row>
    <row r="46" spans="2:6" ht="12" customHeight="1" x14ac:dyDescent="0.2">
      <c r="B46" s="7" t="s">
        <v>38</v>
      </c>
      <c r="C46" s="26">
        <v>727</v>
      </c>
      <c r="D46" s="26">
        <v>7</v>
      </c>
      <c r="E46" s="27">
        <v>0.96286107290233847</v>
      </c>
    </row>
    <row r="47" spans="2:6" ht="12" customHeight="1" x14ac:dyDescent="0.2">
      <c r="B47" s="6" t="s">
        <v>84</v>
      </c>
      <c r="C47" s="22">
        <v>8459</v>
      </c>
      <c r="D47" s="22">
        <v>7055</v>
      </c>
      <c r="E47" s="27">
        <v>83.402293415297308</v>
      </c>
    </row>
    <row r="48" spans="2:6" ht="12" customHeight="1" x14ac:dyDescent="0.2">
      <c r="B48" s="6" t="s">
        <v>39</v>
      </c>
      <c r="C48" s="32">
        <v>3430</v>
      </c>
      <c r="D48" s="32">
        <v>3420</v>
      </c>
      <c r="E48" s="33">
        <v>99.708454810495624</v>
      </c>
    </row>
    <row r="49" spans="2:5" ht="12" customHeight="1" x14ac:dyDescent="0.2">
      <c r="B49" s="6" t="s">
        <v>40</v>
      </c>
      <c r="C49" s="32">
        <v>3283</v>
      </c>
      <c r="D49" s="32">
        <v>3281</v>
      </c>
      <c r="E49" s="33">
        <v>99.939080109655805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3283</v>
      </c>
      <c r="D51" s="34">
        <v>3281</v>
      </c>
      <c r="E51" s="35">
        <v>99.939080109655805</v>
      </c>
    </row>
    <row r="52" spans="2:5" ht="12" customHeight="1" x14ac:dyDescent="0.2">
      <c r="B52" s="6" t="s">
        <v>43</v>
      </c>
      <c r="C52" s="32">
        <v>147</v>
      </c>
      <c r="D52" s="32">
        <v>139</v>
      </c>
      <c r="E52" s="33">
        <v>94.557823129251702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147</v>
      </c>
      <c r="D54" s="34">
        <v>139</v>
      </c>
      <c r="E54" s="35">
        <v>94.557823129251702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1295</v>
      </c>
      <c r="D58" s="32">
        <v>1295</v>
      </c>
      <c r="E58" s="33">
        <v>100</v>
      </c>
    </row>
    <row r="59" spans="2:5" ht="12" customHeight="1" x14ac:dyDescent="0.2">
      <c r="B59" s="6" t="s">
        <v>48</v>
      </c>
      <c r="C59" s="32">
        <v>1295</v>
      </c>
      <c r="D59" s="32">
        <v>1295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3734</v>
      </c>
      <c r="D61" s="32">
        <v>2340</v>
      </c>
      <c r="E61" s="33">
        <v>62.6673808248527</v>
      </c>
    </row>
    <row r="62" spans="2:5" s="4" customFormat="1" ht="12" customHeight="1" x14ac:dyDescent="0.2">
      <c r="B62" s="6" t="s">
        <v>51</v>
      </c>
      <c r="C62" s="32">
        <v>3734</v>
      </c>
      <c r="D62" s="32">
        <v>2340</v>
      </c>
      <c r="E62" s="33">
        <v>62.6673808248527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85085</v>
      </c>
      <c r="D70" s="22">
        <v>9789</v>
      </c>
      <c r="E70" s="23">
        <v>11.504965622612682</v>
      </c>
    </row>
    <row r="71" spans="2:5" ht="12" customHeight="1" x14ac:dyDescent="0.2">
      <c r="B71" s="6" t="s">
        <v>57</v>
      </c>
      <c r="C71" s="32">
        <v>10577</v>
      </c>
      <c r="D71" s="32">
        <v>192</v>
      </c>
      <c r="E71" s="33">
        <v>1.8152595253852699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10425</v>
      </c>
      <c r="D74" s="36">
        <v>47</v>
      </c>
      <c r="E74" s="37">
        <v>0.45083932853717024</v>
      </c>
    </row>
    <row r="75" spans="2:5" ht="12" customHeight="1" x14ac:dyDescent="0.2">
      <c r="B75" s="6" t="s">
        <v>61</v>
      </c>
      <c r="C75" s="32">
        <v>152</v>
      </c>
      <c r="D75" s="32">
        <v>145</v>
      </c>
      <c r="E75" s="33">
        <v>95.39473684210526</v>
      </c>
    </row>
    <row r="76" spans="2:5" ht="12" customHeight="1" x14ac:dyDescent="0.2">
      <c r="B76" s="6" t="s">
        <v>62</v>
      </c>
      <c r="C76" s="32">
        <v>348</v>
      </c>
      <c r="D76" s="32">
        <v>344</v>
      </c>
      <c r="E76" s="33">
        <v>98.850574712643677</v>
      </c>
    </row>
    <row r="77" spans="2:5" ht="12" customHeight="1" x14ac:dyDescent="0.2">
      <c r="B77" s="6" t="s">
        <v>63</v>
      </c>
      <c r="C77" s="32">
        <v>89</v>
      </c>
      <c r="D77" s="32">
        <v>86</v>
      </c>
      <c r="E77" s="33">
        <v>96.629213483146074</v>
      </c>
    </row>
    <row r="78" spans="2:5" ht="12" customHeight="1" x14ac:dyDescent="0.2">
      <c r="B78" s="6" t="s">
        <v>64</v>
      </c>
      <c r="C78" s="32">
        <v>259</v>
      </c>
      <c r="D78" s="32">
        <v>258</v>
      </c>
      <c r="E78" s="33">
        <v>99.613899613899619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259</v>
      </c>
      <c r="D86" s="34">
        <v>258</v>
      </c>
      <c r="E86" s="35">
        <v>99.613899613899619</v>
      </c>
    </row>
    <row r="87" spans="2:5" ht="12" customHeight="1" x14ac:dyDescent="0.2">
      <c r="B87" s="6" t="s">
        <v>73</v>
      </c>
      <c r="C87" s="32">
        <v>72037</v>
      </c>
      <c r="D87" s="32">
        <v>7468</v>
      </c>
      <c r="E87" s="33">
        <v>10.36689479017727</v>
      </c>
    </row>
    <row r="88" spans="2:5" ht="12" customHeight="1" x14ac:dyDescent="0.2">
      <c r="B88" s="6" t="s">
        <v>74</v>
      </c>
      <c r="C88" s="36">
        <v>206</v>
      </c>
      <c r="D88" s="36">
        <v>162</v>
      </c>
      <c r="E88" s="37">
        <v>78.640776699029118</v>
      </c>
    </row>
    <row r="89" spans="2:5" ht="12" customHeight="1" x14ac:dyDescent="0.2">
      <c r="B89" s="6" t="s">
        <v>75</v>
      </c>
      <c r="C89" s="32">
        <v>12701</v>
      </c>
      <c r="D89" s="32">
        <v>3054</v>
      </c>
      <c r="E89" s="33">
        <v>24.045350759782693</v>
      </c>
    </row>
    <row r="90" spans="2:5" ht="12" customHeight="1" x14ac:dyDescent="0.2">
      <c r="B90" s="6" t="s">
        <v>76</v>
      </c>
      <c r="C90" s="32">
        <v>59060</v>
      </c>
      <c r="D90" s="32">
        <v>4216</v>
      </c>
      <c r="E90" s="33">
        <v>7.138503217067389</v>
      </c>
    </row>
    <row r="91" spans="2:5" ht="12" customHeight="1" x14ac:dyDescent="0.2">
      <c r="B91" s="6" t="s">
        <v>77</v>
      </c>
      <c r="C91" s="32">
        <v>70</v>
      </c>
      <c r="D91" s="32">
        <v>36</v>
      </c>
      <c r="E91" s="33">
        <v>51.428571428571423</v>
      </c>
    </row>
    <row r="92" spans="2:5" ht="12" customHeight="1" x14ac:dyDescent="0.2">
      <c r="B92" s="6" t="s">
        <v>78</v>
      </c>
      <c r="C92" s="32">
        <v>2123</v>
      </c>
      <c r="D92" s="32">
        <v>1785</v>
      </c>
      <c r="E92" s="33">
        <v>84.079133301931236</v>
      </c>
    </row>
    <row r="93" spans="2:5" ht="12" customHeight="1" x14ac:dyDescent="0.2">
      <c r="B93" s="6" t="s">
        <v>86</v>
      </c>
      <c r="C93" s="22">
        <v>3235</v>
      </c>
      <c r="D93" s="22">
        <v>3235</v>
      </c>
      <c r="E93" s="23">
        <v>100</v>
      </c>
    </row>
    <row r="94" spans="2:5" ht="12" customHeight="1" x14ac:dyDescent="0.2">
      <c r="B94" s="6" t="s">
        <v>79</v>
      </c>
      <c r="C94" s="32">
        <v>3235</v>
      </c>
      <c r="D94" s="32">
        <v>3235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8D1B228-95E4-4E2B-9557-F03598AFA3D9}"/>
    <hyperlink ref="D4" location="ŞUBAT!A1" display="Şubat" xr:uid="{73CA6AC8-567B-4032-B99B-BB37CD80E857}"/>
    <hyperlink ref="E4" location="MART!A1" display="Mart" xr:uid="{5A8AFA6E-07BF-45FE-B6E9-AF9C46815DEF}"/>
    <hyperlink ref="C5" location="NİSAN!A1" display="Nisan" xr:uid="{1C434FCF-DD0A-4EBE-942C-47A8374717BF}"/>
    <hyperlink ref="D5" location="MAYIS!A1" display="Mayıs" xr:uid="{817B7F63-6714-457D-ADC0-275FA3452A37}"/>
    <hyperlink ref="E5" location="HAZİRAN!A1" display="Haziran" xr:uid="{270FED9C-4AC5-4853-8D85-DDD7E9C7050B}"/>
    <hyperlink ref="C6" location="TEMMUZ!A1" display="Temmuz" xr:uid="{F7F170AA-ED72-4EA0-B6B4-8E47CBCAF723}"/>
    <hyperlink ref="D6" location="AĞUSTOS!A1" display="Ağustos" xr:uid="{CFBA5120-98BD-4CF0-8DA9-12B44B92372F}"/>
    <hyperlink ref="E6" location="EYLÜL!A1" display="Eylül" xr:uid="{B4A649DC-352E-4E3F-9414-225ADED8749F}"/>
    <hyperlink ref="C7" location="EKİM!A1" display="Ekim" xr:uid="{AD79AA23-277E-4C08-BD0F-215234D95AD8}"/>
    <hyperlink ref="D7" location="KASIM!A1" display="Kasım" xr:uid="{D6014527-81AD-48E2-B8EF-BF843AADD719}"/>
    <hyperlink ref="E7" location="ARALIK!A1" display="Aralık" xr:uid="{7A2ADAF2-84D6-44D6-8E3D-5FC5C1647C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B2B4-9CC7-47C8-BB4C-0EA6F8B08BE4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177687</v>
      </c>
      <c r="D10" s="22">
        <v>35737</v>
      </c>
      <c r="E10" s="23">
        <v>20.112332359711178</v>
      </c>
    </row>
    <row r="11" spans="2:5" ht="12" customHeight="1" x14ac:dyDescent="0.2">
      <c r="B11" s="7" t="s">
        <v>4</v>
      </c>
      <c r="C11" s="24">
        <v>99831</v>
      </c>
      <c r="D11" s="24">
        <v>31459</v>
      </c>
      <c r="E11" s="25">
        <v>31.512255712153543</v>
      </c>
    </row>
    <row r="12" spans="2:5" ht="12" customHeight="1" x14ac:dyDescent="0.2">
      <c r="B12" s="7" t="s">
        <v>5</v>
      </c>
      <c r="C12" s="24">
        <v>41963</v>
      </c>
      <c r="D12" s="24">
        <v>16590</v>
      </c>
      <c r="E12" s="25">
        <v>39.534828301122417</v>
      </c>
    </row>
    <row r="13" spans="2:5" ht="12" customHeight="1" x14ac:dyDescent="0.2">
      <c r="B13" s="7" t="s">
        <v>6</v>
      </c>
      <c r="C13" s="26">
        <v>36660</v>
      </c>
      <c r="D13" s="26">
        <v>14396</v>
      </c>
      <c r="E13" s="27">
        <v>39.268957992362246</v>
      </c>
    </row>
    <row r="14" spans="2:5" ht="12" customHeight="1" x14ac:dyDescent="0.2">
      <c r="B14" s="8" t="s">
        <v>7</v>
      </c>
      <c r="C14" s="28">
        <v>8128</v>
      </c>
      <c r="D14" s="28">
        <v>1697</v>
      </c>
      <c r="E14" s="29">
        <v>20.878444881889763</v>
      </c>
    </row>
    <row r="15" spans="2:5" ht="12" customHeight="1" x14ac:dyDescent="0.2">
      <c r="B15" s="8" t="s">
        <v>8</v>
      </c>
      <c r="C15" s="28">
        <v>1862</v>
      </c>
      <c r="D15" s="28">
        <v>498</v>
      </c>
      <c r="E15" s="29">
        <v>26.745435016111706</v>
      </c>
    </row>
    <row r="16" spans="2:5" ht="12" customHeight="1" x14ac:dyDescent="0.2">
      <c r="B16" s="8" t="s">
        <v>9</v>
      </c>
      <c r="C16" s="28">
        <v>23648</v>
      </c>
      <c r="D16" s="28">
        <v>11291</v>
      </c>
      <c r="E16" s="29">
        <v>47.746109607577807</v>
      </c>
    </row>
    <row r="17" spans="2:5" ht="12" customHeight="1" x14ac:dyDescent="0.2">
      <c r="B17" s="8" t="s">
        <v>10</v>
      </c>
      <c r="C17" s="28">
        <v>3022</v>
      </c>
      <c r="D17" s="28">
        <v>910</v>
      </c>
      <c r="E17" s="29">
        <v>30.11250827266711</v>
      </c>
    </row>
    <row r="18" spans="2:5" ht="12" customHeight="1" x14ac:dyDescent="0.2">
      <c r="B18" s="7" t="s">
        <v>11</v>
      </c>
      <c r="C18" s="24">
        <v>5303</v>
      </c>
      <c r="D18" s="24">
        <v>2194</v>
      </c>
      <c r="E18" s="25">
        <v>41.372807844616254</v>
      </c>
    </row>
    <row r="19" spans="2:5" ht="12" customHeight="1" x14ac:dyDescent="0.2">
      <c r="B19" s="8" t="s">
        <v>12</v>
      </c>
      <c r="C19" s="28">
        <v>1885</v>
      </c>
      <c r="D19" s="28">
        <v>31</v>
      </c>
      <c r="E19" s="29">
        <v>1.6445623342175066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3418</v>
      </c>
      <c r="D21" s="28">
        <v>2163</v>
      </c>
      <c r="E21" s="29">
        <v>63.282621416032768</v>
      </c>
    </row>
    <row r="22" spans="2:5" s="4" customFormat="1" ht="12" customHeight="1" x14ac:dyDescent="0.2">
      <c r="B22" s="7" t="s">
        <v>15</v>
      </c>
      <c r="C22" s="24">
        <v>18281</v>
      </c>
      <c r="D22" s="24">
        <v>4556</v>
      </c>
      <c r="E22" s="25">
        <v>24.92205021607133</v>
      </c>
    </row>
    <row r="23" spans="2:5" s="4" customFormat="1" ht="12" customHeight="1" x14ac:dyDescent="0.2">
      <c r="B23" s="8" t="s">
        <v>16</v>
      </c>
      <c r="C23" s="30">
        <v>342</v>
      </c>
      <c r="D23" s="30">
        <v>6</v>
      </c>
      <c r="E23" s="31">
        <v>1.7543859649122806</v>
      </c>
    </row>
    <row r="24" spans="2:5" ht="12" customHeight="1" x14ac:dyDescent="0.2">
      <c r="B24" s="8" t="s">
        <v>17</v>
      </c>
      <c r="C24" s="30">
        <v>17939</v>
      </c>
      <c r="D24" s="30">
        <v>4550</v>
      </c>
      <c r="E24" s="31">
        <v>25.363732649534533</v>
      </c>
    </row>
    <row r="25" spans="2:5" s="4" customFormat="1" ht="12" customHeight="1" x14ac:dyDescent="0.2">
      <c r="B25" s="7" t="s">
        <v>18</v>
      </c>
      <c r="C25" s="24">
        <v>26987</v>
      </c>
      <c r="D25" s="24">
        <v>4866</v>
      </c>
      <c r="E25" s="25">
        <v>18.030903768481121</v>
      </c>
    </row>
    <row r="26" spans="2:5" ht="12" customHeight="1" x14ac:dyDescent="0.2">
      <c r="B26" s="7" t="s">
        <v>19</v>
      </c>
      <c r="C26" s="24">
        <v>20039</v>
      </c>
      <c r="D26" s="24">
        <v>2118</v>
      </c>
      <c r="E26" s="25">
        <v>10.569389690104297</v>
      </c>
    </row>
    <row r="27" spans="2:5" ht="12" customHeight="1" x14ac:dyDescent="0.2">
      <c r="B27" s="8" t="s">
        <v>20</v>
      </c>
      <c r="C27" s="28">
        <v>18776</v>
      </c>
      <c r="D27" s="28">
        <v>1059</v>
      </c>
      <c r="E27" s="29">
        <v>5.6401789518534295</v>
      </c>
    </row>
    <row r="28" spans="2:5" ht="12" customHeight="1" x14ac:dyDescent="0.2">
      <c r="B28" s="8" t="s">
        <v>21</v>
      </c>
      <c r="C28" s="28">
        <v>1263</v>
      </c>
      <c r="D28" s="28">
        <v>1059</v>
      </c>
      <c r="E28" s="29">
        <v>83.847980997624703</v>
      </c>
    </row>
    <row r="29" spans="2:5" ht="12" customHeight="1" x14ac:dyDescent="0.2">
      <c r="B29" s="7" t="s">
        <v>22</v>
      </c>
      <c r="C29" s="26">
        <v>6065</v>
      </c>
      <c r="D29" s="26">
        <v>2006</v>
      </c>
      <c r="E29" s="27">
        <v>33.075020610057706</v>
      </c>
    </row>
    <row r="30" spans="2:5" ht="12" customHeight="1" x14ac:dyDescent="0.2">
      <c r="B30" s="8" t="s">
        <v>23</v>
      </c>
      <c r="C30" s="28">
        <v>4416</v>
      </c>
      <c r="D30" s="28">
        <v>376</v>
      </c>
      <c r="E30" s="29">
        <v>8.5144927536231894</v>
      </c>
    </row>
    <row r="31" spans="2:5" s="4" customFormat="1" ht="12" customHeight="1" x14ac:dyDescent="0.2">
      <c r="B31" s="8" t="s">
        <v>24</v>
      </c>
      <c r="C31" s="28">
        <v>1648</v>
      </c>
      <c r="D31" s="28">
        <v>1630</v>
      </c>
      <c r="E31" s="29">
        <v>98.90776699029125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883</v>
      </c>
      <c r="D36" s="26">
        <v>742</v>
      </c>
      <c r="E36" s="27">
        <v>84.0317100792752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7464</v>
      </c>
      <c r="D43" s="24">
        <v>2694</v>
      </c>
      <c r="E43" s="25">
        <v>36.09324758842444</v>
      </c>
    </row>
    <row r="44" spans="2:6" ht="12" customHeight="1" x14ac:dyDescent="0.2">
      <c r="B44" s="7" t="s">
        <v>37</v>
      </c>
      <c r="C44" s="26">
        <v>4409</v>
      </c>
      <c r="D44" s="26">
        <v>2749</v>
      </c>
      <c r="E44" s="27">
        <v>62.34973916987979</v>
      </c>
      <c r="F44" s="5"/>
    </row>
    <row r="45" spans="2:6" ht="12" customHeight="1" x14ac:dyDescent="0.2">
      <c r="B45" s="7" t="s">
        <v>38</v>
      </c>
      <c r="C45" s="26">
        <v>727</v>
      </c>
      <c r="D45" s="26">
        <v>4</v>
      </c>
      <c r="E45" s="27">
        <v>0.55020632737276476</v>
      </c>
    </row>
    <row r="46" spans="2:6" ht="12" customHeight="1" x14ac:dyDescent="0.2">
      <c r="B46" s="6" t="s">
        <v>84</v>
      </c>
      <c r="C46" s="22">
        <v>3883</v>
      </c>
      <c r="D46" s="22">
        <v>2145</v>
      </c>
      <c r="E46" s="27">
        <v>55.240793201133144</v>
      </c>
    </row>
    <row r="47" spans="2:6" ht="12" customHeight="1" x14ac:dyDescent="0.2">
      <c r="B47" s="6" t="s">
        <v>39</v>
      </c>
      <c r="C47" s="32">
        <v>876</v>
      </c>
      <c r="D47" s="32">
        <v>857</v>
      </c>
      <c r="E47" s="33">
        <v>97.831050228310502</v>
      </c>
    </row>
    <row r="48" spans="2:6" ht="12" customHeight="1" x14ac:dyDescent="0.2">
      <c r="B48" s="6" t="s">
        <v>40</v>
      </c>
      <c r="C48" s="32">
        <v>819</v>
      </c>
      <c r="D48" s="32">
        <v>819</v>
      </c>
      <c r="E48" s="33"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819</v>
      </c>
      <c r="D50" s="34">
        <v>819</v>
      </c>
      <c r="E50" s="35">
        <v>100</v>
      </c>
    </row>
    <row r="51" spans="2:5" ht="12" customHeight="1" x14ac:dyDescent="0.2">
      <c r="B51" s="6" t="s">
        <v>43</v>
      </c>
      <c r="C51" s="32">
        <v>57</v>
      </c>
      <c r="D51" s="32">
        <v>38</v>
      </c>
      <c r="E51" s="33">
        <v>66.666666666666657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57</v>
      </c>
      <c r="D53" s="34">
        <v>38</v>
      </c>
      <c r="E53" s="35">
        <v>66.666666666666657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>
        <v>0</v>
      </c>
      <c r="D55" s="32">
        <v>0</v>
      </c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796</v>
      </c>
      <c r="D57" s="32">
        <v>796</v>
      </c>
      <c r="E57" s="33">
        <v>100</v>
      </c>
    </row>
    <row r="58" spans="2:5" ht="12" customHeight="1" x14ac:dyDescent="0.2">
      <c r="B58" s="6" t="s">
        <v>48</v>
      </c>
      <c r="C58" s="32">
        <v>796</v>
      </c>
      <c r="D58" s="32">
        <v>796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2211</v>
      </c>
      <c r="D60" s="32">
        <v>492</v>
      </c>
      <c r="E60" s="33">
        <v>22.252374491180461</v>
      </c>
    </row>
    <row r="61" spans="2:5" s="4" customFormat="1" ht="12" customHeight="1" x14ac:dyDescent="0.2">
      <c r="B61" s="6" t="s">
        <v>51</v>
      </c>
      <c r="C61" s="32">
        <v>2211</v>
      </c>
      <c r="D61" s="32">
        <v>492</v>
      </c>
      <c r="E61" s="33">
        <v>22.252374491180461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73375</v>
      </c>
      <c r="D69" s="22">
        <v>1535</v>
      </c>
      <c r="E69" s="23">
        <v>2.0919931856899487</v>
      </c>
    </row>
    <row r="70" spans="2:5" ht="12" customHeight="1" x14ac:dyDescent="0.2">
      <c r="B70" s="6" t="s">
        <v>57</v>
      </c>
      <c r="C70" s="32">
        <v>10119</v>
      </c>
      <c r="D70" s="32">
        <v>53</v>
      </c>
      <c r="E70" s="33">
        <v>0.52376717066903844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10082</v>
      </c>
      <c r="D73" s="36">
        <v>23</v>
      </c>
      <c r="E73" s="37">
        <v>0.2281293394167824</v>
      </c>
    </row>
    <row r="74" spans="2:5" ht="12" customHeight="1" x14ac:dyDescent="0.2">
      <c r="B74" s="6" t="s">
        <v>61</v>
      </c>
      <c r="C74" s="32">
        <v>37</v>
      </c>
      <c r="D74" s="32">
        <v>30</v>
      </c>
      <c r="E74" s="33">
        <v>81.081081081081081</v>
      </c>
    </row>
    <row r="75" spans="2:5" ht="12" customHeight="1" x14ac:dyDescent="0.2">
      <c r="B75" s="6" t="s">
        <v>62</v>
      </c>
      <c r="C75" s="32">
        <v>51</v>
      </c>
      <c r="D75" s="32">
        <v>47</v>
      </c>
      <c r="E75" s="33">
        <v>92.156862745098039</v>
      </c>
    </row>
    <row r="76" spans="2:5" ht="12" customHeight="1" x14ac:dyDescent="0.2">
      <c r="B76" s="6" t="s">
        <v>63</v>
      </c>
      <c r="C76" s="32">
        <v>2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49</v>
      </c>
      <c r="D77" s="32">
        <v>47</v>
      </c>
      <c r="E77" s="33">
        <v>95.918367346938766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48</v>
      </c>
      <c r="D85" s="34">
        <v>47</v>
      </c>
      <c r="E85" s="35">
        <v>97.916666666666657</v>
      </c>
    </row>
    <row r="86" spans="2:5" ht="12" customHeight="1" x14ac:dyDescent="0.2">
      <c r="B86" s="6" t="s">
        <v>73</v>
      </c>
      <c r="C86" s="32">
        <v>62558</v>
      </c>
      <c r="D86" s="32">
        <v>1122</v>
      </c>
      <c r="E86" s="33">
        <v>1.7935355989641613</v>
      </c>
    </row>
    <row r="87" spans="2:5" ht="12" customHeight="1" x14ac:dyDescent="0.2">
      <c r="B87" s="6" t="s">
        <v>74</v>
      </c>
      <c r="C87" s="36">
        <v>90</v>
      </c>
      <c r="D87" s="36">
        <v>55</v>
      </c>
      <c r="E87" s="37">
        <v>61.111111111111114</v>
      </c>
    </row>
    <row r="88" spans="2:5" ht="12" customHeight="1" x14ac:dyDescent="0.2">
      <c r="B88" s="6" t="s">
        <v>75</v>
      </c>
      <c r="C88" s="32">
        <v>9128</v>
      </c>
      <c r="D88" s="32">
        <v>582</v>
      </c>
      <c r="E88" s="33">
        <v>6.375985977212971</v>
      </c>
    </row>
    <row r="89" spans="2:5" ht="12" customHeight="1" x14ac:dyDescent="0.2">
      <c r="B89" s="6" t="s">
        <v>76</v>
      </c>
      <c r="C89" s="32">
        <v>53291</v>
      </c>
      <c r="D89" s="32">
        <v>470</v>
      </c>
      <c r="E89" s="33">
        <v>0.88195004785048137</v>
      </c>
    </row>
    <row r="90" spans="2:5" ht="12" customHeight="1" x14ac:dyDescent="0.2">
      <c r="B90" s="6" t="s">
        <v>77</v>
      </c>
      <c r="C90" s="32">
        <v>49</v>
      </c>
      <c r="D90" s="32">
        <v>15</v>
      </c>
      <c r="E90" s="33">
        <v>30.612244897959183</v>
      </c>
    </row>
    <row r="91" spans="2:5" ht="12" customHeight="1" x14ac:dyDescent="0.2">
      <c r="B91" s="6" t="s">
        <v>78</v>
      </c>
      <c r="C91" s="32">
        <v>647</v>
      </c>
      <c r="D91" s="32">
        <v>313</v>
      </c>
      <c r="E91" s="33">
        <v>48.377125193199383</v>
      </c>
    </row>
    <row r="92" spans="2:5" ht="12" customHeight="1" x14ac:dyDescent="0.2">
      <c r="B92" s="6" t="s">
        <v>86</v>
      </c>
      <c r="C92" s="22">
        <v>598</v>
      </c>
      <c r="D92" s="22">
        <v>598</v>
      </c>
      <c r="E92" s="23">
        <v>100</v>
      </c>
    </row>
    <row r="93" spans="2:5" ht="12" customHeight="1" x14ac:dyDescent="0.2">
      <c r="B93" s="6" t="s">
        <v>79</v>
      </c>
      <c r="C93" s="32">
        <v>598</v>
      </c>
      <c r="D93" s="32">
        <v>598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CDA392A-C002-4BEE-BD09-C4BA6E7461FC}"/>
    <hyperlink ref="D4" location="ŞUBAT!A1" display="Şubat" xr:uid="{5621A1C2-35AC-4DE5-B590-876E77E42261}"/>
    <hyperlink ref="E4" location="MART!A1" display="Mart" xr:uid="{958803B4-7E82-47D8-BC83-63E946DAB022}"/>
    <hyperlink ref="C5" location="NİSAN!A1" display="Nisan" xr:uid="{427CB5DC-F0F7-426E-B98E-0456319EF89D}"/>
    <hyperlink ref="D5" location="MAYIS!A1" display="Mayıs" xr:uid="{36DFDC9C-AC0A-4203-BFD9-D6A086C79A2E}"/>
    <hyperlink ref="E5" location="HAZİRAN!A1" display="Haziran" xr:uid="{3B31B1AB-6AC2-409A-8CFC-B77FEC055C38}"/>
    <hyperlink ref="C6" location="TEMMUZ!A1" display="Temmuz" xr:uid="{D3312EFA-862A-471D-A747-E9DDF358A06E}"/>
    <hyperlink ref="D6" location="AĞUSTOS!A1" display="Ağustos" xr:uid="{C805F9DE-F0E0-454B-A70E-F6A3ACB156D4}"/>
    <hyperlink ref="E6" location="EYLÜL!A1" display="Eylül" xr:uid="{58D3545A-ED5C-4FC2-81C2-E99181371FA1}"/>
    <hyperlink ref="C7" location="EKİM!A1" display="Ekim" xr:uid="{2AD6E6FE-50AE-4A34-BFC0-DB84F2BBE8E6}"/>
    <hyperlink ref="D7" location="KASIM!A1" display="Kasım" xr:uid="{29A6789C-5BDA-44AB-8CA2-712CF0465F3F}"/>
    <hyperlink ref="E7" location="ARALIK!A1" display="Aralık" xr:uid="{A76CB803-CFE5-4075-934E-CBFD22F690A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BE7-8768-4887-8E59-4B0680FFD893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166096</v>
      </c>
      <c r="D10" s="22">
        <v>26068</v>
      </c>
      <c r="E10" s="23">
        <v>15.69453809844909</v>
      </c>
    </row>
    <row r="11" spans="2:5" ht="12" customHeight="1" x14ac:dyDescent="0.2">
      <c r="B11" s="7" t="s">
        <v>4</v>
      </c>
      <c r="C11" s="24">
        <v>89278</v>
      </c>
      <c r="D11" s="24">
        <v>23055</v>
      </c>
      <c r="E11" s="25">
        <v>25.823831179013869</v>
      </c>
    </row>
    <row r="12" spans="2:5" ht="12" customHeight="1" x14ac:dyDescent="0.2">
      <c r="B12" s="7" t="s">
        <v>5</v>
      </c>
      <c r="C12" s="24">
        <v>34159</v>
      </c>
      <c r="D12" s="24">
        <v>11612</v>
      </c>
      <c r="E12" s="25">
        <v>33.99396937849469</v>
      </c>
    </row>
    <row r="13" spans="2:5" ht="12" customHeight="1" x14ac:dyDescent="0.2">
      <c r="B13" s="7" t="s">
        <v>6</v>
      </c>
      <c r="C13" s="26">
        <v>29093</v>
      </c>
      <c r="D13" s="26">
        <v>9485</v>
      </c>
      <c r="E13" s="27">
        <v>32.602344206510161</v>
      </c>
    </row>
    <row r="14" spans="2:5" ht="12" customHeight="1" x14ac:dyDescent="0.2">
      <c r="B14" s="8" t="s">
        <v>7</v>
      </c>
      <c r="C14" s="28">
        <v>3321</v>
      </c>
      <c r="D14" s="28">
        <v>47</v>
      </c>
      <c r="E14" s="29">
        <v>1.4152363745859682</v>
      </c>
    </row>
    <row r="15" spans="2:5" ht="12" customHeight="1" x14ac:dyDescent="0.2">
      <c r="B15" s="8" t="s">
        <v>8</v>
      </c>
      <c r="C15" s="28">
        <v>1811</v>
      </c>
      <c r="D15" s="28">
        <v>424</v>
      </c>
      <c r="E15" s="29">
        <v>23.412479293208172</v>
      </c>
    </row>
    <row r="16" spans="2:5" ht="12" customHeight="1" x14ac:dyDescent="0.2">
      <c r="B16" s="8" t="s">
        <v>9</v>
      </c>
      <c r="C16" s="28">
        <v>20678</v>
      </c>
      <c r="D16" s="28">
        <v>8137</v>
      </c>
      <c r="E16" s="29">
        <v>39.351001063932685</v>
      </c>
    </row>
    <row r="17" spans="2:5" ht="12" customHeight="1" x14ac:dyDescent="0.2">
      <c r="B17" s="8" t="s">
        <v>10</v>
      </c>
      <c r="C17" s="28">
        <v>3283</v>
      </c>
      <c r="D17" s="28">
        <v>877</v>
      </c>
      <c r="E17" s="29">
        <v>26.713371915930551</v>
      </c>
    </row>
    <row r="18" spans="2:5" ht="12" customHeight="1" x14ac:dyDescent="0.2">
      <c r="B18" s="7" t="s">
        <v>11</v>
      </c>
      <c r="C18" s="24">
        <v>5066</v>
      </c>
      <c r="D18" s="24">
        <v>2127</v>
      </c>
      <c r="E18" s="25">
        <v>41.985787603632055</v>
      </c>
    </row>
    <row r="19" spans="2:5" ht="12" customHeight="1" x14ac:dyDescent="0.2">
      <c r="B19" s="8" t="s">
        <v>12</v>
      </c>
      <c r="C19" s="28">
        <v>1651</v>
      </c>
      <c r="D19" s="28">
        <v>23</v>
      </c>
      <c r="E19" s="29">
        <v>1.3930950938824955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3415</v>
      </c>
      <c r="D21" s="28">
        <v>2104</v>
      </c>
      <c r="E21" s="29">
        <v>61.610541727672029</v>
      </c>
    </row>
    <row r="22" spans="2:5" s="4" customFormat="1" ht="12" customHeight="1" x14ac:dyDescent="0.2">
      <c r="B22" s="7" t="s">
        <v>15</v>
      </c>
      <c r="C22" s="24">
        <v>18222</v>
      </c>
      <c r="D22" s="24">
        <v>4102</v>
      </c>
      <c r="E22" s="25">
        <v>22.511250137196797</v>
      </c>
    </row>
    <row r="23" spans="2:5" s="4" customFormat="1" ht="12" customHeight="1" x14ac:dyDescent="0.2">
      <c r="B23" s="8" t="s">
        <v>16</v>
      </c>
      <c r="C23" s="30">
        <v>340</v>
      </c>
      <c r="D23" s="30">
        <v>4</v>
      </c>
      <c r="E23" s="31">
        <v>1.1764705882352942</v>
      </c>
    </row>
    <row r="24" spans="2:5" ht="12" customHeight="1" x14ac:dyDescent="0.2">
      <c r="B24" s="8" t="s">
        <v>17</v>
      </c>
      <c r="C24" s="30">
        <v>17882</v>
      </c>
      <c r="D24" s="30">
        <v>4098</v>
      </c>
      <c r="E24" s="31">
        <v>22.916899675651493</v>
      </c>
    </row>
    <row r="25" spans="2:5" s="4" customFormat="1" ht="12" customHeight="1" x14ac:dyDescent="0.2">
      <c r="B25" s="7" t="s">
        <v>18</v>
      </c>
      <c r="C25" s="24">
        <v>26175</v>
      </c>
      <c r="D25" s="24">
        <v>3677</v>
      </c>
      <c r="E25" s="25">
        <v>14.047755491881567</v>
      </c>
    </row>
    <row r="26" spans="2:5" ht="12" customHeight="1" x14ac:dyDescent="0.2">
      <c r="B26" s="7" t="s">
        <v>19</v>
      </c>
      <c r="C26" s="24">
        <v>19459</v>
      </c>
      <c r="D26" s="24">
        <v>1839</v>
      </c>
      <c r="E26" s="25">
        <v>9.450639806773216</v>
      </c>
    </row>
    <row r="27" spans="2:5" ht="12" customHeight="1" x14ac:dyDescent="0.2">
      <c r="B27" s="8" t="s">
        <v>20</v>
      </c>
      <c r="C27" s="28">
        <v>18615</v>
      </c>
      <c r="D27" s="28">
        <v>1275</v>
      </c>
      <c r="E27" s="29">
        <v>6.8493150684931505</v>
      </c>
    </row>
    <row r="28" spans="2:5" ht="12" customHeight="1" x14ac:dyDescent="0.2">
      <c r="B28" s="8" t="s">
        <v>21</v>
      </c>
      <c r="C28" s="28">
        <v>844</v>
      </c>
      <c r="D28" s="28">
        <v>564</v>
      </c>
      <c r="E28" s="29">
        <v>66.824644549763036</v>
      </c>
    </row>
    <row r="29" spans="2:5" ht="12" customHeight="1" x14ac:dyDescent="0.2">
      <c r="B29" s="7" t="s">
        <v>22</v>
      </c>
      <c r="C29" s="26">
        <v>6028</v>
      </c>
      <c r="D29" s="26">
        <v>1291</v>
      </c>
      <c r="E29" s="27">
        <v>21.41672196416722</v>
      </c>
    </row>
    <row r="30" spans="2:5" ht="12" customHeight="1" x14ac:dyDescent="0.2">
      <c r="B30" s="8" t="s">
        <v>23</v>
      </c>
      <c r="C30" s="28">
        <v>4997</v>
      </c>
      <c r="D30" s="28">
        <v>260</v>
      </c>
      <c r="E30" s="29">
        <v>5.203121873123874</v>
      </c>
    </row>
    <row r="31" spans="2:5" s="4" customFormat="1" ht="12" customHeight="1" x14ac:dyDescent="0.2">
      <c r="B31" s="8" t="s">
        <v>24</v>
      </c>
      <c r="C31" s="28">
        <v>1031</v>
      </c>
      <c r="D31" s="28">
        <v>1031</v>
      </c>
      <c r="E31" s="29">
        <v>100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688</v>
      </c>
      <c r="D36" s="26">
        <v>547</v>
      </c>
      <c r="E36" s="27">
        <v>79.505813953488371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/>
      <c r="D39" s="24"/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6557</v>
      </c>
      <c r="D43" s="24">
        <v>1874</v>
      </c>
      <c r="E43" s="25">
        <v>28.580143358243099</v>
      </c>
    </row>
    <row r="44" spans="2:6" ht="12" customHeight="1" x14ac:dyDescent="0.2">
      <c r="B44" s="7" t="s">
        <v>37</v>
      </c>
      <c r="C44" s="26">
        <v>3422</v>
      </c>
      <c r="D44" s="26">
        <v>1790</v>
      </c>
      <c r="E44" s="27">
        <v>52.30859146697837</v>
      </c>
      <c r="F44" s="5"/>
    </row>
    <row r="45" spans="2:6" ht="12" customHeight="1" x14ac:dyDescent="0.2">
      <c r="B45" s="7" t="s">
        <v>38</v>
      </c>
      <c r="C45" s="26">
        <v>743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3276</v>
      </c>
      <c r="D46" s="22">
        <v>1569</v>
      </c>
      <c r="E46" s="27">
        <v>47.893772893772898</v>
      </c>
    </row>
    <row r="47" spans="2:6" ht="12" customHeight="1" x14ac:dyDescent="0.2">
      <c r="B47" s="6" t="s">
        <v>39</v>
      </c>
      <c r="C47" s="32">
        <v>626</v>
      </c>
      <c r="D47" s="32">
        <v>605</v>
      </c>
      <c r="E47" s="33">
        <v>96.645367412140573</v>
      </c>
    </row>
    <row r="48" spans="2:6" ht="12" customHeight="1" x14ac:dyDescent="0.2">
      <c r="B48" s="6" t="s">
        <v>40</v>
      </c>
      <c r="C48" s="32">
        <v>573</v>
      </c>
      <c r="D48" s="32">
        <v>573</v>
      </c>
      <c r="E48" s="33"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573</v>
      </c>
      <c r="D50" s="34">
        <v>573</v>
      </c>
      <c r="E50" s="35">
        <v>100</v>
      </c>
    </row>
    <row r="51" spans="2:5" ht="12" customHeight="1" x14ac:dyDescent="0.2">
      <c r="B51" s="6" t="s">
        <v>43</v>
      </c>
      <c r="C51" s="32">
        <v>53</v>
      </c>
      <c r="D51" s="32">
        <v>32</v>
      </c>
      <c r="E51" s="33">
        <v>60.377358490566039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53</v>
      </c>
      <c r="D53" s="34">
        <v>32</v>
      </c>
      <c r="E53" s="35">
        <v>60.377358490566039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>
        <v>0</v>
      </c>
      <c r="D55" s="32">
        <v>0</v>
      </c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749</v>
      </c>
      <c r="D57" s="32">
        <v>749</v>
      </c>
      <c r="E57" s="33">
        <v>100</v>
      </c>
    </row>
    <row r="58" spans="2:5" ht="12" customHeight="1" x14ac:dyDescent="0.2">
      <c r="B58" s="6" t="s">
        <v>48</v>
      </c>
      <c r="C58" s="32">
        <v>749</v>
      </c>
      <c r="D58" s="32">
        <v>749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1901</v>
      </c>
      <c r="D60" s="32">
        <v>215</v>
      </c>
      <c r="E60" s="33">
        <v>11.309836927932668</v>
      </c>
    </row>
    <row r="61" spans="2:5" s="4" customFormat="1" ht="12" customHeight="1" x14ac:dyDescent="0.2">
      <c r="B61" s="6" t="s">
        <v>51</v>
      </c>
      <c r="C61" s="32">
        <v>1901</v>
      </c>
      <c r="D61" s="32">
        <v>215</v>
      </c>
      <c r="E61" s="33">
        <v>11.309836927932668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73030</v>
      </c>
      <c r="D69" s="22">
        <v>932</v>
      </c>
      <c r="E69" s="23">
        <v>1.2761878679994523</v>
      </c>
    </row>
    <row r="70" spans="2:5" ht="12" customHeight="1" x14ac:dyDescent="0.2">
      <c r="B70" s="6" t="s">
        <v>57</v>
      </c>
      <c r="C70" s="32">
        <v>10069</v>
      </c>
      <c r="D70" s="32">
        <v>30</v>
      </c>
      <c r="E70" s="33">
        <v>0.29794418512265369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10059</v>
      </c>
      <c r="D73" s="36">
        <v>22</v>
      </c>
      <c r="E73" s="37">
        <v>0.21870961328163832</v>
      </c>
    </row>
    <row r="74" spans="2:5" ht="12" customHeight="1" x14ac:dyDescent="0.2">
      <c r="B74" s="6" t="s">
        <v>61</v>
      </c>
      <c r="C74" s="32">
        <v>10</v>
      </c>
      <c r="D74" s="32">
        <v>8</v>
      </c>
      <c r="E74" s="33">
        <v>80</v>
      </c>
    </row>
    <row r="75" spans="2:5" ht="12" customHeight="1" x14ac:dyDescent="0.2">
      <c r="B75" s="6" t="s">
        <v>62</v>
      </c>
      <c r="C75" s="32">
        <v>25</v>
      </c>
      <c r="D75" s="32">
        <v>21</v>
      </c>
      <c r="E75" s="33">
        <v>84</v>
      </c>
    </row>
    <row r="76" spans="2:5" ht="12" customHeight="1" x14ac:dyDescent="0.2">
      <c r="B76" s="6" t="s">
        <v>63</v>
      </c>
      <c r="C76" s="32">
        <v>2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23</v>
      </c>
      <c r="D77" s="32">
        <v>21</v>
      </c>
      <c r="E77" s="33">
        <v>91.304347826086953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22</v>
      </c>
      <c r="D85" s="34">
        <v>21</v>
      </c>
      <c r="E85" s="35">
        <v>95.454545454545453</v>
      </c>
    </row>
    <row r="86" spans="2:5" ht="12" customHeight="1" x14ac:dyDescent="0.2">
      <c r="B86" s="6" t="s">
        <v>73</v>
      </c>
      <c r="C86" s="32">
        <v>62348</v>
      </c>
      <c r="D86" s="32">
        <v>661</v>
      </c>
      <c r="E86" s="33">
        <v>1.0601783537563354</v>
      </c>
    </row>
    <row r="87" spans="2:5" ht="12" customHeight="1" x14ac:dyDescent="0.2">
      <c r="B87" s="6" t="s">
        <v>74</v>
      </c>
      <c r="C87" s="36">
        <v>69</v>
      </c>
      <c r="D87" s="36">
        <v>36</v>
      </c>
      <c r="E87" s="37">
        <v>52.173913043478258</v>
      </c>
    </row>
    <row r="88" spans="2:5" ht="12" customHeight="1" x14ac:dyDescent="0.2">
      <c r="B88" s="6" t="s">
        <v>75</v>
      </c>
      <c r="C88" s="32">
        <v>9550</v>
      </c>
      <c r="D88" s="32">
        <v>352</v>
      </c>
      <c r="E88" s="33">
        <v>3.6858638743455496</v>
      </c>
    </row>
    <row r="89" spans="2:5" ht="12" customHeight="1" x14ac:dyDescent="0.2">
      <c r="B89" s="6" t="s">
        <v>76</v>
      </c>
      <c r="C89" s="32">
        <v>52686</v>
      </c>
      <c r="D89" s="32">
        <v>265</v>
      </c>
      <c r="E89" s="33">
        <v>0.50297991876399806</v>
      </c>
    </row>
    <row r="90" spans="2:5" ht="12" customHeight="1" x14ac:dyDescent="0.2">
      <c r="B90" s="6" t="s">
        <v>77</v>
      </c>
      <c r="C90" s="32">
        <v>43</v>
      </c>
      <c r="D90" s="32">
        <v>8</v>
      </c>
      <c r="E90" s="33">
        <v>18.604651162790699</v>
      </c>
    </row>
    <row r="91" spans="2:5" ht="12" customHeight="1" x14ac:dyDescent="0.2">
      <c r="B91" s="6" t="s">
        <v>78</v>
      </c>
      <c r="C91" s="32">
        <v>588</v>
      </c>
      <c r="D91" s="32">
        <v>220</v>
      </c>
      <c r="E91" s="33">
        <v>37.414965986394563</v>
      </c>
    </row>
    <row r="92" spans="2:5" ht="12" customHeight="1" x14ac:dyDescent="0.2">
      <c r="B92" s="6" t="s">
        <v>86</v>
      </c>
      <c r="C92" s="22">
        <v>512</v>
      </c>
      <c r="D92" s="22">
        <v>512</v>
      </c>
      <c r="E92" s="23">
        <v>100</v>
      </c>
    </row>
    <row r="93" spans="2:5" ht="12" customHeight="1" x14ac:dyDescent="0.2">
      <c r="B93" s="6" t="s">
        <v>79</v>
      </c>
      <c r="C93" s="32">
        <v>512</v>
      </c>
      <c r="D93" s="32">
        <v>512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2D97100-0EFD-4138-A723-BBADF8B41C3F}"/>
    <hyperlink ref="D4" location="ŞUBAT!A1" display="Şubat" xr:uid="{FEB98A2F-019A-4FE1-95B6-AF9DB352AF11}"/>
    <hyperlink ref="E4" location="MART!A1" display="Mart" xr:uid="{699081A2-A7D9-4B31-87F3-1E4F279047AC}"/>
    <hyperlink ref="C5" location="NİSAN!A1" display="Nisan" xr:uid="{6B7ABA8F-D534-44C3-B01F-AFFA31ED10A3}"/>
    <hyperlink ref="D5" location="MAYIS!A1" display="Mayıs" xr:uid="{07C580DF-B050-46C7-8863-357E3EE313BD}"/>
    <hyperlink ref="E5" location="HAZİRAN!A1" display="Haziran" xr:uid="{0BF49904-338D-4B10-99CB-89B304162224}"/>
    <hyperlink ref="C6" location="TEMMUZ!A1" display="Temmuz" xr:uid="{FEE8715D-4832-40D1-91FB-84F1A24AE1DE}"/>
    <hyperlink ref="D6" location="AĞUSTOS!A1" display="Ağustos" xr:uid="{0E3E0ABE-9C6F-4FA4-9834-F2E6C05F2BB4}"/>
    <hyperlink ref="E6" location="EYLÜL!A1" display="Eylül" xr:uid="{009050FB-C006-496E-B106-998DE22D39D4}"/>
    <hyperlink ref="C7" location="EKİM!A1" display="Ekim" xr:uid="{8B0A52FE-2E2D-4B5E-8ACA-38C1B9C30C9B}"/>
    <hyperlink ref="D7" location="KASIM!A1" display="Kasım" xr:uid="{235D6A03-1507-4537-830D-5558DBCF2E6F}"/>
    <hyperlink ref="E7" location="ARALIK!A1" display="Aralık" xr:uid="{9DD4B15E-274F-4989-AE1B-EE8290484F3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C2AF-AAA3-4B0A-8B61-FACE35D652EF}">
  <sheetPr codeName="Sayfa7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149711</v>
      </c>
      <c r="D10" s="22">
        <f>+D11+D46+D64+D69+D92+D98</f>
        <v>15974</v>
      </c>
      <c r="E10" s="23">
        <f t="shared" ref="E10:E73" si="0">+D10/C10*100</f>
        <v>10.669890655997222</v>
      </c>
    </row>
    <row r="11" spans="2:5" ht="12" customHeight="1" x14ac:dyDescent="0.2">
      <c r="B11" s="7" t="s">
        <v>4</v>
      </c>
      <c r="C11" s="24">
        <f>+C12+C22+C25+C39+C43+C44+C45</f>
        <v>76011</v>
      </c>
      <c r="D11" s="24">
        <f>+D12+D22+D25+D39+D43+D44+D45</f>
        <v>13965</v>
      </c>
      <c r="E11" s="25">
        <f t="shared" si="0"/>
        <v>18.372340845403954</v>
      </c>
    </row>
    <row r="12" spans="2:5" ht="12" customHeight="1" x14ac:dyDescent="0.2">
      <c r="B12" s="7" t="s">
        <v>5</v>
      </c>
      <c r="C12" s="24">
        <f>+C13+C18</f>
        <v>26225</v>
      </c>
      <c r="D12" s="24">
        <f>+D13+D18</f>
        <v>5559</v>
      </c>
      <c r="E12" s="25">
        <f t="shared" si="0"/>
        <v>21.197330791229742</v>
      </c>
    </row>
    <row r="13" spans="2:5" ht="12" customHeight="1" x14ac:dyDescent="0.2">
      <c r="B13" s="7" t="s">
        <v>6</v>
      </c>
      <c r="C13" s="26">
        <f>SUM(C14:C17)</f>
        <v>23660</v>
      </c>
      <c r="D13" s="26">
        <f>SUM(D14:D17)</f>
        <v>5525</v>
      </c>
      <c r="E13" s="27">
        <f t="shared" si="0"/>
        <v>23.35164835164835</v>
      </c>
    </row>
    <row r="14" spans="2:5" ht="12" customHeight="1" x14ac:dyDescent="0.2">
      <c r="B14" s="8" t="s">
        <v>7</v>
      </c>
      <c r="C14" s="28">
        <v>3287</v>
      </c>
      <c r="D14" s="28">
        <v>25</v>
      </c>
      <c r="E14" s="29">
        <f t="shared" si="0"/>
        <v>0.76057195010648015</v>
      </c>
    </row>
    <row r="15" spans="2:5" ht="12" customHeight="1" x14ac:dyDescent="0.2">
      <c r="B15" s="8" t="s">
        <v>8</v>
      </c>
      <c r="C15" s="28">
        <v>680</v>
      </c>
      <c r="D15" s="28">
        <v>6</v>
      </c>
      <c r="E15" s="29">
        <f t="shared" si="0"/>
        <v>0.88235294117647056</v>
      </c>
    </row>
    <row r="16" spans="2:5" ht="12" customHeight="1" x14ac:dyDescent="0.2">
      <c r="B16" s="8" t="s">
        <v>9</v>
      </c>
      <c r="C16" s="28">
        <v>17676</v>
      </c>
      <c r="D16" s="28">
        <v>5477</v>
      </c>
      <c r="E16" s="29">
        <f t="shared" si="0"/>
        <v>30.985517085313418</v>
      </c>
    </row>
    <row r="17" spans="2:5" ht="12" customHeight="1" x14ac:dyDescent="0.2">
      <c r="B17" s="8" t="s">
        <v>10</v>
      </c>
      <c r="C17" s="28">
        <v>2017</v>
      </c>
      <c r="D17" s="28">
        <v>17</v>
      </c>
      <c r="E17" s="29">
        <f t="shared" si="0"/>
        <v>0.84283589489340605</v>
      </c>
    </row>
    <row r="18" spans="2:5" ht="12" customHeight="1" x14ac:dyDescent="0.2">
      <c r="B18" s="7" t="s">
        <v>11</v>
      </c>
      <c r="C18" s="24">
        <f>SUM(C19:C21)</f>
        <v>2565</v>
      </c>
      <c r="D18" s="24">
        <f>SUM(D19:D21)</f>
        <v>34</v>
      </c>
      <c r="E18" s="25">
        <f t="shared" si="0"/>
        <v>1.3255360623781676</v>
      </c>
    </row>
    <row r="19" spans="2:5" ht="12" customHeight="1" x14ac:dyDescent="0.2">
      <c r="B19" s="8" t="s">
        <v>12</v>
      </c>
      <c r="C19" s="28">
        <v>1618</v>
      </c>
      <c r="D19" s="28">
        <v>16</v>
      </c>
      <c r="E19" s="29">
        <f t="shared" si="0"/>
        <v>0.98887515451174279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947</v>
      </c>
      <c r="D21" s="28">
        <v>18</v>
      </c>
      <c r="E21" s="29">
        <f t="shared" si="0"/>
        <v>1.9007391763463568</v>
      </c>
    </row>
    <row r="22" spans="2:5" s="4" customFormat="1" ht="12" customHeight="1" x14ac:dyDescent="0.2">
      <c r="B22" s="7" t="s">
        <v>15</v>
      </c>
      <c r="C22" s="24">
        <f>SUM(C23:C24)</f>
        <v>18102</v>
      </c>
      <c r="D22" s="24">
        <f>SUM(D23:D24)</f>
        <v>3621</v>
      </c>
      <c r="E22" s="25">
        <f t="shared" si="0"/>
        <v>20.003314550878358</v>
      </c>
    </row>
    <row r="23" spans="2:5" s="4" customFormat="1" ht="12" customHeight="1" x14ac:dyDescent="0.2">
      <c r="B23" s="8" t="s">
        <v>16</v>
      </c>
      <c r="C23" s="30">
        <v>339</v>
      </c>
      <c r="D23" s="30">
        <v>3</v>
      </c>
      <c r="E23" s="31">
        <f t="shared" si="0"/>
        <v>0.88495575221238942</v>
      </c>
    </row>
    <row r="24" spans="2:5" ht="12" customHeight="1" x14ac:dyDescent="0.2">
      <c r="B24" s="8" t="s">
        <v>17</v>
      </c>
      <c r="C24" s="30">
        <v>17763</v>
      </c>
      <c r="D24" s="30">
        <v>3618</v>
      </c>
      <c r="E24" s="31">
        <f t="shared" si="0"/>
        <v>20.368181050498226</v>
      </c>
    </row>
    <row r="25" spans="2:5" s="4" customFormat="1" ht="12" customHeight="1" x14ac:dyDescent="0.2">
      <c r="B25" s="7" t="s">
        <v>18</v>
      </c>
      <c r="C25" s="24">
        <f>+C26+C29+C36+C37+C38</f>
        <v>22814</v>
      </c>
      <c r="D25" s="24">
        <f>+D26+D29+D36+D37+D38</f>
        <v>2773</v>
      </c>
      <c r="E25" s="25">
        <f t="shared" si="0"/>
        <v>12.154817217498028</v>
      </c>
    </row>
    <row r="26" spans="2:5" ht="12" customHeight="1" x14ac:dyDescent="0.2">
      <c r="B26" s="7" t="s">
        <v>19</v>
      </c>
      <c r="C26" s="24">
        <f>SUM(C27:C28)</f>
        <v>18678</v>
      </c>
      <c r="D26" s="24">
        <f>SUM(D27:D28)</f>
        <v>1777</v>
      </c>
      <c r="E26" s="25">
        <f t="shared" si="0"/>
        <v>9.5138665810043896</v>
      </c>
    </row>
    <row r="27" spans="2:5" ht="12" customHeight="1" x14ac:dyDescent="0.2">
      <c r="B27" s="8" t="s">
        <v>20</v>
      </c>
      <c r="C27" s="28">
        <v>18089</v>
      </c>
      <c r="D27" s="28">
        <v>1310</v>
      </c>
      <c r="E27" s="29">
        <f t="shared" si="0"/>
        <v>7.2419702581679468</v>
      </c>
    </row>
    <row r="28" spans="2:5" ht="12" customHeight="1" x14ac:dyDescent="0.2">
      <c r="B28" s="8" t="s">
        <v>21</v>
      </c>
      <c r="C28" s="28">
        <v>589</v>
      </c>
      <c r="D28" s="28">
        <v>467</v>
      </c>
      <c r="E28" s="29">
        <f t="shared" si="0"/>
        <v>79.286926994906622</v>
      </c>
    </row>
    <row r="29" spans="2:5" ht="12" customHeight="1" x14ac:dyDescent="0.2">
      <c r="B29" s="7" t="s">
        <v>22</v>
      </c>
      <c r="C29" s="26">
        <f>SUM(C30:C35)</f>
        <v>3657</v>
      </c>
      <c r="D29" s="26">
        <f>SUM(D30:D35)</f>
        <v>657</v>
      </c>
      <c r="E29" s="27">
        <f t="shared" si="0"/>
        <v>17.965545529122231</v>
      </c>
    </row>
    <row r="30" spans="2:5" ht="12" customHeight="1" x14ac:dyDescent="0.2">
      <c r="B30" s="8" t="s">
        <v>23</v>
      </c>
      <c r="C30" s="28">
        <v>3134</v>
      </c>
      <c r="D30" s="28">
        <v>134</v>
      </c>
      <c r="E30" s="29">
        <f t="shared" si="0"/>
        <v>4.2756860242501595</v>
      </c>
    </row>
    <row r="31" spans="2:5" s="4" customFormat="1" ht="12" customHeight="1" x14ac:dyDescent="0.2">
      <c r="B31" s="8" t="s">
        <v>24</v>
      </c>
      <c r="C31" s="28">
        <v>523</v>
      </c>
      <c r="D31" s="28">
        <v>523</v>
      </c>
      <c r="E31" s="29">
        <f t="shared" si="0"/>
        <v>100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479</v>
      </c>
      <c r="D36" s="26">
        <v>339</v>
      </c>
      <c r="E36" s="27">
        <f t="shared" si="0"/>
        <v>70.77244258872652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5431</v>
      </c>
      <c r="D43" s="24">
        <v>944</v>
      </c>
      <c r="E43" s="25">
        <f t="shared" si="0"/>
        <v>17.381697661572453</v>
      </c>
    </row>
    <row r="44" spans="2:6" ht="12" customHeight="1" x14ac:dyDescent="0.2">
      <c r="B44" s="7" t="s">
        <v>37</v>
      </c>
      <c r="C44" s="26">
        <v>2698</v>
      </c>
      <c r="D44" s="26">
        <v>1068</v>
      </c>
      <c r="E44" s="27">
        <f t="shared" si="0"/>
        <v>39.584877687175684</v>
      </c>
      <c r="F44" s="5"/>
    </row>
    <row r="45" spans="2:6" ht="12" customHeight="1" x14ac:dyDescent="0.2">
      <c r="B45" s="7" t="s">
        <v>38</v>
      </c>
      <c r="C45" s="26">
        <v>741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2830</v>
      </c>
      <c r="D46" s="22">
        <f>+D47+D54+D57+D60+D63</f>
        <v>1148</v>
      </c>
      <c r="E46" s="27">
        <f t="shared" si="0"/>
        <v>40.565371024734979</v>
      </c>
    </row>
    <row r="47" spans="2:6" ht="12" customHeight="1" x14ac:dyDescent="0.2">
      <c r="B47" s="6" t="s">
        <v>39</v>
      </c>
      <c r="C47" s="32">
        <f>+C48+C51</f>
        <v>367</v>
      </c>
      <c r="D47" s="32">
        <f>+D48+D51</f>
        <v>348</v>
      </c>
      <c r="E47" s="33">
        <f t="shared" si="0"/>
        <v>94.822888283378745</v>
      </c>
    </row>
    <row r="48" spans="2:6" ht="12" customHeight="1" x14ac:dyDescent="0.2">
      <c r="B48" s="6" t="s">
        <v>40</v>
      </c>
      <c r="C48" s="32">
        <f>SUM(C49:C50)</f>
        <v>321</v>
      </c>
      <c r="D48" s="32">
        <f>SUM(D49:D50)</f>
        <v>321</v>
      </c>
      <c r="E48" s="33">
        <f t="shared" si="0"/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321</v>
      </c>
      <c r="D50" s="34">
        <v>321</v>
      </c>
      <c r="E50" s="35">
        <f t="shared" si="0"/>
        <v>100</v>
      </c>
    </row>
    <row r="51" spans="2:5" ht="12" customHeight="1" x14ac:dyDescent="0.2">
      <c r="B51" s="6" t="s">
        <v>43</v>
      </c>
      <c r="C51" s="32">
        <f>SUM(C52:C53)</f>
        <v>46</v>
      </c>
      <c r="D51" s="32">
        <f>SUM(D52:D53)</f>
        <v>27</v>
      </c>
      <c r="E51" s="33">
        <f t="shared" si="0"/>
        <v>58.695652173913047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46</v>
      </c>
      <c r="D53" s="34">
        <v>27</v>
      </c>
      <c r="E53" s="35">
        <f>+D53/C53*100</f>
        <v>58.695652173913047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>
        <v>0</v>
      </c>
      <c r="D55" s="32">
        <v>0</v>
      </c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694</v>
      </c>
      <c r="D57" s="32">
        <f>SUM(D58:D59)</f>
        <v>694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694</v>
      </c>
      <c r="D58" s="32">
        <v>694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1769</v>
      </c>
      <c r="D60" s="32">
        <f>SUM(D61:D62)</f>
        <v>106</v>
      </c>
      <c r="E60" s="33">
        <f t="shared" si="0"/>
        <v>5.9920859242509898</v>
      </c>
    </row>
    <row r="61" spans="2:5" s="4" customFormat="1" ht="12" customHeight="1" x14ac:dyDescent="0.2">
      <c r="B61" s="6" t="s">
        <v>51</v>
      </c>
      <c r="C61" s="32">
        <v>1769</v>
      </c>
      <c r="D61" s="32">
        <v>106</v>
      </c>
      <c r="E61" s="33">
        <f t="shared" si="0"/>
        <v>5.9920859242509898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70453</v>
      </c>
      <c r="D69" s="22">
        <f>+D70+D75+D86+D91</f>
        <v>444</v>
      </c>
      <c r="E69" s="23">
        <f t="shared" si="0"/>
        <v>0.63020737229074697</v>
      </c>
    </row>
    <row r="70" spans="2:5" ht="12" customHeight="1" x14ac:dyDescent="0.2">
      <c r="B70" s="6" t="s">
        <v>57</v>
      </c>
      <c r="C70" s="32">
        <f>+C71+C72+C73+C74</f>
        <v>9785</v>
      </c>
      <c r="D70" s="32">
        <f>+D71+D72+D73+D74</f>
        <v>10</v>
      </c>
      <c r="E70" s="33">
        <f t="shared" si="0"/>
        <v>0.1021972406745018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9778</v>
      </c>
      <c r="D73" s="36">
        <v>5</v>
      </c>
      <c r="E73" s="37">
        <f t="shared" si="0"/>
        <v>5.1135201472693806E-2</v>
      </c>
    </row>
    <row r="74" spans="2:5" ht="12" customHeight="1" x14ac:dyDescent="0.2">
      <c r="B74" s="6" t="s">
        <v>61</v>
      </c>
      <c r="C74" s="32">
        <v>7</v>
      </c>
      <c r="D74" s="32">
        <v>5</v>
      </c>
      <c r="E74" s="33">
        <f t="shared" ref="E74:E93" si="1">+D74/C74*100</f>
        <v>71.428571428571431</v>
      </c>
    </row>
    <row r="75" spans="2:5" ht="12" customHeight="1" x14ac:dyDescent="0.2">
      <c r="B75" s="6" t="s">
        <v>62</v>
      </c>
      <c r="C75" s="32">
        <f>+C76+C77</f>
        <v>25</v>
      </c>
      <c r="D75" s="32">
        <f>+D76+D77</f>
        <v>21</v>
      </c>
      <c r="E75" s="33">
        <f t="shared" si="1"/>
        <v>84</v>
      </c>
    </row>
    <row r="76" spans="2:5" ht="12" customHeight="1" x14ac:dyDescent="0.2">
      <c r="B76" s="6" t="s">
        <v>63</v>
      </c>
      <c r="C76" s="32">
        <v>2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23</v>
      </c>
      <c r="D77" s="32">
        <f>SUM(D78:D85)</f>
        <v>21</v>
      </c>
      <c r="E77" s="33">
        <f t="shared" si="1"/>
        <v>91.304347826086953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22</v>
      </c>
      <c r="D85" s="34">
        <v>21</v>
      </c>
      <c r="E85" s="35">
        <f t="shared" si="1"/>
        <v>95.454545454545453</v>
      </c>
    </row>
    <row r="86" spans="2:5" ht="12" customHeight="1" x14ac:dyDescent="0.2">
      <c r="B86" s="6" t="s">
        <v>73</v>
      </c>
      <c r="C86" s="32">
        <f>+C87+C88+C89+C90</f>
        <v>60182</v>
      </c>
      <c r="D86" s="32">
        <f>+D87+D88+D89+D90</f>
        <v>314</v>
      </c>
      <c r="E86" s="33">
        <f t="shared" si="1"/>
        <v>0.52175068957495596</v>
      </c>
    </row>
    <row r="87" spans="2:5" ht="12" customHeight="1" x14ac:dyDescent="0.2">
      <c r="B87" s="6" t="s">
        <v>74</v>
      </c>
      <c r="C87" s="36">
        <v>46</v>
      </c>
      <c r="D87" s="36">
        <v>13</v>
      </c>
      <c r="E87" s="37">
        <f t="shared" si="1"/>
        <v>28.260869565217391</v>
      </c>
    </row>
    <row r="88" spans="2:5" ht="12" customHeight="1" x14ac:dyDescent="0.2">
      <c r="B88" s="6" t="s">
        <v>75</v>
      </c>
      <c r="C88" s="32">
        <v>9165</v>
      </c>
      <c r="D88" s="32">
        <v>177</v>
      </c>
      <c r="E88" s="33">
        <f t="shared" si="1"/>
        <v>1.9312602291325693</v>
      </c>
    </row>
    <row r="89" spans="2:5" ht="12" customHeight="1" x14ac:dyDescent="0.2">
      <c r="B89" s="6" t="s">
        <v>76</v>
      </c>
      <c r="C89" s="32">
        <v>50937</v>
      </c>
      <c r="D89" s="32">
        <v>124</v>
      </c>
      <c r="E89" s="33">
        <f t="shared" si="1"/>
        <v>0.24343797239727508</v>
      </c>
    </row>
    <row r="90" spans="2:5" ht="12" customHeight="1" x14ac:dyDescent="0.2">
      <c r="B90" s="6" t="s">
        <v>77</v>
      </c>
      <c r="C90" s="32">
        <v>34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461</v>
      </c>
      <c r="D91" s="32">
        <v>99</v>
      </c>
      <c r="E91" s="33">
        <f t="shared" si="1"/>
        <v>21.475054229934923</v>
      </c>
    </row>
    <row r="92" spans="2:5" ht="12" customHeight="1" x14ac:dyDescent="0.2">
      <c r="B92" s="6" t="s">
        <v>86</v>
      </c>
      <c r="C92" s="22">
        <f>+C93+C94+C95</f>
        <v>417</v>
      </c>
      <c r="D92" s="22">
        <f>+D93+D94+D95</f>
        <v>417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417</v>
      </c>
      <c r="D93" s="32">
        <v>417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D7B6759-3345-4D13-B55E-FBA279799282}"/>
    <hyperlink ref="D4" location="ŞUBAT!A1" display="Şubat" xr:uid="{662C9E4F-D915-42F7-94F3-EA8FDA542FE3}"/>
    <hyperlink ref="E4" location="MART!A1" display="Mart" xr:uid="{9433C311-0BBF-46E0-AF06-FCEF5B935947}"/>
    <hyperlink ref="C5" location="NİSAN!A1" display="Nisan" xr:uid="{71E80BF3-7337-4E3F-AA48-EC13832D1B12}"/>
    <hyperlink ref="D5" location="MAYIS!A1" display="Mayıs" xr:uid="{16BADC72-ECF5-41C4-819E-F6D7554260B2}"/>
    <hyperlink ref="E5" location="HAZİRAN!A1" display="Haziran" xr:uid="{D2C0428F-3FE9-407E-BD9A-EB74FC59EB27}"/>
    <hyperlink ref="C6" location="TEMMUZ!A1" display="Temmuz" xr:uid="{123D938D-45B9-439A-8900-FDC654AA9659}"/>
    <hyperlink ref="D6" location="AĞUSTOS!A1" display="Ağustos" xr:uid="{D58451CE-26CF-47E8-9D1E-80DCF5E45EDB}"/>
    <hyperlink ref="E6" location="EYLÜL!A1" display="Eylül" xr:uid="{2BE7BE2A-35C4-452B-92D0-0C92C4FD20A9}"/>
    <hyperlink ref="C7" location="EKİM!A1" display="Ekim" xr:uid="{7F9A2BDB-ECC0-4769-B997-5E832D59E7EC}"/>
    <hyperlink ref="D7" location="KASIM!A1" display="Kasım" xr:uid="{5576E1FD-4776-4D66-8D4C-AEB65BAE6DDF}"/>
    <hyperlink ref="E7" location="ARALIK!A1" display="Aralık" xr:uid="{A52826DE-0FA1-425F-B642-0F1976DE5C7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9A80-D7E0-44FC-8E18-731D956D561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274046</v>
      </c>
      <c r="D10" s="22">
        <v>133380</v>
      </c>
      <c r="E10" s="23">
        <v>48.6706611298833</v>
      </c>
    </row>
    <row r="11" spans="2:5" ht="12" customHeight="1" x14ac:dyDescent="0.2">
      <c r="B11" s="7" t="s">
        <v>4</v>
      </c>
      <c r="C11" s="24">
        <v>179827</v>
      </c>
      <c r="D11" s="24">
        <v>115475</v>
      </c>
      <c r="E11" s="25">
        <v>64.214495042457472</v>
      </c>
    </row>
    <row r="12" spans="2:5" ht="12" customHeight="1" x14ac:dyDescent="0.2">
      <c r="B12" s="7" t="s">
        <v>5</v>
      </c>
      <c r="C12" s="24">
        <v>93053</v>
      </c>
      <c r="D12" s="24">
        <v>67320</v>
      </c>
      <c r="E12" s="25">
        <v>72.345867408895998</v>
      </c>
    </row>
    <row r="13" spans="2:5" ht="12" customHeight="1" x14ac:dyDescent="0.2">
      <c r="B13" s="7" t="s">
        <v>6</v>
      </c>
      <c r="C13" s="26">
        <v>77470</v>
      </c>
      <c r="D13" s="26">
        <v>56127</v>
      </c>
      <c r="E13" s="27">
        <v>72.449980637666187</v>
      </c>
    </row>
    <row r="14" spans="2:5" ht="12" customHeight="1" x14ac:dyDescent="0.2">
      <c r="B14" s="8" t="s">
        <v>7</v>
      </c>
      <c r="C14" s="28">
        <v>7536</v>
      </c>
      <c r="D14" s="28">
        <v>4390</v>
      </c>
      <c r="E14" s="29">
        <v>58.253715498938433</v>
      </c>
    </row>
    <row r="15" spans="2:5" ht="12" customHeight="1" x14ac:dyDescent="0.2">
      <c r="B15" s="8" t="s">
        <v>8</v>
      </c>
      <c r="C15" s="28">
        <v>1943</v>
      </c>
      <c r="D15" s="28">
        <v>1150</v>
      </c>
      <c r="E15" s="29">
        <v>59.186824498198668</v>
      </c>
    </row>
    <row r="16" spans="2:5" ht="12" customHeight="1" x14ac:dyDescent="0.2">
      <c r="B16" s="8" t="s">
        <v>9</v>
      </c>
      <c r="C16" s="28">
        <v>63152</v>
      </c>
      <c r="D16" s="28">
        <v>47369</v>
      </c>
      <c r="E16" s="29">
        <v>75.007917405624525</v>
      </c>
    </row>
    <row r="17" spans="2:5" ht="12" customHeight="1" x14ac:dyDescent="0.2">
      <c r="B17" s="8" t="s">
        <v>10</v>
      </c>
      <c r="C17" s="28">
        <v>4839</v>
      </c>
      <c r="D17" s="28">
        <v>3218</v>
      </c>
      <c r="E17" s="29">
        <v>66.501343252738167</v>
      </c>
    </row>
    <row r="18" spans="2:5" ht="12" customHeight="1" x14ac:dyDescent="0.2">
      <c r="B18" s="7" t="s">
        <v>11</v>
      </c>
      <c r="C18" s="24">
        <v>15583</v>
      </c>
      <c r="D18" s="24">
        <v>11193</v>
      </c>
      <c r="E18" s="25">
        <v>71.828274401591472</v>
      </c>
    </row>
    <row r="19" spans="2:5" ht="12" customHeight="1" x14ac:dyDescent="0.2">
      <c r="B19" s="8" t="s">
        <v>12</v>
      </c>
      <c r="C19" s="28">
        <v>4782</v>
      </c>
      <c r="D19" s="28">
        <v>1486</v>
      </c>
      <c r="E19" s="29">
        <v>31.074864073609369</v>
      </c>
    </row>
    <row r="20" spans="2:5" ht="12" customHeight="1" x14ac:dyDescent="0.2">
      <c r="B20" s="8" t="s">
        <v>13</v>
      </c>
      <c r="C20" s="28">
        <v>3</v>
      </c>
      <c r="D20" s="28">
        <v>3</v>
      </c>
      <c r="E20" s="29">
        <v>100</v>
      </c>
    </row>
    <row r="21" spans="2:5" ht="12" customHeight="1" x14ac:dyDescent="0.2">
      <c r="B21" s="8" t="s">
        <v>14</v>
      </c>
      <c r="C21" s="28">
        <v>10798</v>
      </c>
      <c r="D21" s="28">
        <v>9704</v>
      </c>
      <c r="E21" s="29">
        <v>89.868494165586227</v>
      </c>
    </row>
    <row r="22" spans="2:5" s="4" customFormat="1" ht="12" customHeight="1" x14ac:dyDescent="0.2">
      <c r="B22" s="7" t="s">
        <v>15</v>
      </c>
      <c r="C22" s="24">
        <v>18593</v>
      </c>
      <c r="D22" s="24">
        <v>11198</v>
      </c>
      <c r="E22" s="25">
        <v>60.226967138170281</v>
      </c>
    </row>
    <row r="23" spans="2:5" s="4" customFormat="1" ht="12" customHeight="1" x14ac:dyDescent="0.2">
      <c r="B23" s="8" t="s">
        <v>16</v>
      </c>
      <c r="C23" s="30">
        <v>423</v>
      </c>
      <c r="D23" s="30">
        <v>71</v>
      </c>
      <c r="E23" s="31">
        <v>16.784869976359339</v>
      </c>
    </row>
    <row r="24" spans="2:5" ht="12" customHeight="1" x14ac:dyDescent="0.2">
      <c r="B24" s="8" t="s">
        <v>17</v>
      </c>
      <c r="C24" s="30">
        <v>18170</v>
      </c>
      <c r="D24" s="30">
        <v>11127</v>
      </c>
      <c r="E24" s="31">
        <v>61.238304898183813</v>
      </c>
    </row>
    <row r="25" spans="2:5" s="4" customFormat="1" ht="12" customHeight="1" x14ac:dyDescent="0.2">
      <c r="B25" s="7" t="s">
        <v>18</v>
      </c>
      <c r="C25" s="24">
        <v>39906</v>
      </c>
      <c r="D25" s="24">
        <v>16071</v>
      </c>
      <c r="E25" s="25">
        <v>40.272139527890545</v>
      </c>
    </row>
    <row r="26" spans="2:5" ht="12" customHeight="1" x14ac:dyDescent="0.2">
      <c r="B26" s="7" t="s">
        <v>19</v>
      </c>
      <c r="C26" s="24">
        <v>24750</v>
      </c>
      <c r="D26" s="24">
        <v>5360</v>
      </c>
      <c r="E26" s="25">
        <v>21.656565656565657</v>
      </c>
    </row>
    <row r="27" spans="2:5" ht="12" customHeight="1" x14ac:dyDescent="0.2">
      <c r="B27" s="8" t="s">
        <v>20</v>
      </c>
      <c r="C27" s="28">
        <v>19995</v>
      </c>
      <c r="D27" s="28">
        <v>608</v>
      </c>
      <c r="E27" s="29">
        <v>3.0407601900475116</v>
      </c>
    </row>
    <row r="28" spans="2:5" ht="12" customHeight="1" x14ac:dyDescent="0.2">
      <c r="B28" s="8" t="s">
        <v>21</v>
      </c>
      <c r="C28" s="28">
        <v>4755</v>
      </c>
      <c r="D28" s="28">
        <v>4752</v>
      </c>
      <c r="E28" s="29">
        <v>99.936908517350147</v>
      </c>
    </row>
    <row r="29" spans="2:5" ht="12" customHeight="1" x14ac:dyDescent="0.2">
      <c r="B29" s="7" t="s">
        <v>22</v>
      </c>
      <c r="C29" s="26">
        <v>11787</v>
      </c>
      <c r="D29" s="26">
        <v>7476</v>
      </c>
      <c r="E29" s="27">
        <v>63.425808093662503</v>
      </c>
    </row>
    <row r="30" spans="2:5" ht="12" customHeight="1" x14ac:dyDescent="0.2">
      <c r="B30" s="8" t="s">
        <v>23</v>
      </c>
      <c r="C30" s="28">
        <v>5952</v>
      </c>
      <c r="D30" s="28">
        <v>1641</v>
      </c>
      <c r="E30" s="29">
        <v>27.570564516129032</v>
      </c>
    </row>
    <row r="31" spans="2:5" s="4" customFormat="1" ht="12" customHeight="1" x14ac:dyDescent="0.2">
      <c r="B31" s="8" t="s">
        <v>24</v>
      </c>
      <c r="C31" s="28">
        <v>5834</v>
      </c>
      <c r="D31" s="28">
        <v>5834</v>
      </c>
      <c r="E31" s="29">
        <v>100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3367</v>
      </c>
      <c r="D37" s="26">
        <v>3233</v>
      </c>
      <c r="E37" s="27">
        <v>96.020196020196025</v>
      </c>
    </row>
    <row r="38" spans="2:6" ht="12" customHeight="1" x14ac:dyDescent="0.2">
      <c r="B38" s="7" t="s">
        <v>30</v>
      </c>
      <c r="C38" s="26">
        <v>2</v>
      </c>
      <c r="D38" s="26">
        <v>2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14849</v>
      </c>
      <c r="D44" s="24">
        <v>9735</v>
      </c>
      <c r="E44" s="25">
        <v>65.559970368374977</v>
      </c>
    </row>
    <row r="45" spans="2:6" ht="12" customHeight="1" x14ac:dyDescent="0.2">
      <c r="B45" s="7" t="s">
        <v>37</v>
      </c>
      <c r="C45" s="26">
        <v>12700</v>
      </c>
      <c r="D45" s="26">
        <v>11146</v>
      </c>
      <c r="E45" s="27">
        <v>87.763779527559066</v>
      </c>
      <c r="F45" s="5"/>
    </row>
    <row r="46" spans="2:6" ht="12" customHeight="1" x14ac:dyDescent="0.2">
      <c r="B46" s="7" t="s">
        <v>38</v>
      </c>
      <c r="C46" s="26">
        <v>726</v>
      </c>
      <c r="D46" s="26">
        <v>5</v>
      </c>
      <c r="E46" s="27">
        <v>0.68870523415977969</v>
      </c>
    </row>
    <row r="47" spans="2:6" ht="12" customHeight="1" x14ac:dyDescent="0.2">
      <c r="B47" s="6" t="s">
        <v>84</v>
      </c>
      <c r="C47" s="22">
        <v>7912</v>
      </c>
      <c r="D47" s="22">
        <v>6500</v>
      </c>
      <c r="E47" s="27">
        <v>82.153690596562186</v>
      </c>
    </row>
    <row r="48" spans="2:6" ht="12" customHeight="1" x14ac:dyDescent="0.2">
      <c r="B48" s="6" t="s">
        <v>39</v>
      </c>
      <c r="C48" s="32">
        <v>3104</v>
      </c>
      <c r="D48" s="32">
        <v>3095</v>
      </c>
      <c r="E48" s="33">
        <v>99.710051546391753</v>
      </c>
    </row>
    <row r="49" spans="2:5" ht="12" customHeight="1" x14ac:dyDescent="0.2">
      <c r="B49" s="6" t="s">
        <v>40</v>
      </c>
      <c r="C49" s="32">
        <v>2970</v>
      </c>
      <c r="D49" s="32">
        <v>2970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2970</v>
      </c>
      <c r="D51" s="34">
        <v>2970</v>
      </c>
      <c r="E51" s="35">
        <v>100</v>
      </c>
    </row>
    <row r="52" spans="2:5" ht="12" customHeight="1" x14ac:dyDescent="0.2">
      <c r="B52" s="6" t="s">
        <v>43</v>
      </c>
      <c r="C52" s="32">
        <v>134</v>
      </c>
      <c r="D52" s="32">
        <v>125</v>
      </c>
      <c r="E52" s="33">
        <v>93.28358208955224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134</v>
      </c>
      <c r="D54" s="34">
        <v>125</v>
      </c>
      <c r="E54" s="35">
        <v>93.28358208955224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1203</v>
      </c>
      <c r="D58" s="32">
        <v>1203</v>
      </c>
      <c r="E58" s="33">
        <v>100</v>
      </c>
    </row>
    <row r="59" spans="2:5" ht="12" customHeight="1" x14ac:dyDescent="0.2">
      <c r="B59" s="6" t="s">
        <v>48</v>
      </c>
      <c r="C59" s="32">
        <v>1203</v>
      </c>
      <c r="D59" s="32">
        <v>1203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3605</v>
      </c>
      <c r="D61" s="32">
        <v>2202</v>
      </c>
      <c r="E61" s="33">
        <v>61.081830790568659</v>
      </c>
    </row>
    <row r="62" spans="2:5" s="4" customFormat="1" ht="12" customHeight="1" x14ac:dyDescent="0.2">
      <c r="B62" s="6" t="s">
        <v>51</v>
      </c>
      <c r="C62" s="32">
        <v>3605</v>
      </c>
      <c r="D62" s="32">
        <v>2202</v>
      </c>
      <c r="E62" s="33">
        <v>61.081830790568659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83396</v>
      </c>
      <c r="D70" s="22">
        <v>8494</v>
      </c>
      <c r="E70" s="23">
        <v>10.185140774137848</v>
      </c>
    </row>
    <row r="71" spans="2:5" ht="12" customHeight="1" x14ac:dyDescent="0.2">
      <c r="B71" s="6" t="s">
        <v>57</v>
      </c>
      <c r="C71" s="32">
        <v>10488</v>
      </c>
      <c r="D71" s="32">
        <v>166</v>
      </c>
      <c r="E71" s="33">
        <v>1.5827612509534708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10362</v>
      </c>
      <c r="D74" s="36">
        <v>41</v>
      </c>
      <c r="E74" s="37">
        <v>0.39567651032619183</v>
      </c>
    </row>
    <row r="75" spans="2:5" ht="12" customHeight="1" x14ac:dyDescent="0.2">
      <c r="B75" s="6" t="s">
        <v>61</v>
      </c>
      <c r="C75" s="32">
        <v>126</v>
      </c>
      <c r="D75" s="32">
        <v>125</v>
      </c>
      <c r="E75" s="33">
        <v>99.206349206349216</v>
      </c>
    </row>
    <row r="76" spans="2:5" ht="12" customHeight="1" x14ac:dyDescent="0.2">
      <c r="B76" s="6" t="s">
        <v>62</v>
      </c>
      <c r="C76" s="32">
        <v>296</v>
      </c>
      <c r="D76" s="32">
        <v>292</v>
      </c>
      <c r="E76" s="33">
        <v>98.648648648648646</v>
      </c>
    </row>
    <row r="77" spans="2:5" ht="12" customHeight="1" x14ac:dyDescent="0.2">
      <c r="B77" s="6" t="s">
        <v>63</v>
      </c>
      <c r="C77" s="32">
        <v>88</v>
      </c>
      <c r="D77" s="32">
        <v>84</v>
      </c>
      <c r="E77" s="33">
        <v>95.454545454545453</v>
      </c>
    </row>
    <row r="78" spans="2:5" ht="12" customHeight="1" x14ac:dyDescent="0.2">
      <c r="B78" s="6" t="s">
        <v>64</v>
      </c>
      <c r="C78" s="32">
        <v>208</v>
      </c>
      <c r="D78" s="32">
        <v>208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208</v>
      </c>
      <c r="D86" s="34">
        <v>208</v>
      </c>
      <c r="E86" s="35">
        <v>100</v>
      </c>
    </row>
    <row r="87" spans="2:5" ht="12" customHeight="1" x14ac:dyDescent="0.2">
      <c r="B87" s="6" t="s">
        <v>73</v>
      </c>
      <c r="C87" s="32">
        <v>70977</v>
      </c>
      <c r="D87" s="32">
        <v>6657</v>
      </c>
      <c r="E87" s="33">
        <v>9.3790946362906293</v>
      </c>
    </row>
    <row r="88" spans="2:5" ht="12" customHeight="1" x14ac:dyDescent="0.2">
      <c r="B88" s="6" t="s">
        <v>74</v>
      </c>
      <c r="C88" s="36">
        <v>193</v>
      </c>
      <c r="D88" s="36">
        <v>148</v>
      </c>
      <c r="E88" s="37">
        <v>76.683937823834185</v>
      </c>
    </row>
    <row r="89" spans="2:5" ht="12" customHeight="1" x14ac:dyDescent="0.2">
      <c r="B89" s="6" t="s">
        <v>75</v>
      </c>
      <c r="C89" s="32">
        <v>12335</v>
      </c>
      <c r="D89" s="32">
        <v>2809</v>
      </c>
      <c r="E89" s="33">
        <v>22.77259829752736</v>
      </c>
    </row>
    <row r="90" spans="2:5" ht="12" customHeight="1" x14ac:dyDescent="0.2">
      <c r="B90" s="6" t="s">
        <v>76</v>
      </c>
      <c r="C90" s="32">
        <v>58380</v>
      </c>
      <c r="D90" s="32">
        <v>3665</v>
      </c>
      <c r="E90" s="33">
        <v>6.2778348749571773</v>
      </c>
    </row>
    <row r="91" spans="2:5" ht="12" customHeight="1" x14ac:dyDescent="0.2">
      <c r="B91" s="6" t="s">
        <v>77</v>
      </c>
      <c r="C91" s="32">
        <v>69</v>
      </c>
      <c r="D91" s="32">
        <v>35</v>
      </c>
      <c r="E91" s="33">
        <v>50.724637681159422</v>
      </c>
    </row>
    <row r="92" spans="2:5" ht="12" customHeight="1" x14ac:dyDescent="0.2">
      <c r="B92" s="6" t="s">
        <v>78</v>
      </c>
      <c r="C92" s="32">
        <v>1635</v>
      </c>
      <c r="D92" s="32">
        <v>1379</v>
      </c>
      <c r="E92" s="33">
        <v>84.342507645259928</v>
      </c>
    </row>
    <row r="93" spans="2:5" ht="12" customHeight="1" x14ac:dyDescent="0.2">
      <c r="B93" s="6" t="s">
        <v>86</v>
      </c>
      <c r="C93" s="22">
        <v>2911</v>
      </c>
      <c r="D93" s="22">
        <v>2911</v>
      </c>
      <c r="E93" s="23">
        <v>100</v>
      </c>
    </row>
    <row r="94" spans="2:5" ht="12" customHeight="1" x14ac:dyDescent="0.2">
      <c r="B94" s="6" t="s">
        <v>79</v>
      </c>
      <c r="C94" s="32">
        <v>2911</v>
      </c>
      <c r="D94" s="32">
        <v>2911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1480592-AF79-41BE-AC4E-ADAA7890A238}"/>
    <hyperlink ref="D4" location="ŞUBAT!A1" display="Şubat" xr:uid="{4FDAAD4B-5C18-47B7-86A7-04A38F2EA03C}"/>
    <hyperlink ref="E4" location="MART!A1" display="Mart" xr:uid="{6DDC227B-12F9-4A39-BA32-077AA27EE103}"/>
    <hyperlink ref="C5" location="NİSAN!A1" display="Nisan" xr:uid="{566542AF-0AB0-44EB-A0CB-E84E6545F7DF}"/>
    <hyperlink ref="D5" location="MAYIS!A1" display="Mayıs" xr:uid="{C2D9AB15-04A6-44F0-A34F-0D9E27D0F902}"/>
    <hyperlink ref="E5" location="HAZİRAN!A1" display="Haziran" xr:uid="{53EE6019-5BDC-410B-8E3F-930953B40F6C}"/>
    <hyperlink ref="C6" location="TEMMUZ!A1" display="Temmuz" xr:uid="{37C59518-418B-41FF-B18A-DC44A2AE2C6D}"/>
    <hyperlink ref="D6" location="AĞUSTOS!A1" display="Ağustos" xr:uid="{5B2EFEE4-6A50-4207-AF6E-5480857D8F69}"/>
    <hyperlink ref="E6" location="EYLÜL!A1" display="Eylül" xr:uid="{579D3685-B1EE-4BAC-8942-7D516C56B6BB}"/>
    <hyperlink ref="C7" location="EKİM!A1" display="Ekim" xr:uid="{3B3E3C7A-3153-4FBE-B3DD-A2FE19E3D785}"/>
    <hyperlink ref="D7" location="KASIM!A1" display="Kasım" xr:uid="{C66C631E-11C1-4293-AD23-82778715EA64}"/>
    <hyperlink ref="E7" location="ARALIK!A1" display="Aralık" xr:uid="{2E629D37-53A9-40B8-A286-11A8BBF30DD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E073-B9E4-4C6C-9B2E-D2F2F6E6F2D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257980</v>
      </c>
      <c r="D10" s="22">
        <v>119003</v>
      </c>
      <c r="E10" s="23">
        <v>46.128769672067605</v>
      </c>
    </row>
    <row r="11" spans="2:5" ht="12" customHeight="1" x14ac:dyDescent="0.2">
      <c r="B11" s="7" t="s">
        <v>4</v>
      </c>
      <c r="C11" s="24">
        <v>166944</v>
      </c>
      <c r="D11" s="24">
        <v>104236</v>
      </c>
      <c r="E11" s="25">
        <v>62.437703661107911</v>
      </c>
    </row>
    <row r="12" spans="2:5" ht="12" customHeight="1" x14ac:dyDescent="0.2">
      <c r="B12" s="7" t="s">
        <v>5</v>
      </c>
      <c r="C12" s="24">
        <v>84270</v>
      </c>
      <c r="D12" s="24">
        <v>59890</v>
      </c>
      <c r="E12" s="25">
        <v>71.069182389937097</v>
      </c>
    </row>
    <row r="13" spans="2:5" ht="12" customHeight="1" x14ac:dyDescent="0.2">
      <c r="B13" s="7" t="s">
        <v>6</v>
      </c>
      <c r="C13" s="26">
        <v>70212</v>
      </c>
      <c r="D13" s="26">
        <v>50090</v>
      </c>
      <c r="E13" s="27">
        <v>71.341081296644447</v>
      </c>
    </row>
    <row r="14" spans="2:5" ht="12" customHeight="1" x14ac:dyDescent="0.2">
      <c r="B14" s="8" t="s">
        <v>7</v>
      </c>
      <c r="C14" s="28">
        <v>7530</v>
      </c>
      <c r="D14" s="28">
        <v>4134</v>
      </c>
      <c r="E14" s="29">
        <v>54.900398406374507</v>
      </c>
    </row>
    <row r="15" spans="2:5" ht="12" customHeight="1" x14ac:dyDescent="0.2">
      <c r="B15" s="8" t="s">
        <v>8</v>
      </c>
      <c r="C15" s="28">
        <v>1941</v>
      </c>
      <c r="D15" s="28">
        <v>1100</v>
      </c>
      <c r="E15" s="29">
        <v>56.671818650180313</v>
      </c>
    </row>
    <row r="16" spans="2:5" ht="12" customHeight="1" x14ac:dyDescent="0.2">
      <c r="B16" s="8" t="s">
        <v>9</v>
      </c>
      <c r="C16" s="28">
        <v>57006</v>
      </c>
      <c r="D16" s="28">
        <v>42436</v>
      </c>
      <c r="E16" s="29">
        <v>74.441286882082593</v>
      </c>
    </row>
    <row r="17" spans="2:5" ht="12" customHeight="1" x14ac:dyDescent="0.2">
      <c r="B17" s="8" t="s">
        <v>10</v>
      </c>
      <c r="C17" s="28">
        <v>3735</v>
      </c>
      <c r="D17" s="28">
        <v>2420</v>
      </c>
      <c r="E17" s="29">
        <v>64.79250334672021</v>
      </c>
    </row>
    <row r="18" spans="2:5" ht="12" customHeight="1" x14ac:dyDescent="0.2">
      <c r="B18" s="7" t="s">
        <v>11</v>
      </c>
      <c r="C18" s="24">
        <v>14058</v>
      </c>
      <c r="D18" s="24">
        <v>9800</v>
      </c>
      <c r="E18" s="25">
        <v>69.711196471759848</v>
      </c>
    </row>
    <row r="19" spans="2:5" ht="12" customHeight="1" x14ac:dyDescent="0.2">
      <c r="B19" s="8" t="s">
        <v>12</v>
      </c>
      <c r="C19" s="28">
        <v>4786</v>
      </c>
      <c r="D19" s="28">
        <v>1324</v>
      </c>
      <c r="E19" s="29">
        <v>27.664020058503969</v>
      </c>
    </row>
    <row r="20" spans="2:5" ht="12" customHeight="1" x14ac:dyDescent="0.2">
      <c r="B20" s="8" t="s">
        <v>13</v>
      </c>
      <c r="C20" s="28">
        <v>4</v>
      </c>
      <c r="D20" s="28">
        <v>4</v>
      </c>
      <c r="E20" s="29">
        <v>100</v>
      </c>
    </row>
    <row r="21" spans="2:5" ht="12" customHeight="1" x14ac:dyDescent="0.2">
      <c r="B21" s="8" t="s">
        <v>14</v>
      </c>
      <c r="C21" s="28">
        <v>9268</v>
      </c>
      <c r="D21" s="28">
        <v>8472</v>
      </c>
      <c r="E21" s="29">
        <v>91.411307725507115</v>
      </c>
    </row>
    <row r="22" spans="2:5" s="4" customFormat="1" ht="12" customHeight="1" x14ac:dyDescent="0.2">
      <c r="B22" s="7" t="s">
        <v>15</v>
      </c>
      <c r="C22" s="24">
        <v>18578</v>
      </c>
      <c r="D22" s="24">
        <v>10887</v>
      </c>
      <c r="E22" s="25">
        <v>58.601571751534074</v>
      </c>
    </row>
    <row r="23" spans="2:5" s="4" customFormat="1" ht="12" customHeight="1" x14ac:dyDescent="0.2">
      <c r="B23" s="8" t="s">
        <v>16</v>
      </c>
      <c r="C23" s="30">
        <v>407</v>
      </c>
      <c r="D23" s="30">
        <v>56</v>
      </c>
      <c r="E23" s="31">
        <v>13.759213759213759</v>
      </c>
    </row>
    <row r="24" spans="2:5" ht="12" customHeight="1" x14ac:dyDescent="0.2">
      <c r="B24" s="8" t="s">
        <v>17</v>
      </c>
      <c r="C24" s="30">
        <v>18171</v>
      </c>
      <c r="D24" s="30">
        <v>10831</v>
      </c>
      <c r="E24" s="31">
        <v>59.605965549501946</v>
      </c>
    </row>
    <row r="25" spans="2:5" s="4" customFormat="1" ht="12" customHeight="1" x14ac:dyDescent="0.2">
      <c r="B25" s="7" t="s">
        <v>18</v>
      </c>
      <c r="C25" s="24">
        <v>37608</v>
      </c>
      <c r="D25" s="24">
        <v>14288</v>
      </c>
      <c r="E25" s="25">
        <v>37.991916613486495</v>
      </c>
    </row>
    <row r="26" spans="2:5" ht="12" customHeight="1" x14ac:dyDescent="0.2">
      <c r="B26" s="7" t="s">
        <v>19</v>
      </c>
      <c r="C26" s="24">
        <v>23822</v>
      </c>
      <c r="D26" s="24">
        <v>4601</v>
      </c>
      <c r="E26" s="25">
        <v>19.314079422382672</v>
      </c>
    </row>
    <row r="27" spans="2:5" ht="12" customHeight="1" x14ac:dyDescent="0.2">
      <c r="B27" s="8" t="s">
        <v>20</v>
      </c>
      <c r="C27" s="28">
        <v>19664</v>
      </c>
      <c r="D27" s="28">
        <v>447</v>
      </c>
      <c r="E27" s="29">
        <v>2.2731895850284785</v>
      </c>
    </row>
    <row r="28" spans="2:5" ht="12" customHeight="1" x14ac:dyDescent="0.2">
      <c r="B28" s="8" t="s">
        <v>21</v>
      </c>
      <c r="C28" s="28">
        <v>4158</v>
      </c>
      <c r="D28" s="28">
        <v>4154</v>
      </c>
      <c r="E28" s="29">
        <v>99.903799903799907</v>
      </c>
    </row>
    <row r="29" spans="2:5" ht="12" customHeight="1" x14ac:dyDescent="0.2">
      <c r="B29" s="7" t="s">
        <v>22</v>
      </c>
      <c r="C29" s="26">
        <v>10747</v>
      </c>
      <c r="D29" s="26">
        <v>6783</v>
      </c>
      <c r="E29" s="27">
        <v>63.115287987345305</v>
      </c>
    </row>
    <row r="30" spans="2:5" ht="12" customHeight="1" x14ac:dyDescent="0.2">
      <c r="B30" s="8" t="s">
        <v>23</v>
      </c>
      <c r="C30" s="28">
        <v>5473</v>
      </c>
      <c r="D30" s="28">
        <v>1509</v>
      </c>
      <c r="E30" s="29">
        <v>27.571715695231134</v>
      </c>
    </row>
    <row r="31" spans="2:5" s="4" customFormat="1" ht="12" customHeight="1" x14ac:dyDescent="0.2">
      <c r="B31" s="8" t="s">
        <v>24</v>
      </c>
      <c r="C31" s="28">
        <v>5273</v>
      </c>
      <c r="D31" s="28">
        <v>5273</v>
      </c>
      <c r="E31" s="29">
        <v>100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3037</v>
      </c>
      <c r="D37" s="26">
        <v>2902</v>
      </c>
      <c r="E37" s="27">
        <v>95.554823839315119</v>
      </c>
    </row>
    <row r="38" spans="2:6" ht="12" customHeight="1" x14ac:dyDescent="0.2">
      <c r="B38" s="7" t="s">
        <v>30</v>
      </c>
      <c r="C38" s="26">
        <v>2</v>
      </c>
      <c r="D38" s="26">
        <v>2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13941</v>
      </c>
      <c r="D44" s="24">
        <v>8924</v>
      </c>
      <c r="E44" s="25">
        <v>64.012624632379314</v>
      </c>
    </row>
    <row r="45" spans="2:6" ht="12" customHeight="1" x14ac:dyDescent="0.2">
      <c r="B45" s="7" t="s">
        <v>37</v>
      </c>
      <c r="C45" s="26">
        <v>11823</v>
      </c>
      <c r="D45" s="26">
        <v>10245</v>
      </c>
      <c r="E45" s="27">
        <v>86.653133722405485</v>
      </c>
      <c r="F45" s="5"/>
    </row>
    <row r="46" spans="2:6" ht="12" customHeight="1" x14ac:dyDescent="0.2">
      <c r="B46" s="7" t="s">
        <v>38</v>
      </c>
      <c r="C46" s="26">
        <v>724</v>
      </c>
      <c r="D46" s="26">
        <v>2</v>
      </c>
      <c r="E46" s="27">
        <v>0.27624309392265189</v>
      </c>
    </row>
    <row r="47" spans="2:6" ht="12" customHeight="1" x14ac:dyDescent="0.2">
      <c r="B47" s="6" t="s">
        <v>84</v>
      </c>
      <c r="C47" s="22">
        <v>7478</v>
      </c>
      <c r="D47" s="22">
        <v>6005</v>
      </c>
      <c r="E47" s="27">
        <v>80.302219844878309</v>
      </c>
    </row>
    <row r="48" spans="2:6" ht="12" customHeight="1" x14ac:dyDescent="0.2">
      <c r="B48" s="6" t="s">
        <v>39</v>
      </c>
      <c r="C48" s="32">
        <v>2861</v>
      </c>
      <c r="D48" s="32">
        <v>2852</v>
      </c>
      <c r="E48" s="33">
        <v>99.68542467668648</v>
      </c>
    </row>
    <row r="49" spans="2:5" ht="12" customHeight="1" x14ac:dyDescent="0.2">
      <c r="B49" s="6" t="s">
        <v>40</v>
      </c>
      <c r="C49" s="32">
        <v>2730</v>
      </c>
      <c r="D49" s="32">
        <v>2730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2730</v>
      </c>
      <c r="D51" s="34">
        <v>2730</v>
      </c>
      <c r="E51" s="35">
        <v>100</v>
      </c>
    </row>
    <row r="52" spans="2:5" ht="12" customHeight="1" x14ac:dyDescent="0.2">
      <c r="B52" s="6" t="s">
        <v>43</v>
      </c>
      <c r="C52" s="32">
        <v>131</v>
      </c>
      <c r="D52" s="32">
        <v>122</v>
      </c>
      <c r="E52" s="33">
        <v>93.129770992366417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131</v>
      </c>
      <c r="D54" s="34">
        <v>122</v>
      </c>
      <c r="E54" s="35">
        <v>93.129770992366417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1125</v>
      </c>
      <c r="D58" s="32">
        <v>1125</v>
      </c>
      <c r="E58" s="33">
        <v>100</v>
      </c>
    </row>
    <row r="59" spans="2:5" ht="12" customHeight="1" x14ac:dyDescent="0.2">
      <c r="B59" s="6" t="s">
        <v>48</v>
      </c>
      <c r="C59" s="32">
        <v>1125</v>
      </c>
      <c r="D59" s="32">
        <v>1125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3492</v>
      </c>
      <c r="D61" s="32">
        <v>2028</v>
      </c>
      <c r="E61" s="33">
        <v>58.075601374570454</v>
      </c>
    </row>
    <row r="62" spans="2:5" s="4" customFormat="1" ht="12" customHeight="1" x14ac:dyDescent="0.2">
      <c r="B62" s="6" t="s">
        <v>51</v>
      </c>
      <c r="C62" s="32">
        <v>3492</v>
      </c>
      <c r="D62" s="32">
        <v>2028</v>
      </c>
      <c r="E62" s="33">
        <v>58.075601374570454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82196</v>
      </c>
      <c r="D70" s="22">
        <v>7400</v>
      </c>
      <c r="E70" s="23">
        <v>9.0028711859457875</v>
      </c>
    </row>
    <row r="71" spans="2:5" ht="12" customHeight="1" x14ac:dyDescent="0.2">
      <c r="B71" s="6" t="s">
        <v>57</v>
      </c>
      <c r="C71" s="32">
        <v>10456</v>
      </c>
      <c r="D71" s="32">
        <v>157</v>
      </c>
      <c r="E71" s="33">
        <v>1.5015302218821729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10335</v>
      </c>
      <c r="D74" s="36">
        <v>37</v>
      </c>
      <c r="E74" s="37">
        <v>0.35800677310111273</v>
      </c>
    </row>
    <row r="75" spans="2:5" ht="12" customHeight="1" x14ac:dyDescent="0.2">
      <c r="B75" s="6" t="s">
        <v>61</v>
      </c>
      <c r="C75" s="32">
        <v>121</v>
      </c>
      <c r="D75" s="32">
        <v>120</v>
      </c>
      <c r="E75" s="33">
        <v>99.173553719008268</v>
      </c>
    </row>
    <row r="76" spans="2:5" ht="12" customHeight="1" x14ac:dyDescent="0.2">
      <c r="B76" s="6" t="s">
        <v>62</v>
      </c>
      <c r="C76" s="32">
        <v>281</v>
      </c>
      <c r="D76" s="32">
        <v>275</v>
      </c>
      <c r="E76" s="33">
        <v>97.864768683274022</v>
      </c>
    </row>
    <row r="77" spans="2:5" ht="12" customHeight="1" x14ac:dyDescent="0.2">
      <c r="B77" s="6" t="s">
        <v>63</v>
      </c>
      <c r="C77" s="32">
        <v>88</v>
      </c>
      <c r="D77" s="32">
        <v>84</v>
      </c>
      <c r="E77" s="33">
        <v>95.454545454545453</v>
      </c>
    </row>
    <row r="78" spans="2:5" ht="12" customHeight="1" x14ac:dyDescent="0.2">
      <c r="B78" s="6" t="s">
        <v>64</v>
      </c>
      <c r="C78" s="32">
        <v>193</v>
      </c>
      <c r="D78" s="32">
        <v>191</v>
      </c>
      <c r="E78" s="33">
        <v>98.963730569948183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192</v>
      </c>
      <c r="D86" s="34">
        <v>191</v>
      </c>
      <c r="E86" s="35">
        <v>99.479166666666657</v>
      </c>
    </row>
    <row r="87" spans="2:5" ht="12" customHeight="1" x14ac:dyDescent="0.2">
      <c r="B87" s="6" t="s">
        <v>73</v>
      </c>
      <c r="C87" s="32">
        <v>69995</v>
      </c>
      <c r="D87" s="32">
        <v>5763</v>
      </c>
      <c r="E87" s="33">
        <v>8.2334452460890066</v>
      </c>
    </row>
    <row r="88" spans="2:5" ht="12" customHeight="1" x14ac:dyDescent="0.2">
      <c r="B88" s="6" t="s">
        <v>74</v>
      </c>
      <c r="C88" s="36">
        <v>176</v>
      </c>
      <c r="D88" s="36">
        <v>132</v>
      </c>
      <c r="E88" s="37">
        <v>75</v>
      </c>
    </row>
    <row r="89" spans="2:5" ht="12" customHeight="1" x14ac:dyDescent="0.2">
      <c r="B89" s="6" t="s">
        <v>75</v>
      </c>
      <c r="C89" s="32">
        <v>11825</v>
      </c>
      <c r="D89" s="32">
        <v>2409</v>
      </c>
      <c r="E89" s="33">
        <v>20.372093023255815</v>
      </c>
    </row>
    <row r="90" spans="2:5" ht="12" customHeight="1" x14ac:dyDescent="0.2">
      <c r="B90" s="6" t="s">
        <v>76</v>
      </c>
      <c r="C90" s="32">
        <v>57925</v>
      </c>
      <c r="D90" s="32">
        <v>3187</v>
      </c>
      <c r="E90" s="33">
        <v>5.5019421665947341</v>
      </c>
    </row>
    <row r="91" spans="2:5" ht="12" customHeight="1" x14ac:dyDescent="0.2">
      <c r="B91" s="6" t="s">
        <v>77</v>
      </c>
      <c r="C91" s="32">
        <v>69</v>
      </c>
      <c r="D91" s="32">
        <v>35</v>
      </c>
      <c r="E91" s="33">
        <v>50.724637681159422</v>
      </c>
    </row>
    <row r="92" spans="2:5" ht="12" customHeight="1" x14ac:dyDescent="0.2">
      <c r="B92" s="6" t="s">
        <v>78</v>
      </c>
      <c r="C92" s="32">
        <v>1464</v>
      </c>
      <c r="D92" s="32">
        <v>1205</v>
      </c>
      <c r="E92" s="33">
        <v>82.308743169398909</v>
      </c>
    </row>
    <row r="93" spans="2:5" ht="12" customHeight="1" x14ac:dyDescent="0.2">
      <c r="B93" s="6" t="s">
        <v>86</v>
      </c>
      <c r="C93" s="22">
        <v>1362</v>
      </c>
      <c r="D93" s="22">
        <v>1362</v>
      </c>
      <c r="E93" s="23">
        <v>100</v>
      </c>
    </row>
    <row r="94" spans="2:5" ht="12" customHeight="1" x14ac:dyDescent="0.2">
      <c r="B94" s="6" t="s">
        <v>79</v>
      </c>
      <c r="C94" s="32">
        <v>1362</v>
      </c>
      <c r="D94" s="32">
        <v>1362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E9CACAD-7E4E-496E-BB26-CE31359B1491}"/>
    <hyperlink ref="D4" location="ŞUBAT!A1" display="Şubat" xr:uid="{D5F6C4CF-2F03-4E00-8471-0FBEF14B8BAD}"/>
    <hyperlink ref="E4" location="MART!A1" display="Mart" xr:uid="{45DFE6F5-9C48-44B5-B01F-4F3FB31769B9}"/>
    <hyperlink ref="C5" location="NİSAN!A1" display="Nisan" xr:uid="{EB7C34EB-D0DC-4038-BA3B-D2588B3126F9}"/>
    <hyperlink ref="D5" location="MAYIS!A1" display="Mayıs" xr:uid="{2708C419-5BD1-4AF2-A5E0-CF3EA1CB0A2E}"/>
    <hyperlink ref="E5" location="HAZİRAN!A1" display="Haziran" xr:uid="{1EB513BE-C4D4-4342-84ED-7B38274EA90C}"/>
    <hyperlink ref="C6" location="TEMMUZ!A1" display="Temmuz" xr:uid="{BE537EB1-09F1-4D15-9ED4-BBDC6AD381F3}"/>
    <hyperlink ref="D6" location="AĞUSTOS!A1" display="Ağustos" xr:uid="{EEC0FDC8-AEE6-4023-AD21-C643CA8CD2A3}"/>
    <hyperlink ref="E6" location="EYLÜL!A1" display="Eylül" xr:uid="{6BF30FE7-1E39-407E-B736-2F082718C7EC}"/>
    <hyperlink ref="C7" location="EKİM!A1" display="Ekim" xr:uid="{92E8103C-0C82-4BFB-AEAD-74528332D752}"/>
    <hyperlink ref="D7" location="KASIM!A1" display="Kasım" xr:uid="{9C895B98-17C4-4C6F-A36D-51AF5E8ADF47}"/>
    <hyperlink ref="E7" location="ARALIK!A1" display="Aralık" xr:uid="{C12C3B02-D5C0-4121-B5E2-B4C4A5318EF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50DD-8B03-47ED-B57A-E3CA20D4D6D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246460</v>
      </c>
      <c r="D10" s="22">
        <v>107455</v>
      </c>
      <c r="E10" s="23">
        <v>43.599367037247418</v>
      </c>
    </row>
    <row r="11" spans="2:5" ht="12" customHeight="1" x14ac:dyDescent="0.2">
      <c r="B11" s="7" t="s">
        <v>4</v>
      </c>
      <c r="C11" s="24">
        <v>156816</v>
      </c>
      <c r="D11" s="24">
        <v>93838</v>
      </c>
      <c r="E11" s="25">
        <v>59.839557188042036</v>
      </c>
    </row>
    <row r="12" spans="2:5" ht="12" customHeight="1" x14ac:dyDescent="0.2">
      <c r="B12" s="7" t="s">
        <v>5</v>
      </c>
      <c r="C12" s="24">
        <v>79168</v>
      </c>
      <c r="D12" s="24">
        <v>54240</v>
      </c>
      <c r="E12" s="25">
        <v>68.512530315278894</v>
      </c>
    </row>
    <row r="13" spans="2:5" ht="12" customHeight="1" x14ac:dyDescent="0.2">
      <c r="B13" s="7" t="s">
        <v>6</v>
      </c>
      <c r="C13" s="26">
        <v>65261</v>
      </c>
      <c r="D13" s="26">
        <v>44723</v>
      </c>
      <c r="E13" s="27">
        <v>68.529443312238541</v>
      </c>
    </row>
    <row r="14" spans="2:5" ht="12" customHeight="1" x14ac:dyDescent="0.2">
      <c r="B14" s="8" t="s">
        <v>7</v>
      </c>
      <c r="C14" s="28">
        <v>7512</v>
      </c>
      <c r="D14" s="28">
        <v>3966</v>
      </c>
      <c r="E14" s="29">
        <v>52.795527156549518</v>
      </c>
    </row>
    <row r="15" spans="2:5" ht="12" customHeight="1" x14ac:dyDescent="0.2">
      <c r="B15" s="8" t="s">
        <v>8</v>
      </c>
      <c r="C15" s="28">
        <v>1935</v>
      </c>
      <c r="D15" s="28">
        <v>1062</v>
      </c>
      <c r="E15" s="29">
        <v>54.883720930232563</v>
      </c>
    </row>
    <row r="16" spans="2:5" ht="12" customHeight="1" x14ac:dyDescent="0.2">
      <c r="B16" s="8" t="s">
        <v>9</v>
      </c>
      <c r="C16" s="28">
        <v>52247</v>
      </c>
      <c r="D16" s="28">
        <v>37328</v>
      </c>
      <c r="E16" s="29">
        <v>71.445250445001633</v>
      </c>
    </row>
    <row r="17" spans="2:5" ht="12" customHeight="1" x14ac:dyDescent="0.2">
      <c r="B17" s="8" t="s">
        <v>10</v>
      </c>
      <c r="C17" s="28">
        <v>3567</v>
      </c>
      <c r="D17" s="28">
        <v>2367</v>
      </c>
      <c r="E17" s="29">
        <v>66.358284272497897</v>
      </c>
    </row>
    <row r="18" spans="2:5" ht="12" customHeight="1" x14ac:dyDescent="0.2">
      <c r="B18" s="7" t="s">
        <v>11</v>
      </c>
      <c r="C18" s="24">
        <v>13907</v>
      </c>
      <c r="D18" s="24">
        <v>9517</v>
      </c>
      <c r="E18" s="25">
        <v>68.433163155245552</v>
      </c>
    </row>
    <row r="19" spans="2:5" ht="12" customHeight="1" x14ac:dyDescent="0.2">
      <c r="B19" s="8" t="s">
        <v>12</v>
      </c>
      <c r="C19" s="28">
        <v>4775</v>
      </c>
      <c r="D19" s="28">
        <v>1283</v>
      </c>
      <c r="E19" s="29">
        <v>26.869109947643977</v>
      </c>
    </row>
    <row r="20" spans="2:5" ht="12" customHeight="1" x14ac:dyDescent="0.2">
      <c r="B20" s="8" t="s">
        <v>13</v>
      </c>
      <c r="C20" s="28">
        <v>4</v>
      </c>
      <c r="D20" s="28">
        <v>4</v>
      </c>
      <c r="E20" s="29">
        <v>100</v>
      </c>
    </row>
    <row r="21" spans="2:5" ht="12" customHeight="1" x14ac:dyDescent="0.2">
      <c r="B21" s="8" t="s">
        <v>14</v>
      </c>
      <c r="C21" s="28">
        <v>9128</v>
      </c>
      <c r="D21" s="28">
        <v>8230</v>
      </c>
      <c r="E21" s="29">
        <v>90.162138475021919</v>
      </c>
    </row>
    <row r="22" spans="2:5" s="4" customFormat="1" ht="12" customHeight="1" x14ac:dyDescent="0.2">
      <c r="B22" s="7" t="s">
        <v>15</v>
      </c>
      <c r="C22" s="24">
        <v>18558</v>
      </c>
      <c r="D22" s="24">
        <v>10592</v>
      </c>
      <c r="E22" s="25">
        <v>57.0751158530014</v>
      </c>
    </row>
    <row r="23" spans="2:5" s="4" customFormat="1" ht="12" customHeight="1" x14ac:dyDescent="0.2">
      <c r="B23" s="8" t="s">
        <v>16</v>
      </c>
      <c r="C23" s="30">
        <v>402</v>
      </c>
      <c r="D23" s="30">
        <v>50</v>
      </c>
      <c r="E23" s="31">
        <v>12.437810945273633</v>
      </c>
    </row>
    <row r="24" spans="2:5" ht="12" customHeight="1" x14ac:dyDescent="0.2">
      <c r="B24" s="8" t="s">
        <v>17</v>
      </c>
      <c r="C24" s="30">
        <v>18156</v>
      </c>
      <c r="D24" s="30">
        <v>10542</v>
      </c>
      <c r="E24" s="31">
        <v>58.06345009914078</v>
      </c>
    </row>
    <row r="25" spans="2:5" s="4" customFormat="1" ht="12" customHeight="1" x14ac:dyDescent="0.2">
      <c r="B25" s="7" t="s">
        <v>18</v>
      </c>
      <c r="C25" s="24">
        <v>34798</v>
      </c>
      <c r="D25" s="24">
        <v>11927</v>
      </c>
      <c r="E25" s="25">
        <v>34.27495833093856</v>
      </c>
    </row>
    <row r="26" spans="2:5" ht="12" customHeight="1" x14ac:dyDescent="0.2">
      <c r="B26" s="7" t="s">
        <v>19</v>
      </c>
      <c r="C26" s="24">
        <v>22397</v>
      </c>
      <c r="D26" s="24">
        <v>3296</v>
      </c>
      <c r="E26" s="25">
        <v>14.716256641514489</v>
      </c>
    </row>
    <row r="27" spans="2:5" ht="12" customHeight="1" x14ac:dyDescent="0.2">
      <c r="B27" s="8" t="s">
        <v>20</v>
      </c>
      <c r="C27" s="28">
        <v>18712</v>
      </c>
      <c r="D27" s="28">
        <v>-333</v>
      </c>
      <c r="E27" s="29">
        <v>-1.7796066695168877</v>
      </c>
    </row>
    <row r="28" spans="2:5" ht="12" customHeight="1" x14ac:dyDescent="0.2">
      <c r="B28" s="8" t="s">
        <v>21</v>
      </c>
      <c r="C28" s="28">
        <v>3685</v>
      </c>
      <c r="D28" s="28">
        <v>3629</v>
      </c>
      <c r="E28" s="29">
        <v>98.480325644504745</v>
      </c>
    </row>
    <row r="29" spans="2:5" ht="12" customHeight="1" x14ac:dyDescent="0.2">
      <c r="B29" s="7" t="s">
        <v>22</v>
      </c>
      <c r="C29" s="26">
        <v>9813</v>
      </c>
      <c r="D29" s="26">
        <v>6178</v>
      </c>
      <c r="E29" s="27">
        <v>62.957301538775091</v>
      </c>
    </row>
    <row r="30" spans="2:5" ht="12" customHeight="1" x14ac:dyDescent="0.2">
      <c r="B30" s="8" t="s">
        <v>23</v>
      </c>
      <c r="C30" s="28">
        <v>5012</v>
      </c>
      <c r="D30" s="28">
        <v>1377</v>
      </c>
      <c r="E30" s="29">
        <v>27.474062250598564</v>
      </c>
    </row>
    <row r="31" spans="2:5" s="4" customFormat="1" ht="12" customHeight="1" x14ac:dyDescent="0.2">
      <c r="B31" s="8" t="s">
        <v>24</v>
      </c>
      <c r="C31" s="28">
        <v>4800</v>
      </c>
      <c r="D31" s="28">
        <v>4800</v>
      </c>
      <c r="E31" s="29">
        <v>100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2586</v>
      </c>
      <c r="D37" s="26">
        <v>2451</v>
      </c>
      <c r="E37" s="27">
        <v>94.779582366589338</v>
      </c>
    </row>
    <row r="38" spans="2:6" ht="12" customHeight="1" x14ac:dyDescent="0.2">
      <c r="B38" s="7" t="s">
        <v>30</v>
      </c>
      <c r="C38" s="26">
        <v>2</v>
      </c>
      <c r="D38" s="26">
        <v>2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13101</v>
      </c>
      <c r="D44" s="24">
        <v>8131</v>
      </c>
      <c r="E44" s="25">
        <v>62.063964582856265</v>
      </c>
    </row>
    <row r="45" spans="2:6" ht="12" customHeight="1" x14ac:dyDescent="0.2">
      <c r="B45" s="7" t="s">
        <v>37</v>
      </c>
      <c r="C45" s="26">
        <v>10465</v>
      </c>
      <c r="D45" s="26">
        <v>8945</v>
      </c>
      <c r="E45" s="27">
        <v>85.475394171046347</v>
      </c>
      <c r="F45" s="5"/>
    </row>
    <row r="46" spans="2:6" ht="12" customHeight="1" x14ac:dyDescent="0.2">
      <c r="B46" s="7" t="s">
        <v>38</v>
      </c>
      <c r="C46" s="26">
        <v>726</v>
      </c>
      <c r="D46" s="26">
        <v>3</v>
      </c>
      <c r="E46" s="27">
        <v>0.41322314049586778</v>
      </c>
    </row>
    <row r="47" spans="2:6" ht="12" customHeight="1" x14ac:dyDescent="0.2">
      <c r="B47" s="6" t="s">
        <v>84</v>
      </c>
      <c r="C47" s="22">
        <v>7003</v>
      </c>
      <c r="D47" s="22">
        <v>5545</v>
      </c>
      <c r="E47" s="27">
        <v>79.180351278023707</v>
      </c>
    </row>
    <row r="48" spans="2:6" ht="12" customHeight="1" x14ac:dyDescent="0.2">
      <c r="B48" s="6" t="s">
        <v>39</v>
      </c>
      <c r="C48" s="32">
        <v>2604</v>
      </c>
      <c r="D48" s="32">
        <v>2594</v>
      </c>
      <c r="E48" s="33">
        <v>99.615975422427042</v>
      </c>
    </row>
    <row r="49" spans="2:5" ht="12" customHeight="1" x14ac:dyDescent="0.2">
      <c r="B49" s="6" t="s">
        <v>40</v>
      </c>
      <c r="C49" s="32">
        <v>2473</v>
      </c>
      <c r="D49" s="32">
        <v>2473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2473</v>
      </c>
      <c r="D51" s="34">
        <v>2473</v>
      </c>
      <c r="E51" s="35">
        <v>100</v>
      </c>
    </row>
    <row r="52" spans="2:5" ht="12" customHeight="1" x14ac:dyDescent="0.2">
      <c r="B52" s="6" t="s">
        <v>43</v>
      </c>
      <c r="C52" s="32">
        <v>131</v>
      </c>
      <c r="D52" s="32">
        <v>121</v>
      </c>
      <c r="E52" s="33">
        <v>92.36641221374046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131</v>
      </c>
      <c r="D54" s="34">
        <v>121</v>
      </c>
      <c r="E54" s="35">
        <v>92.36641221374046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1064</v>
      </c>
      <c r="D58" s="32">
        <v>1064</v>
      </c>
      <c r="E58" s="33">
        <v>100</v>
      </c>
    </row>
    <row r="59" spans="2:5" ht="12" customHeight="1" x14ac:dyDescent="0.2">
      <c r="B59" s="6" t="s">
        <v>48</v>
      </c>
      <c r="C59" s="32">
        <v>1064</v>
      </c>
      <c r="D59" s="32">
        <v>1064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3335</v>
      </c>
      <c r="D61" s="32">
        <v>1887</v>
      </c>
      <c r="E61" s="33">
        <v>56.581709145427283</v>
      </c>
    </row>
    <row r="62" spans="2:5" s="4" customFormat="1" ht="12" customHeight="1" x14ac:dyDescent="0.2">
      <c r="B62" s="6" t="s">
        <v>51</v>
      </c>
      <c r="C62" s="32">
        <v>3335</v>
      </c>
      <c r="D62" s="32">
        <v>1887</v>
      </c>
      <c r="E62" s="33">
        <v>56.581709145427283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81368</v>
      </c>
      <c r="D70" s="22">
        <v>6799</v>
      </c>
      <c r="E70" s="23">
        <v>8.3558647134008464</v>
      </c>
    </row>
    <row r="71" spans="2:5" ht="12" customHeight="1" x14ac:dyDescent="0.2">
      <c r="B71" s="6" t="s">
        <v>57</v>
      </c>
      <c r="C71" s="32">
        <v>10435</v>
      </c>
      <c r="D71" s="32">
        <v>148</v>
      </c>
      <c r="E71" s="33">
        <v>1.4183037853378055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10319</v>
      </c>
      <c r="D74" s="36">
        <v>33</v>
      </c>
      <c r="E74" s="37">
        <v>0.31979843008043418</v>
      </c>
    </row>
    <row r="75" spans="2:5" ht="12" customHeight="1" x14ac:dyDescent="0.2">
      <c r="B75" s="6" t="s">
        <v>61</v>
      </c>
      <c r="C75" s="32">
        <v>116</v>
      </c>
      <c r="D75" s="32">
        <v>115</v>
      </c>
      <c r="E75" s="33">
        <v>99.137931034482762</v>
      </c>
    </row>
    <row r="76" spans="2:5" ht="12" customHeight="1" x14ac:dyDescent="0.2">
      <c r="B76" s="6" t="s">
        <v>62</v>
      </c>
      <c r="C76" s="32">
        <v>259</v>
      </c>
      <c r="D76" s="32">
        <v>254</v>
      </c>
      <c r="E76" s="33">
        <v>98.069498069498067</v>
      </c>
    </row>
    <row r="77" spans="2:5" ht="12" customHeight="1" x14ac:dyDescent="0.2">
      <c r="B77" s="6" t="s">
        <v>63</v>
      </c>
      <c r="C77" s="32">
        <v>85</v>
      </c>
      <c r="D77" s="32">
        <v>82</v>
      </c>
      <c r="E77" s="33">
        <v>96.470588235294116</v>
      </c>
    </row>
    <row r="78" spans="2:5" ht="12" customHeight="1" x14ac:dyDescent="0.2">
      <c r="B78" s="6" t="s">
        <v>64</v>
      </c>
      <c r="C78" s="32">
        <v>174</v>
      </c>
      <c r="D78" s="32">
        <v>172</v>
      </c>
      <c r="E78" s="33">
        <v>98.850574712643677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173</v>
      </c>
      <c r="D86" s="34">
        <v>172</v>
      </c>
      <c r="E86" s="35">
        <v>99.421965317919074</v>
      </c>
    </row>
    <row r="87" spans="2:5" ht="12" customHeight="1" x14ac:dyDescent="0.2">
      <c r="B87" s="6" t="s">
        <v>73</v>
      </c>
      <c r="C87" s="32">
        <v>69302</v>
      </c>
      <c r="D87" s="32">
        <v>5281</v>
      </c>
      <c r="E87" s="33">
        <v>7.6202706992583193</v>
      </c>
    </row>
    <row r="88" spans="2:5" ht="12" customHeight="1" x14ac:dyDescent="0.2">
      <c r="B88" s="6" t="s">
        <v>74</v>
      </c>
      <c r="C88" s="36">
        <v>166</v>
      </c>
      <c r="D88" s="36">
        <v>122</v>
      </c>
      <c r="E88" s="37">
        <v>73.493975903614455</v>
      </c>
    </row>
    <row r="89" spans="2:5" ht="12" customHeight="1" x14ac:dyDescent="0.2">
      <c r="B89" s="6" t="s">
        <v>75</v>
      </c>
      <c r="C89" s="32">
        <v>11417</v>
      </c>
      <c r="D89" s="32">
        <v>2181</v>
      </c>
      <c r="E89" s="33">
        <v>19.103091880529036</v>
      </c>
    </row>
    <row r="90" spans="2:5" ht="12" customHeight="1" x14ac:dyDescent="0.2">
      <c r="B90" s="6" t="s">
        <v>76</v>
      </c>
      <c r="C90" s="32">
        <v>57655</v>
      </c>
      <c r="D90" s="32">
        <v>2948</v>
      </c>
      <c r="E90" s="33">
        <v>5.1131731853265112</v>
      </c>
    </row>
    <row r="91" spans="2:5" ht="12" customHeight="1" x14ac:dyDescent="0.2">
      <c r="B91" s="6" t="s">
        <v>77</v>
      </c>
      <c r="C91" s="32">
        <v>64</v>
      </c>
      <c r="D91" s="32">
        <v>30</v>
      </c>
      <c r="E91" s="33">
        <v>46.875</v>
      </c>
    </row>
    <row r="92" spans="2:5" ht="12" customHeight="1" x14ac:dyDescent="0.2">
      <c r="B92" s="6" t="s">
        <v>78</v>
      </c>
      <c r="C92" s="32">
        <v>1372</v>
      </c>
      <c r="D92" s="32">
        <v>1116</v>
      </c>
      <c r="E92" s="33">
        <v>81.341107871720126</v>
      </c>
    </row>
    <row r="93" spans="2:5" ht="12" customHeight="1" x14ac:dyDescent="0.2">
      <c r="B93" s="6" t="s">
        <v>86</v>
      </c>
      <c r="C93" s="22">
        <v>1273</v>
      </c>
      <c r="D93" s="22">
        <v>1273</v>
      </c>
      <c r="E93" s="23">
        <v>100</v>
      </c>
    </row>
    <row r="94" spans="2:5" ht="12" customHeight="1" x14ac:dyDescent="0.2">
      <c r="B94" s="6" t="s">
        <v>79</v>
      </c>
      <c r="C94" s="32">
        <v>1273</v>
      </c>
      <c r="D94" s="32">
        <v>1273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C4FC54B-C860-4345-8730-D8C4E5561101}"/>
    <hyperlink ref="D4" location="ŞUBAT!A1" display="Şubat" xr:uid="{65B2708B-5CD4-44CE-9C80-023F5982C6AD}"/>
    <hyperlink ref="E4" location="MART!A1" display="Mart" xr:uid="{C102B5B4-9A5F-43C7-AED6-705815EF84DC}"/>
    <hyperlink ref="C5" location="NİSAN!A1" display="Nisan" xr:uid="{BE050054-76B1-4C16-8E67-860010A40F74}"/>
    <hyperlink ref="D5" location="MAYIS!A1" display="Mayıs" xr:uid="{B7116DB8-2BC2-4259-89B9-154688791F01}"/>
    <hyperlink ref="E5" location="HAZİRAN!A1" display="Haziran" xr:uid="{C00F7FD6-1FF6-4894-AEF4-8961E160FEAC}"/>
    <hyperlink ref="C6" location="TEMMUZ!A1" display="Temmuz" xr:uid="{A34C6BEC-E8D5-4D2B-9FF7-41A7FF1B3FA9}"/>
    <hyperlink ref="D6" location="AĞUSTOS!A1" display="Ağustos" xr:uid="{1DF8C601-FE8E-4E48-8B46-3DAE3B264600}"/>
    <hyperlink ref="E6" location="EYLÜL!A1" display="Eylül" xr:uid="{BC9740D7-B51B-4BD8-901C-0B115F92058B}"/>
    <hyperlink ref="C7" location="EKİM!A1" display="Ekim" xr:uid="{2439A5DC-4B48-4540-A6AA-BA45C1B7B6B0}"/>
    <hyperlink ref="D7" location="KASIM!A1" display="Kasım" xr:uid="{F253E64C-5161-4517-A8A4-6EFC787A6467}"/>
    <hyperlink ref="E7" location="ARALIK!A1" display="Aralık" xr:uid="{34E5D6C0-5CF6-407C-9A9C-DA671D17748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C93F-EAD4-4FE5-83FA-B669874C1BC3}">
  <sheetPr codeName="Sayfa8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234282</v>
      </c>
      <c r="D10" s="22">
        <v>94931</v>
      </c>
      <c r="E10" s="23">
        <v>40.519971658087265</v>
      </c>
    </row>
    <row r="11" spans="2:5" ht="12" customHeight="1" x14ac:dyDescent="0.2">
      <c r="B11" s="7" t="s">
        <v>4</v>
      </c>
      <c r="C11" s="24">
        <v>146412</v>
      </c>
      <c r="D11" s="24">
        <v>83023</v>
      </c>
      <c r="E11" s="25">
        <v>56.705051498511047</v>
      </c>
    </row>
    <row r="12" spans="2:5" ht="12" customHeight="1" x14ac:dyDescent="0.2">
      <c r="B12" s="7" t="s">
        <v>5</v>
      </c>
      <c r="C12" s="24">
        <v>73670</v>
      </c>
      <c r="D12" s="24">
        <v>48420</v>
      </c>
      <c r="E12" s="25">
        <v>65.725532781322116</v>
      </c>
    </row>
    <row r="13" spans="2:5" ht="12" customHeight="1" x14ac:dyDescent="0.2">
      <c r="B13" s="7" t="s">
        <v>6</v>
      </c>
      <c r="C13" s="26">
        <v>59755</v>
      </c>
      <c r="D13" s="26">
        <v>39123</v>
      </c>
      <c r="E13" s="27">
        <v>65.472345410425902</v>
      </c>
    </row>
    <row r="14" spans="2:5" ht="12" customHeight="1" x14ac:dyDescent="0.2">
      <c r="B14" s="8" t="s">
        <v>7</v>
      </c>
      <c r="C14" s="28">
        <v>7508</v>
      </c>
      <c r="D14" s="28">
        <v>3622</v>
      </c>
      <c r="E14" s="29">
        <v>48.241875332978154</v>
      </c>
    </row>
    <row r="15" spans="2:5" ht="12" customHeight="1" x14ac:dyDescent="0.2">
      <c r="B15" s="8" t="s">
        <v>8</v>
      </c>
      <c r="C15" s="28">
        <v>1928</v>
      </c>
      <c r="D15" s="28">
        <v>1005</v>
      </c>
      <c r="E15" s="29">
        <v>52.126556016597512</v>
      </c>
    </row>
    <row r="16" spans="2:5" ht="12" customHeight="1" x14ac:dyDescent="0.2">
      <c r="B16" s="8" t="s">
        <v>9</v>
      </c>
      <c r="C16" s="28">
        <v>46752</v>
      </c>
      <c r="D16" s="28">
        <v>32178</v>
      </c>
      <c r="E16" s="29">
        <v>68.827002053388085</v>
      </c>
    </row>
    <row r="17" spans="2:5" ht="12" customHeight="1" x14ac:dyDescent="0.2">
      <c r="B17" s="8" t="s">
        <v>10</v>
      </c>
      <c r="C17" s="28">
        <v>3567</v>
      </c>
      <c r="D17" s="28">
        <v>2318</v>
      </c>
      <c r="E17" s="29">
        <v>64.98458088029156</v>
      </c>
    </row>
    <row r="18" spans="2:5" ht="12" customHeight="1" x14ac:dyDescent="0.2">
      <c r="B18" s="7" t="s">
        <v>11</v>
      </c>
      <c r="C18" s="24">
        <v>13915</v>
      </c>
      <c r="D18" s="24">
        <v>9297</v>
      </c>
      <c r="E18" s="25">
        <v>66.812791951131871</v>
      </c>
    </row>
    <row r="19" spans="2:5" ht="12" customHeight="1" x14ac:dyDescent="0.2">
      <c r="B19" s="8" t="s">
        <v>12</v>
      </c>
      <c r="C19" s="28">
        <v>4774</v>
      </c>
      <c r="D19" s="28">
        <v>1090</v>
      </c>
      <c r="E19" s="29">
        <v>22.832006702974443</v>
      </c>
    </row>
    <row r="20" spans="2:5" ht="12" customHeight="1" x14ac:dyDescent="0.2">
      <c r="B20" s="8" t="s">
        <v>13</v>
      </c>
      <c r="C20" s="28">
        <v>4</v>
      </c>
      <c r="D20" s="28">
        <v>4</v>
      </c>
      <c r="E20" s="29">
        <v>100</v>
      </c>
    </row>
    <row r="21" spans="2:5" ht="12" customHeight="1" x14ac:dyDescent="0.2">
      <c r="B21" s="8" t="s">
        <v>14</v>
      </c>
      <c r="C21" s="28">
        <v>9137</v>
      </c>
      <c r="D21" s="28">
        <v>8203</v>
      </c>
      <c r="E21" s="29">
        <v>89.777826420050346</v>
      </c>
    </row>
    <row r="22" spans="2:5" s="4" customFormat="1" ht="12" customHeight="1" x14ac:dyDescent="0.2">
      <c r="B22" s="7" t="s">
        <v>15</v>
      </c>
      <c r="C22" s="24">
        <v>18524</v>
      </c>
      <c r="D22" s="24">
        <v>10156</v>
      </c>
      <c r="E22" s="25">
        <v>54.826171453249842</v>
      </c>
    </row>
    <row r="23" spans="2:5" s="4" customFormat="1" ht="12" customHeight="1" x14ac:dyDescent="0.2">
      <c r="B23" s="8" t="s">
        <v>16</v>
      </c>
      <c r="C23" s="30">
        <v>380</v>
      </c>
      <c r="D23" s="30">
        <v>45</v>
      </c>
      <c r="E23" s="31">
        <v>11.842105263157894</v>
      </c>
    </row>
    <row r="24" spans="2:5" ht="12" customHeight="1" x14ac:dyDescent="0.2">
      <c r="B24" s="8" t="s">
        <v>17</v>
      </c>
      <c r="C24" s="30">
        <v>18144</v>
      </c>
      <c r="D24" s="30">
        <v>10111</v>
      </c>
      <c r="E24" s="31">
        <v>55.726410934744266</v>
      </c>
    </row>
    <row r="25" spans="2:5" s="4" customFormat="1" ht="12" customHeight="1" x14ac:dyDescent="0.2">
      <c r="B25" s="7" t="s">
        <v>18</v>
      </c>
      <c r="C25" s="24">
        <v>31738</v>
      </c>
      <c r="D25" s="24">
        <v>9195</v>
      </c>
      <c r="E25" s="25">
        <v>28.97157980969185</v>
      </c>
    </row>
    <row r="26" spans="2:5" ht="12" customHeight="1" x14ac:dyDescent="0.2">
      <c r="B26" s="7" t="s">
        <v>19</v>
      </c>
      <c r="C26" s="24">
        <v>20623</v>
      </c>
      <c r="D26" s="24">
        <v>1535</v>
      </c>
      <c r="E26" s="25">
        <v>7.4431460020365616</v>
      </c>
    </row>
    <row r="27" spans="2:5" ht="12" customHeight="1" x14ac:dyDescent="0.2">
      <c r="B27" s="8" t="s">
        <v>20</v>
      </c>
      <c r="C27" s="28">
        <v>17308</v>
      </c>
      <c r="D27" s="28">
        <v>-1777</v>
      </c>
      <c r="E27" s="29">
        <v>-10.266928587936215</v>
      </c>
    </row>
    <row r="28" spans="2:5" ht="12" customHeight="1" x14ac:dyDescent="0.2">
      <c r="B28" s="8" t="s">
        <v>21</v>
      </c>
      <c r="C28" s="28">
        <v>3315</v>
      </c>
      <c r="D28" s="28">
        <v>3312</v>
      </c>
      <c r="E28" s="29">
        <v>99.909502262443439</v>
      </c>
    </row>
    <row r="29" spans="2:5" ht="12" customHeight="1" x14ac:dyDescent="0.2">
      <c r="B29" s="7" t="s">
        <v>22</v>
      </c>
      <c r="C29" s="26">
        <v>8837</v>
      </c>
      <c r="D29" s="26">
        <v>5518</v>
      </c>
      <c r="E29" s="27">
        <v>62.442005205386444</v>
      </c>
    </row>
    <row r="30" spans="2:5" ht="12" customHeight="1" x14ac:dyDescent="0.2">
      <c r="B30" s="8" t="s">
        <v>23</v>
      </c>
      <c r="C30" s="28">
        <v>4464</v>
      </c>
      <c r="D30" s="28">
        <v>1145</v>
      </c>
      <c r="E30" s="29">
        <v>25.649641577060933</v>
      </c>
    </row>
    <row r="31" spans="2:5" s="4" customFormat="1" ht="12" customHeight="1" x14ac:dyDescent="0.2">
      <c r="B31" s="8" t="s">
        <v>24</v>
      </c>
      <c r="C31" s="28">
        <v>4372</v>
      </c>
      <c r="D31" s="28">
        <v>4372</v>
      </c>
      <c r="E31" s="29">
        <v>100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2276</v>
      </c>
      <c r="D37" s="26">
        <v>2140</v>
      </c>
      <c r="E37" s="27">
        <v>94.024604569420035</v>
      </c>
    </row>
    <row r="38" spans="2:6" ht="12" customHeight="1" x14ac:dyDescent="0.2">
      <c r="B38" s="7" t="s">
        <v>30</v>
      </c>
      <c r="C38" s="26">
        <v>2</v>
      </c>
      <c r="D38" s="26">
        <v>2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12354</v>
      </c>
      <c r="D44" s="24">
        <v>7387</v>
      </c>
      <c r="E44" s="25">
        <v>59.794398575360205</v>
      </c>
    </row>
    <row r="45" spans="2:6" ht="12" customHeight="1" x14ac:dyDescent="0.2">
      <c r="B45" s="7" t="s">
        <v>37</v>
      </c>
      <c r="C45" s="26">
        <v>9399</v>
      </c>
      <c r="D45" s="26">
        <v>7863</v>
      </c>
      <c r="E45" s="27">
        <v>83.657835939993618</v>
      </c>
      <c r="F45" s="5"/>
    </row>
    <row r="46" spans="2:6" ht="12" customHeight="1" x14ac:dyDescent="0.2">
      <c r="B46" s="7" t="s">
        <v>38</v>
      </c>
      <c r="C46" s="26">
        <v>727</v>
      </c>
      <c r="D46" s="26">
        <v>2</v>
      </c>
      <c r="E46" s="27">
        <v>0.27510316368638238</v>
      </c>
    </row>
    <row r="47" spans="2:6" ht="12" customHeight="1" x14ac:dyDescent="0.2">
      <c r="B47" s="6" t="s">
        <v>84</v>
      </c>
      <c r="C47" s="22">
        <v>6474</v>
      </c>
      <c r="D47" s="22">
        <v>4991</v>
      </c>
      <c r="E47" s="27">
        <v>77.092987333951186</v>
      </c>
    </row>
    <row r="48" spans="2:6" ht="12" customHeight="1" x14ac:dyDescent="0.2">
      <c r="B48" s="6" t="s">
        <v>39</v>
      </c>
      <c r="C48" s="32">
        <v>2305</v>
      </c>
      <c r="D48" s="32">
        <v>2293</v>
      </c>
      <c r="E48" s="33">
        <v>99.479392624728845</v>
      </c>
    </row>
    <row r="49" spans="2:5" ht="12" customHeight="1" x14ac:dyDescent="0.2">
      <c r="B49" s="6" t="s">
        <v>40</v>
      </c>
      <c r="C49" s="32">
        <v>2179</v>
      </c>
      <c r="D49" s="32">
        <v>2179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2179</v>
      </c>
      <c r="D51" s="34">
        <v>2179</v>
      </c>
      <c r="E51" s="35">
        <v>100</v>
      </c>
    </row>
    <row r="52" spans="2:5" ht="12" customHeight="1" x14ac:dyDescent="0.2">
      <c r="B52" s="6" t="s">
        <v>43</v>
      </c>
      <c r="C52" s="32">
        <v>126</v>
      </c>
      <c r="D52" s="32">
        <v>114</v>
      </c>
      <c r="E52" s="33">
        <v>90.476190476190482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126</v>
      </c>
      <c r="D54" s="34">
        <v>114</v>
      </c>
      <c r="E54" s="35">
        <v>90.476190476190482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1008</v>
      </c>
      <c r="D58" s="32">
        <v>1008</v>
      </c>
      <c r="E58" s="33">
        <v>100</v>
      </c>
    </row>
    <row r="59" spans="2:5" ht="12" customHeight="1" x14ac:dyDescent="0.2">
      <c r="B59" s="6" t="s">
        <v>48</v>
      </c>
      <c r="C59" s="32">
        <v>1008</v>
      </c>
      <c r="D59" s="32">
        <v>1008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3161</v>
      </c>
      <c r="D61" s="32">
        <v>1690</v>
      </c>
      <c r="E61" s="33">
        <v>53.464093641252767</v>
      </c>
    </row>
    <row r="62" spans="2:5" s="4" customFormat="1" ht="12" customHeight="1" x14ac:dyDescent="0.2">
      <c r="B62" s="6" t="s">
        <v>51</v>
      </c>
      <c r="C62" s="32">
        <v>3161</v>
      </c>
      <c r="D62" s="32">
        <v>1690</v>
      </c>
      <c r="E62" s="33">
        <v>53.464093641252767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80278</v>
      </c>
      <c r="D70" s="22">
        <v>5799</v>
      </c>
      <c r="E70" s="23">
        <v>7.2236478238122528</v>
      </c>
    </row>
    <row r="71" spans="2:5" ht="12" customHeight="1" x14ac:dyDescent="0.2">
      <c r="B71" s="6" t="s">
        <v>57</v>
      </c>
      <c r="C71" s="32">
        <v>10415</v>
      </c>
      <c r="D71" s="32">
        <v>137</v>
      </c>
      <c r="E71" s="33">
        <v>1.315410465674508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10309</v>
      </c>
      <c r="D74" s="36">
        <v>32</v>
      </c>
      <c r="E74" s="37">
        <v>0.31040838102628771</v>
      </c>
    </row>
    <row r="75" spans="2:5" ht="12" customHeight="1" x14ac:dyDescent="0.2">
      <c r="B75" s="6" t="s">
        <v>61</v>
      </c>
      <c r="C75" s="32">
        <v>106</v>
      </c>
      <c r="D75" s="32">
        <v>105</v>
      </c>
      <c r="E75" s="33">
        <v>99.056603773584911</v>
      </c>
    </row>
    <row r="76" spans="2:5" ht="12" customHeight="1" x14ac:dyDescent="0.2">
      <c r="B76" s="6" t="s">
        <v>62</v>
      </c>
      <c r="C76" s="32">
        <v>239</v>
      </c>
      <c r="D76" s="32">
        <v>235</v>
      </c>
      <c r="E76" s="33">
        <v>98.326359832635973</v>
      </c>
    </row>
    <row r="77" spans="2:5" ht="12" customHeight="1" x14ac:dyDescent="0.2">
      <c r="B77" s="6" t="s">
        <v>63</v>
      </c>
      <c r="C77" s="32">
        <v>85</v>
      </c>
      <c r="D77" s="32">
        <v>82</v>
      </c>
      <c r="E77" s="33">
        <v>96.470588235294116</v>
      </c>
    </row>
    <row r="78" spans="2:5" ht="12" customHeight="1" x14ac:dyDescent="0.2">
      <c r="B78" s="6" t="s">
        <v>64</v>
      </c>
      <c r="C78" s="32">
        <v>154</v>
      </c>
      <c r="D78" s="32">
        <v>153</v>
      </c>
      <c r="E78" s="33">
        <v>99.350649350649363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153</v>
      </c>
      <c r="D86" s="34">
        <v>153</v>
      </c>
      <c r="E86" s="35">
        <v>100</v>
      </c>
    </row>
    <row r="87" spans="2:5" ht="12" customHeight="1" x14ac:dyDescent="0.2">
      <c r="B87" s="6" t="s">
        <v>73</v>
      </c>
      <c r="C87" s="32">
        <v>68325</v>
      </c>
      <c r="D87" s="32">
        <v>4389</v>
      </c>
      <c r="E87" s="33">
        <v>6.4237102085620199</v>
      </c>
    </row>
    <row r="88" spans="2:5" ht="12" customHeight="1" x14ac:dyDescent="0.2">
      <c r="B88" s="6" t="s">
        <v>74</v>
      </c>
      <c r="C88" s="36">
        <v>152</v>
      </c>
      <c r="D88" s="36">
        <v>111</v>
      </c>
      <c r="E88" s="37">
        <v>73.026315789473685</v>
      </c>
    </row>
    <row r="89" spans="2:5" ht="12" customHeight="1" x14ac:dyDescent="0.2">
      <c r="B89" s="6" t="s">
        <v>75</v>
      </c>
      <c r="C89" s="32">
        <v>11042</v>
      </c>
      <c r="D89" s="32">
        <v>1836</v>
      </c>
      <c r="E89" s="33">
        <v>16.627422568375295</v>
      </c>
    </row>
    <row r="90" spans="2:5" ht="12" customHeight="1" x14ac:dyDescent="0.2">
      <c r="B90" s="6" t="s">
        <v>76</v>
      </c>
      <c r="C90" s="32">
        <v>57067</v>
      </c>
      <c r="D90" s="32">
        <v>2412</v>
      </c>
      <c r="E90" s="33">
        <v>4.2266108258713446</v>
      </c>
    </row>
    <row r="91" spans="2:5" ht="12" customHeight="1" x14ac:dyDescent="0.2">
      <c r="B91" s="6" t="s">
        <v>77</v>
      </c>
      <c r="C91" s="32">
        <v>64</v>
      </c>
      <c r="D91" s="32">
        <v>30</v>
      </c>
      <c r="E91" s="33">
        <v>46.875</v>
      </c>
    </row>
    <row r="92" spans="2:5" ht="12" customHeight="1" x14ac:dyDescent="0.2">
      <c r="B92" s="6" t="s">
        <v>78</v>
      </c>
      <c r="C92" s="32">
        <v>1299</v>
      </c>
      <c r="D92" s="32">
        <v>1038</v>
      </c>
      <c r="E92" s="33">
        <v>79.907621247113156</v>
      </c>
    </row>
    <row r="93" spans="2:5" ht="12" customHeight="1" x14ac:dyDescent="0.2">
      <c r="B93" s="6" t="s">
        <v>86</v>
      </c>
      <c r="C93" s="22">
        <v>1118</v>
      </c>
      <c r="D93" s="22">
        <v>1118</v>
      </c>
      <c r="E93" s="23">
        <v>100</v>
      </c>
    </row>
    <row r="94" spans="2:5" ht="12" customHeight="1" x14ac:dyDescent="0.2">
      <c r="B94" s="6" t="s">
        <v>79</v>
      </c>
      <c r="C94" s="32">
        <v>1118</v>
      </c>
      <c r="D94" s="32">
        <v>1118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003CD91-2B96-4D67-8685-D2BC36536F58}"/>
    <hyperlink ref="D4" location="ŞUBAT!A1" display="Şubat" xr:uid="{844EFEFF-D0D1-4F9C-9DE5-DF21D4DD00C2}"/>
    <hyperlink ref="E4" location="MART!A1" display="Mart" xr:uid="{6E04CC0C-1903-4A0F-8B2E-2594DD21A903}"/>
    <hyperlink ref="C5" location="NİSAN!A1" display="Nisan" xr:uid="{4E329412-EAFD-43F1-8DC5-6B8B59BFD374}"/>
    <hyperlink ref="D5" location="MAYIS!A1" display="Mayıs" xr:uid="{3B3DAC2A-9718-4E01-9E0C-7D97E674C3B5}"/>
    <hyperlink ref="E5" location="HAZİRAN!A1" display="Haziran" xr:uid="{609E8C8D-267D-43C0-9AD0-C0EC46EA00FA}"/>
    <hyperlink ref="C6" location="TEMMUZ!A1" display="Temmuz" xr:uid="{3CAA75D6-69FD-4059-8AF3-5A83758EB5AF}"/>
    <hyperlink ref="D6" location="AĞUSTOS!A1" display="Ağustos" xr:uid="{BACD19E5-7489-49D3-888F-2343AFA2508E}"/>
    <hyperlink ref="E6" location="EYLÜL!A1" display="Eylül" xr:uid="{69E2F5FB-1080-4F44-8235-F1C504C77AFF}"/>
    <hyperlink ref="C7" location="EKİM!A1" display="Ekim" xr:uid="{6BA69975-69A0-4D6C-8A78-DE2F45B58272}"/>
    <hyperlink ref="D7" location="KASIM!A1" display="Kasım" xr:uid="{F04ABEDE-B62E-43E6-B00F-92F7D813F4CB}"/>
    <hyperlink ref="E7" location="ARALIK!A1" display="Aralık" xr:uid="{51831E62-D967-4901-B61D-55752857977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71D7-919B-46E5-8A09-5679A56B80C5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219957</v>
      </c>
      <c r="D10" s="22">
        <v>78506</v>
      </c>
      <c r="E10" s="23">
        <v>35.691521524661638</v>
      </c>
    </row>
    <row r="11" spans="2:5" ht="12" customHeight="1" x14ac:dyDescent="0.2">
      <c r="B11" s="7" t="s">
        <v>4</v>
      </c>
      <c r="C11" s="24">
        <v>133769</v>
      </c>
      <c r="D11" s="24">
        <v>68106</v>
      </c>
      <c r="E11" s="25">
        <v>50.913141310767074</v>
      </c>
    </row>
    <row r="12" spans="2:5" ht="12" customHeight="1" x14ac:dyDescent="0.2">
      <c r="B12" s="7" t="s">
        <v>5</v>
      </c>
      <c r="C12" s="24">
        <v>65389</v>
      </c>
      <c r="D12" s="24">
        <v>39013</v>
      </c>
      <c r="E12" s="25">
        <v>59.662940249889132</v>
      </c>
    </row>
    <row r="13" spans="2:5" ht="12" customHeight="1" x14ac:dyDescent="0.2">
      <c r="B13" s="7" t="s">
        <v>6</v>
      </c>
      <c r="C13" s="26">
        <v>53589</v>
      </c>
      <c r="D13" s="26">
        <v>31525</v>
      </c>
      <c r="E13" s="27">
        <v>58.82737128888391</v>
      </c>
    </row>
    <row r="14" spans="2:5" ht="12" customHeight="1" x14ac:dyDescent="0.2">
      <c r="B14" s="8" t="s">
        <v>7</v>
      </c>
      <c r="C14" s="28">
        <v>8797</v>
      </c>
      <c r="D14" s="28">
        <v>3004</v>
      </c>
      <c r="E14" s="29">
        <v>34.14800500170513</v>
      </c>
    </row>
    <row r="15" spans="2:5" ht="12" customHeight="1" x14ac:dyDescent="0.2">
      <c r="B15" s="8" t="s">
        <v>8</v>
      </c>
      <c r="C15" s="28">
        <v>1922</v>
      </c>
      <c r="D15" s="28">
        <v>956</v>
      </c>
      <c r="E15" s="29">
        <v>49.739854318418317</v>
      </c>
    </row>
    <row r="16" spans="2:5" ht="12" customHeight="1" x14ac:dyDescent="0.2">
      <c r="B16" s="8" t="s">
        <v>9</v>
      </c>
      <c r="C16" s="28">
        <v>40292</v>
      </c>
      <c r="D16" s="28">
        <v>25951</v>
      </c>
      <c r="E16" s="29">
        <v>64.407326516430061</v>
      </c>
    </row>
    <row r="17" spans="2:5" ht="12" customHeight="1" x14ac:dyDescent="0.2">
      <c r="B17" s="8" t="s">
        <v>10</v>
      </c>
      <c r="C17" s="28">
        <v>2578</v>
      </c>
      <c r="D17" s="28">
        <v>1614</v>
      </c>
      <c r="E17" s="29">
        <v>62.606671838634597</v>
      </c>
    </row>
    <row r="18" spans="2:5" ht="12" customHeight="1" x14ac:dyDescent="0.2">
      <c r="B18" s="7" t="s">
        <v>11</v>
      </c>
      <c r="C18" s="24">
        <v>11800</v>
      </c>
      <c r="D18" s="24">
        <v>7488</v>
      </c>
      <c r="E18" s="25">
        <v>63.457627118644069</v>
      </c>
    </row>
    <row r="19" spans="2:5" ht="12" customHeight="1" x14ac:dyDescent="0.2">
      <c r="B19" s="8" t="s">
        <v>12</v>
      </c>
      <c r="C19" s="28">
        <v>4768</v>
      </c>
      <c r="D19" s="28">
        <v>1005</v>
      </c>
      <c r="E19" s="29">
        <v>21.078020134228186</v>
      </c>
    </row>
    <row r="20" spans="2:5" ht="12" customHeight="1" x14ac:dyDescent="0.2">
      <c r="B20" s="8" t="s">
        <v>13</v>
      </c>
      <c r="C20" s="28">
        <v>4</v>
      </c>
      <c r="D20" s="28">
        <v>4</v>
      </c>
      <c r="E20" s="29">
        <v>100</v>
      </c>
    </row>
    <row r="21" spans="2:5" ht="12" customHeight="1" x14ac:dyDescent="0.2">
      <c r="B21" s="8" t="s">
        <v>14</v>
      </c>
      <c r="C21" s="28">
        <v>7028</v>
      </c>
      <c r="D21" s="28">
        <v>6479</v>
      </c>
      <c r="E21" s="29">
        <v>92.188389299943083</v>
      </c>
    </row>
    <row r="22" spans="2:5" s="4" customFormat="1" ht="12" customHeight="1" x14ac:dyDescent="0.2">
      <c r="B22" s="7" t="s">
        <v>15</v>
      </c>
      <c r="C22" s="24">
        <v>18424</v>
      </c>
      <c r="D22" s="24">
        <v>8884</v>
      </c>
      <c r="E22" s="25">
        <v>48.21971341728181</v>
      </c>
    </row>
    <row r="23" spans="2:5" s="4" customFormat="1" ht="12" customHeight="1" x14ac:dyDescent="0.2">
      <c r="B23" s="8" t="s">
        <v>16</v>
      </c>
      <c r="C23" s="30">
        <v>377</v>
      </c>
      <c r="D23" s="30">
        <v>42</v>
      </c>
      <c r="E23" s="31">
        <v>11.140583554376658</v>
      </c>
    </row>
    <row r="24" spans="2:5" ht="12" customHeight="1" x14ac:dyDescent="0.2">
      <c r="B24" s="8" t="s">
        <v>17</v>
      </c>
      <c r="C24" s="30">
        <v>18047</v>
      </c>
      <c r="D24" s="30">
        <v>8842</v>
      </c>
      <c r="E24" s="31">
        <v>48.994292680223865</v>
      </c>
    </row>
    <row r="25" spans="2:5" s="4" customFormat="1" ht="12" customHeight="1" x14ac:dyDescent="0.2">
      <c r="B25" s="7" t="s">
        <v>18</v>
      </c>
      <c r="C25" s="24">
        <v>29593</v>
      </c>
      <c r="D25" s="24">
        <v>7074</v>
      </c>
      <c r="E25" s="25">
        <v>23.90430169296793</v>
      </c>
    </row>
    <row r="26" spans="2:5" ht="12" customHeight="1" x14ac:dyDescent="0.2">
      <c r="B26" s="7" t="s">
        <v>19</v>
      </c>
      <c r="C26" s="24">
        <v>19683</v>
      </c>
      <c r="D26" s="24">
        <v>232</v>
      </c>
      <c r="E26" s="25">
        <v>1.1786821114667481</v>
      </c>
    </row>
    <row r="27" spans="2:5" ht="12" customHeight="1" x14ac:dyDescent="0.2">
      <c r="B27" s="8" t="s">
        <v>20</v>
      </c>
      <c r="C27" s="28">
        <v>16833</v>
      </c>
      <c r="D27" s="28">
        <v>-2612</v>
      </c>
      <c r="E27" s="29">
        <v>-15.517138953246597</v>
      </c>
    </row>
    <row r="28" spans="2:5" ht="12" customHeight="1" x14ac:dyDescent="0.2">
      <c r="B28" s="8" t="s">
        <v>21</v>
      </c>
      <c r="C28" s="28">
        <v>2850</v>
      </c>
      <c r="D28" s="28">
        <v>2844</v>
      </c>
      <c r="E28" s="29">
        <v>99.789473684210535</v>
      </c>
    </row>
    <row r="29" spans="2:5" ht="12" customHeight="1" x14ac:dyDescent="0.2">
      <c r="B29" s="7" t="s">
        <v>22</v>
      </c>
      <c r="C29" s="26">
        <v>7893</v>
      </c>
      <c r="D29" s="26">
        <v>4969</v>
      </c>
      <c r="E29" s="27">
        <v>62.95451666033194</v>
      </c>
    </row>
    <row r="30" spans="2:5" ht="12" customHeight="1" x14ac:dyDescent="0.2">
      <c r="B30" s="8" t="s">
        <v>23</v>
      </c>
      <c r="C30" s="28">
        <v>3912</v>
      </c>
      <c r="D30" s="28">
        <v>988</v>
      </c>
      <c r="E30" s="29">
        <v>25.255623721881392</v>
      </c>
    </row>
    <row r="31" spans="2:5" s="4" customFormat="1" ht="12" customHeight="1" x14ac:dyDescent="0.2">
      <c r="B31" s="8" t="s">
        <v>24</v>
      </c>
      <c r="C31" s="28">
        <v>3980</v>
      </c>
      <c r="D31" s="28">
        <v>3980</v>
      </c>
      <c r="E31" s="29">
        <v>100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2017</v>
      </c>
      <c r="D37" s="26">
        <v>1873</v>
      </c>
      <c r="E37" s="27">
        <v>92.86068418443233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11400</v>
      </c>
      <c r="D44" s="24">
        <v>6459</v>
      </c>
      <c r="E44" s="25">
        <v>56.65789473684211</v>
      </c>
    </row>
    <row r="45" spans="2:6" ht="12" customHeight="1" x14ac:dyDescent="0.2">
      <c r="B45" s="7" t="s">
        <v>37</v>
      </c>
      <c r="C45" s="26">
        <v>8235</v>
      </c>
      <c r="D45" s="26">
        <v>6674</v>
      </c>
      <c r="E45" s="27">
        <v>81.044323011536122</v>
      </c>
      <c r="F45" s="5"/>
    </row>
    <row r="46" spans="2:6" ht="12" customHeight="1" x14ac:dyDescent="0.2">
      <c r="B46" s="7" t="s">
        <v>38</v>
      </c>
      <c r="C46" s="26">
        <v>728</v>
      </c>
      <c r="D46" s="26">
        <v>2</v>
      </c>
      <c r="E46" s="27">
        <v>0.27472527472527475</v>
      </c>
    </row>
    <row r="47" spans="2:6" ht="12" customHeight="1" x14ac:dyDescent="0.2">
      <c r="B47" s="6" t="s">
        <v>84</v>
      </c>
      <c r="C47" s="22">
        <v>5882</v>
      </c>
      <c r="D47" s="22">
        <v>4341</v>
      </c>
      <c r="E47" s="27">
        <v>73.801428085685146</v>
      </c>
    </row>
    <row r="48" spans="2:6" ht="12" customHeight="1" x14ac:dyDescent="0.2">
      <c r="B48" s="6" t="s">
        <v>39</v>
      </c>
      <c r="C48" s="32">
        <v>2019</v>
      </c>
      <c r="D48" s="32">
        <v>2007</v>
      </c>
      <c r="E48" s="33">
        <v>99.405646359583955</v>
      </c>
    </row>
    <row r="49" spans="2:5" ht="12" customHeight="1" x14ac:dyDescent="0.2">
      <c r="B49" s="6" t="s">
        <v>40</v>
      </c>
      <c r="C49" s="32">
        <v>1894</v>
      </c>
      <c r="D49" s="32">
        <v>1893</v>
      </c>
      <c r="E49" s="33">
        <v>99.947201689545935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1894</v>
      </c>
      <c r="D51" s="34">
        <v>1893</v>
      </c>
      <c r="E51" s="35">
        <v>99.947201689545935</v>
      </c>
    </row>
    <row r="52" spans="2:5" ht="12" customHeight="1" x14ac:dyDescent="0.2">
      <c r="B52" s="6" t="s">
        <v>43</v>
      </c>
      <c r="C52" s="32">
        <v>125</v>
      </c>
      <c r="D52" s="32">
        <v>114</v>
      </c>
      <c r="E52" s="33">
        <v>91.2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125</v>
      </c>
      <c r="D54" s="34">
        <v>114</v>
      </c>
      <c r="E54" s="35">
        <v>91.2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960</v>
      </c>
      <c r="D58" s="32">
        <v>960</v>
      </c>
      <c r="E58" s="33">
        <v>100</v>
      </c>
    </row>
    <row r="59" spans="2:5" ht="12" customHeight="1" x14ac:dyDescent="0.2">
      <c r="B59" s="6" t="s">
        <v>48</v>
      </c>
      <c r="C59" s="32">
        <v>960</v>
      </c>
      <c r="D59" s="32">
        <v>960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2903</v>
      </c>
      <c r="D61" s="32">
        <v>1374</v>
      </c>
      <c r="E61" s="33">
        <v>47.330347915949019</v>
      </c>
    </row>
    <row r="62" spans="2:5" s="4" customFormat="1" ht="12" customHeight="1" x14ac:dyDescent="0.2">
      <c r="B62" s="6" t="s">
        <v>51</v>
      </c>
      <c r="C62" s="32">
        <v>2903</v>
      </c>
      <c r="D62" s="32">
        <v>1374</v>
      </c>
      <c r="E62" s="33">
        <v>47.330347915949019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79414</v>
      </c>
      <c r="D70" s="22">
        <v>5167</v>
      </c>
      <c r="E70" s="23">
        <v>6.5064094492155045</v>
      </c>
    </row>
    <row r="71" spans="2:5" ht="12" customHeight="1" x14ac:dyDescent="0.2">
      <c r="B71" s="6" t="s">
        <v>57</v>
      </c>
      <c r="C71" s="32">
        <v>10368</v>
      </c>
      <c r="D71" s="32">
        <v>92</v>
      </c>
      <c r="E71" s="33">
        <v>0.88734567901234562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10304</v>
      </c>
      <c r="D74" s="36">
        <v>30</v>
      </c>
      <c r="E74" s="37">
        <v>0.29114906832298137</v>
      </c>
    </row>
    <row r="75" spans="2:5" ht="12" customHeight="1" x14ac:dyDescent="0.2">
      <c r="B75" s="6" t="s">
        <v>61</v>
      </c>
      <c r="C75" s="32">
        <v>64</v>
      </c>
      <c r="D75" s="32">
        <v>62</v>
      </c>
      <c r="E75" s="33">
        <v>96.875</v>
      </c>
    </row>
    <row r="76" spans="2:5" ht="12" customHeight="1" x14ac:dyDescent="0.2">
      <c r="B76" s="6" t="s">
        <v>62</v>
      </c>
      <c r="C76" s="32">
        <v>218</v>
      </c>
      <c r="D76" s="32">
        <v>214</v>
      </c>
      <c r="E76" s="33">
        <v>98.165137614678898</v>
      </c>
    </row>
    <row r="77" spans="2:5" ht="12" customHeight="1" x14ac:dyDescent="0.2">
      <c r="B77" s="6" t="s">
        <v>63</v>
      </c>
      <c r="C77" s="32">
        <v>82</v>
      </c>
      <c r="D77" s="32">
        <v>80</v>
      </c>
      <c r="E77" s="33">
        <v>97.560975609756099</v>
      </c>
    </row>
    <row r="78" spans="2:5" ht="12" customHeight="1" x14ac:dyDescent="0.2">
      <c r="B78" s="6" t="s">
        <v>64</v>
      </c>
      <c r="C78" s="32">
        <v>136</v>
      </c>
      <c r="D78" s="32">
        <v>134</v>
      </c>
      <c r="E78" s="33">
        <v>98.529411764705884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135</v>
      </c>
      <c r="D86" s="34">
        <v>134</v>
      </c>
      <c r="E86" s="35">
        <v>99.259259259259252</v>
      </c>
    </row>
    <row r="87" spans="2:5" ht="12" customHeight="1" x14ac:dyDescent="0.2">
      <c r="B87" s="6" t="s">
        <v>73</v>
      </c>
      <c r="C87" s="32">
        <v>67451</v>
      </c>
      <c r="D87" s="32">
        <v>3743</v>
      </c>
      <c r="E87" s="33">
        <v>5.5492135031356096</v>
      </c>
    </row>
    <row r="88" spans="2:5" ht="12" customHeight="1" x14ac:dyDescent="0.2">
      <c r="B88" s="6" t="s">
        <v>74</v>
      </c>
      <c r="C88" s="36">
        <v>141</v>
      </c>
      <c r="D88" s="36">
        <v>99</v>
      </c>
      <c r="E88" s="37">
        <v>70.212765957446805</v>
      </c>
    </row>
    <row r="89" spans="2:5" ht="12" customHeight="1" x14ac:dyDescent="0.2">
      <c r="B89" s="6" t="s">
        <v>75</v>
      </c>
      <c r="C89" s="32">
        <v>10711</v>
      </c>
      <c r="D89" s="32">
        <v>1576</v>
      </c>
      <c r="E89" s="33">
        <v>14.713845579310988</v>
      </c>
    </row>
    <row r="90" spans="2:5" ht="12" customHeight="1" x14ac:dyDescent="0.2">
      <c r="B90" s="6" t="s">
        <v>76</v>
      </c>
      <c r="C90" s="32">
        <v>56535</v>
      </c>
      <c r="D90" s="32">
        <v>2038</v>
      </c>
      <c r="E90" s="33">
        <v>3.6048465552312727</v>
      </c>
    </row>
    <row r="91" spans="2:5" ht="12" customHeight="1" x14ac:dyDescent="0.2">
      <c r="B91" s="6" t="s">
        <v>77</v>
      </c>
      <c r="C91" s="32">
        <v>64</v>
      </c>
      <c r="D91" s="32">
        <v>30</v>
      </c>
      <c r="E91" s="33">
        <v>46.875</v>
      </c>
    </row>
    <row r="92" spans="2:5" ht="12" customHeight="1" x14ac:dyDescent="0.2">
      <c r="B92" s="6" t="s">
        <v>78</v>
      </c>
      <c r="C92" s="32">
        <v>1377</v>
      </c>
      <c r="D92" s="32">
        <v>1118</v>
      </c>
      <c r="E92" s="33">
        <v>81.19099491648511</v>
      </c>
    </row>
    <row r="93" spans="2:5" ht="12" customHeight="1" x14ac:dyDescent="0.2">
      <c r="B93" s="6" t="s">
        <v>86</v>
      </c>
      <c r="C93" s="22">
        <v>892</v>
      </c>
      <c r="D93" s="22">
        <v>892</v>
      </c>
      <c r="E93" s="23">
        <v>100</v>
      </c>
    </row>
    <row r="94" spans="2:5" ht="12" customHeight="1" x14ac:dyDescent="0.2">
      <c r="B94" s="6" t="s">
        <v>79</v>
      </c>
      <c r="C94" s="32">
        <v>892</v>
      </c>
      <c r="D94" s="32">
        <v>892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507F32E-5842-4CFF-8EE0-7854740FDEF9}"/>
    <hyperlink ref="D4" location="ŞUBAT!A1" display="Şubat" xr:uid="{9DE71C2A-03D3-4AA4-8B0D-F7AC49E85309}"/>
    <hyperlink ref="E4" location="MART!A1" display="Mart" xr:uid="{F3B7D4BE-7B3D-4D20-95BB-128CC6C2605C}"/>
    <hyperlink ref="C5" location="NİSAN!A1" display="Nisan" xr:uid="{2A9AD94B-0120-440E-8709-08DE322D2D04}"/>
    <hyperlink ref="D5" location="MAYIS!A1" display="Mayıs" xr:uid="{697E7167-173E-4A53-B5F4-1AF347C6B0F0}"/>
    <hyperlink ref="E5" location="HAZİRAN!A1" display="Haziran" xr:uid="{497B40C5-7510-423B-8F9E-D1A0DDEA683B}"/>
    <hyperlink ref="C6" location="TEMMUZ!A1" display="Temmuz" xr:uid="{671118D4-EA1A-4A0B-A6FA-D3D713330558}"/>
    <hyperlink ref="D6" location="AĞUSTOS!A1" display="Ağustos" xr:uid="{A601A428-D03A-416F-B0B1-FCCA7C874040}"/>
    <hyperlink ref="E6" location="EYLÜL!A1" display="Eylül" xr:uid="{2CD1D6E8-499A-4A69-9330-03D6B239AF32}"/>
    <hyperlink ref="C7" location="EKİM!A1" display="Ekim" xr:uid="{C5E4E0E1-66F0-46B3-B2B4-F9B428646292}"/>
    <hyperlink ref="D7" location="KASIM!A1" display="Kasım" xr:uid="{B30935FF-D2BA-416D-850B-6564233EA627}"/>
    <hyperlink ref="E7" location="ARALIK!A1" display="Aralık" xr:uid="{E113955D-CEB0-41B9-9049-956A6BC0AB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38A8-4D4B-44F0-8C7B-95886F9CBE5A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212194</v>
      </c>
      <c r="D10" s="22">
        <v>68233</v>
      </c>
      <c r="E10" s="23">
        <v>32.155951629169536</v>
      </c>
    </row>
    <row r="11" spans="2:5" ht="12" customHeight="1" x14ac:dyDescent="0.2">
      <c r="B11" s="7" t="s">
        <v>4</v>
      </c>
      <c r="C11" s="24">
        <v>127857</v>
      </c>
      <c r="D11" s="24">
        <v>59323</v>
      </c>
      <c r="E11" s="25">
        <v>46.397928936233448</v>
      </c>
    </row>
    <row r="12" spans="2:5" ht="12" customHeight="1" x14ac:dyDescent="0.2">
      <c r="B12" s="7" t="s">
        <v>5</v>
      </c>
      <c r="C12" s="24">
        <v>60952</v>
      </c>
      <c r="D12" s="24">
        <v>34918</v>
      </c>
      <c r="E12" s="25">
        <v>57.28770179813624</v>
      </c>
    </row>
    <row r="13" spans="2:5" ht="12" customHeight="1" x14ac:dyDescent="0.2">
      <c r="B13" s="7" t="s">
        <v>6</v>
      </c>
      <c r="C13" s="26">
        <v>49117</v>
      </c>
      <c r="D13" s="26">
        <v>27660</v>
      </c>
      <c r="E13" s="27">
        <v>56.314514322943175</v>
      </c>
    </row>
    <row r="14" spans="2:5" ht="12" customHeight="1" x14ac:dyDescent="0.2">
      <c r="B14" s="8" t="s">
        <v>7</v>
      </c>
      <c r="C14" s="28">
        <v>8805</v>
      </c>
      <c r="D14" s="28">
        <v>2172</v>
      </c>
      <c r="E14" s="29">
        <v>24.667802385008518</v>
      </c>
    </row>
    <row r="15" spans="2:5" ht="12" customHeight="1" x14ac:dyDescent="0.2">
      <c r="B15" s="8" t="s">
        <v>8</v>
      </c>
      <c r="C15" s="28">
        <v>1917</v>
      </c>
      <c r="D15" s="28">
        <v>860</v>
      </c>
      <c r="E15" s="29">
        <v>44.861763171622329</v>
      </c>
    </row>
    <row r="16" spans="2:5" ht="12" customHeight="1" x14ac:dyDescent="0.2">
      <c r="B16" s="8" t="s">
        <v>9</v>
      </c>
      <c r="C16" s="28">
        <v>35833</v>
      </c>
      <c r="D16" s="28">
        <v>23035</v>
      </c>
      <c r="E16" s="29">
        <v>64.284318923896961</v>
      </c>
    </row>
    <row r="17" spans="2:5" ht="12" customHeight="1" x14ac:dyDescent="0.2">
      <c r="B17" s="8" t="s">
        <v>10</v>
      </c>
      <c r="C17" s="28">
        <v>2562</v>
      </c>
      <c r="D17" s="28">
        <v>1593</v>
      </c>
      <c r="E17" s="29">
        <v>62.177985948477755</v>
      </c>
    </row>
    <row r="18" spans="2:5" ht="12" customHeight="1" x14ac:dyDescent="0.2">
      <c r="B18" s="7" t="s">
        <v>11</v>
      </c>
      <c r="C18" s="24">
        <v>11835</v>
      </c>
      <c r="D18" s="24">
        <v>7258</v>
      </c>
      <c r="E18" s="25">
        <v>61.326573722010977</v>
      </c>
    </row>
    <row r="19" spans="2:5" ht="12" customHeight="1" x14ac:dyDescent="0.2">
      <c r="B19" s="8" t="s">
        <v>12</v>
      </c>
      <c r="C19" s="28">
        <v>4805</v>
      </c>
      <c r="D19" s="28">
        <v>802</v>
      </c>
      <c r="E19" s="29">
        <v>16.690946930280955</v>
      </c>
    </row>
    <row r="20" spans="2:5" ht="12" customHeight="1" x14ac:dyDescent="0.2">
      <c r="B20" s="8" t="s">
        <v>13</v>
      </c>
      <c r="C20" s="28">
        <v>4</v>
      </c>
      <c r="D20" s="28">
        <v>4</v>
      </c>
      <c r="E20" s="29">
        <v>100</v>
      </c>
    </row>
    <row r="21" spans="2:5" ht="12" customHeight="1" x14ac:dyDescent="0.2">
      <c r="B21" s="8" t="s">
        <v>14</v>
      </c>
      <c r="C21" s="28">
        <v>7026</v>
      </c>
      <c r="D21" s="28">
        <v>6452</v>
      </c>
      <c r="E21" s="29">
        <v>91.830344434955876</v>
      </c>
    </row>
    <row r="22" spans="2:5" s="4" customFormat="1" ht="12" customHeight="1" x14ac:dyDescent="0.2">
      <c r="B22" s="7" t="s">
        <v>15</v>
      </c>
      <c r="C22" s="24">
        <v>18359</v>
      </c>
      <c r="D22" s="24">
        <v>5716</v>
      </c>
      <c r="E22" s="25">
        <v>31.134593387439402</v>
      </c>
    </row>
    <row r="23" spans="2:5" s="4" customFormat="1" ht="12" customHeight="1" x14ac:dyDescent="0.2">
      <c r="B23" s="8" t="s">
        <v>16</v>
      </c>
      <c r="C23" s="30">
        <v>374</v>
      </c>
      <c r="D23" s="30">
        <v>39</v>
      </c>
      <c r="E23" s="31">
        <v>10.427807486631016</v>
      </c>
    </row>
    <row r="24" spans="2:5" ht="12" customHeight="1" x14ac:dyDescent="0.2">
      <c r="B24" s="8" t="s">
        <v>17</v>
      </c>
      <c r="C24" s="30">
        <v>17985</v>
      </c>
      <c r="D24" s="30">
        <v>5677</v>
      </c>
      <c r="E24" s="31">
        <v>31.565193216569366</v>
      </c>
    </row>
    <row r="25" spans="2:5" s="4" customFormat="1" ht="12" customHeight="1" x14ac:dyDescent="0.2">
      <c r="B25" s="7" t="s">
        <v>18</v>
      </c>
      <c r="C25" s="24">
        <v>30127</v>
      </c>
      <c r="D25" s="24">
        <v>7217</v>
      </c>
      <c r="E25" s="25">
        <v>23.955256082583727</v>
      </c>
    </row>
    <row r="26" spans="2:5" ht="12" customHeight="1" x14ac:dyDescent="0.2">
      <c r="B26" s="7" t="s">
        <v>19</v>
      </c>
      <c r="C26" s="24">
        <v>20668</v>
      </c>
      <c r="D26" s="24">
        <v>1553</v>
      </c>
      <c r="E26" s="25">
        <v>7.5140313528159473</v>
      </c>
    </row>
    <row r="27" spans="2:5" ht="12" customHeight="1" x14ac:dyDescent="0.2">
      <c r="B27" s="8" t="s">
        <v>20</v>
      </c>
      <c r="C27" s="28">
        <v>18221</v>
      </c>
      <c r="D27" s="28">
        <v>-889</v>
      </c>
      <c r="E27" s="29">
        <v>-4.8789857856319632</v>
      </c>
    </row>
    <row r="28" spans="2:5" ht="12" customHeight="1" x14ac:dyDescent="0.2">
      <c r="B28" s="8" t="s">
        <v>21</v>
      </c>
      <c r="C28" s="28">
        <v>2447</v>
      </c>
      <c r="D28" s="28">
        <v>2442</v>
      </c>
      <c r="E28" s="29">
        <v>99.795668165100125</v>
      </c>
    </row>
    <row r="29" spans="2:5" ht="12" customHeight="1" x14ac:dyDescent="0.2">
      <c r="B29" s="7" t="s">
        <v>22</v>
      </c>
      <c r="C29" s="26">
        <v>7776</v>
      </c>
      <c r="D29" s="26">
        <v>4122</v>
      </c>
      <c r="E29" s="27">
        <v>53.009259259259252</v>
      </c>
    </row>
    <row r="30" spans="2:5" ht="12" customHeight="1" x14ac:dyDescent="0.2">
      <c r="B30" s="8" t="s">
        <v>23</v>
      </c>
      <c r="C30" s="28">
        <v>4423</v>
      </c>
      <c r="D30" s="28">
        <v>769</v>
      </c>
      <c r="E30" s="29">
        <v>17.386389328510059</v>
      </c>
    </row>
    <row r="31" spans="2:5" s="4" customFormat="1" ht="12" customHeight="1" x14ac:dyDescent="0.2">
      <c r="B31" s="8" t="s">
        <v>24</v>
      </c>
      <c r="C31" s="28">
        <v>3352</v>
      </c>
      <c r="D31" s="28">
        <v>3352</v>
      </c>
      <c r="E31" s="29">
        <v>100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1683</v>
      </c>
      <c r="D37" s="26">
        <v>1542</v>
      </c>
      <c r="E37" s="27">
        <v>91.622103386809272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10520</v>
      </c>
      <c r="D44" s="24">
        <v>5803</v>
      </c>
      <c r="E44" s="25">
        <v>55.161596958174911</v>
      </c>
    </row>
    <row r="45" spans="2:6" ht="12" customHeight="1" x14ac:dyDescent="0.2">
      <c r="B45" s="7" t="s">
        <v>37</v>
      </c>
      <c r="C45" s="26">
        <v>7171</v>
      </c>
      <c r="D45" s="26">
        <v>5668</v>
      </c>
      <c r="E45" s="27">
        <v>79.040580114349467</v>
      </c>
      <c r="F45" s="5"/>
    </row>
    <row r="46" spans="2:6" ht="12" customHeight="1" x14ac:dyDescent="0.2">
      <c r="B46" s="7" t="s">
        <v>38</v>
      </c>
      <c r="C46" s="26">
        <v>728</v>
      </c>
      <c r="D46" s="26">
        <v>1</v>
      </c>
      <c r="E46" s="27">
        <v>0.13736263736263737</v>
      </c>
    </row>
    <row r="47" spans="2:6" ht="12" customHeight="1" x14ac:dyDescent="0.2">
      <c r="B47" s="6" t="s">
        <v>84</v>
      </c>
      <c r="C47" s="22">
        <v>5401</v>
      </c>
      <c r="D47" s="22">
        <v>3822</v>
      </c>
      <c r="E47" s="27">
        <v>70.764673208665059</v>
      </c>
    </row>
    <row r="48" spans="2:6" ht="12" customHeight="1" x14ac:dyDescent="0.2">
      <c r="B48" s="6" t="s">
        <v>39</v>
      </c>
      <c r="C48" s="32">
        <v>1737</v>
      </c>
      <c r="D48" s="32">
        <v>1724</v>
      </c>
      <c r="E48" s="33">
        <v>99.251583189407029</v>
      </c>
    </row>
    <row r="49" spans="2:5" ht="12" customHeight="1" x14ac:dyDescent="0.2">
      <c r="B49" s="6" t="s">
        <v>40</v>
      </c>
      <c r="C49" s="32">
        <v>1621</v>
      </c>
      <c r="D49" s="32">
        <v>1621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1621</v>
      </c>
      <c r="D51" s="34">
        <v>1621</v>
      </c>
      <c r="E51" s="35">
        <v>100</v>
      </c>
    </row>
    <row r="52" spans="2:5" ht="12" customHeight="1" x14ac:dyDescent="0.2">
      <c r="B52" s="6" t="s">
        <v>43</v>
      </c>
      <c r="C52" s="32">
        <v>116</v>
      </c>
      <c r="D52" s="32">
        <v>103</v>
      </c>
      <c r="E52" s="33">
        <v>88.793103448275872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116</v>
      </c>
      <c r="D54" s="34">
        <v>103</v>
      </c>
      <c r="E54" s="35">
        <v>88.793103448275872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947</v>
      </c>
      <c r="D58" s="32">
        <v>947</v>
      </c>
      <c r="E58" s="33">
        <v>100</v>
      </c>
    </row>
    <row r="59" spans="2:5" ht="12" customHeight="1" x14ac:dyDescent="0.2">
      <c r="B59" s="6" t="s">
        <v>48</v>
      </c>
      <c r="C59" s="32">
        <v>947</v>
      </c>
      <c r="D59" s="32">
        <v>947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2717</v>
      </c>
      <c r="D61" s="32">
        <v>1151</v>
      </c>
      <c r="E61" s="33">
        <v>42.362900257637101</v>
      </c>
    </row>
    <row r="62" spans="2:5" s="4" customFormat="1" ht="12" customHeight="1" x14ac:dyDescent="0.2">
      <c r="B62" s="6" t="s">
        <v>51</v>
      </c>
      <c r="C62" s="32">
        <v>2717</v>
      </c>
      <c r="D62" s="32">
        <v>1151</v>
      </c>
      <c r="E62" s="33">
        <v>42.362900257637101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78129</v>
      </c>
      <c r="D70" s="22">
        <v>4281</v>
      </c>
      <c r="E70" s="23">
        <v>5.4793994547479175</v>
      </c>
    </row>
    <row r="71" spans="2:5" ht="12" customHeight="1" x14ac:dyDescent="0.2">
      <c r="B71" s="6" t="s">
        <v>57</v>
      </c>
      <c r="C71" s="32">
        <v>10280</v>
      </c>
      <c r="D71" s="32">
        <v>81</v>
      </c>
      <c r="E71" s="33">
        <v>0.78793774319066145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10226</v>
      </c>
      <c r="D74" s="36">
        <v>28</v>
      </c>
      <c r="E74" s="37">
        <v>0.27381185214159987</v>
      </c>
    </row>
    <row r="75" spans="2:5" ht="12" customHeight="1" x14ac:dyDescent="0.2">
      <c r="B75" s="6" t="s">
        <v>61</v>
      </c>
      <c r="C75" s="32">
        <v>54</v>
      </c>
      <c r="D75" s="32">
        <v>53</v>
      </c>
      <c r="E75" s="33">
        <v>98.148148148148152</v>
      </c>
    </row>
    <row r="76" spans="2:5" ht="12" customHeight="1" x14ac:dyDescent="0.2">
      <c r="B76" s="6" t="s">
        <v>62</v>
      </c>
      <c r="C76" s="32">
        <v>198</v>
      </c>
      <c r="D76" s="32">
        <v>194</v>
      </c>
      <c r="E76" s="33">
        <v>97.979797979797979</v>
      </c>
    </row>
    <row r="77" spans="2:5" ht="12" customHeight="1" x14ac:dyDescent="0.2">
      <c r="B77" s="6" t="s">
        <v>63</v>
      </c>
      <c r="C77" s="32">
        <v>82</v>
      </c>
      <c r="D77" s="32">
        <v>80</v>
      </c>
      <c r="E77" s="33">
        <v>97.560975609756099</v>
      </c>
    </row>
    <row r="78" spans="2:5" ht="12" customHeight="1" x14ac:dyDescent="0.2">
      <c r="B78" s="6" t="s">
        <v>64</v>
      </c>
      <c r="C78" s="32">
        <v>116</v>
      </c>
      <c r="D78" s="32">
        <v>114</v>
      </c>
      <c r="E78" s="33">
        <v>98.275862068965509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115</v>
      </c>
      <c r="D86" s="34">
        <v>114</v>
      </c>
      <c r="E86" s="35">
        <v>99.130434782608702</v>
      </c>
    </row>
    <row r="87" spans="2:5" ht="12" customHeight="1" x14ac:dyDescent="0.2">
      <c r="B87" s="6" t="s">
        <v>73</v>
      </c>
      <c r="C87" s="32">
        <v>66551</v>
      </c>
      <c r="D87" s="32">
        <v>3168</v>
      </c>
      <c r="E87" s="33">
        <v>4.7602590494507968</v>
      </c>
    </row>
    <row r="88" spans="2:5" ht="12" customHeight="1" x14ac:dyDescent="0.2">
      <c r="B88" s="6" t="s">
        <v>74</v>
      </c>
      <c r="C88" s="36">
        <v>132</v>
      </c>
      <c r="D88" s="36">
        <v>89</v>
      </c>
      <c r="E88" s="37">
        <v>67.424242424242422</v>
      </c>
    </row>
    <row r="89" spans="2:5" ht="12" customHeight="1" x14ac:dyDescent="0.2">
      <c r="B89" s="6" t="s">
        <v>75</v>
      </c>
      <c r="C89" s="32">
        <v>10430</v>
      </c>
      <c r="D89" s="32">
        <v>1334</v>
      </c>
      <c r="E89" s="33">
        <v>12.790028763183125</v>
      </c>
    </row>
    <row r="90" spans="2:5" ht="12" customHeight="1" x14ac:dyDescent="0.2">
      <c r="B90" s="6" t="s">
        <v>76</v>
      </c>
      <c r="C90" s="32">
        <v>55925</v>
      </c>
      <c r="D90" s="32">
        <v>1715</v>
      </c>
      <c r="E90" s="33">
        <v>3.0666070630308448</v>
      </c>
    </row>
    <row r="91" spans="2:5" ht="12" customHeight="1" x14ac:dyDescent="0.2">
      <c r="B91" s="6" t="s">
        <v>77</v>
      </c>
      <c r="C91" s="32">
        <v>64</v>
      </c>
      <c r="D91" s="32">
        <v>30</v>
      </c>
      <c r="E91" s="33">
        <v>46.875</v>
      </c>
    </row>
    <row r="92" spans="2:5" ht="12" customHeight="1" x14ac:dyDescent="0.2">
      <c r="B92" s="6" t="s">
        <v>78</v>
      </c>
      <c r="C92" s="32">
        <v>1100</v>
      </c>
      <c r="D92" s="32">
        <v>838</v>
      </c>
      <c r="E92" s="33">
        <v>76.181818181818187</v>
      </c>
    </row>
    <row r="93" spans="2:5" ht="12" customHeight="1" x14ac:dyDescent="0.2">
      <c r="B93" s="6" t="s">
        <v>86</v>
      </c>
      <c r="C93" s="22">
        <v>807</v>
      </c>
      <c r="D93" s="22">
        <v>807</v>
      </c>
      <c r="E93" s="23">
        <v>100</v>
      </c>
    </row>
    <row r="94" spans="2:5" ht="12" customHeight="1" x14ac:dyDescent="0.2">
      <c r="B94" s="6" t="s">
        <v>79</v>
      </c>
      <c r="C94" s="32">
        <v>807</v>
      </c>
      <c r="D94" s="32">
        <v>807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7902CC4-847E-4891-AA22-5BEBB8B32781}"/>
    <hyperlink ref="D4" location="ŞUBAT!A1" display="Şubat" xr:uid="{A2044697-0C49-4CF1-A44C-CC19C1E82F8B}"/>
    <hyperlink ref="E4" location="MART!A1" display="Mart" xr:uid="{94FF01AF-BED2-4648-959B-70ED0D199346}"/>
    <hyperlink ref="C5" location="NİSAN!A1" display="Nisan" xr:uid="{4782402D-61B5-4144-97AE-89EB3A11F813}"/>
    <hyperlink ref="D5" location="MAYIS!A1" display="Mayıs" xr:uid="{2A266530-7FE2-4BB1-83A0-D47650BC89D7}"/>
    <hyperlink ref="E5" location="HAZİRAN!A1" display="Haziran" xr:uid="{4626E72E-D42E-4D14-93AF-BBBADFBBBEE6}"/>
    <hyperlink ref="C6" location="TEMMUZ!A1" display="Temmuz" xr:uid="{CB5D0C37-FC88-4BC3-A2F0-6EC2653D9D90}"/>
    <hyperlink ref="D6" location="AĞUSTOS!A1" display="Ağustos" xr:uid="{4FAA3772-76E7-45EE-8E01-2E4E51389DF6}"/>
    <hyperlink ref="E6" location="EYLÜL!A1" display="Eylül" xr:uid="{4CF5E71D-BC41-4990-AC21-BCE429525DF9}"/>
    <hyperlink ref="C7" location="EKİM!A1" display="Ekim" xr:uid="{D7F8D5B6-B028-46D9-AF63-DB07353E8134}"/>
    <hyperlink ref="D7" location="KASIM!A1" display="Kasım" xr:uid="{7F13E581-F026-4CBC-84D9-60F0EFECDB3E}"/>
    <hyperlink ref="E7" location="ARALIK!A1" display="Aralık" xr:uid="{EA875711-4FFE-4F9F-8364-8A9B82D8CCA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A163-FB90-4875-93E6-B832ED529921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204476</v>
      </c>
      <c r="D10" s="22">
        <v>59000</v>
      </c>
      <c r="E10" s="23">
        <v>28.854242062638157</v>
      </c>
    </row>
    <row r="11" spans="2:5" ht="12" customHeight="1" x14ac:dyDescent="0.2">
      <c r="B11" s="7" t="s">
        <v>4</v>
      </c>
      <c r="C11" s="24">
        <v>122095</v>
      </c>
      <c r="D11" s="24">
        <v>51890</v>
      </c>
      <c r="E11" s="25">
        <v>42.499692862115566</v>
      </c>
    </row>
    <row r="12" spans="2:5" ht="12" customHeight="1" x14ac:dyDescent="0.2">
      <c r="B12" s="7" t="s">
        <v>5</v>
      </c>
      <c r="C12" s="24">
        <v>57371</v>
      </c>
      <c r="D12" s="24">
        <v>30135</v>
      </c>
      <c r="E12" s="25">
        <v>52.52653779784211</v>
      </c>
    </row>
    <row r="13" spans="2:5" ht="12" customHeight="1" x14ac:dyDescent="0.2">
      <c r="B13" s="7" t="s">
        <v>6</v>
      </c>
      <c r="C13" s="26">
        <v>45641</v>
      </c>
      <c r="D13" s="26">
        <v>23307</v>
      </c>
      <c r="E13" s="27">
        <v>51.065927565127843</v>
      </c>
    </row>
    <row r="14" spans="2:5" ht="12" customHeight="1" x14ac:dyDescent="0.2">
      <c r="B14" s="8" t="s">
        <v>7</v>
      </c>
      <c r="C14" s="28">
        <v>8784</v>
      </c>
      <c r="D14" s="28">
        <v>1829</v>
      </c>
      <c r="E14" s="29">
        <v>20.821948998178506</v>
      </c>
    </row>
    <row r="15" spans="2:5" ht="12" customHeight="1" x14ac:dyDescent="0.2">
      <c r="B15" s="8" t="s">
        <v>8</v>
      </c>
      <c r="C15" s="28">
        <v>1902</v>
      </c>
      <c r="D15" s="28">
        <v>608</v>
      </c>
      <c r="E15" s="29">
        <v>31.966351209253418</v>
      </c>
    </row>
    <row r="16" spans="2:5" ht="12" customHeight="1" x14ac:dyDescent="0.2">
      <c r="B16" s="8" t="s">
        <v>9</v>
      </c>
      <c r="C16" s="28">
        <v>32391</v>
      </c>
      <c r="D16" s="28">
        <v>19309</v>
      </c>
      <c r="E16" s="29">
        <v>59.612237967336604</v>
      </c>
    </row>
    <row r="17" spans="2:5" ht="12" customHeight="1" x14ac:dyDescent="0.2">
      <c r="B17" s="8" t="s">
        <v>10</v>
      </c>
      <c r="C17" s="28">
        <v>2564</v>
      </c>
      <c r="D17" s="28">
        <v>1561</v>
      </c>
      <c r="E17" s="29">
        <v>60.881435257410303</v>
      </c>
    </row>
    <row r="18" spans="2:5" ht="12" customHeight="1" x14ac:dyDescent="0.2">
      <c r="B18" s="7" t="s">
        <v>11</v>
      </c>
      <c r="C18" s="24">
        <v>11730</v>
      </c>
      <c r="D18" s="24">
        <v>6828</v>
      </c>
      <c r="E18" s="25">
        <v>58.209718670076725</v>
      </c>
    </row>
    <row r="19" spans="2:5" ht="12" customHeight="1" x14ac:dyDescent="0.2">
      <c r="B19" s="8" t="s">
        <v>12</v>
      </c>
      <c r="C19" s="28">
        <v>4648</v>
      </c>
      <c r="D19" s="28">
        <v>403</v>
      </c>
      <c r="E19" s="29">
        <v>8.6703958691910508</v>
      </c>
    </row>
    <row r="20" spans="2:5" ht="12" customHeight="1" x14ac:dyDescent="0.2">
      <c r="B20" s="8" t="s">
        <v>13</v>
      </c>
      <c r="C20" s="28">
        <v>4</v>
      </c>
      <c r="D20" s="28">
        <v>4</v>
      </c>
      <c r="E20" s="29"/>
    </row>
    <row r="21" spans="2:5" ht="12" customHeight="1" x14ac:dyDescent="0.2">
      <c r="B21" s="8" t="s">
        <v>14</v>
      </c>
      <c r="C21" s="28">
        <v>7078</v>
      </c>
      <c r="D21" s="28">
        <v>6421</v>
      </c>
      <c r="E21" s="29">
        <v>90.717716869172079</v>
      </c>
    </row>
    <row r="22" spans="2:5" s="4" customFormat="1" ht="12" customHeight="1" x14ac:dyDescent="0.2">
      <c r="B22" s="7" t="s">
        <v>15</v>
      </c>
      <c r="C22" s="24">
        <v>18293</v>
      </c>
      <c r="D22" s="24">
        <v>5350</v>
      </c>
      <c r="E22" s="25">
        <v>29.246159733231291</v>
      </c>
    </row>
    <row r="23" spans="2:5" s="4" customFormat="1" ht="12" customHeight="1" x14ac:dyDescent="0.2">
      <c r="B23" s="8" t="s">
        <v>16</v>
      </c>
      <c r="C23" s="30">
        <v>349</v>
      </c>
      <c r="D23" s="30">
        <v>14</v>
      </c>
      <c r="E23" s="31">
        <v>4.0114613180515759</v>
      </c>
    </row>
    <row r="24" spans="2:5" ht="12" customHeight="1" x14ac:dyDescent="0.2">
      <c r="B24" s="8" t="s">
        <v>17</v>
      </c>
      <c r="C24" s="30">
        <v>17944</v>
      </c>
      <c r="D24" s="30">
        <v>5336</v>
      </c>
      <c r="E24" s="31">
        <v>29.736959429335712</v>
      </c>
    </row>
    <row r="25" spans="2:5" s="4" customFormat="1" ht="12" customHeight="1" x14ac:dyDescent="0.2">
      <c r="B25" s="7" t="s">
        <v>18</v>
      </c>
      <c r="C25" s="24">
        <v>30315</v>
      </c>
      <c r="D25" s="24">
        <v>7339</v>
      </c>
      <c r="E25" s="25">
        <v>24.20913739073066</v>
      </c>
    </row>
    <row r="26" spans="2:5" ht="12" customHeight="1" x14ac:dyDescent="0.2">
      <c r="B26" s="7" t="s">
        <v>19</v>
      </c>
      <c r="C26" s="24">
        <v>22059</v>
      </c>
      <c r="D26" s="24">
        <v>2608</v>
      </c>
      <c r="E26" s="25">
        <v>11.822838750623328</v>
      </c>
    </row>
    <row r="27" spans="2:5" ht="12" customHeight="1" x14ac:dyDescent="0.2">
      <c r="B27" s="8" t="s">
        <v>20</v>
      </c>
      <c r="C27" s="28">
        <v>20012</v>
      </c>
      <c r="D27" s="28">
        <v>728</v>
      </c>
      <c r="E27" s="29">
        <v>3.6378173096142317</v>
      </c>
    </row>
    <row r="28" spans="2:5" ht="12" customHeight="1" x14ac:dyDescent="0.2">
      <c r="B28" s="8" t="s">
        <v>21</v>
      </c>
      <c r="C28" s="28">
        <v>2047</v>
      </c>
      <c r="D28" s="28">
        <v>1880</v>
      </c>
      <c r="E28" s="29">
        <v>91.841719589643375</v>
      </c>
    </row>
    <row r="29" spans="2:5" ht="12" customHeight="1" x14ac:dyDescent="0.2">
      <c r="B29" s="7" t="s">
        <v>22</v>
      </c>
      <c r="C29" s="26">
        <v>6820</v>
      </c>
      <c r="D29" s="26">
        <v>3433</v>
      </c>
      <c r="E29" s="27">
        <v>50.337243401759537</v>
      </c>
    </row>
    <row r="30" spans="2:5" ht="12" customHeight="1" x14ac:dyDescent="0.2">
      <c r="B30" s="8" t="s">
        <v>23</v>
      </c>
      <c r="C30" s="28">
        <v>3966</v>
      </c>
      <c r="D30" s="28">
        <v>579</v>
      </c>
      <c r="E30" s="29">
        <v>14.59909228441755</v>
      </c>
    </row>
    <row r="31" spans="2:5" s="4" customFormat="1" ht="12" customHeight="1" x14ac:dyDescent="0.2">
      <c r="B31" s="8" t="s">
        <v>24</v>
      </c>
      <c r="C31" s="28">
        <v>2853</v>
      </c>
      <c r="D31" s="28">
        <v>2853</v>
      </c>
      <c r="E31" s="29">
        <v>100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1436</v>
      </c>
      <c r="D37" s="26">
        <v>1298</v>
      </c>
      <c r="E37" s="27">
        <v>90.389972144846794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9209</v>
      </c>
      <c r="D44" s="24">
        <v>4438</v>
      </c>
      <c r="E44" s="25">
        <v>48.191986100553805</v>
      </c>
    </row>
    <row r="45" spans="2:6" ht="12" customHeight="1" x14ac:dyDescent="0.2">
      <c r="B45" s="7" t="s">
        <v>37</v>
      </c>
      <c r="C45" s="26">
        <v>6181</v>
      </c>
      <c r="D45" s="26">
        <v>4627</v>
      </c>
      <c r="E45" s="27">
        <v>74.858437146092854</v>
      </c>
      <c r="F45" s="5"/>
    </row>
    <row r="46" spans="2:6" ht="12" customHeight="1" x14ac:dyDescent="0.2">
      <c r="B46" s="7" t="s">
        <v>38</v>
      </c>
      <c r="C46" s="26">
        <v>726</v>
      </c>
      <c r="D46" s="26">
        <v>1</v>
      </c>
      <c r="E46" s="27">
        <v>0.13774104683195593</v>
      </c>
    </row>
    <row r="47" spans="2:6" ht="12" customHeight="1" x14ac:dyDescent="0.2">
      <c r="B47" s="6" t="s">
        <v>84</v>
      </c>
      <c r="C47" s="22">
        <v>4903</v>
      </c>
      <c r="D47" s="22">
        <v>3281</v>
      </c>
      <c r="E47" s="27">
        <v>66.918213338772176</v>
      </c>
    </row>
    <row r="48" spans="2:6" ht="12" customHeight="1" x14ac:dyDescent="0.2">
      <c r="B48" s="6" t="s">
        <v>39</v>
      </c>
      <c r="C48" s="32">
        <v>1438</v>
      </c>
      <c r="D48" s="32">
        <v>1425</v>
      </c>
      <c r="E48" s="33">
        <v>99.095966620305973</v>
      </c>
    </row>
    <row r="49" spans="2:5" ht="12" customHeight="1" x14ac:dyDescent="0.2">
      <c r="B49" s="6" t="s">
        <v>40</v>
      </c>
      <c r="C49" s="32">
        <v>1352</v>
      </c>
      <c r="D49" s="32">
        <v>1352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1352</v>
      </c>
      <c r="D51" s="34">
        <v>1352</v>
      </c>
      <c r="E51" s="35">
        <v>100</v>
      </c>
    </row>
    <row r="52" spans="2:5" ht="12" customHeight="1" x14ac:dyDescent="0.2">
      <c r="B52" s="6" t="s">
        <v>43</v>
      </c>
      <c r="C52" s="32">
        <v>86</v>
      </c>
      <c r="D52" s="32">
        <v>73</v>
      </c>
      <c r="E52" s="33">
        <v>84.883720930232556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86</v>
      </c>
      <c r="D54" s="34">
        <v>73</v>
      </c>
      <c r="E54" s="35">
        <v>84.883720930232556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893</v>
      </c>
      <c r="D58" s="32">
        <v>893</v>
      </c>
      <c r="E58" s="33">
        <v>100</v>
      </c>
    </row>
    <row r="59" spans="2:5" ht="12" customHeight="1" x14ac:dyDescent="0.2">
      <c r="B59" s="6" t="s">
        <v>48</v>
      </c>
      <c r="C59" s="32">
        <v>893</v>
      </c>
      <c r="D59" s="32">
        <v>893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2572</v>
      </c>
      <c r="D61" s="32">
        <v>963</v>
      </c>
      <c r="E61" s="33">
        <v>37.441679626749611</v>
      </c>
    </row>
    <row r="62" spans="2:5" s="4" customFormat="1" ht="12" customHeight="1" x14ac:dyDescent="0.2">
      <c r="B62" s="6" t="s">
        <v>51</v>
      </c>
      <c r="C62" s="32">
        <v>2572</v>
      </c>
      <c r="D62" s="32">
        <v>963</v>
      </c>
      <c r="E62" s="33">
        <v>37.441679626749611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76793</v>
      </c>
      <c r="D70" s="22">
        <v>3144</v>
      </c>
      <c r="E70" s="23">
        <v>4.0941231622673939</v>
      </c>
    </row>
    <row r="71" spans="2:5" ht="12" customHeight="1" x14ac:dyDescent="0.2">
      <c r="B71" s="6" t="s">
        <v>57</v>
      </c>
      <c r="C71" s="32">
        <v>10232</v>
      </c>
      <c r="D71" s="32">
        <v>63</v>
      </c>
      <c r="E71" s="33">
        <v>0.6157154026583268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10189</v>
      </c>
      <c r="D74" s="36">
        <v>24</v>
      </c>
      <c r="E74" s="37">
        <v>0.23554814015114339</v>
      </c>
    </row>
    <row r="75" spans="2:5" ht="12" customHeight="1" x14ac:dyDescent="0.2">
      <c r="B75" s="6" t="s">
        <v>61</v>
      </c>
      <c r="C75" s="32">
        <v>43</v>
      </c>
      <c r="D75" s="32">
        <v>39</v>
      </c>
      <c r="E75" s="33">
        <v>90.697674418604649</v>
      </c>
    </row>
    <row r="76" spans="2:5" ht="12" customHeight="1" x14ac:dyDescent="0.2">
      <c r="B76" s="6" t="s">
        <v>62</v>
      </c>
      <c r="C76" s="32">
        <v>98</v>
      </c>
      <c r="D76" s="32">
        <v>94</v>
      </c>
      <c r="E76" s="33">
        <v>95.918367346938766</v>
      </c>
    </row>
    <row r="77" spans="2:5" ht="12" customHeight="1" x14ac:dyDescent="0.2">
      <c r="B77" s="6" t="s">
        <v>63</v>
      </c>
      <c r="C77" s="32">
        <v>4</v>
      </c>
      <c r="D77" s="32">
        <v>1</v>
      </c>
      <c r="E77" s="33">
        <v>25</v>
      </c>
    </row>
    <row r="78" spans="2:5" ht="12" customHeight="1" x14ac:dyDescent="0.2">
      <c r="B78" s="6" t="s">
        <v>64</v>
      </c>
      <c r="C78" s="32">
        <v>94</v>
      </c>
      <c r="D78" s="32">
        <v>93</v>
      </c>
      <c r="E78" s="33">
        <v>98.936170212765958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93</v>
      </c>
      <c r="D86" s="34">
        <v>93</v>
      </c>
      <c r="E86" s="35">
        <v>100</v>
      </c>
    </row>
    <row r="87" spans="2:5" ht="12" customHeight="1" x14ac:dyDescent="0.2">
      <c r="B87" s="6" t="s">
        <v>73</v>
      </c>
      <c r="C87" s="32">
        <v>65621</v>
      </c>
      <c r="D87" s="32">
        <v>2410</v>
      </c>
      <c r="E87" s="33">
        <v>3.6726048063881986</v>
      </c>
    </row>
    <row r="88" spans="2:5" ht="12" customHeight="1" x14ac:dyDescent="0.2">
      <c r="B88" s="6" t="s">
        <v>74</v>
      </c>
      <c r="C88" s="36">
        <v>121</v>
      </c>
      <c r="D88" s="36">
        <v>82</v>
      </c>
      <c r="E88" s="37">
        <v>67.768595041322314</v>
      </c>
    </row>
    <row r="89" spans="2:5" ht="12" customHeight="1" x14ac:dyDescent="0.2">
      <c r="B89" s="6" t="s">
        <v>75</v>
      </c>
      <c r="C89" s="32">
        <v>10037</v>
      </c>
      <c r="D89" s="32">
        <v>1072</v>
      </c>
      <c r="E89" s="33">
        <v>10.680482215801534</v>
      </c>
    </row>
    <row r="90" spans="2:5" ht="12" customHeight="1" x14ac:dyDescent="0.2">
      <c r="B90" s="6" t="s">
        <v>76</v>
      </c>
      <c r="C90" s="32">
        <v>55399</v>
      </c>
      <c r="D90" s="32">
        <v>1226</v>
      </c>
      <c r="E90" s="33">
        <v>2.2130363363959638</v>
      </c>
    </row>
    <row r="91" spans="2:5" ht="12" customHeight="1" x14ac:dyDescent="0.2">
      <c r="B91" s="6" t="s">
        <v>77</v>
      </c>
      <c r="C91" s="32">
        <v>64</v>
      </c>
      <c r="D91" s="32">
        <v>30</v>
      </c>
      <c r="E91" s="33">
        <v>46.875</v>
      </c>
    </row>
    <row r="92" spans="2:5" ht="12" customHeight="1" x14ac:dyDescent="0.2">
      <c r="B92" s="6" t="s">
        <v>78</v>
      </c>
      <c r="C92" s="32">
        <v>842</v>
      </c>
      <c r="D92" s="32">
        <v>577</v>
      </c>
      <c r="E92" s="33">
        <v>68.527315914489307</v>
      </c>
    </row>
    <row r="93" spans="2:5" ht="12" customHeight="1" x14ac:dyDescent="0.2">
      <c r="B93" s="6" t="s">
        <v>86</v>
      </c>
      <c r="C93" s="22">
        <v>685</v>
      </c>
      <c r="D93" s="22">
        <v>685</v>
      </c>
      <c r="E93" s="23">
        <v>100</v>
      </c>
    </row>
    <row r="94" spans="2:5" ht="12" customHeight="1" x14ac:dyDescent="0.2">
      <c r="B94" s="6" t="s">
        <v>79</v>
      </c>
      <c r="C94" s="32">
        <v>685</v>
      </c>
      <c r="D94" s="32">
        <v>685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60AFDC3-C4BD-49A6-B426-1922195A2A4B}"/>
    <hyperlink ref="D4" location="ŞUBAT!A1" display="Şubat" xr:uid="{588D35E1-EF0B-47DD-BE47-E5D5ECAF29DD}"/>
    <hyperlink ref="E4" location="MART!A1" display="Mart" xr:uid="{017220C6-CA38-4375-9C37-238E2A48A3F8}"/>
    <hyperlink ref="C5" location="NİSAN!A1" display="Nisan" xr:uid="{13227CA1-71F3-4882-A6DB-3B7C9797B1A9}"/>
    <hyperlink ref="D5" location="MAYIS!A1" display="Mayıs" xr:uid="{8BEF1659-9F66-42B4-B6A8-8FF7B44F2299}"/>
    <hyperlink ref="E5" location="HAZİRAN!A1" display="Haziran" xr:uid="{3587ADFB-AC1E-4CCA-BEF1-CB93DC6CB7D5}"/>
    <hyperlink ref="C6" location="TEMMUZ!A1" display="Temmuz" xr:uid="{56C75AFD-34CA-44C7-B9BF-583F38FD4414}"/>
    <hyperlink ref="D6" location="AĞUSTOS!A1" display="Ağustos" xr:uid="{73496E5B-1DDE-423D-A7B6-F161739E375A}"/>
    <hyperlink ref="E6" location="EYLÜL!A1" display="Eylül" xr:uid="{84CCED72-C47D-492A-85AD-855FEE95D9A6}"/>
    <hyperlink ref="C7" location="EKİM!A1" display="Ekim" xr:uid="{C4AF9C45-D3A2-4D60-91BA-70A3B2FF1D74}"/>
    <hyperlink ref="D7" location="KASIM!A1" display="Kasım" xr:uid="{84C4E0CE-7283-4177-8063-0244D022A40C}"/>
    <hyperlink ref="E7" location="ARALIK!A1" display="Aralık" xr:uid="{57052A0C-DED4-4B7B-A844-3C0EF81BCF3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A192-76CB-4336-80B6-86C61E298F67}">
  <sheetPr codeName="Sayfa4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189664</v>
      </c>
      <c r="D10" s="22">
        <v>45591</v>
      </c>
      <c r="E10" s="23">
        <v>24.037772060064114</v>
      </c>
    </row>
    <row r="11" spans="2:5" ht="12" customHeight="1" x14ac:dyDescent="0.2">
      <c r="B11" s="7" t="s">
        <v>4</v>
      </c>
      <c r="C11" s="24">
        <v>109752</v>
      </c>
      <c r="D11" s="24">
        <v>39913</v>
      </c>
      <c r="E11" s="25">
        <v>36.366535461768351</v>
      </c>
    </row>
    <row r="12" spans="2:5" ht="12" customHeight="1" x14ac:dyDescent="0.2">
      <c r="B12" s="7" t="s">
        <v>5</v>
      </c>
      <c r="C12" s="24">
        <v>47360</v>
      </c>
      <c r="D12" s="24">
        <v>21305</v>
      </c>
      <c r="E12" s="25">
        <v>44.985219594594597</v>
      </c>
    </row>
    <row r="13" spans="2:5" ht="12" customHeight="1" x14ac:dyDescent="0.2">
      <c r="B13" s="7" t="s">
        <v>6</v>
      </c>
      <c r="C13" s="26">
        <v>40804</v>
      </c>
      <c r="D13" s="26">
        <v>19017</v>
      </c>
      <c r="E13" s="27">
        <v>46.605724928928538</v>
      </c>
    </row>
    <row r="14" spans="2:5" ht="12" customHeight="1" x14ac:dyDescent="0.2">
      <c r="B14" s="8" t="s">
        <v>7</v>
      </c>
      <c r="C14" s="28">
        <v>8357</v>
      </c>
      <c r="D14" s="28">
        <v>1618</v>
      </c>
      <c r="E14" s="29">
        <v>19.361014718200313</v>
      </c>
    </row>
    <row r="15" spans="2:5" ht="12" customHeight="1" x14ac:dyDescent="0.2">
      <c r="B15" s="8" t="s">
        <v>8</v>
      </c>
      <c r="C15" s="28">
        <v>1883</v>
      </c>
      <c r="D15" s="28">
        <v>537</v>
      </c>
      <c r="E15" s="29">
        <v>28.518321826872011</v>
      </c>
    </row>
    <row r="16" spans="2:5" ht="12" customHeight="1" x14ac:dyDescent="0.2">
      <c r="B16" s="8" t="s">
        <v>9</v>
      </c>
      <c r="C16" s="28">
        <v>28845</v>
      </c>
      <c r="D16" s="28">
        <v>15955</v>
      </c>
      <c r="E16" s="29">
        <v>55.312879181833942</v>
      </c>
    </row>
    <row r="17" spans="2:5" ht="12" customHeight="1" x14ac:dyDescent="0.2">
      <c r="B17" s="8" t="s">
        <v>10</v>
      </c>
      <c r="C17" s="28">
        <v>1719</v>
      </c>
      <c r="D17" s="28">
        <v>907</v>
      </c>
      <c r="E17" s="29">
        <v>52.763234438627101</v>
      </c>
    </row>
    <row r="18" spans="2:5" ht="12" customHeight="1" x14ac:dyDescent="0.2">
      <c r="B18" s="7" t="s">
        <v>11</v>
      </c>
      <c r="C18" s="24">
        <v>6556</v>
      </c>
      <c r="D18" s="24">
        <v>2288</v>
      </c>
      <c r="E18" s="25">
        <v>34.899328859060404</v>
      </c>
    </row>
    <row r="19" spans="2:5" ht="12" customHeight="1" x14ac:dyDescent="0.2">
      <c r="B19" s="8" t="s">
        <v>12</v>
      </c>
      <c r="C19" s="28">
        <v>3789</v>
      </c>
      <c r="D19" s="28">
        <v>120</v>
      </c>
      <c r="E19" s="29">
        <v>3.1670625494853519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2767</v>
      </c>
      <c r="D21" s="28">
        <v>2168</v>
      </c>
      <c r="E21" s="29">
        <v>78.352005782435853</v>
      </c>
    </row>
    <row r="22" spans="2:5" s="4" customFormat="1" ht="12" customHeight="1" x14ac:dyDescent="0.2">
      <c r="B22" s="7" t="s">
        <v>15</v>
      </c>
      <c r="C22" s="24">
        <v>18241</v>
      </c>
      <c r="D22" s="24">
        <v>4946</v>
      </c>
      <c r="E22" s="25">
        <v>27.114741516364234</v>
      </c>
    </row>
    <row r="23" spans="2:5" s="4" customFormat="1" ht="12" customHeight="1" x14ac:dyDescent="0.2">
      <c r="B23" s="8" t="s">
        <v>16</v>
      </c>
      <c r="C23" s="30">
        <v>345</v>
      </c>
      <c r="D23" s="30">
        <v>9</v>
      </c>
      <c r="E23" s="31">
        <v>2.6086956521739131</v>
      </c>
    </row>
    <row r="24" spans="2:5" ht="12" customHeight="1" x14ac:dyDescent="0.2">
      <c r="B24" s="8" t="s">
        <v>17</v>
      </c>
      <c r="C24" s="30">
        <v>17896</v>
      </c>
      <c r="D24" s="30">
        <v>4937</v>
      </c>
      <c r="E24" s="31">
        <v>27.587170317389358</v>
      </c>
    </row>
    <row r="25" spans="2:5" s="4" customFormat="1" ht="12" customHeight="1" x14ac:dyDescent="0.2">
      <c r="B25" s="7" t="s">
        <v>18</v>
      </c>
      <c r="C25" s="24">
        <v>29834</v>
      </c>
      <c r="D25" s="24">
        <v>6495</v>
      </c>
      <c r="E25" s="25">
        <v>21.770463229871957</v>
      </c>
    </row>
    <row r="26" spans="2:5" ht="12" customHeight="1" x14ac:dyDescent="0.2">
      <c r="B26" s="7" t="s">
        <v>19</v>
      </c>
      <c r="C26" s="24">
        <v>21552</v>
      </c>
      <c r="D26" s="24">
        <v>2713</v>
      </c>
      <c r="E26" s="25">
        <v>12.588158871566444</v>
      </c>
    </row>
    <row r="27" spans="2:5" ht="12" customHeight="1" x14ac:dyDescent="0.2">
      <c r="B27" s="8" t="s">
        <v>20</v>
      </c>
      <c r="C27" s="28">
        <v>19881</v>
      </c>
      <c r="D27" s="28">
        <v>1046</v>
      </c>
      <c r="E27" s="29">
        <v>5.2613047633418839</v>
      </c>
    </row>
    <row r="28" spans="2:5" ht="12" customHeight="1" x14ac:dyDescent="0.2">
      <c r="B28" s="8" t="s">
        <v>21</v>
      </c>
      <c r="C28" s="28">
        <v>1671</v>
      </c>
      <c r="D28" s="28">
        <v>1667</v>
      </c>
      <c r="E28" s="29">
        <v>99.760622381807295</v>
      </c>
    </row>
    <row r="29" spans="2:5" ht="12" customHeight="1" x14ac:dyDescent="0.2">
      <c r="B29" s="7" t="s">
        <v>22</v>
      </c>
      <c r="C29" s="26">
        <v>7097</v>
      </c>
      <c r="D29" s="26">
        <v>2731</v>
      </c>
      <c r="E29" s="27">
        <v>38.481048330280402</v>
      </c>
    </row>
    <row r="30" spans="2:5" ht="12" customHeight="1" x14ac:dyDescent="0.2">
      <c r="B30" s="8" t="s">
        <v>23</v>
      </c>
      <c r="C30" s="28">
        <v>4884</v>
      </c>
      <c r="D30" s="28">
        <v>518</v>
      </c>
      <c r="E30" s="29">
        <v>10.606060606060606</v>
      </c>
    </row>
    <row r="31" spans="2:5" s="4" customFormat="1" ht="12" customHeight="1" x14ac:dyDescent="0.2">
      <c r="B31" s="8" t="s">
        <v>24</v>
      </c>
      <c r="C31" s="28">
        <v>2212</v>
      </c>
      <c r="D31" s="28">
        <v>2212</v>
      </c>
      <c r="E31" s="29">
        <v>100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1185</v>
      </c>
      <c r="D37" s="26">
        <v>1051</v>
      </c>
      <c r="E37" s="27">
        <v>88.691983122362871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8346</v>
      </c>
      <c r="D44" s="24">
        <v>3512</v>
      </c>
      <c r="E44" s="25">
        <v>42.080038341720581</v>
      </c>
    </row>
    <row r="45" spans="2:6" ht="12" customHeight="1" x14ac:dyDescent="0.2">
      <c r="B45" s="7" t="s">
        <v>37</v>
      </c>
      <c r="C45" s="26">
        <v>5243</v>
      </c>
      <c r="D45" s="26">
        <v>3655</v>
      </c>
      <c r="E45" s="27">
        <v>69.711996948312034</v>
      </c>
      <c r="F45" s="5"/>
    </row>
    <row r="46" spans="2:6" ht="12" customHeight="1" x14ac:dyDescent="0.2">
      <c r="B46" s="7" t="s">
        <v>38</v>
      </c>
      <c r="C46" s="26">
        <v>728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4400</v>
      </c>
      <c r="D47" s="22">
        <v>2702</v>
      </c>
      <c r="E47" s="27">
        <v>61.409090909090914</v>
      </c>
    </row>
    <row r="48" spans="2:6" ht="12" customHeight="1" x14ac:dyDescent="0.2">
      <c r="B48" s="6" t="s">
        <v>39</v>
      </c>
      <c r="C48" s="32">
        <v>1157</v>
      </c>
      <c r="D48" s="32">
        <v>1142</v>
      </c>
      <c r="E48" s="33">
        <v>98.703543647363873</v>
      </c>
    </row>
    <row r="49" spans="2:5" ht="12" customHeight="1" x14ac:dyDescent="0.2">
      <c r="B49" s="6" t="s">
        <v>40</v>
      </c>
      <c r="C49" s="32">
        <v>1085</v>
      </c>
      <c r="D49" s="32">
        <v>1084</v>
      </c>
      <c r="E49" s="33">
        <v>99.907834101382491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1085</v>
      </c>
      <c r="D51" s="34">
        <v>1084</v>
      </c>
      <c r="E51" s="35">
        <v>99.907834101382491</v>
      </c>
    </row>
    <row r="52" spans="2:5" ht="12" customHeight="1" x14ac:dyDescent="0.2">
      <c r="B52" s="6" t="s">
        <v>43</v>
      </c>
      <c r="C52" s="32">
        <v>72</v>
      </c>
      <c r="D52" s="32">
        <v>58</v>
      </c>
      <c r="E52" s="33">
        <v>80.555555555555557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72</v>
      </c>
      <c r="D54" s="34">
        <v>58</v>
      </c>
      <c r="E54" s="35">
        <v>80.555555555555557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847</v>
      </c>
      <c r="D58" s="32">
        <v>847</v>
      </c>
      <c r="E58" s="33">
        <v>100</v>
      </c>
    </row>
    <row r="59" spans="2:5" ht="12" customHeight="1" x14ac:dyDescent="0.2">
      <c r="B59" s="6" t="s">
        <v>48</v>
      </c>
      <c r="C59" s="32">
        <v>847</v>
      </c>
      <c r="D59" s="32">
        <v>847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2396</v>
      </c>
      <c r="D61" s="32">
        <v>713</v>
      </c>
      <c r="E61" s="33">
        <v>29.757929883138562</v>
      </c>
    </row>
    <row r="62" spans="2:5" s="4" customFormat="1" ht="12" customHeight="1" x14ac:dyDescent="0.2">
      <c r="B62" s="6" t="s">
        <v>51</v>
      </c>
      <c r="C62" s="32">
        <v>2396</v>
      </c>
      <c r="D62" s="32">
        <v>713</v>
      </c>
      <c r="E62" s="33">
        <v>29.757929883138562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74862</v>
      </c>
      <c r="D70" s="22">
        <v>2326</v>
      </c>
      <c r="E70" s="23">
        <v>3.1070503058961823</v>
      </c>
    </row>
    <row r="71" spans="2:5" ht="12" customHeight="1" x14ac:dyDescent="0.2">
      <c r="B71" s="6" t="s">
        <v>57</v>
      </c>
      <c r="C71" s="32">
        <v>10167</v>
      </c>
      <c r="D71" s="32">
        <v>55</v>
      </c>
      <c r="E71" s="33">
        <v>0.54096586997147633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10130</v>
      </c>
      <c r="D74" s="36">
        <v>24</v>
      </c>
      <c r="E74" s="37">
        <v>0.23692003948667323</v>
      </c>
    </row>
    <row r="75" spans="2:5" ht="12" customHeight="1" x14ac:dyDescent="0.2">
      <c r="B75" s="6" t="s">
        <v>61</v>
      </c>
      <c r="C75" s="32">
        <v>37</v>
      </c>
      <c r="D75" s="32">
        <v>31</v>
      </c>
      <c r="E75" s="33">
        <v>83.78378378378379</v>
      </c>
    </row>
    <row r="76" spans="2:5" ht="12" customHeight="1" x14ac:dyDescent="0.2">
      <c r="B76" s="6" t="s">
        <v>62</v>
      </c>
      <c r="C76" s="32">
        <v>71</v>
      </c>
      <c r="D76" s="32">
        <v>67</v>
      </c>
      <c r="E76" s="33">
        <v>94.366197183098592</v>
      </c>
    </row>
    <row r="77" spans="2:5" ht="12" customHeight="1" x14ac:dyDescent="0.2">
      <c r="B77" s="6" t="s">
        <v>63</v>
      </c>
      <c r="C77" s="32">
        <v>2</v>
      </c>
      <c r="D77" s="32">
        <v>0</v>
      </c>
      <c r="E77" s="33">
        <v>0</v>
      </c>
    </row>
    <row r="78" spans="2:5" ht="12" customHeight="1" x14ac:dyDescent="0.2">
      <c r="B78" s="6" t="s">
        <v>64</v>
      </c>
      <c r="C78" s="32">
        <v>69</v>
      </c>
      <c r="D78" s="32">
        <v>67</v>
      </c>
      <c r="E78" s="33">
        <v>97.101449275362313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68</v>
      </c>
      <c r="D86" s="34">
        <v>67</v>
      </c>
      <c r="E86" s="35">
        <v>98.529411764705884</v>
      </c>
    </row>
    <row r="87" spans="2:5" ht="12" customHeight="1" x14ac:dyDescent="0.2">
      <c r="B87" s="6" t="s">
        <v>73</v>
      </c>
      <c r="C87" s="32">
        <v>63894</v>
      </c>
      <c r="D87" s="32">
        <v>1741</v>
      </c>
      <c r="E87" s="33">
        <v>2.7248254922214921</v>
      </c>
    </row>
    <row r="88" spans="2:5" ht="12" customHeight="1" x14ac:dyDescent="0.2">
      <c r="B88" s="6" t="s">
        <v>74</v>
      </c>
      <c r="C88" s="36">
        <v>110</v>
      </c>
      <c r="D88" s="36">
        <v>72</v>
      </c>
      <c r="E88" s="37">
        <v>65.454545454545453</v>
      </c>
    </row>
    <row r="89" spans="2:5" ht="12" customHeight="1" x14ac:dyDescent="0.2">
      <c r="B89" s="6" t="s">
        <v>75</v>
      </c>
      <c r="C89" s="32">
        <v>9579</v>
      </c>
      <c r="D89" s="32">
        <v>801</v>
      </c>
      <c r="E89" s="33">
        <v>8.36204196680238</v>
      </c>
    </row>
    <row r="90" spans="2:5" ht="12" customHeight="1" x14ac:dyDescent="0.2">
      <c r="B90" s="6" t="s">
        <v>76</v>
      </c>
      <c r="C90" s="32">
        <v>54148</v>
      </c>
      <c r="D90" s="32">
        <v>846</v>
      </c>
      <c r="E90" s="33">
        <v>1.562384575607594</v>
      </c>
    </row>
    <row r="91" spans="2:5" ht="12" customHeight="1" x14ac:dyDescent="0.2">
      <c r="B91" s="6" t="s">
        <v>77</v>
      </c>
      <c r="C91" s="32">
        <v>57</v>
      </c>
      <c r="D91" s="32">
        <v>22</v>
      </c>
      <c r="E91" s="33">
        <v>38.596491228070171</v>
      </c>
    </row>
    <row r="92" spans="2:5" ht="12" customHeight="1" x14ac:dyDescent="0.2">
      <c r="B92" s="6" t="s">
        <v>78</v>
      </c>
      <c r="C92" s="32">
        <v>730</v>
      </c>
      <c r="D92" s="32">
        <v>463</v>
      </c>
      <c r="E92" s="33">
        <v>63.424657534246577</v>
      </c>
    </row>
    <row r="93" spans="2:5" ht="12" customHeight="1" x14ac:dyDescent="0.2">
      <c r="B93" s="6" t="s">
        <v>86</v>
      </c>
      <c r="C93" s="22">
        <v>650</v>
      </c>
      <c r="D93" s="22">
        <v>650</v>
      </c>
      <c r="E93" s="23">
        <v>100</v>
      </c>
    </row>
    <row r="94" spans="2:5" ht="12" customHeight="1" x14ac:dyDescent="0.2">
      <c r="B94" s="6" t="s">
        <v>79</v>
      </c>
      <c r="C94" s="32">
        <v>650</v>
      </c>
      <c r="D94" s="32">
        <v>650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7DBAA98-04A9-43FA-B6AD-B015FFA0D05B}"/>
    <hyperlink ref="D4" location="ŞUBAT!A1" display="Şubat" xr:uid="{68E8E22B-C459-46B0-8372-78E390DCE205}"/>
    <hyperlink ref="E4" location="MART!A1" display="Mart" xr:uid="{8670AA94-2143-4EBB-9A3A-CBEF0D5C856D}"/>
    <hyperlink ref="C5" location="NİSAN!A1" display="Nisan" xr:uid="{8C28AF05-0932-4002-AB36-AB650C0C9883}"/>
    <hyperlink ref="D5" location="MAYIS!A1" display="Mayıs" xr:uid="{93E95507-35B9-4D1B-9379-1070574C732A}"/>
    <hyperlink ref="E5" location="HAZİRAN!A1" display="Haziran" xr:uid="{8EAF8056-47B8-428E-9A6B-47F95FAEE2B8}"/>
    <hyperlink ref="C6" location="TEMMUZ!A1" display="Temmuz" xr:uid="{4D6BA4AA-53C7-4549-8788-CCB9E6E12465}"/>
    <hyperlink ref="D6" location="AĞUSTOS!A1" display="Ağustos" xr:uid="{4EE5D9D9-8D2F-43C2-875B-3F1065B1876B}"/>
    <hyperlink ref="E6" location="EYLÜL!A1" display="Eylül" xr:uid="{978B7748-A8EB-409C-8CB5-38804A9C1130}"/>
    <hyperlink ref="C7" location="EKİM!A1" display="Ekim" xr:uid="{8C21A4F4-B561-4B3A-A1E1-FDA4BDC8DB83}"/>
    <hyperlink ref="D7" location="KASIM!A1" display="Kasım" xr:uid="{695C0A4F-A8CD-4DA6-AAD7-3B9F23647927}"/>
    <hyperlink ref="E7" location="ARALIK!A1" display="Aralık" xr:uid="{7C1F63F6-5686-412F-A524-7D94C9F8FC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2025-07-29T13:17:58Z</dcterms:modified>
</cp:coreProperties>
</file>