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30AA616D-3B56-4057-A57A-1BC6A54E4AFD}" xr6:coauthVersionLast="47" xr6:coauthVersionMax="47" xr10:uidLastSave="{00000000-0000-0000-0000-000000000000}"/>
  <bookViews>
    <workbookView xWindow="-108" yWindow="-108" windowWidth="23256" windowHeight="12456" tabRatio="660" xr2:uid="{5CA88DD5-B02C-4A95-A188-4768A3105925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5" i="25" l="1"/>
  <c r="D92" i="25" s="1"/>
  <c r="E92" i="25" s="1"/>
  <c r="C95" i="25"/>
  <c r="E93" i="25"/>
  <c r="C92" i="25"/>
  <c r="E91" i="25"/>
  <c r="E89" i="25"/>
  <c r="E88" i="25"/>
  <c r="E87" i="25"/>
  <c r="D86" i="25"/>
  <c r="E86" i="25" s="1"/>
  <c r="C86" i="25"/>
  <c r="E85" i="25"/>
  <c r="E80" i="25"/>
  <c r="E79" i="25"/>
  <c r="D77" i="25"/>
  <c r="C77" i="25"/>
  <c r="E77" i="25" s="1"/>
  <c r="C75" i="25"/>
  <c r="C69" i="25" s="1"/>
  <c r="E76" i="25"/>
  <c r="D75" i="25"/>
  <c r="E75" i="25" s="1"/>
  <c r="E74" i="25"/>
  <c r="E73" i="25"/>
  <c r="D70" i="25"/>
  <c r="D69" i="25" s="1"/>
  <c r="E69" i="25" s="1"/>
  <c r="C70" i="25"/>
  <c r="D66" i="25"/>
  <c r="D64" i="25"/>
  <c r="C66" i="25"/>
  <c r="C64" i="25"/>
  <c r="E62" i="25"/>
  <c r="E61" i="25"/>
  <c r="D60" i="25"/>
  <c r="E60" i="25"/>
  <c r="C60" i="25"/>
  <c r="E58" i="25"/>
  <c r="D57" i="25"/>
  <c r="C57" i="25"/>
  <c r="E57" i="25" s="1"/>
  <c r="D54" i="25"/>
  <c r="C54" i="25"/>
  <c r="E53" i="25"/>
  <c r="D51" i="25"/>
  <c r="E51" i="25" s="1"/>
  <c r="D47" i="25"/>
  <c r="D46" i="25" s="1"/>
  <c r="C51" i="25"/>
  <c r="E50" i="25"/>
  <c r="D48" i="25"/>
  <c r="C48" i="25"/>
  <c r="C47" i="25" s="1"/>
  <c r="C46" i="25" s="1"/>
  <c r="E45" i="25"/>
  <c r="E44" i="25"/>
  <c r="E43" i="25"/>
  <c r="D39" i="25"/>
  <c r="C39" i="25"/>
  <c r="E36" i="25"/>
  <c r="E32" i="25"/>
  <c r="E31" i="25"/>
  <c r="E30" i="25"/>
  <c r="D29" i="25"/>
  <c r="C29" i="25"/>
  <c r="E29" i="25" s="1"/>
  <c r="E28" i="25"/>
  <c r="E27" i="25"/>
  <c r="D26" i="25"/>
  <c r="D25" i="25"/>
  <c r="E25" i="25" s="1"/>
  <c r="C26" i="25"/>
  <c r="E26" i="25" s="1"/>
  <c r="C25" i="25"/>
  <c r="E24" i="25"/>
  <c r="E23" i="25"/>
  <c r="D22" i="25"/>
  <c r="C22" i="25"/>
  <c r="E22" i="25" s="1"/>
  <c r="E21" i="25"/>
  <c r="E20" i="25"/>
  <c r="E19" i="25"/>
  <c r="D18" i="25"/>
  <c r="D12" i="25"/>
  <c r="D11" i="25" s="1"/>
  <c r="C18" i="25"/>
  <c r="C12" i="25" s="1"/>
  <c r="E18" i="25"/>
  <c r="E17" i="25"/>
  <c r="E16" i="25"/>
  <c r="E15" i="25"/>
  <c r="E14" i="25"/>
  <c r="D13" i="25"/>
  <c r="C13" i="25"/>
  <c r="E13" i="25"/>
  <c r="E70" i="25"/>
  <c r="D10" i="25" l="1"/>
  <c r="C11" i="25"/>
  <c r="C10" i="25" s="1"/>
  <c r="E12" i="25"/>
  <c r="E46" i="25"/>
  <c r="E48" i="25"/>
  <c r="E47" i="25"/>
  <c r="E11" i="25" l="1"/>
  <c r="E10" i="25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<sst xmlns="http://schemas.openxmlformats.org/spreadsheetml/2006/main" count="1281" uniqueCount="118">
  <si>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</si>
  <si>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</si>
  <si>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</si>
  <si>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</si>
  <si>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</si>
  <si>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</si>
  <si>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</si>
  <si>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</si>
  <si>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</si>
  <si>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</si>
  <si>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</si>
  <si>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</si>
  <si>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</si>
  <si>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</si>
  <si>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</si>
  <si>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</si>
  <si>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</si>
  <si>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</si>
  <si>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</si>
  <si>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</si>
  <si>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</si>
  <si>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</si>
  <si>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</si>
  <si>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</si>
  <si>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</si>
  <si>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</si>
  <si>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</si>
  <si>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</si>
  <si>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</si>
  <si>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</si>
  <si>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</si>
  <si>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</si>
  <si>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</si>
  <si>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</si>
  <si>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</si>
  <si>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</si>
  <si>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</si>
  <si>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</si>
  <si>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</si>
  <si>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</si>
  <si>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</si>
  <si>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</si>
  <si>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</si>
  <si>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</si>
  <si>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</si>
  <si>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</si>
  <si>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</si>
  <si>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</si>
  <si>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</si>
  <si>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</si>
  <si>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</si>
  <si>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</si>
  <si>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</si>
  <si>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</si>
  <si>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</si>
  <si>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</si>
  <si>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</si>
  <si>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</si>
  <si>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</si>
  <si>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</si>
  <si>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</si>
  <si>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</si>
  <si>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</si>
  <si>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</si>
  <si>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</si>
  <si>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</si>
  <si>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</si>
  <si>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</si>
  <si>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</si>
  <si>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</si>
  <si>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</si>
  <si>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</si>
  <si>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</si>
  <si>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</si>
  <si>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</si>
  <si>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</si>
  <si>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</si>
  <si>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</si>
  <si>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</si>
  <si>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</si>
  <si>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</si>
  <si>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</si>
  <si>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</si>
  <si>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</si>
  <si>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</si>
  <si>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</si>
  <si>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</si>
  <si>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</si>
  <si>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</si>
  <si>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</si>
  <si>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</si>
  <si>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</si>
  <si>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</si>
  <si>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NEVŞEHİR İLİ GENEL  BÜTÇE GELİRLERİNİN TAHSİLATI, TAHAKKUKU VE TAHSİLATIN TAHAKKUKA  ORANI (KÜMÜLATİF) OCAK 2011</t>
  </si>
  <si>
    <t>Ocak</t>
  </si>
  <si>
    <t>Şubat</t>
  </si>
  <si>
    <t>NEVŞEHİR İLİ GENEL  BÜTÇE GELİRLERİNİN TAHSİLATI, TAHAKKUKU VE TAHSİLATIN TAHAKKUKA  ORANI (KÜMÜLATİF) ŞUBAT 2011</t>
  </si>
  <si>
    <t>NEVŞEHİR İLİ GENEL  BÜTÇE GELİRLERİNİN TAHSİLATI, TAHAKKUKU VE TAHSİLATIN TAHAKKUKA  ORANI (KÜMÜLATİF) MART 2011</t>
  </si>
  <si>
    <t>Mart</t>
  </si>
  <si>
    <t>NEVŞEHİR İLİ GENEL  BÜTÇE GELİRLERİNİN TAHSİLATI, TAHAKKUKU VE TAHSİLATIN TAHAKKUKA  ORANI (KÜMÜLATİF) NİSAN 2011</t>
  </si>
  <si>
    <t>Nisan,</t>
  </si>
  <si>
    <t xml:space="preserve">        6111 S.K. Kapsamında Tahsil Olunan Özel Tüketim Vergileri</t>
  </si>
  <si>
    <t>NEVŞEHİR İLİ GENEL  BÜTÇE GELİRLERİNİN TAHSİLATI, TAHAKKUKU VE TAHSİLATIN TAHAKKUKA  ORANI (KÜMÜLATİF) MAYIS 2011</t>
  </si>
  <si>
    <t>Mayıs</t>
  </si>
  <si>
    <t>NEVŞEHİR İLİ GENEL  BÜTÇE GELİRLERİNİN TAHSİLATI, TAHAKKUKU VE TAHSİLATIN TAHAKKUKA  ORANI (KÜMÜLATİF) HAZİRAN 2011</t>
  </si>
  <si>
    <t>Haziran</t>
  </si>
  <si>
    <t>NEVŞEHİR İLİ GENEL  BÜTÇE GELİRLERİNİN TAHSİLATI, TAHAKKUKU VE TAHSİLATIN TAHAKKUKA  ORANI (KÜMÜLATİF) TEMMUZ 2011</t>
  </si>
  <si>
    <t>Temmuz</t>
  </si>
  <si>
    <t>NEVŞEHİR İLİ GENEL  BÜTÇE GELİRLERİNİN TAHSİLATI, TAHAKKUKU VE TAHSİLATIN TAHAKKUKA  ORANI (KÜMÜLATİF) AĞUSTOS 2011</t>
  </si>
  <si>
    <t>Ağustos</t>
  </si>
  <si>
    <t>NEVŞEHİR İLİ GENEL  BÜTÇE GELİRLERİNİN TAHSİLATI, TAHAKKUKU VE TAHSİLATIN TAHAKKUKA  ORANI (KÜMÜLATİF) EYLÜL 2011</t>
  </si>
  <si>
    <t>Eylül</t>
  </si>
  <si>
    <t>NEVŞEHİR İLİ GENEL  BÜTÇE GELİRLERİNİN TAHSİLATI, TAHAKKUKU VE TAHSİLATIN TAHAKKUKA  ORANI (KÜMÜLATİF) EKİM 2011</t>
  </si>
  <si>
    <t>Ekim</t>
  </si>
  <si>
    <t>NEVŞEHİR İLİ GENEL  BÜTÇE GELİRLERİNİN TAHSİLATI, TAHAKKUKU VE TAHSİLATIN TAHAKKUKA  ORANI (KÜMÜLATİF) KASIM 2011</t>
  </si>
  <si>
    <t>Kasım</t>
  </si>
  <si>
    <t>NEVŞEHİR İLİ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</si>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</sst>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9CF2221F-56D6-4634-8BEA-F2FAC9B76CF9}"/>
    <cellStyle name="Normal_genelgelirtahk_tahs" xfId="3" xr:uid="{B1AC9FE0-1705-4DA5-A215-DBB45C90D86D}"/>
    <cellStyle name="Virgül [0]_29dan32ye" xfId="4" xr:uid="{EDB6562E-0D4B-4184-A000-481C200742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08BC-8900-4C7B-8146-9FB7CD0FEF7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343077</v>
      </c>
      <c r="D10" s="22">
        <v>202262</v>
      </c>
      <c r="E10" s="23">
        <v>58.955278261148372</v>
      </c>
    </row>
    <row r="11" spans="2:5" ht="12" customHeight="1" x14ac:dyDescent="0.2">
      <c r="B11" s="7" t="s">
        <v>4</v>
      </c>
      <c r="C11" s="24">
        <v>260891</v>
      </c>
      <c r="D11" s="24">
        <v>176342</v>
      </c>
      <c r="E11" s="25">
        <v>67.59221283984499</v>
      </c>
    </row>
    <row r="12" spans="2:5" ht="12" customHeight="1" x14ac:dyDescent="0.2">
      <c r="B12" s="7" t="s">
        <v>5</v>
      </c>
      <c r="C12" s="24">
        <v>118819</v>
      </c>
      <c r="D12" s="24">
        <v>82469</v>
      </c>
      <c r="E12" s="25">
        <v>69.407249682289873</v>
      </c>
    </row>
    <row r="13" spans="2:5" ht="12" customHeight="1" x14ac:dyDescent="0.2">
      <c r="B13" s="7" t="s">
        <v>6</v>
      </c>
      <c r="C13" s="26">
        <v>98383</v>
      </c>
      <c r="D13" s="26">
        <v>69176</v>
      </c>
      <c r="E13" s="27">
        <v>70.312960572456632</v>
      </c>
    </row>
    <row r="14" spans="2:5" ht="12" customHeight="1" x14ac:dyDescent="0.2">
      <c r="B14" s="8" t="s">
        <v>7</v>
      </c>
      <c r="C14" s="28">
        <v>10298</v>
      </c>
      <c r="D14" s="28">
        <v>4324</v>
      </c>
      <c r="E14" s="29">
        <v>41.988735676830451</v>
      </c>
    </row>
    <row r="15" spans="2:5" ht="12" customHeight="1" x14ac:dyDescent="0.2">
      <c r="B15" s="8" t="s">
        <v>8</v>
      </c>
      <c r="C15" s="28">
        <v>1663</v>
      </c>
      <c r="D15" s="28">
        <v>812</v>
      </c>
      <c r="E15" s="29">
        <v>48.827420324714375</v>
      </c>
    </row>
    <row r="16" spans="2:5" ht="12" customHeight="1" x14ac:dyDescent="0.2">
      <c r="B16" s="8" t="s">
        <v>9</v>
      </c>
      <c r="C16" s="28">
        <v>81299</v>
      </c>
      <c r="D16" s="28">
        <v>60061</v>
      </c>
      <c r="E16" s="29">
        <v>73.876677449907135</v>
      </c>
    </row>
    <row r="17" spans="2:5" ht="12" customHeight="1" x14ac:dyDescent="0.2">
      <c r="B17" s="8" t="s">
        <v>10</v>
      </c>
      <c r="C17" s="28">
        <v>5123</v>
      </c>
      <c r="D17" s="28">
        <v>3979</v>
      </c>
      <c r="E17" s="29">
        <v>77.669334374390004</v>
      </c>
    </row>
    <row r="18" spans="2:5" ht="12" customHeight="1" x14ac:dyDescent="0.2">
      <c r="B18" s="7" t="s">
        <v>11</v>
      </c>
      <c r="C18" s="24">
        <v>20436</v>
      </c>
      <c r="D18" s="24">
        <v>13293</v>
      </c>
      <c r="E18" s="25">
        <v>65.04697592483852</v>
      </c>
    </row>
    <row r="19" spans="2:5" ht="12" customHeight="1" x14ac:dyDescent="0.2">
      <c r="B19" s="8" t="s">
        <v>12</v>
      </c>
      <c r="C19" s="28">
        <v>8733</v>
      </c>
      <c r="D19" s="28">
        <v>2841</v>
      </c>
      <c r="E19" s="29">
        <v>32.531776021985571</v>
      </c>
    </row>
    <row r="20" spans="2:5" ht="12" customHeight="1" x14ac:dyDescent="0.2">
      <c r="B20" s="8" t="s">
        <v>13</v>
      </c>
      <c r="C20" s="28">
        <v>26</v>
      </c>
      <c r="D20" s="28">
        <v>-2</v>
      </c>
      <c r="E20" s="29">
        <v>-7.6923076923076925</v>
      </c>
    </row>
    <row r="21" spans="2:5" ht="12" customHeight="1" x14ac:dyDescent="0.2">
      <c r="B21" s="8" t="s">
        <v>14</v>
      </c>
      <c r="C21" s="28">
        <v>11677</v>
      </c>
      <c r="D21" s="28">
        <v>10454</v>
      </c>
      <c r="E21" s="29">
        <v>89.526419457052313</v>
      </c>
    </row>
    <row r="22" spans="2:5" s="4" customFormat="1" ht="12" customHeight="1" x14ac:dyDescent="0.2">
      <c r="B22" s="7" t="s">
        <v>15</v>
      </c>
      <c r="C22" s="24">
        <v>30201</v>
      </c>
      <c r="D22" s="24">
        <v>22142</v>
      </c>
      <c r="E22" s="25">
        <v>73.315453130691026</v>
      </c>
    </row>
    <row r="23" spans="2:5" s="4" customFormat="1" ht="12" customHeight="1" x14ac:dyDescent="0.2">
      <c r="B23" s="8" t="s">
        <v>16</v>
      </c>
      <c r="C23" s="30">
        <v>194</v>
      </c>
      <c r="D23" s="30">
        <v>142</v>
      </c>
      <c r="E23" s="31">
        <v>73.19587628865979</v>
      </c>
    </row>
    <row r="24" spans="2:5" ht="12" customHeight="1" x14ac:dyDescent="0.2">
      <c r="B24" s="8" t="s">
        <v>17</v>
      </c>
      <c r="C24" s="30">
        <v>30007</v>
      </c>
      <c r="D24" s="30">
        <v>22000</v>
      </c>
      <c r="E24" s="31">
        <v>73.316226213883425</v>
      </c>
    </row>
    <row r="25" spans="2:5" s="4" customFormat="1" ht="12" customHeight="1" x14ac:dyDescent="0.2">
      <c r="B25" s="7" t="s">
        <v>18</v>
      </c>
      <c r="C25" s="24">
        <v>70898</v>
      </c>
      <c r="D25" s="24">
        <v>39580</v>
      </c>
      <c r="E25" s="25">
        <v>55.826680583373303</v>
      </c>
    </row>
    <row r="26" spans="2:5" ht="12" customHeight="1" x14ac:dyDescent="0.2">
      <c r="B26" s="7" t="s">
        <v>19</v>
      </c>
      <c r="C26" s="24">
        <v>45397</v>
      </c>
      <c r="D26" s="24">
        <v>21976</v>
      </c>
      <c r="E26" s="25">
        <v>48.40848514219001</v>
      </c>
    </row>
    <row r="27" spans="2:5" ht="12" customHeight="1" x14ac:dyDescent="0.2">
      <c r="B27" s="8" t="s">
        <v>20</v>
      </c>
      <c r="C27" s="28">
        <v>41869</v>
      </c>
      <c r="D27" s="28">
        <v>19639</v>
      </c>
      <c r="E27" s="29">
        <v>46.905825312283547</v>
      </c>
    </row>
    <row r="28" spans="2:5" ht="12" customHeight="1" x14ac:dyDescent="0.2">
      <c r="B28" s="8" t="s">
        <v>21</v>
      </c>
      <c r="C28" s="28">
        <v>3528</v>
      </c>
      <c r="D28" s="28">
        <v>2337</v>
      </c>
      <c r="E28" s="29">
        <v>66.241496598639458</v>
      </c>
    </row>
    <row r="29" spans="2:5" ht="12" customHeight="1" x14ac:dyDescent="0.2">
      <c r="B29" s="7" t="s">
        <v>22</v>
      </c>
      <c r="C29" s="26">
        <v>19261</v>
      </c>
      <c r="D29" s="26">
        <v>11649</v>
      </c>
      <c r="E29" s="27">
        <v>60.479725870930899</v>
      </c>
    </row>
    <row r="30" spans="2:5" ht="12" customHeight="1" x14ac:dyDescent="0.2">
      <c r="B30" s="8" t="s">
        <v>23</v>
      </c>
      <c r="C30" s="28">
        <v>1004</v>
      </c>
      <c r="D30" s="28">
        <v>2</v>
      </c>
      <c r="E30" s="29">
        <v>0.19920318725099601</v>
      </c>
    </row>
    <row r="31" spans="2:5" s="4" customFormat="1" ht="12" customHeight="1" x14ac:dyDescent="0.2">
      <c r="B31" s="8" t="s">
        <v>24</v>
      </c>
      <c r="C31" s="28">
        <v>7022</v>
      </c>
      <c r="D31" s="28">
        <v>7018</v>
      </c>
      <c r="E31" s="29">
        <v>99.943036172030759</v>
      </c>
    </row>
    <row r="32" spans="2:5" ht="12" customHeight="1" x14ac:dyDescent="0.2">
      <c r="B32" s="8" t="s">
        <v>25</v>
      </c>
      <c r="C32" s="28">
        <v>11235</v>
      </c>
      <c r="D32" s="28">
        <v>4629</v>
      </c>
      <c r="E32" s="29">
        <v>41.201602136181577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6240</v>
      </c>
      <c r="D37" s="26">
        <v>5955</v>
      </c>
      <c r="E37" s="27">
        <v>95.432692307692307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</v>
      </c>
      <c r="D40" s="24">
        <v>2</v>
      </c>
      <c r="E40" s="25">
        <v>100</v>
      </c>
    </row>
    <row r="41" spans="2:6" s="4" customFormat="1" ht="12" customHeight="1" x14ac:dyDescent="0.2">
      <c r="B41" s="8" t="s">
        <v>33</v>
      </c>
      <c r="C41" s="30">
        <v>2</v>
      </c>
      <c r="D41" s="30">
        <v>2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19947</v>
      </c>
      <c r="D44" s="24">
        <v>13738</v>
      </c>
      <c r="E44" s="25">
        <v>68.872512157216619</v>
      </c>
    </row>
    <row r="45" spans="2:6" ht="12" customHeight="1" x14ac:dyDescent="0.2">
      <c r="B45" s="7" t="s">
        <v>37</v>
      </c>
      <c r="C45" s="26">
        <v>20882</v>
      </c>
      <c r="D45" s="26">
        <v>18394</v>
      </c>
      <c r="E45" s="27">
        <v>88.085432429843877</v>
      </c>
      <c r="F45" s="5"/>
    </row>
    <row r="46" spans="2:6" ht="12" customHeight="1" x14ac:dyDescent="0.2">
      <c r="B46" s="7" t="s">
        <v>38</v>
      </c>
      <c r="C46" s="26">
        <v>142</v>
      </c>
      <c r="D46" s="26">
        <v>17</v>
      </c>
      <c r="E46" s="27">
        <v>11.971830985915492</v>
      </c>
    </row>
    <row r="47" spans="2:6" ht="12" customHeight="1" x14ac:dyDescent="0.2">
      <c r="B47" s="6" t="s">
        <v>84</v>
      </c>
      <c r="C47" s="22">
        <v>10163</v>
      </c>
      <c r="D47" s="22">
        <v>8954</v>
      </c>
      <c r="E47" s="27">
        <v>88.103906326871979</v>
      </c>
    </row>
    <row r="48" spans="2:6" ht="12" customHeight="1" x14ac:dyDescent="0.2">
      <c r="B48" s="6" t="s">
        <v>39</v>
      </c>
      <c r="C48" s="32">
        <v>5584</v>
      </c>
      <c r="D48" s="32">
        <v>5513</v>
      </c>
      <c r="E48" s="33">
        <v>98.72851002865329</v>
      </c>
    </row>
    <row r="49" spans="2:5" ht="12" customHeight="1" x14ac:dyDescent="0.2">
      <c r="B49" s="6" t="s">
        <v>40</v>
      </c>
      <c r="C49" s="32">
        <v>5377</v>
      </c>
      <c r="D49" s="32">
        <v>5323</v>
      </c>
      <c r="E49" s="33">
        <v>98.995722521852343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5377</v>
      </c>
      <c r="D51" s="34">
        <v>5323</v>
      </c>
      <c r="E51" s="35">
        <v>98.995722521852343</v>
      </c>
    </row>
    <row r="52" spans="2:5" ht="12" customHeight="1" x14ac:dyDescent="0.2">
      <c r="B52" s="6" t="s">
        <v>43</v>
      </c>
      <c r="C52" s="32">
        <v>207</v>
      </c>
      <c r="D52" s="32">
        <v>190</v>
      </c>
      <c r="E52" s="33">
        <v>91.787439613526573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207</v>
      </c>
      <c r="D54" s="34">
        <v>190</v>
      </c>
      <c r="E54" s="35">
        <v>91.787439613526573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1256</v>
      </c>
      <c r="D58" s="32">
        <v>1256</v>
      </c>
      <c r="E58" s="33">
        <v>100</v>
      </c>
    </row>
    <row r="59" spans="2:5" ht="12" customHeight="1" x14ac:dyDescent="0.2">
      <c r="B59" s="6" t="s">
        <v>48</v>
      </c>
      <c r="C59" s="32">
        <v>1256</v>
      </c>
      <c r="D59" s="32">
        <v>1256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3320</v>
      </c>
      <c r="D61" s="32">
        <v>2182</v>
      </c>
      <c r="E61" s="33">
        <v>65.722891566265062</v>
      </c>
    </row>
    <row r="62" spans="2:5" s="4" customFormat="1" ht="12" customHeight="1" x14ac:dyDescent="0.2">
      <c r="B62" s="6" t="s">
        <v>51</v>
      </c>
      <c r="C62" s="32">
        <v>3255</v>
      </c>
      <c r="D62" s="32">
        <v>2117</v>
      </c>
      <c r="E62" s="33">
        <v>65.0384024577573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>
        <v>100</v>
      </c>
    </row>
    <row r="65" spans="2:5" ht="12" customHeight="1" x14ac:dyDescent="0.2">
      <c r="B65" s="6" t="s">
        <v>85</v>
      </c>
      <c r="C65" s="22">
        <v>37</v>
      </c>
      <c r="D65" s="22">
        <v>37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37</v>
      </c>
      <c r="D67" s="22">
        <v>37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37</v>
      </c>
      <c r="D69" s="34">
        <v>37</v>
      </c>
      <c r="E69" s="35">
        <v>100</v>
      </c>
    </row>
    <row r="70" spans="2:5" ht="12" customHeight="1" x14ac:dyDescent="0.2">
      <c r="B70" s="6" t="s">
        <v>89</v>
      </c>
      <c r="C70" s="22">
        <v>70473</v>
      </c>
      <c r="D70" s="22">
        <v>15416</v>
      </c>
      <c r="E70" s="23">
        <v>21.875044343223646</v>
      </c>
    </row>
    <row r="71" spans="2:5" ht="12" customHeight="1" x14ac:dyDescent="0.2">
      <c r="B71" s="6" t="s">
        <v>57</v>
      </c>
      <c r="C71" s="32">
        <v>12432</v>
      </c>
      <c r="D71" s="32">
        <v>243</v>
      </c>
      <c r="E71" s="33">
        <v>1.9546332046332044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12298</v>
      </c>
      <c r="D74" s="36">
        <v>110</v>
      </c>
      <c r="E74" s="37">
        <v>0.89445438282647582</v>
      </c>
    </row>
    <row r="75" spans="2:5" ht="12" customHeight="1" x14ac:dyDescent="0.2">
      <c r="B75" s="6" t="s">
        <v>61</v>
      </c>
      <c r="C75" s="32">
        <v>134</v>
      </c>
      <c r="D75" s="32">
        <v>133</v>
      </c>
      <c r="E75" s="33">
        <v>99.253731343283576</v>
      </c>
    </row>
    <row r="76" spans="2:5" ht="12" customHeight="1" x14ac:dyDescent="0.2">
      <c r="B76" s="6" t="s">
        <v>62</v>
      </c>
      <c r="C76" s="32">
        <v>265</v>
      </c>
      <c r="D76" s="32">
        <v>173</v>
      </c>
      <c r="E76" s="33">
        <v>65.283018867924525</v>
      </c>
    </row>
    <row r="77" spans="2:5" ht="12" customHeight="1" x14ac:dyDescent="0.2">
      <c r="B77" s="6" t="s">
        <v>63</v>
      </c>
      <c r="C77" s="32">
        <v>221</v>
      </c>
      <c r="D77" s="32">
        <v>173</v>
      </c>
      <c r="E77" s="33">
        <v>78.280542986425345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55222</v>
      </c>
      <c r="D87" s="32">
        <v>13209</v>
      </c>
      <c r="E87" s="33">
        <v>23.919814566658214</v>
      </c>
    </row>
    <row r="88" spans="2:5" ht="12" customHeight="1" x14ac:dyDescent="0.2">
      <c r="B88" s="6" t="s">
        <v>74</v>
      </c>
      <c r="C88" s="36">
        <v>790</v>
      </c>
      <c r="D88" s="36">
        <v>723</v>
      </c>
      <c r="E88" s="37">
        <v>91.518987341772146</v>
      </c>
    </row>
    <row r="89" spans="2:5" ht="12" customHeight="1" x14ac:dyDescent="0.2">
      <c r="B89" s="6" t="s">
        <v>75</v>
      </c>
      <c r="C89" s="32">
        <v>19011</v>
      </c>
      <c r="D89" s="32">
        <v>5464</v>
      </c>
      <c r="E89" s="33">
        <v>28.741255062858347</v>
      </c>
    </row>
    <row r="90" spans="2:5" ht="12" customHeight="1" x14ac:dyDescent="0.2">
      <c r="B90" s="6" t="s">
        <v>76</v>
      </c>
      <c r="C90" s="32">
        <v>35421</v>
      </c>
      <c r="D90" s="32">
        <v>7022</v>
      </c>
      <c r="E90" s="33">
        <v>19.824397956014796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2554</v>
      </c>
      <c r="D92" s="32">
        <v>1791</v>
      </c>
      <c r="E92" s="33">
        <v>70.125293657008612</v>
      </c>
    </row>
    <row r="93" spans="2:5" ht="12" customHeight="1" x14ac:dyDescent="0.2">
      <c r="B93" s="6" t="s">
        <v>86</v>
      </c>
      <c r="C93" s="22">
        <v>1513</v>
      </c>
      <c r="D93" s="22">
        <v>1513</v>
      </c>
      <c r="E93" s="23">
        <v>100</v>
      </c>
    </row>
    <row r="94" spans="2:5" ht="12" customHeight="1" x14ac:dyDescent="0.2">
      <c r="B94" s="6" t="s">
        <v>79</v>
      </c>
      <c r="C94" s="32">
        <v>1509</v>
      </c>
      <c r="D94" s="32">
        <v>1509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988F158-95BA-462B-B63D-47234BB4FF36}"/>
    <hyperlink ref="D4" location="ŞUBAT!A1" display="Şubat" xr:uid="{BE862610-8EA0-405C-96D9-27EEACC9E5E2}"/>
    <hyperlink ref="E4" location="MART!A1" display="Mart" xr:uid="{9FC77988-D692-480C-83DB-8B82634C965C}"/>
    <hyperlink ref="C5" location="NİSAN!A1" display="Nisan," xr:uid="{6F0ACEF9-1477-42C0-9A21-5698F656F936}"/>
    <hyperlink ref="D5" location="MAYIS!A1" display="Mayıs" xr:uid="{BC972498-1A81-400E-91EA-3D0761345BA2}"/>
    <hyperlink ref="E5" location="HAZİRAN!A1" display="Haziran" xr:uid="{D1EB3565-1E5B-4224-9150-A0E81FA21710}"/>
    <hyperlink ref="C6" location="TEMMUZ!A1" display="Temmuz" xr:uid="{0377CF66-5856-4EAD-9FBC-8CB0C7203553}"/>
    <hyperlink ref="D6" location="AĞUSTOS!A1" display="Ağustos" xr:uid="{6CA4F69F-57A9-494E-8E4F-4239993F407D}"/>
    <hyperlink ref="E6" location="EYLÜL!A1" display="Eylül" xr:uid="{4E64614C-9368-434A-A286-3E52C0078B31}"/>
    <hyperlink ref="C7" location="EKİM!A1" display="Ekim" xr:uid="{9C799B44-4CD2-44BA-9EF4-75C104EC159E}"/>
    <hyperlink ref="D7" location="KASIM!A1" display="Kasım" xr:uid="{DF5DF859-80DD-46F5-89AC-BB8F571DF1DD}"/>
    <hyperlink ref="E7" location="ARALIK!A1" display="Aralık" xr:uid="{2EC29262-D714-4024-9AAE-794C8DBE741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D89AF-1BFA-4054-9B7A-D8B63A81DBD0}">
  <sheetPr codeName="Sayfa3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187560</v>
      </c>
      <c r="D10" s="22">
        <v>49007</v>
      </c>
      <c r="E10" s="23">
        <v>26.128705480912771</v>
      </c>
    </row>
    <row r="11" spans="2:5" ht="12" customHeight="1" x14ac:dyDescent="0.2">
      <c r="B11" s="7" t="s">
        <v>4</v>
      </c>
      <c r="C11" s="24">
        <v>135962</v>
      </c>
      <c r="D11" s="24">
        <v>43559</v>
      </c>
      <c r="E11" s="25">
        <v>32.037628160809639</v>
      </c>
    </row>
    <row r="12" spans="2:5" ht="12" customHeight="1" x14ac:dyDescent="0.2">
      <c r="B12" s="7" t="s">
        <v>5</v>
      </c>
      <c r="C12" s="24">
        <v>54002</v>
      </c>
      <c r="D12" s="24">
        <v>18256</v>
      </c>
      <c r="E12" s="25">
        <v>33.806155327580463</v>
      </c>
    </row>
    <row r="13" spans="2:5" ht="12" customHeight="1" x14ac:dyDescent="0.2">
      <c r="B13" s="7" t="s">
        <v>6</v>
      </c>
      <c r="C13" s="26">
        <v>46666</v>
      </c>
      <c r="D13" s="26">
        <v>15548</v>
      </c>
      <c r="E13" s="27">
        <v>33.317618823126047</v>
      </c>
    </row>
    <row r="14" spans="2:5" ht="12" customHeight="1" x14ac:dyDescent="0.2">
      <c r="B14" s="8" t="s">
        <v>7</v>
      </c>
      <c r="C14" s="28">
        <v>9479</v>
      </c>
      <c r="D14" s="28">
        <v>1693</v>
      </c>
      <c r="E14" s="29">
        <v>17.860533811583501</v>
      </c>
    </row>
    <row r="15" spans="2:5" ht="12" customHeight="1" x14ac:dyDescent="0.2">
      <c r="B15" s="8" t="s">
        <v>8</v>
      </c>
      <c r="C15" s="28">
        <v>1567</v>
      </c>
      <c r="D15" s="28">
        <v>379</v>
      </c>
      <c r="E15" s="29">
        <v>24.186343331206125</v>
      </c>
    </row>
    <row r="16" spans="2:5" ht="12" customHeight="1" x14ac:dyDescent="0.2">
      <c r="B16" s="8" t="s">
        <v>9</v>
      </c>
      <c r="C16" s="28">
        <v>33313</v>
      </c>
      <c r="D16" s="28">
        <v>12498</v>
      </c>
      <c r="E16" s="29">
        <v>37.516885300033017</v>
      </c>
    </row>
    <row r="17" spans="2:5" ht="12" customHeight="1" x14ac:dyDescent="0.2">
      <c r="B17" s="8" t="s">
        <v>10</v>
      </c>
      <c r="C17" s="28">
        <v>2307</v>
      </c>
      <c r="D17" s="28">
        <v>978</v>
      </c>
      <c r="E17" s="29">
        <v>42.392717815344604</v>
      </c>
    </row>
    <row r="18" spans="2:5" ht="12" customHeight="1" x14ac:dyDescent="0.2">
      <c r="B18" s="7" t="s">
        <v>11</v>
      </c>
      <c r="C18" s="24">
        <v>7336</v>
      </c>
      <c r="D18" s="24">
        <v>2708</v>
      </c>
      <c r="E18" s="25">
        <v>36.913849509269362</v>
      </c>
    </row>
    <row r="19" spans="2:5" ht="12" customHeight="1" x14ac:dyDescent="0.2">
      <c r="B19" s="8" t="s">
        <v>12</v>
      </c>
      <c r="C19" s="28">
        <v>2999</v>
      </c>
      <c r="D19" s="28">
        <v>31</v>
      </c>
      <c r="E19" s="29">
        <v>1.0336778926308769</v>
      </c>
    </row>
    <row r="20" spans="2:5" ht="12" customHeight="1" x14ac:dyDescent="0.2">
      <c r="B20" s="8" t="s">
        <v>13</v>
      </c>
      <c r="C20" s="28">
        <v>28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4309</v>
      </c>
      <c r="D21" s="28">
        <v>2677</v>
      </c>
      <c r="E21" s="29">
        <v>62.125783244372244</v>
      </c>
    </row>
    <row r="22" spans="2:5" s="4" customFormat="1" ht="12" customHeight="1" x14ac:dyDescent="0.2">
      <c r="B22" s="7" t="s">
        <v>15</v>
      </c>
      <c r="C22" s="24">
        <v>29826</v>
      </c>
      <c r="D22" s="24">
        <v>8415</v>
      </c>
      <c r="E22" s="25">
        <v>28.213639106819556</v>
      </c>
    </row>
    <row r="23" spans="2:5" s="4" customFormat="1" ht="12" customHeight="1" x14ac:dyDescent="0.2">
      <c r="B23" s="8" t="s">
        <v>16</v>
      </c>
      <c r="C23" s="30">
        <v>82</v>
      </c>
      <c r="D23" s="30">
        <v>47</v>
      </c>
      <c r="E23" s="31">
        <v>57.317073170731703</v>
      </c>
    </row>
    <row r="24" spans="2:5" ht="12" customHeight="1" x14ac:dyDescent="0.2">
      <c r="B24" s="8" t="s">
        <v>17</v>
      </c>
      <c r="C24" s="30">
        <v>29744</v>
      </c>
      <c r="D24" s="30">
        <v>8368</v>
      </c>
      <c r="E24" s="31">
        <v>28.13340505648198</v>
      </c>
    </row>
    <row r="25" spans="2:5" s="4" customFormat="1" ht="12" customHeight="1" x14ac:dyDescent="0.2">
      <c r="B25" s="7" t="s">
        <v>18</v>
      </c>
      <c r="C25" s="24">
        <v>35679</v>
      </c>
      <c r="D25" s="24">
        <v>9126</v>
      </c>
      <c r="E25" s="25">
        <v>25.578071134280666</v>
      </c>
    </row>
    <row r="26" spans="2:5" ht="12" customHeight="1" x14ac:dyDescent="0.2">
      <c r="B26" s="7" t="s">
        <v>19</v>
      </c>
      <c r="C26" s="24">
        <v>24240</v>
      </c>
      <c r="D26" s="24">
        <v>4810</v>
      </c>
      <c r="E26" s="25">
        <v>19.843234323432345</v>
      </c>
    </row>
    <row r="27" spans="2:5" ht="12" customHeight="1" x14ac:dyDescent="0.2">
      <c r="B27" s="8" t="s">
        <v>20</v>
      </c>
      <c r="C27" s="28">
        <v>22762</v>
      </c>
      <c r="D27" s="28">
        <v>4406</v>
      </c>
      <c r="E27" s="29">
        <v>19.356822774800104</v>
      </c>
    </row>
    <row r="28" spans="2:5" ht="12" customHeight="1" x14ac:dyDescent="0.2">
      <c r="B28" s="8" t="s">
        <v>21</v>
      </c>
      <c r="C28" s="28">
        <v>1478</v>
      </c>
      <c r="D28" s="28">
        <v>404</v>
      </c>
      <c r="E28" s="29">
        <v>27.334235453315291</v>
      </c>
    </row>
    <row r="29" spans="2:5" ht="12" customHeight="1" x14ac:dyDescent="0.2">
      <c r="B29" s="7" t="s">
        <v>22</v>
      </c>
      <c r="C29" s="26">
        <v>9904</v>
      </c>
      <c r="D29" s="26">
        <v>3013</v>
      </c>
      <c r="E29" s="27">
        <v>30.422051696284331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1924</v>
      </c>
      <c r="D31" s="28">
        <v>1920</v>
      </c>
      <c r="E31" s="29">
        <v>99.792099792099805</v>
      </c>
    </row>
    <row r="32" spans="2:5" ht="12" customHeight="1" x14ac:dyDescent="0.2">
      <c r="B32" s="8" t="s">
        <v>25</v>
      </c>
      <c r="C32" s="28">
        <v>6976</v>
      </c>
      <c r="D32" s="28">
        <v>1093</v>
      </c>
      <c r="E32" s="29">
        <v>15.668004587155963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1535</v>
      </c>
      <c r="D36" s="26">
        <v>1303</v>
      </c>
      <c r="E36" s="27">
        <v>84.885993485342013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9880</v>
      </c>
      <c r="D43" s="24">
        <v>3690</v>
      </c>
      <c r="E43" s="25">
        <v>37.348178137651821</v>
      </c>
    </row>
    <row r="44" spans="2:6" ht="12" customHeight="1" x14ac:dyDescent="0.2">
      <c r="B44" s="7" t="s">
        <v>37</v>
      </c>
      <c r="C44" s="26">
        <v>6435</v>
      </c>
      <c r="D44" s="26">
        <v>4072</v>
      </c>
      <c r="E44" s="27">
        <v>63.278943278943281</v>
      </c>
      <c r="F44" s="5"/>
    </row>
    <row r="45" spans="2:6" ht="12" customHeight="1" x14ac:dyDescent="0.2">
      <c r="B45" s="7" t="s">
        <v>38</v>
      </c>
      <c r="C45" s="26">
        <v>140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4031</v>
      </c>
      <c r="D46" s="22">
        <v>2537</v>
      </c>
      <c r="E46" s="27">
        <v>62.937236417762342</v>
      </c>
    </row>
    <row r="47" spans="2:6" ht="12" customHeight="1" x14ac:dyDescent="0.2">
      <c r="B47" s="6" t="s">
        <v>39</v>
      </c>
      <c r="C47" s="32">
        <v>1402</v>
      </c>
      <c r="D47" s="32">
        <v>1347</v>
      </c>
      <c r="E47" s="33">
        <v>96.077032810271049</v>
      </c>
    </row>
    <row r="48" spans="2:6" ht="12" customHeight="1" x14ac:dyDescent="0.2">
      <c r="B48" s="6" t="s">
        <v>40</v>
      </c>
      <c r="C48" s="32">
        <v>1318</v>
      </c>
      <c r="D48" s="32">
        <v>1280</v>
      </c>
      <c r="E48" s="33">
        <v>97.116843702579672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1318</v>
      </c>
      <c r="D50" s="34">
        <v>1280</v>
      </c>
      <c r="E50" s="35">
        <v>97.116843702579672</v>
      </c>
    </row>
    <row r="51" spans="2:5" ht="12" customHeight="1" x14ac:dyDescent="0.2">
      <c r="B51" s="6" t="s">
        <v>43</v>
      </c>
      <c r="C51" s="32">
        <v>84</v>
      </c>
      <c r="D51" s="32">
        <v>67</v>
      </c>
      <c r="E51" s="33">
        <v>79.761904761904773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84</v>
      </c>
      <c r="D53" s="34">
        <v>67</v>
      </c>
      <c r="E53" s="35">
        <v>79.761904761904773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665</v>
      </c>
      <c r="D57" s="32">
        <v>665</v>
      </c>
      <c r="E57" s="33">
        <v>100</v>
      </c>
    </row>
    <row r="58" spans="2:5" ht="12" customHeight="1" x14ac:dyDescent="0.2">
      <c r="B58" s="6" t="s">
        <v>48</v>
      </c>
      <c r="C58" s="32">
        <v>665</v>
      </c>
      <c r="D58" s="32">
        <v>665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1962</v>
      </c>
      <c r="D60" s="32">
        <v>523</v>
      </c>
      <c r="E60" s="33">
        <v>26.656472986748213</v>
      </c>
    </row>
    <row r="61" spans="2:5" s="4" customFormat="1" ht="12" customHeight="1" x14ac:dyDescent="0.2">
      <c r="B61" s="6" t="s">
        <v>51</v>
      </c>
      <c r="C61" s="32">
        <v>1947</v>
      </c>
      <c r="D61" s="32">
        <v>508</v>
      </c>
      <c r="E61" s="33">
        <v>26.091422701592194</v>
      </c>
    </row>
    <row r="62" spans="2:5" ht="12" customHeight="1" x14ac:dyDescent="0.2">
      <c r="B62" s="6" t="s">
        <v>90</v>
      </c>
      <c r="C62" s="32">
        <v>15</v>
      </c>
      <c r="D62" s="32">
        <v>15</v>
      </c>
      <c r="E62" s="33">
        <v>100</v>
      </c>
    </row>
    <row r="63" spans="2:5" ht="12" customHeight="1" x14ac:dyDescent="0.2">
      <c r="B63" s="6" t="s">
        <v>52</v>
      </c>
      <c r="C63" s="32">
        <v>2</v>
      </c>
      <c r="D63" s="32">
        <v>2</v>
      </c>
      <c r="E63" s="33">
        <v>100</v>
      </c>
    </row>
    <row r="64" spans="2:5" ht="12" customHeight="1" x14ac:dyDescent="0.2">
      <c r="B64" s="6" t="s">
        <v>85</v>
      </c>
      <c r="C64" s="22">
        <v>2</v>
      </c>
      <c r="D64" s="22">
        <v>2</v>
      </c>
      <c r="E64" s="23">
        <v>100</v>
      </c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2</v>
      </c>
      <c r="D66" s="22">
        <v>2</v>
      </c>
      <c r="E66" s="23">
        <v>100</v>
      </c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2</v>
      </c>
      <c r="D68" s="34">
        <v>2</v>
      </c>
      <c r="E68" s="35">
        <v>100</v>
      </c>
    </row>
    <row r="69" spans="2:5" ht="12" customHeight="1" x14ac:dyDescent="0.2">
      <c r="B69" s="6" t="s">
        <v>89</v>
      </c>
      <c r="C69" s="22">
        <v>47247</v>
      </c>
      <c r="D69" s="22">
        <v>2591</v>
      </c>
      <c r="E69" s="23">
        <v>5.4839460706499885</v>
      </c>
    </row>
    <row r="70" spans="2:5" ht="12" customHeight="1" x14ac:dyDescent="0.2">
      <c r="B70" s="6" t="s">
        <v>57</v>
      </c>
      <c r="C70" s="32">
        <v>10442</v>
      </c>
      <c r="D70" s="32">
        <v>39</v>
      </c>
      <c r="E70" s="33">
        <v>0.3734916682627849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10422</v>
      </c>
      <c r="D73" s="36">
        <v>32</v>
      </c>
      <c r="E73" s="37">
        <v>0.3070427940894262</v>
      </c>
    </row>
    <row r="74" spans="2:5" ht="12" customHeight="1" x14ac:dyDescent="0.2">
      <c r="B74" s="6" t="s">
        <v>61</v>
      </c>
      <c r="C74" s="32">
        <v>20</v>
      </c>
      <c r="D74" s="32">
        <v>7</v>
      </c>
      <c r="E74" s="33">
        <v>35</v>
      </c>
    </row>
    <row r="75" spans="2:5" ht="12" customHeight="1" x14ac:dyDescent="0.2">
      <c r="B75" s="6" t="s">
        <v>62</v>
      </c>
      <c r="C75" s="32">
        <v>99</v>
      </c>
      <c r="D75" s="32">
        <v>0</v>
      </c>
      <c r="E75" s="33">
        <v>0</v>
      </c>
    </row>
    <row r="76" spans="2:5" ht="12" customHeight="1" x14ac:dyDescent="0.2">
      <c r="B76" s="6" t="s">
        <v>63</v>
      </c>
      <c r="C76" s="32">
        <v>55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44</v>
      </c>
      <c r="D77" s="32">
        <v>0</v>
      </c>
      <c r="E77" s="33"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3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40</v>
      </c>
      <c r="D85" s="34">
        <v>0</v>
      </c>
      <c r="E85" s="35">
        <v>0</v>
      </c>
    </row>
    <row r="86" spans="2:5" ht="12" customHeight="1" x14ac:dyDescent="0.2">
      <c r="B86" s="6" t="s">
        <v>73</v>
      </c>
      <c r="C86" s="32">
        <v>35882</v>
      </c>
      <c r="D86" s="32">
        <v>2221</v>
      </c>
      <c r="E86" s="33">
        <v>6.1897330137673485</v>
      </c>
    </row>
    <row r="87" spans="2:5" ht="12" customHeight="1" x14ac:dyDescent="0.2">
      <c r="B87" s="6" t="s">
        <v>74</v>
      </c>
      <c r="C87" s="36">
        <v>209</v>
      </c>
      <c r="D87" s="36">
        <v>147</v>
      </c>
      <c r="E87" s="37">
        <v>70.334928229665067</v>
      </c>
    </row>
    <row r="88" spans="2:5" ht="12" customHeight="1" x14ac:dyDescent="0.2">
      <c r="B88" s="6" t="s">
        <v>75</v>
      </c>
      <c r="C88" s="32">
        <v>11001</v>
      </c>
      <c r="D88" s="32">
        <v>1084</v>
      </c>
      <c r="E88" s="33">
        <v>9.8536496682119807</v>
      </c>
    </row>
    <row r="89" spans="2:5" ht="12" customHeight="1" x14ac:dyDescent="0.2">
      <c r="B89" s="6" t="s">
        <v>76</v>
      </c>
      <c r="C89" s="32">
        <v>24672</v>
      </c>
      <c r="D89" s="32">
        <v>990</v>
      </c>
      <c r="E89" s="33">
        <v>4.0126459143968871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824</v>
      </c>
      <c r="D91" s="32">
        <v>331</v>
      </c>
      <c r="E91" s="33">
        <v>40.16990291262136</v>
      </c>
    </row>
    <row r="92" spans="2:5" ht="12" customHeight="1" x14ac:dyDescent="0.2">
      <c r="B92" s="6" t="s">
        <v>86</v>
      </c>
      <c r="C92" s="22">
        <v>318</v>
      </c>
      <c r="D92" s="22">
        <v>318</v>
      </c>
      <c r="E92" s="23">
        <v>100</v>
      </c>
    </row>
    <row r="93" spans="2:5" ht="12" customHeight="1" x14ac:dyDescent="0.2">
      <c r="B93" s="6" t="s">
        <v>79</v>
      </c>
      <c r="C93" s="32">
        <v>314</v>
      </c>
      <c r="D93" s="32">
        <v>314</v>
      </c>
      <c r="E93" s="23">
        <v>100</v>
      </c>
    </row>
    <row r="94" spans="2:5" ht="12" customHeight="1" x14ac:dyDescent="0.2">
      <c r="B94" s="6" t="s">
        <v>80</v>
      </c>
      <c r="C94" s="32">
        <v>4</v>
      </c>
      <c r="D94" s="32">
        <v>4</v>
      </c>
      <c r="E94" s="33">
        <v>100</v>
      </c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B2B4A6D-C1D4-4EB7-B919-800301E86E45}"/>
    <hyperlink ref="D4" location="ŞUBAT!A1" display="Şubat" xr:uid="{4A34DC1D-DCAE-40B9-87E4-87A2D3C9A927}"/>
    <hyperlink ref="E4" location="MART!A1" display="Mart" xr:uid="{CE92253C-8A0F-4797-B64C-133943EF0A07}"/>
    <hyperlink ref="C5" location="NİSAN!A1" display="Nisan," xr:uid="{909E8BA3-9A3B-404B-BEA5-60D5464D7D00}"/>
    <hyperlink ref="D5" location="MAYIS!A1" display="Mayıs" xr:uid="{719977C0-F2DB-4748-9E83-114BC0DD5957}"/>
    <hyperlink ref="E5" location="HAZİRAN!A1" display="Haziran" xr:uid="{225F7DD5-0077-4CC4-8094-36583639F66D}"/>
    <hyperlink ref="C6" location="TEMMUZ!A1" display="Temmuz" xr:uid="{DE6C8B19-4E5A-4CB9-988A-47EA78FEBDBD}"/>
    <hyperlink ref="D6" location="AĞUSTOS!A1" display="Ağustos" xr:uid="{2C931787-7C88-4FC7-BE45-9946A48B4839}"/>
    <hyperlink ref="E6" location="EYLÜL!A1" display="Eylül" xr:uid="{AAAEFEC9-415C-4CCE-9CA3-16B641ECF0AC}"/>
    <hyperlink ref="C7" location="EKİM!A1" display="Ekim" xr:uid="{59010992-BAB9-428A-AA80-AF9B4EB499BE}"/>
    <hyperlink ref="D7" location="KASIM!A1" display="Kasım" xr:uid="{1E406692-B829-432F-95A9-C1384F7984F7}"/>
    <hyperlink ref="E7" location="ARALIK!A1" display="Aralık" xr:uid="{914D8457-DC28-4955-8008-015972154F5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E3EFD-3BC2-40D8-AF0B-620E5BB441B1}">
  <sheetPr codeName="Sayfa4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166208</v>
      </c>
      <c r="D10" s="22">
        <v>35127</v>
      </c>
      <c r="E10" s="23">
        <v>21.134361763573352</v>
      </c>
    </row>
    <row r="11" spans="2:5" ht="12" customHeight="1" x14ac:dyDescent="0.2">
      <c r="B11" s="7" t="s">
        <v>4</v>
      </c>
      <c r="C11" s="24">
        <v>120166</v>
      </c>
      <c r="D11" s="24">
        <v>31569</v>
      </c>
      <c r="E11" s="25">
        <v>26.271158231113628</v>
      </c>
    </row>
    <row r="12" spans="2:5" ht="12" customHeight="1" x14ac:dyDescent="0.2">
      <c r="B12" s="7" t="s">
        <v>5</v>
      </c>
      <c r="C12" s="24">
        <v>46076</v>
      </c>
      <c r="D12" s="24">
        <v>13117</v>
      </c>
      <c r="E12" s="25">
        <v>28.468183001996699</v>
      </c>
    </row>
    <row r="13" spans="2:5" ht="12" customHeight="1" x14ac:dyDescent="0.2">
      <c r="B13" s="7" t="s">
        <v>6</v>
      </c>
      <c r="C13" s="26">
        <v>38808</v>
      </c>
      <c r="D13" s="26">
        <v>10518</v>
      </c>
      <c r="E13" s="27">
        <v>27.102659245516385</v>
      </c>
    </row>
    <row r="14" spans="2:5" ht="12" customHeight="1" x14ac:dyDescent="0.2">
      <c r="B14" s="8" t="s">
        <v>7</v>
      </c>
      <c r="C14" s="28">
        <v>4677</v>
      </c>
      <c r="D14" s="28">
        <v>5</v>
      </c>
      <c r="E14" s="29">
        <v>0.10690613641223007</v>
      </c>
    </row>
    <row r="15" spans="2:5" ht="12" customHeight="1" x14ac:dyDescent="0.2">
      <c r="B15" s="8" t="s">
        <v>8</v>
      </c>
      <c r="C15" s="28">
        <v>1561</v>
      </c>
      <c r="D15" s="28">
        <v>324</v>
      </c>
      <c r="E15" s="29">
        <v>20.755925688661115</v>
      </c>
    </row>
    <row r="16" spans="2:5" ht="12" customHeight="1" x14ac:dyDescent="0.2">
      <c r="B16" s="8" t="s">
        <v>9</v>
      </c>
      <c r="C16" s="28">
        <v>30178</v>
      </c>
      <c r="D16" s="28">
        <v>9259</v>
      </c>
      <c r="E16" s="29">
        <v>30.681291006693616</v>
      </c>
    </row>
    <row r="17" spans="2:5" ht="12" customHeight="1" x14ac:dyDescent="0.2">
      <c r="B17" s="8" t="s">
        <v>10</v>
      </c>
      <c r="C17" s="28">
        <v>2392</v>
      </c>
      <c r="D17" s="28">
        <v>930</v>
      </c>
      <c r="E17" s="29">
        <v>38.879598662207357</v>
      </c>
    </row>
    <row r="18" spans="2:5" ht="12" customHeight="1" x14ac:dyDescent="0.2">
      <c r="B18" s="7" t="s">
        <v>11</v>
      </c>
      <c r="C18" s="24">
        <v>7268</v>
      </c>
      <c r="D18" s="24">
        <v>2599</v>
      </c>
      <c r="E18" s="25">
        <v>35.75949367088608</v>
      </c>
    </row>
    <row r="19" spans="2:5" ht="12" customHeight="1" x14ac:dyDescent="0.2">
      <c r="B19" s="8" t="s">
        <v>12</v>
      </c>
      <c r="C19" s="28">
        <v>2932</v>
      </c>
      <c r="D19" s="28">
        <v>22</v>
      </c>
      <c r="E19" s="29">
        <v>0.75034106412005463</v>
      </c>
    </row>
    <row r="20" spans="2:5" ht="12" customHeight="1" x14ac:dyDescent="0.2">
      <c r="B20" s="8" t="s">
        <v>13</v>
      </c>
      <c r="C20" s="28">
        <v>28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4308</v>
      </c>
      <c r="D21" s="28">
        <v>2577</v>
      </c>
      <c r="E21" s="29">
        <v>59.818941504178269</v>
      </c>
    </row>
    <row r="22" spans="2:5" s="4" customFormat="1" ht="12" customHeight="1" x14ac:dyDescent="0.2">
      <c r="B22" s="7" t="s">
        <v>15</v>
      </c>
      <c r="C22" s="24">
        <v>29703</v>
      </c>
      <c r="D22" s="24">
        <v>7511</v>
      </c>
      <c r="E22" s="25">
        <v>25.287008046325287</v>
      </c>
    </row>
    <row r="23" spans="2:5" s="4" customFormat="1" ht="12" customHeight="1" x14ac:dyDescent="0.2">
      <c r="B23" s="8" t="s">
        <v>16</v>
      </c>
      <c r="C23" s="30">
        <v>85</v>
      </c>
      <c r="D23" s="30">
        <v>4</v>
      </c>
      <c r="E23" s="31">
        <v>4.7058823529411766</v>
      </c>
    </row>
    <row r="24" spans="2:5" ht="12" customHeight="1" x14ac:dyDescent="0.2">
      <c r="B24" s="8" t="s">
        <v>17</v>
      </c>
      <c r="C24" s="30">
        <v>29618</v>
      </c>
      <c r="D24" s="30">
        <v>7507</v>
      </c>
      <c r="E24" s="31">
        <v>25.346073333783508</v>
      </c>
    </row>
    <row r="25" spans="2:5" s="4" customFormat="1" ht="12" customHeight="1" x14ac:dyDescent="0.2">
      <c r="B25" s="7" t="s">
        <v>18</v>
      </c>
      <c r="C25" s="24">
        <v>30522</v>
      </c>
      <c r="D25" s="24">
        <v>5953</v>
      </c>
      <c r="E25" s="25">
        <v>19.503964353581026</v>
      </c>
    </row>
    <row r="26" spans="2:5" ht="12" customHeight="1" x14ac:dyDescent="0.2">
      <c r="B26" s="7" t="s">
        <v>19</v>
      </c>
      <c r="C26" s="24">
        <v>22110</v>
      </c>
      <c r="D26" s="24">
        <v>3068</v>
      </c>
      <c r="E26" s="25">
        <v>13.876074174581637</v>
      </c>
    </row>
    <row r="27" spans="2:5" ht="12" customHeight="1" x14ac:dyDescent="0.2">
      <c r="B27" s="8" t="s">
        <v>20</v>
      </c>
      <c r="C27" s="28">
        <v>20769</v>
      </c>
      <c r="D27" s="28">
        <v>2790</v>
      </c>
      <c r="E27" s="29">
        <v>13.433482594251048</v>
      </c>
    </row>
    <row r="28" spans="2:5" ht="12" customHeight="1" x14ac:dyDescent="0.2">
      <c r="B28" s="8" t="s">
        <v>21</v>
      </c>
      <c r="C28" s="28">
        <v>1341</v>
      </c>
      <c r="D28" s="28">
        <v>278</v>
      </c>
      <c r="E28" s="29">
        <v>20.730797912005965</v>
      </c>
    </row>
    <row r="29" spans="2:5" ht="12" customHeight="1" x14ac:dyDescent="0.2">
      <c r="B29" s="7" t="s">
        <v>22</v>
      </c>
      <c r="C29" s="26">
        <v>7250</v>
      </c>
      <c r="D29" s="26">
        <v>1954</v>
      </c>
      <c r="E29" s="27">
        <v>26.951724137931031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1198</v>
      </c>
      <c r="D31" s="28">
        <v>1195</v>
      </c>
      <c r="E31" s="29">
        <v>99.749582637729546</v>
      </c>
    </row>
    <row r="32" spans="2:5" ht="12" customHeight="1" x14ac:dyDescent="0.2">
      <c r="B32" s="8" t="s">
        <v>25</v>
      </c>
      <c r="C32" s="28">
        <v>5048</v>
      </c>
      <c r="D32" s="28">
        <v>759</v>
      </c>
      <c r="E32" s="29">
        <v>15.035657686212362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1162</v>
      </c>
      <c r="D36" s="26">
        <v>931</v>
      </c>
      <c r="E36" s="27">
        <v>80.120481927710841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8620</v>
      </c>
      <c r="D43" s="24">
        <v>2291</v>
      </c>
      <c r="E43" s="25">
        <v>26.577726218097446</v>
      </c>
    </row>
    <row r="44" spans="2:6" ht="12" customHeight="1" x14ac:dyDescent="0.2">
      <c r="B44" s="7" t="s">
        <v>37</v>
      </c>
      <c r="C44" s="26">
        <v>5070</v>
      </c>
      <c r="D44" s="26">
        <v>2697</v>
      </c>
      <c r="E44" s="27">
        <v>53.195266272189343</v>
      </c>
      <c r="F44" s="5"/>
    </row>
    <row r="45" spans="2:6" ht="12" customHeight="1" x14ac:dyDescent="0.2">
      <c r="B45" s="7" t="s">
        <v>38</v>
      </c>
      <c r="C45" s="26">
        <v>175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3298</v>
      </c>
      <c r="D46" s="22">
        <v>1810</v>
      </c>
      <c r="E46" s="27">
        <v>54.881746513038209</v>
      </c>
    </row>
    <row r="47" spans="2:6" ht="12" customHeight="1" x14ac:dyDescent="0.2">
      <c r="B47" s="6" t="s">
        <v>39</v>
      </c>
      <c r="C47" s="32">
        <v>951</v>
      </c>
      <c r="D47" s="32">
        <v>896</v>
      </c>
      <c r="E47" s="33">
        <v>94.216614090431122</v>
      </c>
    </row>
    <row r="48" spans="2:6" ht="12" customHeight="1" x14ac:dyDescent="0.2">
      <c r="B48" s="6" t="s">
        <v>40</v>
      </c>
      <c r="C48" s="32">
        <v>884</v>
      </c>
      <c r="D48" s="32">
        <v>846</v>
      </c>
      <c r="E48" s="33">
        <v>95.701357466063357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884</v>
      </c>
      <c r="D50" s="34">
        <v>846</v>
      </c>
      <c r="E50" s="35">
        <v>95.701357466063357</v>
      </c>
    </row>
    <row r="51" spans="2:5" ht="12" customHeight="1" x14ac:dyDescent="0.2">
      <c r="B51" s="6" t="s">
        <v>43</v>
      </c>
      <c r="C51" s="32">
        <v>67</v>
      </c>
      <c r="D51" s="32">
        <v>50</v>
      </c>
      <c r="E51" s="33">
        <v>74.626865671641795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67</v>
      </c>
      <c r="D53" s="34">
        <v>50</v>
      </c>
      <c r="E53" s="35">
        <v>74.626865671641795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625</v>
      </c>
      <c r="D57" s="32">
        <v>625</v>
      </c>
      <c r="E57" s="33">
        <v>100</v>
      </c>
    </row>
    <row r="58" spans="2:5" ht="12" customHeight="1" x14ac:dyDescent="0.2">
      <c r="B58" s="6" t="s">
        <v>48</v>
      </c>
      <c r="C58" s="32">
        <v>625</v>
      </c>
      <c r="D58" s="32">
        <v>625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1722</v>
      </c>
      <c r="D60" s="32">
        <v>289</v>
      </c>
      <c r="E60" s="33">
        <v>16.782810685249711</v>
      </c>
    </row>
    <row r="61" spans="2:5" s="4" customFormat="1" ht="12" customHeight="1" x14ac:dyDescent="0.2">
      <c r="B61" s="6" t="s">
        <v>51</v>
      </c>
      <c r="C61" s="32">
        <v>1707</v>
      </c>
      <c r="D61" s="32">
        <v>274</v>
      </c>
      <c r="E61" s="33">
        <v>16.051552431165788</v>
      </c>
    </row>
    <row r="62" spans="2:5" ht="12" customHeight="1" x14ac:dyDescent="0.2">
      <c r="B62" s="6" t="s">
        <v>90</v>
      </c>
      <c r="C62" s="32">
        <v>15</v>
      </c>
      <c r="D62" s="32">
        <v>15</v>
      </c>
      <c r="E62" s="33">
        <v>100</v>
      </c>
    </row>
    <row r="63" spans="2:5" ht="12" customHeight="1" x14ac:dyDescent="0.2">
      <c r="B63" s="6" t="s">
        <v>52</v>
      </c>
      <c r="C63" s="32">
        <v>0</v>
      </c>
      <c r="D63" s="32">
        <v>0</v>
      </c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42593</v>
      </c>
      <c r="D69" s="22">
        <v>1597</v>
      </c>
      <c r="E69" s="23">
        <v>3.7494423966379453</v>
      </c>
    </row>
    <row r="70" spans="2:5" ht="12" customHeight="1" x14ac:dyDescent="0.2">
      <c r="B70" s="6" t="s">
        <v>57</v>
      </c>
      <c r="C70" s="32">
        <v>9856</v>
      </c>
      <c r="D70" s="32">
        <v>11</v>
      </c>
      <c r="E70" s="33">
        <v>0.11160714285714285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9847</v>
      </c>
      <c r="D73" s="36">
        <v>15</v>
      </c>
      <c r="E73" s="37">
        <v>0.15233065908398499</v>
      </c>
    </row>
    <row r="74" spans="2:5" ht="12" customHeight="1" x14ac:dyDescent="0.2">
      <c r="B74" s="6" t="s">
        <v>61</v>
      </c>
      <c r="C74" s="32">
        <v>9</v>
      </c>
      <c r="D74" s="32">
        <v>-4</v>
      </c>
      <c r="E74" s="33">
        <v>-44.444444444444443</v>
      </c>
    </row>
    <row r="75" spans="2:5" ht="12" customHeight="1" x14ac:dyDescent="0.2">
      <c r="B75" s="6" t="s">
        <v>62</v>
      </c>
      <c r="C75" s="32">
        <v>101</v>
      </c>
      <c r="D75" s="32">
        <v>0</v>
      </c>
      <c r="E75" s="33">
        <v>0</v>
      </c>
    </row>
    <row r="76" spans="2:5" ht="12" customHeight="1" x14ac:dyDescent="0.2">
      <c r="B76" s="6" t="s">
        <v>63</v>
      </c>
      <c r="C76" s="32">
        <v>55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46</v>
      </c>
      <c r="D77" s="32">
        <v>0</v>
      </c>
      <c r="E77" s="33"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3</v>
      </c>
      <c r="D79" s="34">
        <v>0</v>
      </c>
      <c r="E79" s="35">
        <v>0</v>
      </c>
    </row>
    <row r="80" spans="2:5" ht="12" customHeight="1" x14ac:dyDescent="0.2">
      <c r="B80" s="9" t="s">
        <v>67</v>
      </c>
      <c r="C80" s="34">
        <v>1</v>
      </c>
      <c r="D80" s="34">
        <v>0</v>
      </c>
      <c r="E80" s="35"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42</v>
      </c>
      <c r="D85" s="34">
        <v>0</v>
      </c>
      <c r="E85" s="35">
        <v>0</v>
      </c>
    </row>
    <row r="86" spans="2:5" ht="12" customHeight="1" x14ac:dyDescent="0.2">
      <c r="B86" s="6" t="s">
        <v>73</v>
      </c>
      <c r="C86" s="32">
        <v>31891</v>
      </c>
      <c r="D86" s="32">
        <v>1366</v>
      </c>
      <c r="E86" s="33">
        <v>4.2833401273086453</v>
      </c>
    </row>
    <row r="87" spans="2:5" ht="12" customHeight="1" x14ac:dyDescent="0.2">
      <c r="B87" s="6" t="s">
        <v>74</v>
      </c>
      <c r="C87" s="36">
        <v>150</v>
      </c>
      <c r="D87" s="36">
        <v>90</v>
      </c>
      <c r="E87" s="37">
        <v>60</v>
      </c>
    </row>
    <row r="88" spans="2:5" ht="12" customHeight="1" x14ac:dyDescent="0.2">
      <c r="B88" s="6" t="s">
        <v>75</v>
      </c>
      <c r="C88" s="32">
        <v>11409</v>
      </c>
      <c r="D88" s="32">
        <v>657</v>
      </c>
      <c r="E88" s="33">
        <v>5.7586116224033663</v>
      </c>
    </row>
    <row r="89" spans="2:5" ht="12" customHeight="1" x14ac:dyDescent="0.2">
      <c r="B89" s="6" t="s">
        <v>76</v>
      </c>
      <c r="C89" s="32">
        <v>20332</v>
      </c>
      <c r="D89" s="32">
        <v>619</v>
      </c>
      <c r="E89" s="33">
        <v>3.0444619319299626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745</v>
      </c>
      <c r="D91" s="32">
        <v>220</v>
      </c>
      <c r="E91" s="33">
        <v>29.530201342281881</v>
      </c>
    </row>
    <row r="92" spans="2:5" ht="12" customHeight="1" x14ac:dyDescent="0.2">
      <c r="B92" s="6" t="s">
        <v>86</v>
      </c>
      <c r="C92" s="22">
        <v>151</v>
      </c>
      <c r="D92" s="22">
        <v>151</v>
      </c>
      <c r="E92" s="23">
        <v>100</v>
      </c>
    </row>
    <row r="93" spans="2:5" ht="12" customHeight="1" x14ac:dyDescent="0.2">
      <c r="B93" s="6" t="s">
        <v>79</v>
      </c>
      <c r="C93" s="32">
        <v>151</v>
      </c>
      <c r="D93" s="32">
        <v>151</v>
      </c>
      <c r="E93" s="23"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20782266-228E-4DD8-B64A-7294A4614D38}"/>
    <hyperlink ref="D4" location="ŞUBAT!A1" display="Şubat" xr:uid="{F938725B-2037-43E1-BA47-7486FAFB0877}"/>
    <hyperlink ref="E4" location="MART!A1" display="Mart" xr:uid="{3DF87185-7C5A-4E0C-AA1E-5470F11A539A}"/>
    <hyperlink ref="C5" location="NİSAN!A1" display="Nisan," xr:uid="{CC264146-CCFF-4598-8EDA-BC621D5AF83B}"/>
    <hyperlink ref="D5" location="MAYIS!A1" display="Mayıs" xr:uid="{7F58C6CD-FB1A-41C3-B833-7B46FFB8F951}"/>
    <hyperlink ref="E5" location="HAZİRAN!A1" display="Haziran" xr:uid="{3B3D2EC3-38CE-49BA-9454-0AC0FEB33B97}"/>
    <hyperlink ref="C6" location="TEMMUZ!A1" display="Temmuz" xr:uid="{24FF0954-07B5-461E-BDC6-BBE5A13CB9D3}"/>
    <hyperlink ref="D6" location="AĞUSTOS!A1" display="Ağustos" xr:uid="{56830F96-4635-4D51-9B54-BBE21F73A333}"/>
    <hyperlink ref="E6" location="EYLÜL!A1" display="Eylül" xr:uid="{B1EFA229-DA7C-4ECC-A8AF-91453A10885C}"/>
    <hyperlink ref="C7" location="EKİM!A1" display="Ekim" xr:uid="{00632E68-35B3-4BAA-B5D0-631CB761EC05}"/>
    <hyperlink ref="D7" location="KASIM!A1" display="Kasım" xr:uid="{07FA4650-008F-4FF0-BEBC-2D426B03DD3A}"/>
    <hyperlink ref="E7" location="ARALIK!A1" display="Aralık" xr:uid="{33975024-2AD8-4E9D-95B5-5627ED92BD8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AE27-64B9-4AD5-9A5D-9A095B8382E2}">
  <sheetPr codeName="Sayfa5"/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149267</v>
      </c>
      <c r="D10" s="22">
        <f>+D11+D46+D64+D69+D92+D98</f>
        <v>20381</v>
      </c>
      <c r="E10" s="23">
        <f t="shared" ref="E10:E73" si="0">+D10/C10*100</f>
        <v>13.654056154407874</v>
      </c>
    </row>
    <row r="11" spans="2:5" ht="12" customHeight="1" x14ac:dyDescent="0.2">
      <c r="B11" s="7" t="s">
        <v>4</v>
      </c>
      <c r="C11" s="24">
        <f>+C12+C22+C25+C39+C43+C44+C45</f>
        <v>105849</v>
      </c>
      <c r="D11" s="24">
        <f>+D12+D22+D25+D39+D43+D44+D45</f>
        <v>18431</v>
      </c>
      <c r="E11" s="25">
        <f t="shared" si="0"/>
        <v>17.412540505814889</v>
      </c>
    </row>
    <row r="12" spans="2:5" ht="12" customHeight="1" x14ac:dyDescent="0.2">
      <c r="B12" s="7" t="s">
        <v>5</v>
      </c>
      <c r="C12" s="24">
        <f>+C13+C18</f>
        <v>37063</v>
      </c>
      <c r="D12" s="24">
        <f>+D13+D18</f>
        <v>5923</v>
      </c>
      <c r="E12" s="25">
        <f t="shared" si="0"/>
        <v>15.980897390928957</v>
      </c>
    </row>
    <row r="13" spans="2:5" ht="12" customHeight="1" x14ac:dyDescent="0.2">
      <c r="B13" s="7" t="s">
        <v>6</v>
      </c>
      <c r="C13" s="26">
        <f>SUM(C14:C17)</f>
        <v>33054</v>
      </c>
      <c r="D13" s="26">
        <f>SUM(D14:D17)</f>
        <v>5847</v>
      </c>
      <c r="E13" s="27">
        <f t="shared" si="0"/>
        <v>17.68923579597023</v>
      </c>
    </row>
    <row r="14" spans="2:5" ht="12" customHeight="1" x14ac:dyDescent="0.2">
      <c r="B14" s="8" t="s">
        <v>7</v>
      </c>
      <c r="C14" s="28">
        <v>4647</v>
      </c>
      <c r="D14" s="28">
        <v>6</v>
      </c>
      <c r="E14" s="29">
        <f t="shared" si="0"/>
        <v>0.12911555842479017</v>
      </c>
    </row>
    <row r="15" spans="2:5" ht="12" customHeight="1" x14ac:dyDescent="0.2">
      <c r="B15" s="8" t="s">
        <v>8</v>
      </c>
      <c r="C15" s="28">
        <v>667</v>
      </c>
      <c r="D15" s="28">
        <v>6</v>
      </c>
      <c r="E15" s="29">
        <f t="shared" si="0"/>
        <v>0.8995502248875562</v>
      </c>
    </row>
    <row r="16" spans="2:5" ht="12" customHeight="1" x14ac:dyDescent="0.2">
      <c r="B16" s="8" t="s">
        <v>9</v>
      </c>
      <c r="C16" s="28">
        <v>26588</v>
      </c>
      <c r="D16" s="28">
        <v>5808</v>
      </c>
      <c r="E16" s="29">
        <f t="shared" si="0"/>
        <v>21.844441101248684</v>
      </c>
    </row>
    <row r="17" spans="2:5" ht="12" customHeight="1" x14ac:dyDescent="0.2">
      <c r="B17" s="8" t="s">
        <v>10</v>
      </c>
      <c r="C17" s="28">
        <v>1152</v>
      </c>
      <c r="D17" s="28">
        <v>27</v>
      </c>
      <c r="E17" s="29">
        <f t="shared" si="0"/>
        <v>2.34375</v>
      </c>
    </row>
    <row r="18" spans="2:5" ht="12" customHeight="1" x14ac:dyDescent="0.2">
      <c r="B18" s="7" t="s">
        <v>11</v>
      </c>
      <c r="C18" s="24">
        <f>SUM(C19:C21)</f>
        <v>4009</v>
      </c>
      <c r="D18" s="24">
        <f>SUM(D19:D21)</f>
        <v>76</v>
      </c>
      <c r="E18" s="25">
        <f t="shared" si="0"/>
        <v>1.8957345971563981</v>
      </c>
    </row>
    <row r="19" spans="2:5" ht="12" customHeight="1" x14ac:dyDescent="0.2">
      <c r="B19" s="8" t="s">
        <v>12</v>
      </c>
      <c r="C19" s="28">
        <v>2933</v>
      </c>
      <c r="D19" s="28">
        <v>5</v>
      </c>
      <c r="E19" s="29">
        <f t="shared" si="0"/>
        <v>0.17047391749062393</v>
      </c>
    </row>
    <row r="20" spans="2:5" ht="12" customHeight="1" x14ac:dyDescent="0.2">
      <c r="B20" s="8" t="s">
        <v>13</v>
      </c>
      <c r="C20" s="28">
        <v>28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1048</v>
      </c>
      <c r="D21" s="28">
        <v>71</v>
      </c>
      <c r="E21" s="29">
        <f t="shared" si="0"/>
        <v>6.7748091603053435</v>
      </c>
    </row>
    <row r="22" spans="2:5" s="4" customFormat="1" ht="12" customHeight="1" x14ac:dyDescent="0.2">
      <c r="B22" s="7" t="s">
        <v>15</v>
      </c>
      <c r="C22" s="24">
        <f>SUM(C23:C24)</f>
        <v>29611</v>
      </c>
      <c r="D22" s="24">
        <f>SUM(D23:D24)</f>
        <v>6236</v>
      </c>
      <c r="E22" s="25">
        <f t="shared" si="0"/>
        <v>21.059741312350141</v>
      </c>
    </row>
    <row r="23" spans="2:5" s="4" customFormat="1" ht="12" customHeight="1" x14ac:dyDescent="0.2">
      <c r="B23" s="8" t="s">
        <v>16</v>
      </c>
      <c r="C23" s="30">
        <v>55</v>
      </c>
      <c r="D23" s="30">
        <v>3</v>
      </c>
      <c r="E23" s="31">
        <f t="shared" si="0"/>
        <v>5.4545454545454541</v>
      </c>
    </row>
    <row r="24" spans="2:5" ht="12" customHeight="1" x14ac:dyDescent="0.2">
      <c r="B24" s="8" t="s">
        <v>17</v>
      </c>
      <c r="C24" s="30">
        <v>29556</v>
      </c>
      <c r="D24" s="30">
        <v>6233</v>
      </c>
      <c r="E24" s="31">
        <f t="shared" si="0"/>
        <v>21.088780619840303</v>
      </c>
    </row>
    <row r="25" spans="2:5" s="4" customFormat="1" ht="12" customHeight="1" x14ac:dyDescent="0.2">
      <c r="B25" s="7" t="s">
        <v>18</v>
      </c>
      <c r="C25" s="24">
        <f>+C26+C29+C36+C37+C38</f>
        <v>27629</v>
      </c>
      <c r="D25" s="24">
        <f>+D26+D29+D36+D37+D38</f>
        <v>3307</v>
      </c>
      <c r="E25" s="25">
        <f t="shared" si="0"/>
        <v>11.969307611567556</v>
      </c>
    </row>
    <row r="26" spans="2:5" ht="12" customHeight="1" x14ac:dyDescent="0.2">
      <c r="B26" s="7" t="s">
        <v>19</v>
      </c>
      <c r="C26" s="24">
        <f>SUM(C27:C28)</f>
        <v>20249</v>
      </c>
      <c r="D26" s="24">
        <f>SUM(D27:D28)</f>
        <v>1623</v>
      </c>
      <c r="E26" s="25">
        <f t="shared" si="0"/>
        <v>8.0152106276853186</v>
      </c>
    </row>
    <row r="27" spans="2:5" ht="12" customHeight="1" x14ac:dyDescent="0.2">
      <c r="B27" s="8" t="s">
        <v>20</v>
      </c>
      <c r="C27" s="28">
        <v>19020</v>
      </c>
      <c r="D27" s="28">
        <v>1454</v>
      </c>
      <c r="E27" s="29">
        <f t="shared" si="0"/>
        <v>7.6445846477392223</v>
      </c>
    </row>
    <row r="28" spans="2:5" ht="12" customHeight="1" x14ac:dyDescent="0.2">
      <c r="B28" s="8" t="s">
        <v>21</v>
      </c>
      <c r="C28" s="28">
        <v>1229</v>
      </c>
      <c r="D28" s="28">
        <v>169</v>
      </c>
      <c r="E28" s="29">
        <f t="shared" si="0"/>
        <v>13.751017087062653</v>
      </c>
    </row>
    <row r="29" spans="2:5" ht="12" customHeight="1" x14ac:dyDescent="0.2">
      <c r="B29" s="7" t="s">
        <v>22</v>
      </c>
      <c r="C29" s="26">
        <f>SUM(C30:C35)</f>
        <v>6596</v>
      </c>
      <c r="D29" s="26">
        <f>SUM(D30:D35)</f>
        <v>1139</v>
      </c>
      <c r="E29" s="27">
        <f t="shared" si="0"/>
        <v>17.268041237113401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705</v>
      </c>
      <c r="D31" s="28">
        <v>701</v>
      </c>
      <c r="E31" s="29">
        <f t="shared" si="0"/>
        <v>99.432624113475171</v>
      </c>
    </row>
    <row r="32" spans="2:5" ht="12" customHeight="1" x14ac:dyDescent="0.2">
      <c r="B32" s="8" t="s">
        <v>25</v>
      </c>
      <c r="C32" s="28">
        <v>4887</v>
      </c>
      <c r="D32" s="28">
        <v>438</v>
      </c>
      <c r="E32" s="29">
        <f t="shared" si="0"/>
        <v>8.9625537139349287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784</v>
      </c>
      <c r="D36" s="26">
        <v>545</v>
      </c>
      <c r="E36" s="27">
        <f t="shared" si="0"/>
        <v>69.515306122448976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7331</v>
      </c>
      <c r="D43" s="24">
        <v>1309</v>
      </c>
      <c r="E43" s="25">
        <f t="shared" si="0"/>
        <v>17.855681353157824</v>
      </c>
    </row>
    <row r="44" spans="2:6" ht="12" customHeight="1" x14ac:dyDescent="0.2">
      <c r="B44" s="7" t="s">
        <v>37</v>
      </c>
      <c r="C44" s="26">
        <v>4042</v>
      </c>
      <c r="D44" s="26">
        <v>1656</v>
      </c>
      <c r="E44" s="27">
        <f t="shared" si="0"/>
        <v>40.96981692231568</v>
      </c>
      <c r="F44" s="5"/>
    </row>
    <row r="45" spans="2:6" ht="12" customHeight="1" x14ac:dyDescent="0.2">
      <c r="B45" s="7" t="s">
        <v>38</v>
      </c>
      <c r="C45" s="26">
        <v>173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2512</v>
      </c>
      <c r="D46" s="22">
        <f>+D47+D54+D57+D60+D63</f>
        <v>1127</v>
      </c>
      <c r="E46" s="27">
        <f t="shared" si="0"/>
        <v>44.864649681528661</v>
      </c>
    </row>
    <row r="47" spans="2:6" ht="12" customHeight="1" x14ac:dyDescent="0.2">
      <c r="B47" s="6" t="s">
        <v>39</v>
      </c>
      <c r="C47" s="32">
        <f>+C48+C51</f>
        <v>537</v>
      </c>
      <c r="D47" s="32">
        <f>+D48+D51</f>
        <v>469</v>
      </c>
      <c r="E47" s="33">
        <f t="shared" si="0"/>
        <v>87.337057728119177</v>
      </c>
    </row>
    <row r="48" spans="2:6" ht="12" customHeight="1" x14ac:dyDescent="0.2">
      <c r="B48" s="6" t="s">
        <v>40</v>
      </c>
      <c r="C48" s="32">
        <f>SUM(C49:C50)</f>
        <v>501</v>
      </c>
      <c r="D48" s="32">
        <f>SUM(D49:D50)</f>
        <v>450</v>
      </c>
      <c r="E48" s="33">
        <f t="shared" si="0"/>
        <v>89.820359281437121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501</v>
      </c>
      <c r="D50" s="34">
        <v>450</v>
      </c>
      <c r="E50" s="35">
        <f t="shared" si="0"/>
        <v>89.820359281437121</v>
      </c>
    </row>
    <row r="51" spans="2:5" ht="12" customHeight="1" x14ac:dyDescent="0.2">
      <c r="B51" s="6" t="s">
        <v>43</v>
      </c>
      <c r="C51" s="32">
        <f>SUM(C52:C53)</f>
        <v>36</v>
      </c>
      <c r="D51" s="32">
        <f>SUM(D52:D53)</f>
        <v>19</v>
      </c>
      <c r="E51" s="33">
        <f t="shared" si="0"/>
        <v>52.777777777777779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36</v>
      </c>
      <c r="D53" s="34">
        <v>19</v>
      </c>
      <c r="E53" s="35">
        <f>+D53/C53*100</f>
        <v>52.777777777777779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554</v>
      </c>
      <c r="D57" s="32">
        <f>SUM(D58:D59)</f>
        <v>554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554</v>
      </c>
      <c r="D58" s="32">
        <v>554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1421</v>
      </c>
      <c r="D60" s="32">
        <f>SUM(D61:D62)</f>
        <v>104</v>
      </c>
      <c r="E60" s="33">
        <f t="shared" si="0"/>
        <v>7.3187895847994371</v>
      </c>
    </row>
    <row r="61" spans="2:5" s="4" customFormat="1" ht="12" customHeight="1" x14ac:dyDescent="0.2">
      <c r="B61" s="6" t="s">
        <v>51</v>
      </c>
      <c r="C61" s="32">
        <v>1406</v>
      </c>
      <c r="D61" s="32">
        <v>89</v>
      </c>
      <c r="E61" s="33">
        <f t="shared" si="0"/>
        <v>6.3300142247510669</v>
      </c>
    </row>
    <row r="62" spans="2:5" ht="12" customHeight="1" x14ac:dyDescent="0.2">
      <c r="B62" s="6" t="s">
        <v>90</v>
      </c>
      <c r="C62" s="32">
        <v>15</v>
      </c>
      <c r="D62" s="32">
        <v>15</v>
      </c>
      <c r="E62" s="33">
        <f t="shared" si="0"/>
        <v>100</v>
      </c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40823</v>
      </c>
      <c r="D69" s="22">
        <f>+D70+D75+D86+D91</f>
        <v>740</v>
      </c>
      <c r="E69" s="23">
        <f t="shared" si="0"/>
        <v>1.8127036229576465</v>
      </c>
    </row>
    <row r="70" spans="2:5" ht="12" customHeight="1" x14ac:dyDescent="0.2">
      <c r="B70" s="6" t="s">
        <v>57</v>
      </c>
      <c r="C70" s="32">
        <f>+C71+C72+C73+C74</f>
        <v>9801</v>
      </c>
      <c r="D70" s="32">
        <f>+D71+D72+D73+D74</f>
        <v>7</v>
      </c>
      <c r="E70" s="33">
        <f t="shared" si="0"/>
        <v>7.1421283542495662E-2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9788</v>
      </c>
      <c r="D73" s="36">
        <v>7</v>
      </c>
      <c r="E73" s="37">
        <f t="shared" si="0"/>
        <v>7.1516142214957085E-2</v>
      </c>
    </row>
    <row r="74" spans="2:5" ht="12" customHeight="1" x14ac:dyDescent="0.2">
      <c r="B74" s="6" t="s">
        <v>61</v>
      </c>
      <c r="C74" s="32">
        <v>13</v>
      </c>
      <c r="D74" s="32">
        <v>0</v>
      </c>
      <c r="E74" s="33">
        <f t="shared" ref="E74:E93" si="1">+D74/C74*100</f>
        <v>0</v>
      </c>
    </row>
    <row r="75" spans="2:5" ht="12" customHeight="1" x14ac:dyDescent="0.2">
      <c r="B75" s="6" t="s">
        <v>62</v>
      </c>
      <c r="C75" s="32">
        <f>+C76+C77</f>
        <v>101</v>
      </c>
      <c r="D75" s="32">
        <f>+D76+D77</f>
        <v>0</v>
      </c>
      <c r="E75" s="33">
        <f t="shared" si="1"/>
        <v>0</v>
      </c>
    </row>
    <row r="76" spans="2:5" ht="12" customHeight="1" x14ac:dyDescent="0.2">
      <c r="B76" s="6" t="s">
        <v>63</v>
      </c>
      <c r="C76" s="32">
        <v>55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46</v>
      </c>
      <c r="D77" s="32">
        <f>SUM(D78:D85)</f>
        <v>0</v>
      </c>
      <c r="E77" s="33">
        <f t="shared" si="1"/>
        <v>0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>
        <v>3</v>
      </c>
      <c r="D79" s="34">
        <v>0</v>
      </c>
      <c r="E79" s="35">
        <f t="shared" si="1"/>
        <v>0</v>
      </c>
    </row>
    <row r="80" spans="2:5" ht="12" customHeight="1" x14ac:dyDescent="0.2">
      <c r="B80" s="9" t="s">
        <v>67</v>
      </c>
      <c r="C80" s="34">
        <v>1</v>
      </c>
      <c r="D80" s="34">
        <v>0</v>
      </c>
      <c r="E80" s="35">
        <f t="shared" si="1"/>
        <v>0</v>
      </c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42</v>
      </c>
      <c r="D85" s="34">
        <v>0</v>
      </c>
      <c r="E85" s="35">
        <f t="shared" si="1"/>
        <v>0</v>
      </c>
    </row>
    <row r="86" spans="2:5" ht="12" customHeight="1" x14ac:dyDescent="0.2">
      <c r="B86" s="6" t="s">
        <v>73</v>
      </c>
      <c r="C86" s="32">
        <f>+C87+C88+C89+C90</f>
        <v>30335</v>
      </c>
      <c r="D86" s="32">
        <f>+D87+D88+D89+D90</f>
        <v>575</v>
      </c>
      <c r="E86" s="33">
        <f t="shared" si="1"/>
        <v>1.8955002472391629</v>
      </c>
    </row>
    <row r="87" spans="2:5" ht="12" customHeight="1" x14ac:dyDescent="0.2">
      <c r="B87" s="6" t="s">
        <v>74</v>
      </c>
      <c r="C87" s="36">
        <v>97</v>
      </c>
      <c r="D87" s="36">
        <v>36</v>
      </c>
      <c r="E87" s="37">
        <f t="shared" si="1"/>
        <v>37.113402061855673</v>
      </c>
    </row>
    <row r="88" spans="2:5" ht="12" customHeight="1" x14ac:dyDescent="0.2">
      <c r="B88" s="6" t="s">
        <v>75</v>
      </c>
      <c r="C88" s="32">
        <v>10908</v>
      </c>
      <c r="D88" s="32">
        <v>340</v>
      </c>
      <c r="E88" s="33">
        <f t="shared" si="1"/>
        <v>3.116978364503117</v>
      </c>
    </row>
    <row r="89" spans="2:5" ht="12" customHeight="1" x14ac:dyDescent="0.2">
      <c r="B89" s="6" t="s">
        <v>76</v>
      </c>
      <c r="C89" s="32">
        <v>19330</v>
      </c>
      <c r="D89" s="32">
        <v>199</v>
      </c>
      <c r="E89" s="33">
        <f t="shared" si="1"/>
        <v>1.0294878427315053</v>
      </c>
    </row>
    <row r="90" spans="2:5" ht="12" customHeight="1" x14ac:dyDescent="0.2">
      <c r="B90" s="6" t="s">
        <v>77</v>
      </c>
      <c r="C90" s="32">
        <v>0</v>
      </c>
      <c r="D90" s="32">
        <v>0</v>
      </c>
      <c r="E90" s="33"/>
    </row>
    <row r="91" spans="2:5" ht="12" customHeight="1" x14ac:dyDescent="0.2">
      <c r="B91" s="6" t="s">
        <v>78</v>
      </c>
      <c r="C91" s="32">
        <v>586</v>
      </c>
      <c r="D91" s="32">
        <v>158</v>
      </c>
      <c r="E91" s="33">
        <f t="shared" si="1"/>
        <v>26.962457337883961</v>
      </c>
    </row>
    <row r="92" spans="2:5" ht="12" customHeight="1" x14ac:dyDescent="0.2">
      <c r="B92" s="6" t="s">
        <v>86</v>
      </c>
      <c r="C92" s="22">
        <f>+C93+C94+C95</f>
        <v>83</v>
      </c>
      <c r="D92" s="22">
        <f>+D93+D94+D95</f>
        <v>83</v>
      </c>
      <c r="E92" s="23">
        <f t="shared" si="1"/>
        <v>100</v>
      </c>
    </row>
    <row r="93" spans="2:5" ht="12" customHeight="1" x14ac:dyDescent="0.2">
      <c r="B93" s="6" t="s">
        <v>79</v>
      </c>
      <c r="C93" s="32">
        <v>83</v>
      </c>
      <c r="D93" s="32">
        <v>83</v>
      </c>
      <c r="E93" s="23">
        <f t="shared" si="1"/>
        <v>100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0F4CC6D0-0992-4FE7-91C0-0A4C9728F46E}"/>
    <hyperlink ref="D4" location="ŞUBAT!A1" display="Şubat" xr:uid="{8C39052F-592A-4DC4-884E-5CAC2A9E6E01}"/>
    <hyperlink ref="E4" location="MART!A1" display="Mart" xr:uid="{014F2C3C-3109-4225-92B7-8FD88C486DAC}"/>
    <hyperlink ref="C5" location="NİSAN!A1" display="Nisan," xr:uid="{7422C391-12F8-4AF1-801D-D46F506F55B1}"/>
    <hyperlink ref="D5" location="MAYIS!A1" display="Mayıs" xr:uid="{DCCE48ED-8914-419D-A375-1EC01AC859C5}"/>
    <hyperlink ref="E5" location="HAZİRAN!A1" display="Haziran" xr:uid="{B6FA10A3-6DCD-4A67-8E4C-4B0D3AA0FE6E}"/>
    <hyperlink ref="C6" location="TEMMUZ!A1" display="Temmuz" xr:uid="{CCFEDA2B-EE92-4305-9568-1AC5B7AC232D}"/>
    <hyperlink ref="D6" location="AĞUSTOS!A1" display="Ağustos" xr:uid="{D47346B1-B031-484C-B797-21E1E6C81EFA}"/>
    <hyperlink ref="E6" location="EYLÜL!A1" display="Eylül" xr:uid="{C89A39E5-7890-4E0B-AD6F-BAE6D0E56777}"/>
    <hyperlink ref="C7" location="EKİM!A1" display="Ekim" xr:uid="{D2EDE3E4-48B6-4793-9F02-BC5AC7E37163}"/>
    <hyperlink ref="D7" location="KASIM!A1" display="Kasım" xr:uid="{C6986A40-8163-4FE7-AC06-8CDA9A0F99BB}"/>
    <hyperlink ref="E7" location="ARALIK!A1" display="Aralık" xr:uid="{927F6184-EDB5-446B-92D8-8F9FE4E36793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A7905-8ABB-4246-840E-5A727BA219E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323707</v>
      </c>
      <c r="D10" s="22">
        <v>186159</v>
      </c>
      <c r="E10" s="23">
        <v>57.508487613798899</v>
      </c>
    </row>
    <row r="11" spans="2:5" ht="12" customHeight="1" x14ac:dyDescent="0.2">
      <c r="B11" s="7" t="s">
        <v>4</v>
      </c>
      <c r="C11" s="24">
        <v>247415</v>
      </c>
      <c r="D11" s="24">
        <v>162713</v>
      </c>
      <c r="E11" s="25">
        <v>65.765212295131661</v>
      </c>
    </row>
    <row r="12" spans="2:5" ht="12" customHeight="1" x14ac:dyDescent="0.2">
      <c r="B12" s="7" t="s">
        <v>5</v>
      </c>
      <c r="C12" s="24">
        <v>112289</v>
      </c>
      <c r="D12" s="24">
        <v>76109</v>
      </c>
      <c r="E12" s="25">
        <v>67.779568791244031</v>
      </c>
    </row>
    <row r="13" spans="2:5" ht="12" customHeight="1" x14ac:dyDescent="0.2">
      <c r="B13" s="7" t="s">
        <v>6</v>
      </c>
      <c r="C13" s="26">
        <v>91959</v>
      </c>
      <c r="D13" s="26">
        <v>63026</v>
      </c>
      <c r="E13" s="27">
        <v>68.537065431333531</v>
      </c>
    </row>
    <row r="14" spans="2:5" ht="12" customHeight="1" x14ac:dyDescent="0.2">
      <c r="B14" s="8" t="s">
        <v>7</v>
      </c>
      <c r="C14" s="28">
        <v>10253</v>
      </c>
      <c r="D14" s="28">
        <v>4225</v>
      </c>
      <c r="E14" s="29">
        <v>41.20745147761631</v>
      </c>
    </row>
    <row r="15" spans="2:5" ht="12" customHeight="1" x14ac:dyDescent="0.2">
      <c r="B15" s="8" t="s">
        <v>8</v>
      </c>
      <c r="C15" s="28">
        <v>1661</v>
      </c>
      <c r="D15" s="28">
        <v>791</v>
      </c>
      <c r="E15" s="29">
        <v>47.621914509331724</v>
      </c>
    </row>
    <row r="16" spans="2:5" ht="12" customHeight="1" x14ac:dyDescent="0.2">
      <c r="B16" s="8" t="s">
        <v>9</v>
      </c>
      <c r="C16" s="28">
        <v>74944</v>
      </c>
      <c r="D16" s="28">
        <v>54085</v>
      </c>
      <c r="E16" s="29">
        <v>72.167218189581547</v>
      </c>
    </row>
    <row r="17" spans="2:5" ht="12" customHeight="1" x14ac:dyDescent="0.2">
      <c r="B17" s="8" t="s">
        <v>10</v>
      </c>
      <c r="C17" s="28">
        <v>5101</v>
      </c>
      <c r="D17" s="28">
        <v>3925</v>
      </c>
      <c r="E17" s="29">
        <v>76.945696922172118</v>
      </c>
    </row>
    <row r="18" spans="2:5" ht="12" customHeight="1" x14ac:dyDescent="0.2">
      <c r="B18" s="7" t="s">
        <v>11</v>
      </c>
      <c r="C18" s="24">
        <v>20330</v>
      </c>
      <c r="D18" s="24">
        <v>13083</v>
      </c>
      <c r="E18" s="25">
        <v>64.353172651254312</v>
      </c>
    </row>
    <row r="19" spans="2:5" ht="12" customHeight="1" x14ac:dyDescent="0.2">
      <c r="B19" s="8" t="s">
        <v>12</v>
      </c>
      <c r="C19" s="28">
        <v>8630</v>
      </c>
      <c r="D19" s="28">
        <v>2772</v>
      </c>
      <c r="E19" s="29">
        <v>32.120509849362691</v>
      </c>
    </row>
    <row r="20" spans="2:5" ht="12" customHeight="1" x14ac:dyDescent="0.2">
      <c r="B20" s="8" t="s">
        <v>13</v>
      </c>
      <c r="C20" s="28">
        <v>26</v>
      </c>
      <c r="D20" s="28">
        <v>-1</v>
      </c>
      <c r="E20" s="29">
        <v>-3.8461538461538463</v>
      </c>
    </row>
    <row r="21" spans="2:5" ht="12" customHeight="1" x14ac:dyDescent="0.2">
      <c r="B21" s="8" t="s">
        <v>14</v>
      </c>
      <c r="C21" s="28">
        <v>11674</v>
      </c>
      <c r="D21" s="28">
        <v>10312</v>
      </c>
      <c r="E21" s="29">
        <v>88.33304779852665</v>
      </c>
    </row>
    <row r="22" spans="2:5" s="4" customFormat="1" ht="12" customHeight="1" x14ac:dyDescent="0.2">
      <c r="B22" s="7" t="s">
        <v>15</v>
      </c>
      <c r="C22" s="24">
        <v>30310</v>
      </c>
      <c r="D22" s="24">
        <v>21459</v>
      </c>
      <c r="E22" s="25">
        <v>70.798416364236232</v>
      </c>
    </row>
    <row r="23" spans="2:5" s="4" customFormat="1" ht="12" customHeight="1" x14ac:dyDescent="0.2">
      <c r="B23" s="8" t="s">
        <v>16</v>
      </c>
      <c r="C23" s="30">
        <v>177</v>
      </c>
      <c r="D23" s="30">
        <v>127</v>
      </c>
      <c r="E23" s="31">
        <v>71.751412429378533</v>
      </c>
    </row>
    <row r="24" spans="2:5" ht="12" customHeight="1" x14ac:dyDescent="0.2">
      <c r="B24" s="8" t="s">
        <v>17</v>
      </c>
      <c r="C24" s="30">
        <v>30133</v>
      </c>
      <c r="D24" s="30">
        <v>21332</v>
      </c>
      <c r="E24" s="31">
        <v>70.79281850462948</v>
      </c>
    </row>
    <row r="25" spans="2:5" s="4" customFormat="1" ht="12" customHeight="1" x14ac:dyDescent="0.2">
      <c r="B25" s="7" t="s">
        <v>18</v>
      </c>
      <c r="C25" s="24">
        <v>66901</v>
      </c>
      <c r="D25" s="24">
        <v>36106</v>
      </c>
      <c r="E25" s="25">
        <v>53.969297917818871</v>
      </c>
    </row>
    <row r="26" spans="2:5" ht="12" customHeight="1" x14ac:dyDescent="0.2">
      <c r="B26" s="7" t="s">
        <v>19</v>
      </c>
      <c r="C26" s="24">
        <v>43192</v>
      </c>
      <c r="D26" s="24">
        <v>20259</v>
      </c>
      <c r="E26" s="25">
        <v>46.904519355436193</v>
      </c>
    </row>
    <row r="27" spans="2:5" ht="12" customHeight="1" x14ac:dyDescent="0.2">
      <c r="B27" s="8" t="s">
        <v>20</v>
      </c>
      <c r="C27" s="28">
        <v>40008</v>
      </c>
      <c r="D27" s="28">
        <v>18255</v>
      </c>
      <c r="E27" s="29">
        <v>45.62837432513497</v>
      </c>
    </row>
    <row r="28" spans="2:5" ht="12" customHeight="1" x14ac:dyDescent="0.2">
      <c r="B28" s="8" t="s">
        <v>21</v>
      </c>
      <c r="C28" s="28">
        <v>3184</v>
      </c>
      <c r="D28" s="28">
        <v>2004</v>
      </c>
      <c r="E28" s="29">
        <v>62.939698492462313</v>
      </c>
    </row>
    <row r="29" spans="2:5" ht="12" customHeight="1" x14ac:dyDescent="0.2">
      <c r="B29" s="7" t="s">
        <v>22</v>
      </c>
      <c r="C29" s="26">
        <v>18007</v>
      </c>
      <c r="D29" s="26">
        <v>10429</v>
      </c>
      <c r="E29" s="27">
        <v>57.916365857721999</v>
      </c>
    </row>
    <row r="30" spans="2:5" ht="12" customHeight="1" x14ac:dyDescent="0.2">
      <c r="B30" s="8" t="s">
        <v>23</v>
      </c>
      <c r="C30" s="28">
        <v>1004</v>
      </c>
      <c r="D30" s="28">
        <v>2</v>
      </c>
      <c r="E30" s="29">
        <v>0.19920318725099601</v>
      </c>
    </row>
    <row r="31" spans="2:5" s="4" customFormat="1" ht="12" customHeight="1" x14ac:dyDescent="0.2">
      <c r="B31" s="8" t="s">
        <v>24</v>
      </c>
      <c r="C31" s="28">
        <v>6157</v>
      </c>
      <c r="D31" s="28">
        <v>6154</v>
      </c>
      <c r="E31" s="29">
        <v>99.951274971577064</v>
      </c>
    </row>
    <row r="32" spans="2:5" ht="12" customHeight="1" x14ac:dyDescent="0.2">
      <c r="B32" s="8" t="s">
        <v>25</v>
      </c>
      <c r="C32" s="28">
        <v>10846</v>
      </c>
      <c r="D32" s="28">
        <v>4273</v>
      </c>
      <c r="E32" s="29">
        <v>39.39701272358473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5702</v>
      </c>
      <c r="D37" s="26">
        <v>5418</v>
      </c>
      <c r="E37" s="27">
        <v>95.019291476674852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</v>
      </c>
      <c r="D40" s="24">
        <v>2</v>
      </c>
      <c r="E40" s="25">
        <v>100</v>
      </c>
    </row>
    <row r="41" spans="2:6" s="4" customFormat="1" ht="12" customHeight="1" x14ac:dyDescent="0.2">
      <c r="B41" s="8" t="s">
        <v>33</v>
      </c>
      <c r="C41" s="30">
        <v>2</v>
      </c>
      <c r="D41" s="30">
        <v>2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18838</v>
      </c>
      <c r="D44" s="24">
        <v>12594</v>
      </c>
      <c r="E44" s="25">
        <v>66.854230810064763</v>
      </c>
    </row>
    <row r="45" spans="2:6" ht="12" customHeight="1" x14ac:dyDescent="0.2">
      <c r="B45" s="7" t="s">
        <v>37</v>
      </c>
      <c r="C45" s="26">
        <v>18933</v>
      </c>
      <c r="D45" s="26">
        <v>16428</v>
      </c>
      <c r="E45" s="27">
        <v>86.769133259388369</v>
      </c>
      <c r="F45" s="5"/>
    </row>
    <row r="46" spans="2:6" ht="12" customHeight="1" x14ac:dyDescent="0.2">
      <c r="B46" s="7" t="s">
        <v>38</v>
      </c>
      <c r="C46" s="26">
        <v>142</v>
      </c>
      <c r="D46" s="26">
        <v>15</v>
      </c>
      <c r="E46" s="27">
        <v>10.56338028169014</v>
      </c>
    </row>
    <row r="47" spans="2:6" ht="12" customHeight="1" x14ac:dyDescent="0.2">
      <c r="B47" s="6" t="s">
        <v>84</v>
      </c>
      <c r="C47" s="22">
        <v>9362</v>
      </c>
      <c r="D47" s="22">
        <v>8143</v>
      </c>
      <c r="E47" s="27">
        <v>86.979277932065798</v>
      </c>
    </row>
    <row r="48" spans="2:6" ht="12" customHeight="1" x14ac:dyDescent="0.2">
      <c r="B48" s="6" t="s">
        <v>39</v>
      </c>
      <c r="C48" s="32">
        <v>5047</v>
      </c>
      <c r="D48" s="32">
        <v>4977</v>
      </c>
      <c r="E48" s="33">
        <v>98.613037447988901</v>
      </c>
    </row>
    <row r="49" spans="2:5" ht="12" customHeight="1" x14ac:dyDescent="0.2">
      <c r="B49" s="6" t="s">
        <v>40</v>
      </c>
      <c r="C49" s="32">
        <v>4846</v>
      </c>
      <c r="D49" s="32">
        <v>4793</v>
      </c>
      <c r="E49" s="33">
        <v>98.906314486174168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4846</v>
      </c>
      <c r="D51" s="34">
        <v>4793</v>
      </c>
      <c r="E51" s="35">
        <v>98.906314486174168</v>
      </c>
    </row>
    <row r="52" spans="2:5" ht="12" customHeight="1" x14ac:dyDescent="0.2">
      <c r="B52" s="6" t="s">
        <v>43</v>
      </c>
      <c r="C52" s="32">
        <v>201</v>
      </c>
      <c r="D52" s="32">
        <v>184</v>
      </c>
      <c r="E52" s="33">
        <v>91.542288557213936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201</v>
      </c>
      <c r="D54" s="34">
        <v>184</v>
      </c>
      <c r="E54" s="35">
        <v>91.542288557213936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1190</v>
      </c>
      <c r="D58" s="32">
        <v>1190</v>
      </c>
      <c r="E58" s="33">
        <v>100</v>
      </c>
    </row>
    <row r="59" spans="2:5" ht="12" customHeight="1" x14ac:dyDescent="0.2">
      <c r="B59" s="6" t="s">
        <v>48</v>
      </c>
      <c r="C59" s="32">
        <v>1190</v>
      </c>
      <c r="D59" s="32">
        <v>1190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3122</v>
      </c>
      <c r="D61" s="32">
        <v>1973</v>
      </c>
      <c r="E61" s="33">
        <v>63.19666880204997</v>
      </c>
    </row>
    <row r="62" spans="2:5" s="4" customFormat="1" ht="12" customHeight="1" x14ac:dyDescent="0.2">
      <c r="B62" s="6" t="s">
        <v>51</v>
      </c>
      <c r="C62" s="32">
        <v>3057</v>
      </c>
      <c r="D62" s="32">
        <v>1908</v>
      </c>
      <c r="E62" s="33">
        <v>62.414131501472035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3</v>
      </c>
      <c r="D64" s="32">
        <v>3</v>
      </c>
      <c r="E64" s="33">
        <v>100</v>
      </c>
    </row>
    <row r="65" spans="2:5" ht="12" customHeight="1" x14ac:dyDescent="0.2">
      <c r="B65" s="6" t="s">
        <v>85</v>
      </c>
      <c r="C65" s="22">
        <v>23</v>
      </c>
      <c r="D65" s="22">
        <v>23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23</v>
      </c>
      <c r="D67" s="22">
        <v>23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23</v>
      </c>
      <c r="D69" s="34">
        <v>23</v>
      </c>
      <c r="E69" s="35">
        <v>100</v>
      </c>
    </row>
    <row r="70" spans="2:5" ht="12" customHeight="1" x14ac:dyDescent="0.2">
      <c r="B70" s="6" t="s">
        <v>89</v>
      </c>
      <c r="C70" s="22">
        <v>65463</v>
      </c>
      <c r="D70" s="22">
        <v>13836</v>
      </c>
      <c r="E70" s="23">
        <v>21.135603317904771</v>
      </c>
    </row>
    <row r="71" spans="2:5" ht="12" customHeight="1" x14ac:dyDescent="0.2">
      <c r="B71" s="6" t="s">
        <v>57</v>
      </c>
      <c r="C71" s="32">
        <v>12287</v>
      </c>
      <c r="D71" s="32">
        <v>204</v>
      </c>
      <c r="E71" s="33">
        <v>1.6602913648571662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12172</v>
      </c>
      <c r="D74" s="36">
        <v>90</v>
      </c>
      <c r="E74" s="37">
        <v>0.73940190601380218</v>
      </c>
    </row>
    <row r="75" spans="2:5" ht="12" customHeight="1" x14ac:dyDescent="0.2">
      <c r="B75" s="6" t="s">
        <v>61</v>
      </c>
      <c r="C75" s="32">
        <v>115</v>
      </c>
      <c r="D75" s="32">
        <v>114</v>
      </c>
      <c r="E75" s="33">
        <v>99.130434782608702</v>
      </c>
    </row>
    <row r="76" spans="2:5" ht="12" customHeight="1" x14ac:dyDescent="0.2">
      <c r="B76" s="6" t="s">
        <v>62</v>
      </c>
      <c r="C76" s="32">
        <v>265</v>
      </c>
      <c r="D76" s="32">
        <v>173</v>
      </c>
      <c r="E76" s="33">
        <v>65.283018867924525</v>
      </c>
    </row>
    <row r="77" spans="2:5" ht="12" customHeight="1" x14ac:dyDescent="0.2">
      <c r="B77" s="6" t="s">
        <v>63</v>
      </c>
      <c r="C77" s="32">
        <v>221</v>
      </c>
      <c r="D77" s="32">
        <v>173</v>
      </c>
      <c r="E77" s="33">
        <v>78.280542986425345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50855</v>
      </c>
      <c r="D87" s="32">
        <v>11932</v>
      </c>
      <c r="E87" s="33">
        <v>23.462786353357583</v>
      </c>
    </row>
    <row r="88" spans="2:5" ht="12" customHeight="1" x14ac:dyDescent="0.2">
      <c r="B88" s="6" t="s">
        <v>74</v>
      </c>
      <c r="C88" s="36">
        <v>576</v>
      </c>
      <c r="D88" s="36">
        <v>515</v>
      </c>
      <c r="E88" s="37">
        <v>89.409722222222214</v>
      </c>
    </row>
    <row r="89" spans="2:5" ht="12" customHeight="1" x14ac:dyDescent="0.2">
      <c r="B89" s="6" t="s">
        <v>75</v>
      </c>
      <c r="C89" s="32">
        <v>15583</v>
      </c>
      <c r="D89" s="32">
        <v>5001</v>
      </c>
      <c r="E89" s="33">
        <v>32.092665083745111</v>
      </c>
    </row>
    <row r="90" spans="2:5" ht="12" customHeight="1" x14ac:dyDescent="0.2">
      <c r="B90" s="6" t="s">
        <v>76</v>
      </c>
      <c r="C90" s="32">
        <v>34696</v>
      </c>
      <c r="D90" s="32">
        <v>6416</v>
      </c>
      <c r="E90" s="33">
        <v>18.4920451925294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2056</v>
      </c>
      <c r="D92" s="32">
        <v>1527</v>
      </c>
      <c r="E92" s="33">
        <v>74.270428015564207</v>
      </c>
    </row>
    <row r="93" spans="2:5" ht="12" customHeight="1" x14ac:dyDescent="0.2">
      <c r="B93" s="6" t="s">
        <v>86</v>
      </c>
      <c r="C93" s="22">
        <v>1444</v>
      </c>
      <c r="D93" s="22">
        <v>1444</v>
      </c>
      <c r="E93" s="23">
        <v>100</v>
      </c>
    </row>
    <row r="94" spans="2:5" ht="12" customHeight="1" x14ac:dyDescent="0.2">
      <c r="B94" s="6" t="s">
        <v>79</v>
      </c>
      <c r="C94" s="32">
        <v>1440</v>
      </c>
      <c r="D94" s="32">
        <v>1440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5CAAB89-7B7C-4BAA-A8D5-BACAA1DD0B6C}"/>
    <hyperlink ref="D4" location="ŞUBAT!A1" display="Şubat" xr:uid="{C449D343-261E-49EB-84FB-3E7042AB74F9}"/>
    <hyperlink ref="E4" location="MART!A1" display="Mart" xr:uid="{C22F0EF6-865A-41D4-81CA-55BC04178ECD}"/>
    <hyperlink ref="C5" location="NİSAN!A1" display="Nisan," xr:uid="{676398DA-109F-448A-9AE1-7D7865609C26}"/>
    <hyperlink ref="D5" location="MAYIS!A1" display="Mayıs" xr:uid="{2AC95FBE-F9FC-4F24-BE90-B100A6823361}"/>
    <hyperlink ref="E5" location="HAZİRAN!A1" display="Haziran" xr:uid="{5E007F24-E2E6-4643-98FA-02B715EB6140}"/>
    <hyperlink ref="C6" location="TEMMUZ!A1" display="Temmuz" xr:uid="{1403D9BB-78D9-49EC-A3AE-83B298206CDD}"/>
    <hyperlink ref="D6" location="AĞUSTOS!A1" display="Ağustos" xr:uid="{0F0AAF24-8B9A-45E7-94C5-F3AC9D7BF763}"/>
    <hyperlink ref="E6" location="EYLÜL!A1" display="Eylül" xr:uid="{0F4F55D1-98CD-482B-9BBB-F2A5BC8D207A}"/>
    <hyperlink ref="C7" location="EKİM!A1" display="Ekim" xr:uid="{2BBE53E0-8792-4A53-BA91-B19E09707F65}"/>
    <hyperlink ref="D7" location="KASIM!A1" display="Kasım" xr:uid="{9708F17C-FB83-4F6E-BA9A-39AB2CE4FB0E}"/>
    <hyperlink ref="E7" location="ARALIK!A1" display="Aralık" xr:uid="{8DBB4850-5256-4CED-921E-D03DC32B77E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597E-C9AA-457C-9254-254034DB30E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303254</v>
      </c>
      <c r="D10" s="22">
        <v>164337</v>
      </c>
      <c r="E10" s="23">
        <v>54.191206051692639</v>
      </c>
    </row>
    <row r="11" spans="2:5" ht="12" customHeight="1" x14ac:dyDescent="0.2">
      <c r="B11" s="7" t="s">
        <v>4</v>
      </c>
      <c r="C11" s="24">
        <v>229442</v>
      </c>
      <c r="D11" s="24">
        <v>143347</v>
      </c>
      <c r="E11" s="25">
        <v>62.476355680302639</v>
      </c>
    </row>
    <row r="12" spans="2:5" ht="12" customHeight="1" x14ac:dyDescent="0.2">
      <c r="B12" s="7" t="s">
        <v>5</v>
      </c>
      <c r="C12" s="24">
        <v>101261</v>
      </c>
      <c r="D12" s="24">
        <v>64657</v>
      </c>
      <c r="E12" s="25">
        <v>63.851828443329616</v>
      </c>
    </row>
    <row r="13" spans="2:5" ht="12" customHeight="1" x14ac:dyDescent="0.2">
      <c r="B13" s="7" t="s">
        <v>6</v>
      </c>
      <c r="C13" s="26">
        <v>83987</v>
      </c>
      <c r="D13" s="26">
        <v>54657</v>
      </c>
      <c r="E13" s="27">
        <v>65.077928727064901</v>
      </c>
    </row>
    <row r="14" spans="2:5" ht="12" customHeight="1" x14ac:dyDescent="0.2">
      <c r="B14" s="8" t="s">
        <v>7</v>
      </c>
      <c r="C14" s="28">
        <v>10249</v>
      </c>
      <c r="D14" s="28">
        <v>3977</v>
      </c>
      <c r="E14" s="29">
        <v>38.803785735193678</v>
      </c>
    </row>
    <row r="15" spans="2:5" ht="12" customHeight="1" x14ac:dyDescent="0.2">
      <c r="B15" s="8" t="s">
        <v>8</v>
      </c>
      <c r="C15" s="28">
        <v>1656</v>
      </c>
      <c r="D15" s="28">
        <v>764</v>
      </c>
      <c r="E15" s="29">
        <v>46.135265700483089</v>
      </c>
    </row>
    <row r="16" spans="2:5" ht="12" customHeight="1" x14ac:dyDescent="0.2">
      <c r="B16" s="8" t="s">
        <v>9</v>
      </c>
      <c r="C16" s="28">
        <v>68176</v>
      </c>
      <c r="D16" s="28">
        <v>47145</v>
      </c>
      <c r="E16" s="29">
        <v>69.151900962215436</v>
      </c>
    </row>
    <row r="17" spans="2:5" ht="12" customHeight="1" x14ac:dyDescent="0.2">
      <c r="B17" s="8" t="s">
        <v>10</v>
      </c>
      <c r="C17" s="28">
        <v>3906</v>
      </c>
      <c r="D17" s="28">
        <v>2771</v>
      </c>
      <c r="E17" s="29">
        <v>70.942140296979005</v>
      </c>
    </row>
    <row r="18" spans="2:5" ht="12" customHeight="1" x14ac:dyDescent="0.2">
      <c r="B18" s="7" t="s">
        <v>11</v>
      </c>
      <c r="C18" s="24">
        <v>17274</v>
      </c>
      <c r="D18" s="24">
        <v>10000</v>
      </c>
      <c r="E18" s="25">
        <v>57.8904712284358</v>
      </c>
    </row>
    <row r="19" spans="2:5" ht="12" customHeight="1" x14ac:dyDescent="0.2">
      <c r="B19" s="8" t="s">
        <v>12</v>
      </c>
      <c r="C19" s="28">
        <v>8613</v>
      </c>
      <c r="D19" s="28">
        <v>2396</v>
      </c>
      <c r="E19" s="29">
        <v>27.818414025310577</v>
      </c>
    </row>
    <row r="20" spans="2:5" ht="12" customHeight="1" x14ac:dyDescent="0.2">
      <c r="B20" s="8" t="s">
        <v>13</v>
      </c>
      <c r="C20" s="28">
        <v>26</v>
      </c>
      <c r="D20" s="28">
        <v>-1</v>
      </c>
      <c r="E20" s="29">
        <v>-3.8461538461538463</v>
      </c>
    </row>
    <row r="21" spans="2:5" ht="12" customHeight="1" x14ac:dyDescent="0.2">
      <c r="B21" s="8" t="s">
        <v>14</v>
      </c>
      <c r="C21" s="28">
        <v>8635</v>
      </c>
      <c r="D21" s="28">
        <v>7605</v>
      </c>
      <c r="E21" s="29">
        <v>88.07180081065431</v>
      </c>
    </row>
    <row r="22" spans="2:5" s="4" customFormat="1" ht="12" customHeight="1" x14ac:dyDescent="0.2">
      <c r="B22" s="7" t="s">
        <v>15</v>
      </c>
      <c r="C22" s="24">
        <v>30263</v>
      </c>
      <c r="D22" s="24">
        <v>20813</v>
      </c>
      <c r="E22" s="25">
        <v>68.773750123913686</v>
      </c>
    </row>
    <row r="23" spans="2:5" s="4" customFormat="1" ht="12" customHeight="1" x14ac:dyDescent="0.2">
      <c r="B23" s="8" t="s">
        <v>16</v>
      </c>
      <c r="C23" s="30">
        <v>140</v>
      </c>
      <c r="D23" s="30">
        <v>118</v>
      </c>
      <c r="E23" s="31">
        <v>84.285714285714292</v>
      </c>
    </row>
    <row r="24" spans="2:5" ht="12" customHeight="1" x14ac:dyDescent="0.2">
      <c r="B24" s="8" t="s">
        <v>17</v>
      </c>
      <c r="C24" s="30">
        <v>30123</v>
      </c>
      <c r="D24" s="30">
        <v>20695</v>
      </c>
      <c r="E24" s="31">
        <v>68.701656541513131</v>
      </c>
    </row>
    <row r="25" spans="2:5" s="4" customFormat="1" ht="12" customHeight="1" x14ac:dyDescent="0.2">
      <c r="B25" s="7" t="s">
        <v>18</v>
      </c>
      <c r="C25" s="24">
        <v>62513</v>
      </c>
      <c r="D25" s="24">
        <v>31413</v>
      </c>
      <c r="E25" s="25">
        <v>50.250347927631054</v>
      </c>
    </row>
    <row r="26" spans="2:5" ht="12" customHeight="1" x14ac:dyDescent="0.2">
      <c r="B26" s="7" t="s">
        <v>19</v>
      </c>
      <c r="C26" s="24">
        <v>40448</v>
      </c>
      <c r="D26" s="24">
        <v>17207</v>
      </c>
      <c r="E26" s="25">
        <v>42.541040348101269</v>
      </c>
    </row>
    <row r="27" spans="2:5" ht="12" customHeight="1" x14ac:dyDescent="0.2">
      <c r="B27" s="8" t="s">
        <v>20</v>
      </c>
      <c r="C27" s="28">
        <v>37572</v>
      </c>
      <c r="D27" s="28">
        <v>15504</v>
      </c>
      <c r="E27" s="29">
        <v>41.264771638454164</v>
      </c>
    </row>
    <row r="28" spans="2:5" ht="12" customHeight="1" x14ac:dyDescent="0.2">
      <c r="B28" s="8" t="s">
        <v>21</v>
      </c>
      <c r="C28" s="28">
        <v>2876</v>
      </c>
      <c r="D28" s="28">
        <v>1703</v>
      </c>
      <c r="E28" s="29">
        <v>59.214186369958277</v>
      </c>
    </row>
    <row r="29" spans="2:5" ht="12" customHeight="1" x14ac:dyDescent="0.2">
      <c r="B29" s="7" t="s">
        <v>22</v>
      </c>
      <c r="C29" s="26">
        <v>16957</v>
      </c>
      <c r="D29" s="26">
        <v>9494</v>
      </c>
      <c r="E29" s="27">
        <v>55.988677242436744</v>
      </c>
    </row>
    <row r="30" spans="2:5" ht="12" customHeight="1" x14ac:dyDescent="0.2">
      <c r="B30" s="8" t="s">
        <v>23</v>
      </c>
      <c r="C30" s="28">
        <v>1004</v>
      </c>
      <c r="D30" s="28">
        <v>1</v>
      </c>
      <c r="E30" s="29">
        <v>9.9601593625498003E-2</v>
      </c>
    </row>
    <row r="31" spans="2:5" s="4" customFormat="1" ht="12" customHeight="1" x14ac:dyDescent="0.2">
      <c r="B31" s="8" t="s">
        <v>24</v>
      </c>
      <c r="C31" s="28">
        <v>5724</v>
      </c>
      <c r="D31" s="28">
        <v>5711</v>
      </c>
      <c r="E31" s="29">
        <v>99.772886093640807</v>
      </c>
    </row>
    <row r="32" spans="2:5" ht="12" customHeight="1" x14ac:dyDescent="0.2">
      <c r="B32" s="8" t="s">
        <v>25</v>
      </c>
      <c r="C32" s="28">
        <v>10229</v>
      </c>
      <c r="D32" s="28">
        <v>3782</v>
      </c>
      <c r="E32" s="29">
        <v>36.973311174112816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5108</v>
      </c>
      <c r="D37" s="26">
        <v>4712</v>
      </c>
      <c r="E37" s="27">
        <v>92.24745497259201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2</v>
      </c>
      <c r="D40" s="24">
        <v>2</v>
      </c>
      <c r="E40" s="25">
        <v>100</v>
      </c>
    </row>
    <row r="41" spans="2:6" s="4" customFormat="1" ht="12" customHeight="1" x14ac:dyDescent="0.2">
      <c r="B41" s="8" t="s">
        <v>33</v>
      </c>
      <c r="C41" s="30">
        <v>2</v>
      </c>
      <c r="D41" s="30">
        <v>2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17536</v>
      </c>
      <c r="D44" s="24">
        <v>11268</v>
      </c>
      <c r="E44" s="25">
        <v>64.256386861313857</v>
      </c>
    </row>
    <row r="45" spans="2:6" ht="12" customHeight="1" x14ac:dyDescent="0.2">
      <c r="B45" s="7" t="s">
        <v>37</v>
      </c>
      <c r="C45" s="26">
        <v>17726</v>
      </c>
      <c r="D45" s="26">
        <v>15178</v>
      </c>
      <c r="E45" s="27">
        <v>85.625634660950013</v>
      </c>
      <c r="F45" s="5"/>
    </row>
    <row r="46" spans="2:6" ht="12" customHeight="1" x14ac:dyDescent="0.2">
      <c r="B46" s="7" t="s">
        <v>38</v>
      </c>
      <c r="C46" s="26">
        <v>141</v>
      </c>
      <c r="D46" s="26">
        <v>16</v>
      </c>
      <c r="E46" s="27">
        <v>11.347517730496454</v>
      </c>
    </row>
    <row r="47" spans="2:6" ht="12" customHeight="1" x14ac:dyDescent="0.2">
      <c r="B47" s="6" t="s">
        <v>84</v>
      </c>
      <c r="C47" s="22">
        <v>8814</v>
      </c>
      <c r="D47" s="22">
        <v>7559</v>
      </c>
      <c r="E47" s="27">
        <v>85.761288858633989</v>
      </c>
    </row>
    <row r="48" spans="2:6" ht="12" customHeight="1" x14ac:dyDescent="0.2">
      <c r="B48" s="6" t="s">
        <v>39</v>
      </c>
      <c r="C48" s="32">
        <v>4656</v>
      </c>
      <c r="D48" s="32">
        <v>4590</v>
      </c>
      <c r="E48" s="33">
        <v>98.582474226804123</v>
      </c>
    </row>
    <row r="49" spans="2:5" ht="12" customHeight="1" x14ac:dyDescent="0.2">
      <c r="B49" s="6" t="s">
        <v>40</v>
      </c>
      <c r="C49" s="32">
        <v>4464</v>
      </c>
      <c r="D49" s="32">
        <v>4415</v>
      </c>
      <c r="E49" s="33">
        <v>98.902329749103941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4464</v>
      </c>
      <c r="D51" s="34">
        <v>4415</v>
      </c>
      <c r="E51" s="35">
        <v>98.902329749103941</v>
      </c>
    </row>
    <row r="52" spans="2:5" ht="12" customHeight="1" x14ac:dyDescent="0.2">
      <c r="B52" s="6" t="s">
        <v>43</v>
      </c>
      <c r="C52" s="32">
        <v>192</v>
      </c>
      <c r="D52" s="32">
        <v>175</v>
      </c>
      <c r="E52" s="33">
        <v>91.145833333333343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192</v>
      </c>
      <c r="D54" s="34">
        <v>175</v>
      </c>
      <c r="E54" s="35">
        <v>91.145833333333343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1125</v>
      </c>
      <c r="D58" s="32">
        <v>1125</v>
      </c>
      <c r="E58" s="33">
        <v>100</v>
      </c>
    </row>
    <row r="59" spans="2:5" ht="12" customHeight="1" x14ac:dyDescent="0.2">
      <c r="B59" s="6" t="s">
        <v>48</v>
      </c>
      <c r="C59" s="32">
        <v>1125</v>
      </c>
      <c r="D59" s="32">
        <v>1125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3029</v>
      </c>
      <c r="D61" s="32">
        <v>1840</v>
      </c>
      <c r="E61" s="33">
        <v>60.746120831957739</v>
      </c>
    </row>
    <row r="62" spans="2:5" s="4" customFormat="1" ht="12" customHeight="1" x14ac:dyDescent="0.2">
      <c r="B62" s="6" t="s">
        <v>51</v>
      </c>
      <c r="C62" s="32">
        <v>2964</v>
      </c>
      <c r="D62" s="32">
        <v>1775</v>
      </c>
      <c r="E62" s="33">
        <v>59.885290148448043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4</v>
      </c>
      <c r="D64" s="32">
        <v>4</v>
      </c>
      <c r="E64" s="33">
        <v>100</v>
      </c>
    </row>
    <row r="65" spans="2:5" ht="12" customHeight="1" x14ac:dyDescent="0.2">
      <c r="B65" s="6" t="s">
        <v>85</v>
      </c>
      <c r="C65" s="22">
        <v>23</v>
      </c>
      <c r="D65" s="22">
        <v>23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23</v>
      </c>
      <c r="D67" s="22">
        <v>23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23</v>
      </c>
      <c r="D69" s="34">
        <v>23</v>
      </c>
      <c r="E69" s="35">
        <v>100</v>
      </c>
    </row>
    <row r="70" spans="2:5" ht="12" customHeight="1" x14ac:dyDescent="0.2">
      <c r="B70" s="6" t="s">
        <v>89</v>
      </c>
      <c r="C70" s="22">
        <v>63573</v>
      </c>
      <c r="D70" s="22">
        <v>12006</v>
      </c>
      <c r="E70" s="23">
        <v>18.885375867113396</v>
      </c>
    </row>
    <row r="71" spans="2:5" ht="12" customHeight="1" x14ac:dyDescent="0.2">
      <c r="B71" s="6" t="s">
        <v>57</v>
      </c>
      <c r="C71" s="32">
        <v>12181</v>
      </c>
      <c r="D71" s="32">
        <v>156</v>
      </c>
      <c r="E71" s="33">
        <v>1.2806830309498398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12084</v>
      </c>
      <c r="D74" s="36">
        <v>59</v>
      </c>
      <c r="E74" s="37">
        <v>0.48824892419728572</v>
      </c>
    </row>
    <row r="75" spans="2:5" ht="12" customHeight="1" x14ac:dyDescent="0.2">
      <c r="B75" s="6" t="s">
        <v>61</v>
      </c>
      <c r="C75" s="32">
        <v>97</v>
      </c>
      <c r="D75" s="32">
        <v>97</v>
      </c>
      <c r="E75" s="33">
        <v>100</v>
      </c>
    </row>
    <row r="76" spans="2:5" ht="12" customHeight="1" x14ac:dyDescent="0.2">
      <c r="B76" s="6" t="s">
        <v>62</v>
      </c>
      <c r="C76" s="32">
        <v>265</v>
      </c>
      <c r="D76" s="32">
        <v>163</v>
      </c>
      <c r="E76" s="33">
        <v>61.509433962264147</v>
      </c>
    </row>
    <row r="77" spans="2:5" ht="12" customHeight="1" x14ac:dyDescent="0.2">
      <c r="B77" s="6" t="s">
        <v>63</v>
      </c>
      <c r="C77" s="32">
        <v>221</v>
      </c>
      <c r="D77" s="32">
        <v>163</v>
      </c>
      <c r="E77" s="33">
        <v>73.755656108597293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49263</v>
      </c>
      <c r="D87" s="32">
        <v>10358</v>
      </c>
      <c r="E87" s="33">
        <v>21.025922091630637</v>
      </c>
    </row>
    <row r="88" spans="2:5" ht="12" customHeight="1" x14ac:dyDescent="0.2">
      <c r="B88" s="6" t="s">
        <v>74</v>
      </c>
      <c r="C88" s="36">
        <v>548</v>
      </c>
      <c r="D88" s="36">
        <v>487</v>
      </c>
      <c r="E88" s="37">
        <v>88.868613138686143</v>
      </c>
    </row>
    <row r="89" spans="2:5" ht="12" customHeight="1" x14ac:dyDescent="0.2">
      <c r="B89" s="6" t="s">
        <v>75</v>
      </c>
      <c r="C89" s="32">
        <v>14965</v>
      </c>
      <c r="D89" s="32">
        <v>4533</v>
      </c>
      <c r="E89" s="33">
        <v>30.290678249248248</v>
      </c>
    </row>
    <row r="90" spans="2:5" ht="12" customHeight="1" x14ac:dyDescent="0.2">
      <c r="B90" s="6" t="s">
        <v>76</v>
      </c>
      <c r="C90" s="32">
        <v>33750</v>
      </c>
      <c r="D90" s="32">
        <v>5338</v>
      </c>
      <c r="E90" s="33">
        <v>15.816296296296295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1864</v>
      </c>
      <c r="D92" s="32">
        <v>1329</v>
      </c>
      <c r="E92" s="33">
        <v>71.298283261802581</v>
      </c>
    </row>
    <row r="93" spans="2:5" ht="12" customHeight="1" x14ac:dyDescent="0.2">
      <c r="B93" s="6" t="s">
        <v>86</v>
      </c>
      <c r="C93" s="22">
        <v>1402</v>
      </c>
      <c r="D93" s="22">
        <v>1402</v>
      </c>
      <c r="E93" s="23">
        <v>100</v>
      </c>
    </row>
    <row r="94" spans="2:5" ht="12" customHeight="1" x14ac:dyDescent="0.2">
      <c r="B94" s="6" t="s">
        <v>79</v>
      </c>
      <c r="C94" s="32">
        <v>1398</v>
      </c>
      <c r="D94" s="32">
        <v>1398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3E51362-F1FC-46A3-941C-93E66D43D2C6}"/>
    <hyperlink ref="D4" location="ŞUBAT!A1" display="Şubat" xr:uid="{60141E9D-6F4D-439D-B7F4-F82B5968DBDD}"/>
    <hyperlink ref="E4" location="MART!A1" display="Mart" xr:uid="{42E0F94A-B4B6-4373-9F04-1C6D4059AF02}"/>
    <hyperlink ref="C5" location="NİSAN!A1" display="Nisan," xr:uid="{BFC20649-52C8-4E05-9819-0C11B6C04B67}"/>
    <hyperlink ref="D5" location="MAYIS!A1" display="Mayıs" xr:uid="{20FDB405-1EFF-4ABB-8371-9529297AED90}"/>
    <hyperlink ref="E5" location="HAZİRAN!A1" display="Haziran" xr:uid="{26087E40-6E6E-4D28-8408-0DF78E1CB29D}"/>
    <hyperlink ref="C6" location="TEMMUZ!A1" display="Temmuz" xr:uid="{E375B541-CF26-4BE8-BFDF-ED33726714E1}"/>
    <hyperlink ref="D6" location="AĞUSTOS!A1" display="Ağustos" xr:uid="{D8CD5429-076D-40CA-841A-C8D0AEFFA595}"/>
    <hyperlink ref="E6" location="EYLÜL!A1" display="Eylül" xr:uid="{C1B0AC18-EE15-4456-AE09-C9CE291679A0}"/>
    <hyperlink ref="C7" location="EKİM!A1" display="Ekim" xr:uid="{FB65BE30-F54F-4426-A32F-542CFE817052}"/>
    <hyperlink ref="D7" location="KASIM!A1" display="Kasım" xr:uid="{BB6C291F-AF19-4289-88C4-E636EB5DD9D7}"/>
    <hyperlink ref="E7" location="ARALIK!A1" display="Aralık" xr:uid="{855264F1-DA9B-4121-97D2-1B610DA74BA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536D7-5B2B-43D7-887C-4CC7D83AF84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288847</v>
      </c>
      <c r="D10" s="22">
        <v>150507</v>
      </c>
      <c r="E10" s="23">
        <v>52.106132312262197</v>
      </c>
    </row>
    <row r="11" spans="2:5" ht="12" customHeight="1" x14ac:dyDescent="0.2">
      <c r="B11" s="7" t="s">
        <v>4</v>
      </c>
      <c r="C11" s="24">
        <v>217338</v>
      </c>
      <c r="D11" s="24">
        <v>131579</v>
      </c>
      <c r="E11" s="25">
        <v>60.541184698488074</v>
      </c>
    </row>
    <row r="12" spans="2:5" ht="12" customHeight="1" x14ac:dyDescent="0.2">
      <c r="B12" s="7" t="s">
        <v>5</v>
      </c>
      <c r="C12" s="24">
        <v>94742</v>
      </c>
      <c r="D12" s="24">
        <v>58519</v>
      </c>
      <c r="E12" s="25">
        <v>61.766692702286207</v>
      </c>
    </row>
    <row r="13" spans="2:5" ht="12" customHeight="1" x14ac:dyDescent="0.2">
      <c r="B13" s="7" t="s">
        <v>6</v>
      </c>
      <c r="C13" s="26">
        <v>77677</v>
      </c>
      <c r="D13" s="26">
        <v>48741</v>
      </c>
      <c r="E13" s="27">
        <v>62.748303873733533</v>
      </c>
    </row>
    <row r="14" spans="2:5" ht="12" customHeight="1" x14ac:dyDescent="0.2">
      <c r="B14" s="8" t="s">
        <v>7</v>
      </c>
      <c r="C14" s="28">
        <v>10216</v>
      </c>
      <c r="D14" s="28">
        <v>3888</v>
      </c>
      <c r="E14" s="29">
        <v>38.057948316366485</v>
      </c>
    </row>
    <row r="15" spans="2:5" ht="12" customHeight="1" x14ac:dyDescent="0.2">
      <c r="B15" s="8" t="s">
        <v>8</v>
      </c>
      <c r="C15" s="28">
        <v>1652</v>
      </c>
      <c r="D15" s="28">
        <v>746</v>
      </c>
      <c r="E15" s="29">
        <v>45.157384987893465</v>
      </c>
    </row>
    <row r="16" spans="2:5" ht="12" customHeight="1" x14ac:dyDescent="0.2">
      <c r="B16" s="8" t="s">
        <v>9</v>
      </c>
      <c r="C16" s="28">
        <v>61965</v>
      </c>
      <c r="D16" s="28">
        <v>41358</v>
      </c>
      <c r="E16" s="29">
        <v>66.744129750665707</v>
      </c>
    </row>
    <row r="17" spans="2:5" ht="12" customHeight="1" x14ac:dyDescent="0.2">
      <c r="B17" s="8" t="s">
        <v>10</v>
      </c>
      <c r="C17" s="28">
        <v>3844</v>
      </c>
      <c r="D17" s="28">
        <v>2749</v>
      </c>
      <c r="E17" s="29">
        <v>71.514047866805413</v>
      </c>
    </row>
    <row r="18" spans="2:5" ht="12" customHeight="1" x14ac:dyDescent="0.2">
      <c r="B18" s="7" t="s">
        <v>11</v>
      </c>
      <c r="C18" s="24">
        <v>17065</v>
      </c>
      <c r="D18" s="24">
        <v>9778</v>
      </c>
      <c r="E18" s="25">
        <v>57.298564312921187</v>
      </c>
    </row>
    <row r="19" spans="2:5" ht="12" customHeight="1" x14ac:dyDescent="0.2">
      <c r="B19" s="8" t="s">
        <v>12</v>
      </c>
      <c r="C19" s="28">
        <v>8472</v>
      </c>
      <c r="D19" s="28">
        <v>2290</v>
      </c>
      <c r="E19" s="29">
        <v>27.030217186024551</v>
      </c>
    </row>
    <row r="20" spans="2:5" ht="12" customHeight="1" x14ac:dyDescent="0.2">
      <c r="B20" s="8" t="s">
        <v>13</v>
      </c>
      <c r="C20" s="28">
        <v>26</v>
      </c>
      <c r="D20" s="28">
        <v>-1</v>
      </c>
      <c r="E20" s="29">
        <v>-3.8461538461538463</v>
      </c>
    </row>
    <row r="21" spans="2:5" ht="12" customHeight="1" x14ac:dyDescent="0.2">
      <c r="B21" s="8" t="s">
        <v>14</v>
      </c>
      <c r="C21" s="28">
        <v>8567</v>
      </c>
      <c r="D21" s="28">
        <v>7489</v>
      </c>
      <c r="E21" s="29">
        <v>87.416832029882102</v>
      </c>
    </row>
    <row r="22" spans="2:5" s="4" customFormat="1" ht="12" customHeight="1" x14ac:dyDescent="0.2">
      <c r="B22" s="7" t="s">
        <v>15</v>
      </c>
      <c r="C22" s="24">
        <v>30254</v>
      </c>
      <c r="D22" s="24">
        <v>20261</v>
      </c>
      <c r="E22" s="25">
        <v>66.969656904872082</v>
      </c>
    </row>
    <row r="23" spans="2:5" s="4" customFormat="1" ht="12" customHeight="1" x14ac:dyDescent="0.2">
      <c r="B23" s="8" t="s">
        <v>16</v>
      </c>
      <c r="C23" s="30">
        <v>137</v>
      </c>
      <c r="D23" s="30">
        <v>115</v>
      </c>
      <c r="E23" s="31">
        <v>83.941605839416056</v>
      </c>
    </row>
    <row r="24" spans="2:5" ht="12" customHeight="1" x14ac:dyDescent="0.2">
      <c r="B24" s="8" t="s">
        <v>17</v>
      </c>
      <c r="C24" s="30">
        <v>30117</v>
      </c>
      <c r="D24" s="30">
        <v>20146</v>
      </c>
      <c r="E24" s="31">
        <v>66.892452767539922</v>
      </c>
    </row>
    <row r="25" spans="2:5" s="4" customFormat="1" ht="12" customHeight="1" x14ac:dyDescent="0.2">
      <c r="B25" s="7" t="s">
        <v>18</v>
      </c>
      <c r="C25" s="24">
        <v>59608</v>
      </c>
      <c r="D25" s="24">
        <v>28896</v>
      </c>
      <c r="E25" s="25">
        <v>48.476714534961751</v>
      </c>
    </row>
    <row r="26" spans="2:5" ht="12" customHeight="1" x14ac:dyDescent="0.2">
      <c r="B26" s="7" t="s">
        <v>19</v>
      </c>
      <c r="C26" s="24">
        <v>39044</v>
      </c>
      <c r="D26" s="24">
        <v>16034</v>
      </c>
      <c r="E26" s="25">
        <v>41.066489089232661</v>
      </c>
    </row>
    <row r="27" spans="2:5" ht="12" customHeight="1" x14ac:dyDescent="0.2">
      <c r="B27" s="8" t="s">
        <v>20</v>
      </c>
      <c r="C27" s="28">
        <v>36350</v>
      </c>
      <c r="D27" s="28">
        <v>14510</v>
      </c>
      <c r="E27" s="29">
        <v>39.917469050894084</v>
      </c>
    </row>
    <row r="28" spans="2:5" ht="12" customHeight="1" x14ac:dyDescent="0.2">
      <c r="B28" s="8" t="s">
        <v>21</v>
      </c>
      <c r="C28" s="28">
        <v>2694</v>
      </c>
      <c r="D28" s="28">
        <v>1524</v>
      </c>
      <c r="E28" s="29">
        <v>56.570155902004458</v>
      </c>
    </row>
    <row r="29" spans="2:5" ht="12" customHeight="1" x14ac:dyDescent="0.2">
      <c r="B29" s="7" t="s">
        <v>22</v>
      </c>
      <c r="C29" s="26">
        <v>16147</v>
      </c>
      <c r="D29" s="26">
        <v>8726</v>
      </c>
      <c r="E29" s="27">
        <v>54.040998327862766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5236</v>
      </c>
      <c r="D31" s="28">
        <v>5222</v>
      </c>
      <c r="E31" s="29">
        <v>99.732620320855617</v>
      </c>
    </row>
    <row r="32" spans="2:5" ht="12" customHeight="1" x14ac:dyDescent="0.2">
      <c r="B32" s="8" t="s">
        <v>25</v>
      </c>
      <c r="C32" s="28">
        <v>9907</v>
      </c>
      <c r="D32" s="28">
        <v>3504</v>
      </c>
      <c r="E32" s="29">
        <v>35.368931058847281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4417</v>
      </c>
      <c r="D37" s="26">
        <v>4136</v>
      </c>
      <c r="E37" s="27">
        <v>93.638215983699354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</v>
      </c>
      <c r="D40" s="24">
        <v>1</v>
      </c>
      <c r="E40" s="25">
        <v>100</v>
      </c>
    </row>
    <row r="41" spans="2:6" s="4" customFormat="1" ht="12" customHeight="1" x14ac:dyDescent="0.2">
      <c r="B41" s="8" t="s">
        <v>33</v>
      </c>
      <c r="C41" s="30">
        <v>1</v>
      </c>
      <c r="D41" s="30">
        <v>1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16380</v>
      </c>
      <c r="D44" s="24">
        <v>10168</v>
      </c>
      <c r="E44" s="25">
        <v>62.075702075702075</v>
      </c>
    </row>
    <row r="45" spans="2:6" ht="12" customHeight="1" x14ac:dyDescent="0.2">
      <c r="B45" s="7" t="s">
        <v>37</v>
      </c>
      <c r="C45" s="26">
        <v>16210</v>
      </c>
      <c r="D45" s="26">
        <v>13719</v>
      </c>
      <c r="E45" s="27">
        <v>84.632942628007399</v>
      </c>
      <c r="F45" s="5"/>
    </row>
    <row r="46" spans="2:6" ht="12" customHeight="1" x14ac:dyDescent="0.2">
      <c r="B46" s="7" t="s">
        <v>38</v>
      </c>
      <c r="C46" s="26">
        <v>143</v>
      </c>
      <c r="D46" s="26">
        <v>15</v>
      </c>
      <c r="E46" s="27">
        <v>10.48951048951049</v>
      </c>
    </row>
    <row r="47" spans="2:6" ht="12" customHeight="1" x14ac:dyDescent="0.2">
      <c r="B47" s="6" t="s">
        <v>84</v>
      </c>
      <c r="C47" s="22">
        <v>8192</v>
      </c>
      <c r="D47" s="22">
        <v>6919</v>
      </c>
      <c r="E47" s="27">
        <v>84.46044921875</v>
      </c>
    </row>
    <row r="48" spans="2:6" ht="12" customHeight="1" x14ac:dyDescent="0.2">
      <c r="B48" s="6" t="s">
        <v>39</v>
      </c>
      <c r="C48" s="32">
        <v>4223</v>
      </c>
      <c r="D48" s="32">
        <v>4152</v>
      </c>
      <c r="E48" s="33">
        <v>98.318730760123131</v>
      </c>
    </row>
    <row r="49" spans="2:5" ht="12" customHeight="1" x14ac:dyDescent="0.2">
      <c r="B49" s="6" t="s">
        <v>40</v>
      </c>
      <c r="C49" s="32">
        <v>4042</v>
      </c>
      <c r="D49" s="32">
        <v>3988</v>
      </c>
      <c r="E49" s="33">
        <v>98.66402770905492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4042</v>
      </c>
      <c r="D51" s="34">
        <v>3988</v>
      </c>
      <c r="E51" s="35">
        <v>98.66402770905492</v>
      </c>
    </row>
    <row r="52" spans="2:5" ht="12" customHeight="1" x14ac:dyDescent="0.2">
      <c r="B52" s="6" t="s">
        <v>43</v>
      </c>
      <c r="C52" s="32">
        <v>181</v>
      </c>
      <c r="D52" s="32">
        <v>164</v>
      </c>
      <c r="E52" s="33">
        <v>90.607734806629836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181</v>
      </c>
      <c r="D54" s="34">
        <v>164</v>
      </c>
      <c r="E54" s="35">
        <v>90.607734806629836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1062</v>
      </c>
      <c r="D58" s="32">
        <v>1062</v>
      </c>
      <c r="E58" s="33">
        <v>100</v>
      </c>
    </row>
    <row r="59" spans="2:5" ht="12" customHeight="1" x14ac:dyDescent="0.2">
      <c r="B59" s="6" t="s">
        <v>48</v>
      </c>
      <c r="C59" s="32">
        <v>1062</v>
      </c>
      <c r="D59" s="32">
        <v>1062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2905</v>
      </c>
      <c r="D61" s="32">
        <v>1703</v>
      </c>
      <c r="E61" s="33">
        <v>58.623063683304643</v>
      </c>
    </row>
    <row r="62" spans="2:5" s="4" customFormat="1" ht="12" customHeight="1" x14ac:dyDescent="0.2">
      <c r="B62" s="6" t="s">
        <v>51</v>
      </c>
      <c r="C62" s="32">
        <v>2840</v>
      </c>
      <c r="D62" s="32">
        <v>1638</v>
      </c>
      <c r="E62" s="33">
        <v>57.676056338028168</v>
      </c>
    </row>
    <row r="63" spans="2:5" ht="12" customHeight="1" x14ac:dyDescent="0.2">
      <c r="B63" s="6" t="s">
        <v>90</v>
      </c>
      <c r="C63" s="32">
        <v>65</v>
      </c>
      <c r="D63" s="32">
        <v>65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62262</v>
      </c>
      <c r="D70" s="22">
        <v>10954</v>
      </c>
      <c r="E70" s="23">
        <v>17.593395650637628</v>
      </c>
    </row>
    <row r="71" spans="2:5" ht="12" customHeight="1" x14ac:dyDescent="0.2">
      <c r="B71" s="6" t="s">
        <v>57</v>
      </c>
      <c r="C71" s="32">
        <v>12103</v>
      </c>
      <c r="D71" s="32">
        <v>125</v>
      </c>
      <c r="E71" s="33">
        <v>1.0328017846814839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12027</v>
      </c>
      <c r="D74" s="36">
        <v>50</v>
      </c>
      <c r="E74" s="37">
        <v>0.41573127130622767</v>
      </c>
    </row>
    <row r="75" spans="2:5" ht="12" customHeight="1" x14ac:dyDescent="0.2">
      <c r="B75" s="6" t="s">
        <v>61</v>
      </c>
      <c r="C75" s="32">
        <v>76</v>
      </c>
      <c r="D75" s="32">
        <v>75</v>
      </c>
      <c r="E75" s="33">
        <v>98.68421052631578</v>
      </c>
    </row>
    <row r="76" spans="2:5" ht="12" customHeight="1" x14ac:dyDescent="0.2">
      <c r="B76" s="6" t="s">
        <v>62</v>
      </c>
      <c r="C76" s="32">
        <v>264</v>
      </c>
      <c r="D76" s="32">
        <v>162</v>
      </c>
      <c r="E76" s="33">
        <v>61.363636363636367</v>
      </c>
    </row>
    <row r="77" spans="2:5" ht="12" customHeight="1" x14ac:dyDescent="0.2">
      <c r="B77" s="6" t="s">
        <v>63</v>
      </c>
      <c r="C77" s="32">
        <v>220</v>
      </c>
      <c r="D77" s="32">
        <v>162</v>
      </c>
      <c r="E77" s="33">
        <v>73.636363636363626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48303</v>
      </c>
      <c r="D87" s="32">
        <v>9548</v>
      </c>
      <c r="E87" s="33">
        <v>19.766888184998862</v>
      </c>
    </row>
    <row r="88" spans="2:5" ht="12" customHeight="1" x14ac:dyDescent="0.2">
      <c r="B88" s="6" t="s">
        <v>74</v>
      </c>
      <c r="C88" s="36">
        <v>505</v>
      </c>
      <c r="D88" s="36">
        <v>444</v>
      </c>
      <c r="E88" s="37">
        <v>87.920792079207928</v>
      </c>
    </row>
    <row r="89" spans="2:5" ht="12" customHeight="1" x14ac:dyDescent="0.2">
      <c r="B89" s="6" t="s">
        <v>75</v>
      </c>
      <c r="C89" s="32">
        <v>14461</v>
      </c>
      <c r="D89" s="32">
        <v>4118</v>
      </c>
      <c r="E89" s="33">
        <v>28.476592213539863</v>
      </c>
    </row>
    <row r="90" spans="2:5" ht="12" customHeight="1" x14ac:dyDescent="0.2">
      <c r="B90" s="6" t="s">
        <v>76</v>
      </c>
      <c r="C90" s="32">
        <v>33337</v>
      </c>
      <c r="D90" s="32">
        <v>4986</v>
      </c>
      <c r="E90" s="33">
        <v>14.956354800971894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1592</v>
      </c>
      <c r="D92" s="32">
        <v>1119</v>
      </c>
      <c r="E92" s="33">
        <v>70.288944723618087</v>
      </c>
    </row>
    <row r="93" spans="2:5" ht="12" customHeight="1" x14ac:dyDescent="0.2">
      <c r="B93" s="6" t="s">
        <v>86</v>
      </c>
      <c r="C93" s="22">
        <v>1036</v>
      </c>
      <c r="D93" s="22">
        <v>1036</v>
      </c>
      <c r="E93" s="23">
        <v>100</v>
      </c>
    </row>
    <row r="94" spans="2:5" ht="12" customHeight="1" x14ac:dyDescent="0.2">
      <c r="B94" s="6" t="s">
        <v>79</v>
      </c>
      <c r="C94" s="32">
        <v>1032</v>
      </c>
      <c r="D94" s="32">
        <v>1032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82AD798F-44DB-4049-A071-4E6374124660}"/>
    <hyperlink ref="D4" location="ŞUBAT!A1" display="Şubat" xr:uid="{0A8BD58C-C522-46FE-8BC3-2DF060CC59C5}"/>
    <hyperlink ref="E4" location="MART!A1" display="Mart" xr:uid="{C87D184F-CB49-423D-8482-A65DFC7DAB98}"/>
    <hyperlink ref="C5" location="NİSAN!A1" display="Nisan," xr:uid="{91F8695D-2905-4B47-91A1-967AC20F6693}"/>
    <hyperlink ref="D5" location="MAYIS!A1" display="Mayıs" xr:uid="{BA144435-87C5-4CC5-8114-DA1290F598F2}"/>
    <hyperlink ref="E5" location="HAZİRAN!A1" display="Haziran" xr:uid="{F8821693-7209-47C6-9C47-B1363C9BF240}"/>
    <hyperlink ref="C6" location="TEMMUZ!A1" display="Temmuz" xr:uid="{3880C897-C253-48DD-A9C5-F36F35148A3F}"/>
    <hyperlink ref="D6" location="AĞUSTOS!A1" display="Ağustos" xr:uid="{006D1AE3-D14D-4D9B-BB36-5515A3EEA672}"/>
    <hyperlink ref="E6" location="EYLÜL!A1" display="Eylül" xr:uid="{D7AC55CA-5FFF-4F4F-AA84-8C444431C781}"/>
    <hyperlink ref="C7" location="EKİM!A1" display="Ekim" xr:uid="{57A63274-7144-4408-8AD4-379CCF2FE1F3}"/>
    <hyperlink ref="D7" location="KASIM!A1" display="Kasım" xr:uid="{E6B82F2E-6896-42A1-87B2-9233E7EB6220}"/>
    <hyperlink ref="E7" location="ARALIK!A1" display="Aralık" xr:uid="{C6F5E2A7-EFA3-4252-9D1B-AB3D77D7B06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A9C3F-1BB6-4667-925B-9A2E72A8532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274016</v>
      </c>
      <c r="D10" s="22">
        <v>134990</v>
      </c>
      <c r="E10" s="23">
        <v>49.263546654209975</v>
      </c>
    </row>
    <row r="11" spans="2:5" ht="12" customHeight="1" x14ac:dyDescent="0.2">
      <c r="B11" s="7" t="s">
        <v>4</v>
      </c>
      <c r="C11" s="24">
        <v>205607</v>
      </c>
      <c r="D11" s="24">
        <v>118488</v>
      </c>
      <c r="E11" s="25">
        <v>57.628388138536138</v>
      </c>
    </row>
    <row r="12" spans="2:5" ht="12" customHeight="1" x14ac:dyDescent="0.2">
      <c r="B12" s="7" t="s">
        <v>5</v>
      </c>
      <c r="C12" s="24">
        <v>89225</v>
      </c>
      <c r="D12" s="24">
        <v>52495</v>
      </c>
      <c r="E12" s="25">
        <v>58.834407397029977</v>
      </c>
    </row>
    <row r="13" spans="2:5" ht="12" customHeight="1" x14ac:dyDescent="0.2">
      <c r="B13" s="7" t="s">
        <v>6</v>
      </c>
      <c r="C13" s="26">
        <v>72171</v>
      </c>
      <c r="D13" s="26">
        <v>43008</v>
      </c>
      <c r="E13" s="27">
        <v>59.59180280167935</v>
      </c>
    </row>
    <row r="14" spans="2:5" ht="12" customHeight="1" x14ac:dyDescent="0.2">
      <c r="B14" s="8" t="s">
        <v>7</v>
      </c>
      <c r="C14" s="28">
        <v>10159</v>
      </c>
      <c r="D14" s="28">
        <v>3582</v>
      </c>
      <c r="E14" s="29">
        <v>35.259375922827054</v>
      </c>
    </row>
    <row r="15" spans="2:5" ht="12" customHeight="1" x14ac:dyDescent="0.2">
      <c r="B15" s="8" t="s">
        <v>8</v>
      </c>
      <c r="C15" s="28">
        <v>1646</v>
      </c>
      <c r="D15" s="28">
        <v>693</v>
      </c>
      <c r="E15" s="29">
        <v>42.102065613608744</v>
      </c>
    </row>
    <row r="16" spans="2:5" ht="12" customHeight="1" x14ac:dyDescent="0.2">
      <c r="B16" s="8" t="s">
        <v>9</v>
      </c>
      <c r="C16" s="28">
        <v>56528</v>
      </c>
      <c r="D16" s="28">
        <v>36022</v>
      </c>
      <c r="E16" s="29">
        <v>63.724172091706762</v>
      </c>
    </row>
    <row r="17" spans="2:5" ht="12" customHeight="1" x14ac:dyDescent="0.2">
      <c r="B17" s="8" t="s">
        <v>10</v>
      </c>
      <c r="C17" s="28">
        <v>3838</v>
      </c>
      <c r="D17" s="28">
        <v>2711</v>
      </c>
      <c r="E17" s="29">
        <v>70.635747785304844</v>
      </c>
    </row>
    <row r="18" spans="2:5" ht="12" customHeight="1" x14ac:dyDescent="0.2">
      <c r="B18" s="7" t="s">
        <v>11</v>
      </c>
      <c r="C18" s="24">
        <v>17054</v>
      </c>
      <c r="D18" s="24">
        <v>9487</v>
      </c>
      <c r="E18" s="25">
        <v>55.629177905476723</v>
      </c>
    </row>
    <row r="19" spans="2:5" ht="12" customHeight="1" x14ac:dyDescent="0.2">
      <c r="B19" s="8" t="s">
        <v>12</v>
      </c>
      <c r="C19" s="28">
        <v>8432</v>
      </c>
      <c r="D19" s="28">
        <v>2003</v>
      </c>
      <c r="E19" s="29">
        <v>23.754743833017077</v>
      </c>
    </row>
    <row r="20" spans="2:5" ht="12" customHeight="1" x14ac:dyDescent="0.2">
      <c r="B20" s="8" t="s">
        <v>13</v>
      </c>
      <c r="C20" s="28">
        <v>26</v>
      </c>
      <c r="D20" s="28">
        <v>-1</v>
      </c>
      <c r="E20" s="29">
        <v>-3.8461538461538463</v>
      </c>
    </row>
    <row r="21" spans="2:5" ht="12" customHeight="1" x14ac:dyDescent="0.2">
      <c r="B21" s="8" t="s">
        <v>14</v>
      </c>
      <c r="C21" s="28">
        <v>8596</v>
      </c>
      <c r="D21" s="28">
        <v>7485</v>
      </c>
      <c r="E21" s="29">
        <v>87.075383899488131</v>
      </c>
    </row>
    <row r="22" spans="2:5" s="4" customFormat="1" ht="12" customHeight="1" x14ac:dyDescent="0.2">
      <c r="B22" s="7" t="s">
        <v>15</v>
      </c>
      <c r="C22" s="24">
        <v>30177</v>
      </c>
      <c r="D22" s="24">
        <v>19406</v>
      </c>
      <c r="E22" s="25">
        <v>64.307253868840505</v>
      </c>
    </row>
    <row r="23" spans="2:5" s="4" customFormat="1" ht="12" customHeight="1" x14ac:dyDescent="0.2">
      <c r="B23" s="8" t="s">
        <v>16</v>
      </c>
      <c r="C23" s="30">
        <v>134</v>
      </c>
      <c r="D23" s="30">
        <v>112</v>
      </c>
      <c r="E23" s="31">
        <v>83.582089552238799</v>
      </c>
    </row>
    <row r="24" spans="2:5" ht="12" customHeight="1" x14ac:dyDescent="0.2">
      <c r="B24" s="8" t="s">
        <v>17</v>
      </c>
      <c r="C24" s="30">
        <v>30043</v>
      </c>
      <c r="D24" s="30">
        <v>19294</v>
      </c>
      <c r="E24" s="31">
        <v>64.221282827946609</v>
      </c>
    </row>
    <row r="25" spans="2:5" s="4" customFormat="1" ht="12" customHeight="1" x14ac:dyDescent="0.2">
      <c r="B25" s="7" t="s">
        <v>18</v>
      </c>
      <c r="C25" s="24">
        <v>56112</v>
      </c>
      <c r="D25" s="24">
        <v>25296</v>
      </c>
      <c r="E25" s="25">
        <v>45.08126603934987</v>
      </c>
    </row>
    <row r="26" spans="2:5" ht="12" customHeight="1" x14ac:dyDescent="0.2">
      <c r="B26" s="7" t="s">
        <v>19</v>
      </c>
      <c r="C26" s="24">
        <v>36841</v>
      </c>
      <c r="D26" s="24">
        <v>13654</v>
      </c>
      <c r="E26" s="25">
        <v>37.061969001927203</v>
      </c>
    </row>
    <row r="27" spans="2:5" ht="12" customHeight="1" x14ac:dyDescent="0.2">
      <c r="B27" s="8" t="s">
        <v>20</v>
      </c>
      <c r="C27" s="28">
        <v>34457</v>
      </c>
      <c r="D27" s="28">
        <v>12407</v>
      </c>
      <c r="E27" s="29">
        <v>36.007197376440203</v>
      </c>
    </row>
    <row r="28" spans="2:5" ht="12" customHeight="1" x14ac:dyDescent="0.2">
      <c r="B28" s="8" t="s">
        <v>21</v>
      </c>
      <c r="C28" s="28">
        <v>2384</v>
      </c>
      <c r="D28" s="28">
        <v>1247</v>
      </c>
      <c r="E28" s="29">
        <v>52.307046979865767</v>
      </c>
    </row>
    <row r="29" spans="2:5" ht="12" customHeight="1" x14ac:dyDescent="0.2">
      <c r="B29" s="7" t="s">
        <v>22</v>
      </c>
      <c r="C29" s="26">
        <v>15353</v>
      </c>
      <c r="D29" s="26">
        <v>7996</v>
      </c>
      <c r="E29" s="27">
        <v>52.081026509476978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4802</v>
      </c>
      <c r="D31" s="28">
        <v>4789</v>
      </c>
      <c r="E31" s="29">
        <v>99.729279466888798</v>
      </c>
    </row>
    <row r="32" spans="2:5" ht="12" customHeight="1" x14ac:dyDescent="0.2">
      <c r="B32" s="8" t="s">
        <v>25</v>
      </c>
      <c r="C32" s="28">
        <v>9547</v>
      </c>
      <c r="D32" s="28">
        <v>3207</v>
      </c>
      <c r="E32" s="29">
        <v>33.591704200272339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3918</v>
      </c>
      <c r="D37" s="26">
        <v>3646</v>
      </c>
      <c r="E37" s="27">
        <v>93.057682491066871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</v>
      </c>
      <c r="D40" s="24">
        <v>1</v>
      </c>
      <c r="E40" s="25">
        <v>100</v>
      </c>
    </row>
    <row r="41" spans="2:6" s="4" customFormat="1" ht="12" customHeight="1" x14ac:dyDescent="0.2">
      <c r="B41" s="8" t="s">
        <v>33</v>
      </c>
      <c r="C41" s="30">
        <v>1</v>
      </c>
      <c r="D41" s="30">
        <v>1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15340</v>
      </c>
      <c r="D44" s="24">
        <v>9123</v>
      </c>
      <c r="E44" s="25">
        <v>59.471968709256842</v>
      </c>
    </row>
    <row r="45" spans="2:6" ht="12" customHeight="1" x14ac:dyDescent="0.2">
      <c r="B45" s="7" t="s">
        <v>37</v>
      </c>
      <c r="C45" s="26">
        <v>14609</v>
      </c>
      <c r="D45" s="26">
        <v>12157</v>
      </c>
      <c r="E45" s="27">
        <v>83.21582586077075</v>
      </c>
      <c r="F45" s="5"/>
    </row>
    <row r="46" spans="2:6" ht="12" customHeight="1" x14ac:dyDescent="0.2">
      <c r="B46" s="7" t="s">
        <v>38</v>
      </c>
      <c r="C46" s="26">
        <v>143</v>
      </c>
      <c r="D46" s="26">
        <v>10</v>
      </c>
      <c r="E46" s="27">
        <v>6.9930069930069934</v>
      </c>
    </row>
    <row r="47" spans="2:6" ht="12" customHeight="1" x14ac:dyDescent="0.2">
      <c r="B47" s="6" t="s">
        <v>84</v>
      </c>
      <c r="C47" s="22">
        <v>7548</v>
      </c>
      <c r="D47" s="22">
        <v>6210</v>
      </c>
      <c r="E47" s="27">
        <v>82.273449920508739</v>
      </c>
    </row>
    <row r="48" spans="2:6" ht="12" customHeight="1" x14ac:dyDescent="0.2">
      <c r="B48" s="6" t="s">
        <v>39</v>
      </c>
      <c r="C48" s="32">
        <v>3774</v>
      </c>
      <c r="D48" s="32">
        <v>3708</v>
      </c>
      <c r="E48" s="33">
        <v>98.251192368839426</v>
      </c>
    </row>
    <row r="49" spans="2:5" ht="12" customHeight="1" x14ac:dyDescent="0.2">
      <c r="B49" s="6" t="s">
        <v>40</v>
      </c>
      <c r="C49" s="32">
        <v>3613</v>
      </c>
      <c r="D49" s="32">
        <v>3564</v>
      </c>
      <c r="E49" s="33">
        <v>98.643786327151943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3613</v>
      </c>
      <c r="D51" s="34">
        <v>3564</v>
      </c>
      <c r="E51" s="35">
        <v>98.643786327151943</v>
      </c>
    </row>
    <row r="52" spans="2:5" ht="12" customHeight="1" x14ac:dyDescent="0.2">
      <c r="B52" s="6" t="s">
        <v>43</v>
      </c>
      <c r="C52" s="32">
        <v>161</v>
      </c>
      <c r="D52" s="32">
        <v>144</v>
      </c>
      <c r="E52" s="33">
        <v>89.440993788819881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161</v>
      </c>
      <c r="D54" s="34">
        <v>144</v>
      </c>
      <c r="E54" s="35">
        <v>89.440993788819881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986</v>
      </c>
      <c r="D58" s="32">
        <v>986</v>
      </c>
      <c r="E58" s="33">
        <v>100</v>
      </c>
    </row>
    <row r="59" spans="2:5" ht="12" customHeight="1" x14ac:dyDescent="0.2">
      <c r="B59" s="6" t="s">
        <v>48</v>
      </c>
      <c r="C59" s="32">
        <v>986</v>
      </c>
      <c r="D59" s="32">
        <v>986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2786</v>
      </c>
      <c r="D61" s="32">
        <v>1514</v>
      </c>
      <c r="E61" s="33">
        <v>54.343144292893044</v>
      </c>
    </row>
    <row r="62" spans="2:5" s="4" customFormat="1" ht="12" customHeight="1" x14ac:dyDescent="0.2">
      <c r="B62" s="6" t="s">
        <v>51</v>
      </c>
      <c r="C62" s="32">
        <v>2739</v>
      </c>
      <c r="D62" s="32">
        <v>1467</v>
      </c>
      <c r="E62" s="33">
        <v>53.559693318729465</v>
      </c>
    </row>
    <row r="63" spans="2:5" ht="12" customHeight="1" x14ac:dyDescent="0.2">
      <c r="B63" s="6" t="s">
        <v>90</v>
      </c>
      <c r="C63" s="32">
        <v>47</v>
      </c>
      <c r="D63" s="32">
        <v>47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19</v>
      </c>
      <c r="D65" s="22">
        <v>19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19</v>
      </c>
      <c r="D67" s="22">
        <v>19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19</v>
      </c>
      <c r="D69" s="34">
        <v>19</v>
      </c>
      <c r="E69" s="35">
        <v>100</v>
      </c>
    </row>
    <row r="70" spans="2:5" ht="12" customHeight="1" x14ac:dyDescent="0.2">
      <c r="B70" s="6" t="s">
        <v>89</v>
      </c>
      <c r="C70" s="22">
        <v>59940</v>
      </c>
      <c r="D70" s="22">
        <v>9371</v>
      </c>
      <c r="E70" s="23">
        <v>15.633967300633966</v>
      </c>
    </row>
    <row r="71" spans="2:5" ht="12" customHeight="1" x14ac:dyDescent="0.2">
      <c r="B71" s="6" t="s">
        <v>57</v>
      </c>
      <c r="C71" s="32">
        <v>12004</v>
      </c>
      <c r="D71" s="32">
        <v>107</v>
      </c>
      <c r="E71" s="33">
        <v>0.8913695434855049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11943</v>
      </c>
      <c r="D74" s="36">
        <v>47</v>
      </c>
      <c r="E74" s="37">
        <v>0.39353596248848699</v>
      </c>
    </row>
    <row r="75" spans="2:5" ht="12" customHeight="1" x14ac:dyDescent="0.2">
      <c r="B75" s="6" t="s">
        <v>61</v>
      </c>
      <c r="C75" s="32">
        <v>61</v>
      </c>
      <c r="D75" s="32">
        <v>60</v>
      </c>
      <c r="E75" s="33">
        <v>98.360655737704917</v>
      </c>
    </row>
    <row r="76" spans="2:5" ht="12" customHeight="1" x14ac:dyDescent="0.2">
      <c r="B76" s="6" t="s">
        <v>62</v>
      </c>
      <c r="C76" s="32">
        <v>262</v>
      </c>
      <c r="D76" s="32">
        <v>160</v>
      </c>
      <c r="E76" s="33">
        <v>61.068702290076338</v>
      </c>
    </row>
    <row r="77" spans="2:5" ht="12" customHeight="1" x14ac:dyDescent="0.2">
      <c r="B77" s="6" t="s">
        <v>63</v>
      </c>
      <c r="C77" s="32">
        <v>218</v>
      </c>
      <c r="D77" s="32">
        <v>160</v>
      </c>
      <c r="E77" s="33">
        <v>73.394495412844037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46291</v>
      </c>
      <c r="D87" s="32">
        <v>8216</v>
      </c>
      <c r="E87" s="33">
        <v>17.748590438746191</v>
      </c>
    </row>
    <row r="88" spans="2:5" ht="12" customHeight="1" x14ac:dyDescent="0.2">
      <c r="B88" s="6" t="s">
        <v>74</v>
      </c>
      <c r="C88" s="36">
        <v>436</v>
      </c>
      <c r="D88" s="36">
        <v>374</v>
      </c>
      <c r="E88" s="37">
        <v>85.77981651376146</v>
      </c>
    </row>
    <row r="89" spans="2:5" ht="12" customHeight="1" x14ac:dyDescent="0.2">
      <c r="B89" s="6" t="s">
        <v>75</v>
      </c>
      <c r="C89" s="32">
        <v>13779</v>
      </c>
      <c r="D89" s="32">
        <v>3675</v>
      </c>
      <c r="E89" s="33">
        <v>26.671021119094274</v>
      </c>
    </row>
    <row r="90" spans="2:5" ht="12" customHeight="1" x14ac:dyDescent="0.2">
      <c r="B90" s="6" t="s">
        <v>76</v>
      </c>
      <c r="C90" s="32">
        <v>32076</v>
      </c>
      <c r="D90" s="32">
        <v>4167</v>
      </c>
      <c r="E90" s="33">
        <v>12.991021324354657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1383</v>
      </c>
      <c r="D92" s="32">
        <v>888</v>
      </c>
      <c r="E92" s="33">
        <v>64.208242950108456</v>
      </c>
    </row>
    <row r="93" spans="2:5" ht="12" customHeight="1" x14ac:dyDescent="0.2">
      <c r="B93" s="6" t="s">
        <v>86</v>
      </c>
      <c r="C93" s="22">
        <v>902</v>
      </c>
      <c r="D93" s="22">
        <v>902</v>
      </c>
      <c r="E93" s="23">
        <v>100</v>
      </c>
    </row>
    <row r="94" spans="2:5" ht="12" customHeight="1" x14ac:dyDescent="0.2">
      <c r="B94" s="6" t="s">
        <v>79</v>
      </c>
      <c r="C94" s="32">
        <v>898</v>
      </c>
      <c r="D94" s="32">
        <v>898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0B58A81-E35A-4F19-9D23-CC50003E7AE8}"/>
    <hyperlink ref="D4" location="ŞUBAT!A1" display="Şubat" xr:uid="{D066AFA1-0B17-4D98-B5CD-FA68A7073586}"/>
    <hyperlink ref="E4" location="MART!A1" display="Mart" xr:uid="{4A045601-FB94-4371-A27A-B065D2370D20}"/>
    <hyperlink ref="C5" location="NİSAN!A1" display="Nisan," xr:uid="{9C0A44F7-6F43-45F4-A5A2-087F5942560B}"/>
    <hyperlink ref="D5" location="MAYIS!A1" display="Mayıs" xr:uid="{D9D9378A-0DEE-4B94-BDCE-CD252046EDCC}"/>
    <hyperlink ref="E5" location="HAZİRAN!A1" display="Haziran" xr:uid="{21893296-FAB3-4DEA-81AC-E5A46A5BCE34}"/>
    <hyperlink ref="C6" location="TEMMUZ!A1" display="Temmuz" xr:uid="{271C8080-14B4-45F6-ADEC-37CD065590EC}"/>
    <hyperlink ref="D6" location="AĞUSTOS!A1" display="Ağustos" xr:uid="{CCDD38B8-BA9F-4C7D-BD31-3A9E5A644FB6}"/>
    <hyperlink ref="E6" location="EYLÜL!A1" display="Eylül" xr:uid="{23C363AD-01FD-46FE-A562-A2E3A6A92AF5}"/>
    <hyperlink ref="C7" location="EKİM!A1" display="Ekim" xr:uid="{1467B705-C80A-4918-A6F2-0D8CAC3AC685}"/>
    <hyperlink ref="D7" location="KASIM!A1" display="Kasım" xr:uid="{F1D82F9E-71BE-46C2-8496-1B079F42896D}"/>
    <hyperlink ref="E7" location="ARALIK!A1" display="Aralık" xr:uid="{1483B5CE-DF95-43B6-BDAC-0B1334D5B5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D3F1D-7BA9-4CC2-B709-E946C0FF0885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256347</v>
      </c>
      <c r="D10" s="22">
        <v>113376</v>
      </c>
      <c r="E10" s="23">
        <v>44.227550936816115</v>
      </c>
    </row>
    <row r="11" spans="2:5" ht="12" customHeight="1" x14ac:dyDescent="0.2">
      <c r="B11" s="7" t="s">
        <v>4</v>
      </c>
      <c r="C11" s="24">
        <v>189949</v>
      </c>
      <c r="D11" s="24">
        <v>98799</v>
      </c>
      <c r="E11" s="25">
        <v>52.013435185233938</v>
      </c>
    </row>
    <row r="12" spans="2:5" ht="12" customHeight="1" x14ac:dyDescent="0.2">
      <c r="B12" s="7" t="s">
        <v>5</v>
      </c>
      <c r="C12" s="24">
        <v>79460</v>
      </c>
      <c r="D12" s="24">
        <v>41089</v>
      </c>
      <c r="E12" s="25">
        <v>51.710294487792595</v>
      </c>
    </row>
    <row r="13" spans="2:5" ht="12" customHeight="1" x14ac:dyDescent="0.2">
      <c r="B13" s="7" t="s">
        <v>6</v>
      </c>
      <c r="C13" s="26">
        <v>65402</v>
      </c>
      <c r="D13" s="26">
        <v>34534</v>
      </c>
      <c r="E13" s="27">
        <v>52.802666585119717</v>
      </c>
    </row>
    <row r="14" spans="2:5" ht="12" customHeight="1" x14ac:dyDescent="0.2">
      <c r="B14" s="8" t="s">
        <v>7</v>
      </c>
      <c r="C14" s="28">
        <v>10193</v>
      </c>
      <c r="D14" s="28">
        <v>2946</v>
      </c>
      <c r="E14" s="29">
        <v>28.902187775924652</v>
      </c>
    </row>
    <row r="15" spans="2:5" ht="12" customHeight="1" x14ac:dyDescent="0.2">
      <c r="B15" s="8" t="s">
        <v>8</v>
      </c>
      <c r="C15" s="28">
        <v>1642</v>
      </c>
      <c r="D15" s="28">
        <v>662</v>
      </c>
      <c r="E15" s="29">
        <v>40.316686967113277</v>
      </c>
    </row>
    <row r="16" spans="2:5" ht="12" customHeight="1" x14ac:dyDescent="0.2">
      <c r="B16" s="8" t="s">
        <v>9</v>
      </c>
      <c r="C16" s="28">
        <v>51218</v>
      </c>
      <c r="D16" s="28">
        <v>29200</v>
      </c>
      <c r="E16" s="29">
        <v>57.011206997539929</v>
      </c>
    </row>
    <row r="17" spans="2:5" ht="12" customHeight="1" x14ac:dyDescent="0.2">
      <c r="B17" s="8" t="s">
        <v>10</v>
      </c>
      <c r="C17" s="28">
        <v>2349</v>
      </c>
      <c r="D17" s="28">
        <v>1726</v>
      </c>
      <c r="E17" s="29">
        <v>73.47807577692636</v>
      </c>
    </row>
    <row r="18" spans="2:5" ht="12" customHeight="1" x14ac:dyDescent="0.2">
      <c r="B18" s="7" t="s">
        <v>11</v>
      </c>
      <c r="C18" s="24">
        <v>14058</v>
      </c>
      <c r="D18" s="24">
        <v>6555</v>
      </c>
      <c r="E18" s="25">
        <v>46.628254374733245</v>
      </c>
    </row>
    <row r="19" spans="2:5" ht="12" customHeight="1" x14ac:dyDescent="0.2">
      <c r="B19" s="8" t="s">
        <v>12</v>
      </c>
      <c r="C19" s="28">
        <v>8521</v>
      </c>
      <c r="D19" s="28">
        <v>1818</v>
      </c>
      <c r="E19" s="29">
        <v>21.335523999530572</v>
      </c>
    </row>
    <row r="20" spans="2:5" ht="12" customHeight="1" x14ac:dyDescent="0.2">
      <c r="B20" s="8" t="s">
        <v>13</v>
      </c>
      <c r="C20" s="28">
        <v>26</v>
      </c>
      <c r="D20" s="28">
        <v>-1</v>
      </c>
      <c r="E20" s="29">
        <v>-3.8461538461538463</v>
      </c>
    </row>
    <row r="21" spans="2:5" ht="12" customHeight="1" x14ac:dyDescent="0.2">
      <c r="B21" s="8" t="s">
        <v>14</v>
      </c>
      <c r="C21" s="28">
        <v>5511</v>
      </c>
      <c r="D21" s="28">
        <v>4738</v>
      </c>
      <c r="E21" s="29">
        <v>85.973507530393761</v>
      </c>
    </row>
    <row r="22" spans="2:5" s="4" customFormat="1" ht="12" customHeight="1" x14ac:dyDescent="0.2">
      <c r="B22" s="7" t="s">
        <v>15</v>
      </c>
      <c r="C22" s="24">
        <v>30074</v>
      </c>
      <c r="D22" s="24">
        <v>17098</v>
      </c>
      <c r="E22" s="25">
        <v>56.85309569728004</v>
      </c>
    </row>
    <row r="23" spans="2:5" s="4" customFormat="1" ht="12" customHeight="1" x14ac:dyDescent="0.2">
      <c r="B23" s="8" t="s">
        <v>16</v>
      </c>
      <c r="C23" s="30">
        <v>121</v>
      </c>
      <c r="D23" s="30">
        <v>98</v>
      </c>
      <c r="E23" s="31">
        <v>80.991735537190081</v>
      </c>
    </row>
    <row r="24" spans="2:5" ht="12" customHeight="1" x14ac:dyDescent="0.2">
      <c r="B24" s="8" t="s">
        <v>17</v>
      </c>
      <c r="C24" s="30">
        <v>29953</v>
      </c>
      <c r="D24" s="30">
        <v>17000</v>
      </c>
      <c r="E24" s="31">
        <v>56.755583747871661</v>
      </c>
    </row>
    <row r="25" spans="2:5" s="4" customFormat="1" ht="12" customHeight="1" x14ac:dyDescent="0.2">
      <c r="B25" s="7" t="s">
        <v>18</v>
      </c>
      <c r="C25" s="24">
        <v>53043</v>
      </c>
      <c r="D25" s="24">
        <v>22073</v>
      </c>
      <c r="E25" s="25">
        <v>41.613407989744175</v>
      </c>
    </row>
    <row r="26" spans="2:5" ht="12" customHeight="1" x14ac:dyDescent="0.2">
      <c r="B26" s="7" t="s">
        <v>19</v>
      </c>
      <c r="C26" s="24">
        <v>35075</v>
      </c>
      <c r="D26" s="24">
        <v>11595</v>
      </c>
      <c r="E26" s="25">
        <v>33.057733428367783</v>
      </c>
    </row>
    <row r="27" spans="2:5" ht="12" customHeight="1" x14ac:dyDescent="0.2">
      <c r="B27" s="8" t="s">
        <v>20</v>
      </c>
      <c r="C27" s="28">
        <v>32909</v>
      </c>
      <c r="D27" s="28">
        <v>10555</v>
      </c>
      <c r="E27" s="29">
        <v>32.073293020146465</v>
      </c>
    </row>
    <row r="28" spans="2:5" ht="12" customHeight="1" x14ac:dyDescent="0.2">
      <c r="B28" s="8" t="s">
        <v>21</v>
      </c>
      <c r="C28" s="28">
        <v>2166</v>
      </c>
      <c r="D28" s="28">
        <v>1040</v>
      </c>
      <c r="E28" s="29">
        <v>48.014773776546633</v>
      </c>
    </row>
    <row r="29" spans="2:5" ht="12" customHeight="1" x14ac:dyDescent="0.2">
      <c r="B29" s="7" t="s">
        <v>22</v>
      </c>
      <c r="C29" s="26">
        <v>14512</v>
      </c>
      <c r="D29" s="26">
        <v>7279</v>
      </c>
      <c r="E29" s="27">
        <v>50.158489525909587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4386</v>
      </c>
      <c r="D31" s="28">
        <v>4373</v>
      </c>
      <c r="E31" s="29">
        <v>99.703602371181034</v>
      </c>
    </row>
    <row r="32" spans="2:5" ht="12" customHeight="1" x14ac:dyDescent="0.2">
      <c r="B32" s="8" t="s">
        <v>25</v>
      </c>
      <c r="C32" s="28">
        <v>9122</v>
      </c>
      <c r="D32" s="28">
        <v>2906</v>
      </c>
      <c r="E32" s="29">
        <v>31.857048892786672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3456</v>
      </c>
      <c r="D37" s="26">
        <v>3199</v>
      </c>
      <c r="E37" s="27">
        <v>92.563657407407405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1</v>
      </c>
      <c r="D40" s="24">
        <v>1</v>
      </c>
      <c r="E40" s="25">
        <v>100</v>
      </c>
    </row>
    <row r="41" spans="2:6" s="4" customFormat="1" ht="12" customHeight="1" x14ac:dyDescent="0.2">
      <c r="B41" s="8" t="s">
        <v>33</v>
      </c>
      <c r="C41" s="30">
        <v>1</v>
      </c>
      <c r="D41" s="30">
        <v>1</v>
      </c>
      <c r="E41" s="31">
        <v>100</v>
      </c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14155</v>
      </c>
      <c r="D44" s="24">
        <v>7880</v>
      </c>
      <c r="E44" s="25">
        <v>55.669374779229955</v>
      </c>
    </row>
    <row r="45" spans="2:6" ht="12" customHeight="1" x14ac:dyDescent="0.2">
      <c r="B45" s="7" t="s">
        <v>37</v>
      </c>
      <c r="C45" s="26">
        <v>13075</v>
      </c>
      <c r="D45" s="26">
        <v>10648</v>
      </c>
      <c r="E45" s="27">
        <v>81.437858508604208</v>
      </c>
      <c r="F45" s="5"/>
    </row>
    <row r="46" spans="2:6" ht="12" customHeight="1" x14ac:dyDescent="0.2">
      <c r="B46" s="7" t="s">
        <v>38</v>
      </c>
      <c r="C46" s="26">
        <v>141</v>
      </c>
      <c r="D46" s="26">
        <v>10</v>
      </c>
      <c r="E46" s="27">
        <v>7.0921985815602842</v>
      </c>
    </row>
    <row r="47" spans="2:6" ht="12" customHeight="1" x14ac:dyDescent="0.2">
      <c r="B47" s="6" t="s">
        <v>84</v>
      </c>
      <c r="C47" s="22">
        <v>6873</v>
      </c>
      <c r="D47" s="22">
        <v>5528</v>
      </c>
      <c r="E47" s="27">
        <v>80.430670740579075</v>
      </c>
    </row>
    <row r="48" spans="2:6" ht="12" customHeight="1" x14ac:dyDescent="0.2">
      <c r="B48" s="6" t="s">
        <v>39</v>
      </c>
      <c r="C48" s="32">
        <v>3332</v>
      </c>
      <c r="D48" s="32">
        <v>3271</v>
      </c>
      <c r="E48" s="33">
        <v>98.169267707082824</v>
      </c>
    </row>
    <row r="49" spans="2:5" ht="12" customHeight="1" x14ac:dyDescent="0.2">
      <c r="B49" s="6" t="s">
        <v>40</v>
      </c>
      <c r="C49" s="32">
        <v>3191</v>
      </c>
      <c r="D49" s="32">
        <v>3147</v>
      </c>
      <c r="E49" s="33">
        <v>98.62112190535882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3191</v>
      </c>
      <c r="D51" s="34">
        <v>3147</v>
      </c>
      <c r="E51" s="35">
        <v>98.62112190535882</v>
      </c>
    </row>
    <row r="52" spans="2:5" ht="12" customHeight="1" x14ac:dyDescent="0.2">
      <c r="B52" s="6" t="s">
        <v>43</v>
      </c>
      <c r="C52" s="32">
        <v>141</v>
      </c>
      <c r="D52" s="32">
        <v>124</v>
      </c>
      <c r="E52" s="33">
        <v>87.943262411347519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141</v>
      </c>
      <c r="D54" s="34">
        <v>124</v>
      </c>
      <c r="E54" s="35">
        <v>87.943262411347519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902</v>
      </c>
      <c r="D58" s="32">
        <v>902</v>
      </c>
      <c r="E58" s="33">
        <v>100</v>
      </c>
    </row>
    <row r="59" spans="2:5" ht="12" customHeight="1" x14ac:dyDescent="0.2">
      <c r="B59" s="6" t="s">
        <v>48</v>
      </c>
      <c r="C59" s="32">
        <v>902</v>
      </c>
      <c r="D59" s="32">
        <v>902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2637</v>
      </c>
      <c r="D61" s="32">
        <v>1353</v>
      </c>
      <c r="E61" s="33">
        <v>51.308304891922639</v>
      </c>
    </row>
    <row r="62" spans="2:5" s="4" customFormat="1" ht="12" customHeight="1" x14ac:dyDescent="0.2">
      <c r="B62" s="6" t="s">
        <v>51</v>
      </c>
      <c r="C62" s="32">
        <v>2590</v>
      </c>
      <c r="D62" s="32">
        <v>1306</v>
      </c>
      <c r="E62" s="33">
        <v>50.424710424710426</v>
      </c>
    </row>
    <row r="63" spans="2:5" ht="12" customHeight="1" x14ac:dyDescent="0.2">
      <c r="B63" s="6" t="s">
        <v>90</v>
      </c>
      <c r="C63" s="32">
        <v>47</v>
      </c>
      <c r="D63" s="32">
        <v>47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17</v>
      </c>
      <c r="D65" s="22">
        <v>17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17</v>
      </c>
      <c r="D67" s="22">
        <v>17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17</v>
      </c>
      <c r="D69" s="34">
        <v>17</v>
      </c>
      <c r="E69" s="35">
        <v>100</v>
      </c>
    </row>
    <row r="70" spans="2:5" ht="12" customHeight="1" x14ac:dyDescent="0.2">
      <c r="B70" s="6" t="s">
        <v>89</v>
      </c>
      <c r="C70" s="22">
        <v>58672</v>
      </c>
      <c r="D70" s="22">
        <v>8196</v>
      </c>
      <c r="E70" s="23">
        <v>13.969184619580039</v>
      </c>
    </row>
    <row r="71" spans="2:5" ht="12" customHeight="1" x14ac:dyDescent="0.2">
      <c r="B71" s="6" t="s">
        <v>57</v>
      </c>
      <c r="C71" s="32">
        <v>11985</v>
      </c>
      <c r="D71" s="32">
        <v>95</v>
      </c>
      <c r="E71" s="33">
        <v>0.79265748852732576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11933</v>
      </c>
      <c r="D74" s="36">
        <v>44</v>
      </c>
      <c r="E74" s="37">
        <v>0.36872538339059752</v>
      </c>
    </row>
    <row r="75" spans="2:5" ht="12" customHeight="1" x14ac:dyDescent="0.2">
      <c r="B75" s="6" t="s">
        <v>61</v>
      </c>
      <c r="C75" s="32">
        <v>52</v>
      </c>
      <c r="D75" s="32">
        <v>51</v>
      </c>
      <c r="E75" s="33">
        <v>98.076923076923066</v>
      </c>
    </row>
    <row r="76" spans="2:5" ht="12" customHeight="1" x14ac:dyDescent="0.2">
      <c r="B76" s="6" t="s">
        <v>62</v>
      </c>
      <c r="C76" s="32">
        <v>261</v>
      </c>
      <c r="D76" s="32">
        <v>159</v>
      </c>
      <c r="E76" s="33">
        <v>60.919540229885058</v>
      </c>
    </row>
    <row r="77" spans="2:5" ht="12" customHeight="1" x14ac:dyDescent="0.2">
      <c r="B77" s="6" t="s">
        <v>63</v>
      </c>
      <c r="C77" s="32">
        <v>217</v>
      </c>
      <c r="D77" s="32">
        <v>159</v>
      </c>
      <c r="E77" s="33">
        <v>73.271889400921665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45106</v>
      </c>
      <c r="D87" s="32">
        <v>7125</v>
      </c>
      <c r="E87" s="33">
        <v>15.796124684077506</v>
      </c>
    </row>
    <row r="88" spans="2:5" ht="12" customHeight="1" x14ac:dyDescent="0.2">
      <c r="B88" s="6" t="s">
        <v>74</v>
      </c>
      <c r="C88" s="36">
        <v>409</v>
      </c>
      <c r="D88" s="36">
        <v>351</v>
      </c>
      <c r="E88" s="37">
        <v>85.819070904645471</v>
      </c>
    </row>
    <row r="89" spans="2:5" ht="12" customHeight="1" x14ac:dyDescent="0.2">
      <c r="B89" s="6" t="s">
        <v>75</v>
      </c>
      <c r="C89" s="32">
        <v>13175</v>
      </c>
      <c r="D89" s="32">
        <v>3163</v>
      </c>
      <c r="E89" s="33">
        <v>24.007590132827325</v>
      </c>
    </row>
    <row r="90" spans="2:5" ht="12" customHeight="1" x14ac:dyDescent="0.2">
      <c r="B90" s="6" t="s">
        <v>76</v>
      </c>
      <c r="C90" s="32">
        <v>31522</v>
      </c>
      <c r="D90" s="32">
        <v>3611</v>
      </c>
      <c r="E90" s="33">
        <v>11.45549140282977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1320</v>
      </c>
      <c r="D92" s="32">
        <v>817</v>
      </c>
      <c r="E92" s="33">
        <v>61.893939393939391</v>
      </c>
    </row>
    <row r="93" spans="2:5" ht="12" customHeight="1" x14ac:dyDescent="0.2">
      <c r="B93" s="6" t="s">
        <v>86</v>
      </c>
      <c r="C93" s="22">
        <v>836</v>
      </c>
      <c r="D93" s="22">
        <v>836</v>
      </c>
      <c r="E93" s="23">
        <v>100</v>
      </c>
    </row>
    <row r="94" spans="2:5" ht="12" customHeight="1" x14ac:dyDescent="0.2">
      <c r="B94" s="6" t="s">
        <v>79</v>
      </c>
      <c r="C94" s="32">
        <v>832</v>
      </c>
      <c r="D94" s="32">
        <v>832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830AA9C-C819-4547-9F27-0355E33E9D0B}"/>
    <hyperlink ref="D4" location="ŞUBAT!A1" display="Şubat" xr:uid="{02656AB7-E15F-4D4C-B140-9AC8F224E839}"/>
    <hyperlink ref="E4" location="MART!A1" display="Mart" xr:uid="{23562B19-6D22-4A01-84B3-0181BD9B062C}"/>
    <hyperlink ref="C5" location="NİSAN!A1" display="Nisan," xr:uid="{0179B766-779B-45A9-A557-743D367EECD7}"/>
    <hyperlink ref="D5" location="MAYIS!A1" display="Mayıs" xr:uid="{AB2C660A-F04A-43CD-93C3-1993AEA34357}"/>
    <hyperlink ref="E5" location="HAZİRAN!A1" display="Haziran" xr:uid="{6E45AFDB-69D9-4D8F-B0E2-DBEA1F51ED31}"/>
    <hyperlink ref="C6" location="TEMMUZ!A1" display="Temmuz" xr:uid="{CF0A63A5-2D5B-4C97-9543-5B21D11F80E0}"/>
    <hyperlink ref="D6" location="AĞUSTOS!A1" display="Ağustos" xr:uid="{CBC5967C-C847-4BE0-822D-EFD9ED79987E}"/>
    <hyperlink ref="E6" location="EYLÜL!A1" display="Eylül" xr:uid="{996339DD-5C18-4F67-8D57-A47EEAD4B981}"/>
    <hyperlink ref="C7" location="EKİM!A1" display="Ekim" xr:uid="{84CEC07E-4A8D-48CF-A450-22DC2B65FBD1}"/>
    <hyperlink ref="D7" location="KASIM!A1" display="Kasım" xr:uid="{73D1638A-BAE8-473A-972A-95FF6210A8A3}"/>
    <hyperlink ref="E7" location="ARALIK!A1" display="Aralık" xr:uid="{5F1184BD-78B7-4ABE-BF9F-F00C3447BFE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65C3-7B3C-4ABC-A64B-12BF091ACEC5}">
  <sheetPr codeName="Sayfa6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244425</v>
      </c>
      <c r="D10" s="22">
        <v>97090</v>
      </c>
      <c r="E10" s="23">
        <v>39.721796051958677</v>
      </c>
    </row>
    <row r="11" spans="2:5" ht="12" customHeight="1" x14ac:dyDescent="0.2">
      <c r="B11" s="7" t="s">
        <v>4</v>
      </c>
      <c r="C11" s="24">
        <v>180122</v>
      </c>
      <c r="D11" s="24">
        <v>84468</v>
      </c>
      <c r="E11" s="25">
        <v>46.894882357513239</v>
      </c>
    </row>
    <row r="12" spans="2:5" ht="12" customHeight="1" x14ac:dyDescent="0.2">
      <c r="B12" s="7" t="s">
        <v>5</v>
      </c>
      <c r="C12" s="24">
        <v>74409</v>
      </c>
      <c r="D12" s="24">
        <v>36694</v>
      </c>
      <c r="E12" s="25">
        <v>49.313927078713597</v>
      </c>
    </row>
    <row r="13" spans="2:5" ht="12" customHeight="1" x14ac:dyDescent="0.2">
      <c r="B13" s="7" t="s">
        <v>6</v>
      </c>
      <c r="C13" s="26">
        <v>60411</v>
      </c>
      <c r="D13" s="26">
        <v>30551</v>
      </c>
      <c r="E13" s="27">
        <v>50.571915710714933</v>
      </c>
    </row>
    <row r="14" spans="2:5" ht="12" customHeight="1" x14ac:dyDescent="0.2">
      <c r="B14" s="8" t="s">
        <v>7</v>
      </c>
      <c r="C14" s="28">
        <v>10288</v>
      </c>
      <c r="D14" s="28">
        <v>2229</v>
      </c>
      <c r="E14" s="29">
        <v>21.666018662519441</v>
      </c>
    </row>
    <row r="15" spans="2:5" ht="12" customHeight="1" x14ac:dyDescent="0.2">
      <c r="B15" s="8" t="s">
        <v>8</v>
      </c>
      <c r="C15" s="28">
        <v>1641</v>
      </c>
      <c r="D15" s="28">
        <v>615</v>
      </c>
      <c r="E15" s="29">
        <v>37.477148080438752</v>
      </c>
    </row>
    <row r="16" spans="2:5" ht="12" customHeight="1" x14ac:dyDescent="0.2">
      <c r="B16" s="8" t="s">
        <v>9</v>
      </c>
      <c r="C16" s="28">
        <v>46185</v>
      </c>
      <c r="D16" s="28">
        <v>26000</v>
      </c>
      <c r="E16" s="29">
        <v>56.295333982894881</v>
      </c>
    </row>
    <row r="17" spans="2:5" ht="12" customHeight="1" x14ac:dyDescent="0.2">
      <c r="B17" s="8" t="s">
        <v>10</v>
      </c>
      <c r="C17" s="28">
        <v>2297</v>
      </c>
      <c r="D17" s="28">
        <v>1707</v>
      </c>
      <c r="E17" s="29">
        <v>74.314323030039191</v>
      </c>
    </row>
    <row r="18" spans="2:5" ht="12" customHeight="1" x14ac:dyDescent="0.2">
      <c r="B18" s="7" t="s">
        <v>11</v>
      </c>
      <c r="C18" s="24">
        <v>13998</v>
      </c>
      <c r="D18" s="24">
        <v>6143</v>
      </c>
      <c r="E18" s="25">
        <v>43.884840691527359</v>
      </c>
    </row>
    <row r="19" spans="2:5" ht="12" customHeight="1" x14ac:dyDescent="0.2">
      <c r="B19" s="8" t="s">
        <v>12</v>
      </c>
      <c r="C19" s="28">
        <v>8502</v>
      </c>
      <c r="D19" s="28">
        <v>1449</v>
      </c>
      <c r="E19" s="29">
        <v>17.043048694424844</v>
      </c>
    </row>
    <row r="20" spans="2:5" ht="12" customHeight="1" x14ac:dyDescent="0.2">
      <c r="B20" s="8" t="s">
        <v>13</v>
      </c>
      <c r="C20" s="28">
        <v>26</v>
      </c>
      <c r="D20" s="28">
        <v>-1</v>
      </c>
      <c r="E20" s="29">
        <v>-3.8461538461538463</v>
      </c>
    </row>
    <row r="21" spans="2:5" ht="12" customHeight="1" x14ac:dyDescent="0.2">
      <c r="B21" s="8" t="s">
        <v>14</v>
      </c>
      <c r="C21" s="28">
        <v>5470</v>
      </c>
      <c r="D21" s="28">
        <v>4695</v>
      </c>
      <c r="E21" s="29">
        <v>85.831809872029254</v>
      </c>
    </row>
    <row r="22" spans="2:5" s="4" customFormat="1" ht="12" customHeight="1" x14ac:dyDescent="0.2">
      <c r="B22" s="7" t="s">
        <v>15</v>
      </c>
      <c r="C22" s="24">
        <v>30110</v>
      </c>
      <c r="D22" s="24">
        <v>10970</v>
      </c>
      <c r="E22" s="25">
        <v>36.433078711391566</v>
      </c>
    </row>
    <row r="23" spans="2:5" s="4" customFormat="1" ht="12" customHeight="1" x14ac:dyDescent="0.2">
      <c r="B23" s="8" t="s">
        <v>16</v>
      </c>
      <c r="C23" s="30">
        <v>104</v>
      </c>
      <c r="D23" s="30">
        <v>82</v>
      </c>
      <c r="E23" s="31">
        <v>78.84615384615384</v>
      </c>
    </row>
    <row r="24" spans="2:5" ht="12" customHeight="1" x14ac:dyDescent="0.2">
      <c r="B24" s="8" t="s">
        <v>17</v>
      </c>
      <c r="C24" s="30">
        <v>30006</v>
      </c>
      <c r="D24" s="30">
        <v>10888</v>
      </c>
      <c r="E24" s="31">
        <v>36.286076118109712</v>
      </c>
    </row>
    <row r="25" spans="2:5" s="4" customFormat="1" ht="12" customHeight="1" x14ac:dyDescent="0.2">
      <c r="B25" s="7" t="s">
        <v>18</v>
      </c>
      <c r="C25" s="24">
        <v>50854</v>
      </c>
      <c r="D25" s="24">
        <v>20618</v>
      </c>
      <c r="E25" s="25">
        <v>40.543516734180201</v>
      </c>
    </row>
    <row r="26" spans="2:5" ht="12" customHeight="1" x14ac:dyDescent="0.2">
      <c r="B26" s="7" t="s">
        <v>19</v>
      </c>
      <c r="C26" s="24">
        <v>34526</v>
      </c>
      <c r="D26" s="24">
        <v>11649</v>
      </c>
      <c r="E26" s="25">
        <v>33.739790302960088</v>
      </c>
    </row>
    <row r="27" spans="2:5" ht="12" customHeight="1" x14ac:dyDescent="0.2">
      <c r="B27" s="8" t="s">
        <v>20</v>
      </c>
      <c r="C27" s="28">
        <v>32568</v>
      </c>
      <c r="D27" s="28">
        <v>10779</v>
      </c>
      <c r="E27" s="29">
        <v>33.096904937361828</v>
      </c>
    </row>
    <row r="28" spans="2:5" ht="12" customHeight="1" x14ac:dyDescent="0.2">
      <c r="B28" s="8" t="s">
        <v>21</v>
      </c>
      <c r="C28" s="28">
        <v>1958</v>
      </c>
      <c r="D28" s="28">
        <v>870</v>
      </c>
      <c r="E28" s="29">
        <v>44.433094994892748</v>
      </c>
    </row>
    <row r="29" spans="2:5" ht="12" customHeight="1" x14ac:dyDescent="0.2">
      <c r="B29" s="7" t="s">
        <v>22</v>
      </c>
      <c r="C29" s="26">
        <v>13410</v>
      </c>
      <c r="D29" s="26">
        <v>6263</v>
      </c>
      <c r="E29" s="27">
        <v>46.703952274422072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3752</v>
      </c>
      <c r="D31" s="28">
        <v>3748</v>
      </c>
      <c r="E31" s="29">
        <v>99.893390191897652</v>
      </c>
    </row>
    <row r="32" spans="2:5" ht="12" customHeight="1" x14ac:dyDescent="0.2">
      <c r="B32" s="8" t="s">
        <v>25</v>
      </c>
      <c r="C32" s="28">
        <v>8654</v>
      </c>
      <c r="D32" s="28">
        <v>2515</v>
      </c>
      <c r="E32" s="29">
        <v>29.061705569678757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2918</v>
      </c>
      <c r="D37" s="26">
        <v>2706</v>
      </c>
      <c r="E37" s="27">
        <v>92.734749828649768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>
        <v>0</v>
      </c>
      <c r="D41" s="30">
        <v>0</v>
      </c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13094</v>
      </c>
      <c r="D44" s="24">
        <v>6997</v>
      </c>
      <c r="E44" s="25">
        <v>53.436688559645638</v>
      </c>
    </row>
    <row r="45" spans="2:6" ht="12" customHeight="1" x14ac:dyDescent="0.2">
      <c r="B45" s="7" t="s">
        <v>37</v>
      </c>
      <c r="C45" s="26">
        <v>11513</v>
      </c>
      <c r="D45" s="26">
        <v>9180</v>
      </c>
      <c r="E45" s="27">
        <v>79.735950664466259</v>
      </c>
      <c r="F45" s="5"/>
    </row>
    <row r="46" spans="2:6" ht="12" customHeight="1" x14ac:dyDescent="0.2">
      <c r="B46" s="7" t="s">
        <v>38</v>
      </c>
      <c r="C46" s="26">
        <v>142</v>
      </c>
      <c r="D46" s="26">
        <v>9</v>
      </c>
      <c r="E46" s="27">
        <v>6.3380281690140841</v>
      </c>
    </row>
    <row r="47" spans="2:6" ht="12" customHeight="1" x14ac:dyDescent="0.2">
      <c r="B47" s="6" t="s">
        <v>84</v>
      </c>
      <c r="C47" s="22">
        <v>6233</v>
      </c>
      <c r="D47" s="22">
        <v>4857</v>
      </c>
      <c r="E47" s="27">
        <v>77.92395315257501</v>
      </c>
    </row>
    <row r="48" spans="2:6" ht="12" customHeight="1" x14ac:dyDescent="0.2">
      <c r="B48" s="6" t="s">
        <v>39</v>
      </c>
      <c r="C48" s="32">
        <v>2881</v>
      </c>
      <c r="D48" s="32">
        <v>2820</v>
      </c>
      <c r="E48" s="33">
        <v>97.882679625130166</v>
      </c>
    </row>
    <row r="49" spans="2:5" ht="12" customHeight="1" x14ac:dyDescent="0.2">
      <c r="B49" s="6" t="s">
        <v>40</v>
      </c>
      <c r="C49" s="32">
        <v>2742</v>
      </c>
      <c r="D49" s="32">
        <v>2698</v>
      </c>
      <c r="E49" s="33">
        <v>98.395331874544127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2742</v>
      </c>
      <c r="D51" s="34">
        <v>2698</v>
      </c>
      <c r="E51" s="35">
        <v>98.395331874544127</v>
      </c>
    </row>
    <row r="52" spans="2:5" ht="12" customHeight="1" x14ac:dyDescent="0.2">
      <c r="B52" s="6" t="s">
        <v>43</v>
      </c>
      <c r="C52" s="32">
        <v>139</v>
      </c>
      <c r="D52" s="32">
        <v>122</v>
      </c>
      <c r="E52" s="33">
        <v>87.769784172661872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139</v>
      </c>
      <c r="D54" s="34">
        <v>122</v>
      </c>
      <c r="E54" s="35">
        <v>87.769784172661872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827</v>
      </c>
      <c r="D58" s="32">
        <v>827</v>
      </c>
      <c r="E58" s="33">
        <v>100</v>
      </c>
    </row>
    <row r="59" spans="2:5" ht="12" customHeight="1" x14ac:dyDescent="0.2">
      <c r="B59" s="6" t="s">
        <v>48</v>
      </c>
      <c r="C59" s="32">
        <v>827</v>
      </c>
      <c r="D59" s="32">
        <v>827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2525</v>
      </c>
      <c r="D61" s="32">
        <v>1210</v>
      </c>
      <c r="E61" s="33">
        <v>47.920792079207921</v>
      </c>
    </row>
    <row r="62" spans="2:5" s="4" customFormat="1" ht="12" customHeight="1" x14ac:dyDescent="0.2">
      <c r="B62" s="6" t="s">
        <v>51</v>
      </c>
      <c r="C62" s="32">
        <v>2478</v>
      </c>
      <c r="D62" s="32">
        <v>1163</v>
      </c>
      <c r="E62" s="33">
        <v>46.933010492332528</v>
      </c>
    </row>
    <row r="63" spans="2:5" ht="12" customHeight="1" x14ac:dyDescent="0.2">
      <c r="B63" s="6" t="s">
        <v>90</v>
      </c>
      <c r="C63" s="32">
        <v>47</v>
      </c>
      <c r="D63" s="32">
        <v>47</v>
      </c>
      <c r="E63" s="33">
        <v>100</v>
      </c>
    </row>
    <row r="64" spans="2:5" ht="12" customHeight="1" x14ac:dyDescent="0.2">
      <c r="B64" s="6" t="s">
        <v>52</v>
      </c>
      <c r="C64" s="32">
        <v>0</v>
      </c>
      <c r="D64" s="32">
        <v>0</v>
      </c>
      <c r="E64" s="33"/>
    </row>
    <row r="65" spans="2:5" ht="12" customHeight="1" x14ac:dyDescent="0.2">
      <c r="B65" s="6" t="s">
        <v>85</v>
      </c>
      <c r="C65" s="22">
        <v>13</v>
      </c>
      <c r="D65" s="22">
        <v>13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</v>
      </c>
      <c r="D67" s="22">
        <v>13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</v>
      </c>
      <c r="D69" s="34">
        <v>13</v>
      </c>
      <c r="E69" s="35">
        <v>100</v>
      </c>
    </row>
    <row r="70" spans="2:5" ht="12" customHeight="1" x14ac:dyDescent="0.2">
      <c r="B70" s="6" t="s">
        <v>89</v>
      </c>
      <c r="C70" s="22">
        <v>57267</v>
      </c>
      <c r="D70" s="22">
        <v>6962</v>
      </c>
      <c r="E70" s="23">
        <v>12.15708872474549</v>
      </c>
    </row>
    <row r="71" spans="2:5" ht="12" customHeight="1" x14ac:dyDescent="0.2">
      <c r="B71" s="6" t="s">
        <v>57</v>
      </c>
      <c r="C71" s="32">
        <v>11978</v>
      </c>
      <c r="D71" s="32">
        <v>87</v>
      </c>
      <c r="E71" s="33">
        <v>0.72633160794790441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11932</v>
      </c>
      <c r="D74" s="36">
        <v>42</v>
      </c>
      <c r="E74" s="37">
        <v>0.35199463627220917</v>
      </c>
    </row>
    <row r="75" spans="2:5" ht="12" customHeight="1" x14ac:dyDescent="0.2">
      <c r="B75" s="6" t="s">
        <v>61</v>
      </c>
      <c r="C75" s="32">
        <v>46</v>
      </c>
      <c r="D75" s="32">
        <v>45</v>
      </c>
      <c r="E75" s="33">
        <v>97.826086956521735</v>
      </c>
    </row>
    <row r="76" spans="2:5" ht="12" customHeight="1" x14ac:dyDescent="0.2">
      <c r="B76" s="6" t="s">
        <v>62</v>
      </c>
      <c r="C76" s="32">
        <v>254</v>
      </c>
      <c r="D76" s="32">
        <v>153</v>
      </c>
      <c r="E76" s="33">
        <v>60.236220472440948</v>
      </c>
    </row>
    <row r="77" spans="2:5" ht="12" customHeight="1" x14ac:dyDescent="0.2">
      <c r="B77" s="6" t="s">
        <v>63</v>
      </c>
      <c r="C77" s="32">
        <v>210</v>
      </c>
      <c r="D77" s="32">
        <v>153</v>
      </c>
      <c r="E77" s="33">
        <v>72.857142857142847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43844</v>
      </c>
      <c r="D87" s="32">
        <v>6033</v>
      </c>
      <c r="E87" s="33">
        <v>13.76014962138491</v>
      </c>
    </row>
    <row r="88" spans="2:5" ht="12" customHeight="1" x14ac:dyDescent="0.2">
      <c r="B88" s="6" t="s">
        <v>74</v>
      </c>
      <c r="C88" s="36">
        <v>346</v>
      </c>
      <c r="D88" s="36">
        <v>286</v>
      </c>
      <c r="E88" s="37">
        <v>82.658959537572258</v>
      </c>
    </row>
    <row r="89" spans="2:5" ht="12" customHeight="1" x14ac:dyDescent="0.2">
      <c r="B89" s="6" t="s">
        <v>75</v>
      </c>
      <c r="C89" s="32">
        <v>12694</v>
      </c>
      <c r="D89" s="32">
        <v>2666</v>
      </c>
      <c r="E89" s="33">
        <v>21.002048211753586</v>
      </c>
    </row>
    <row r="90" spans="2:5" ht="12" customHeight="1" x14ac:dyDescent="0.2">
      <c r="B90" s="6" t="s">
        <v>76</v>
      </c>
      <c r="C90" s="32">
        <v>30804</v>
      </c>
      <c r="D90" s="32">
        <v>3081</v>
      </c>
      <c r="E90" s="33">
        <v>10.001947798987144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1191</v>
      </c>
      <c r="D92" s="32">
        <v>689</v>
      </c>
      <c r="E92" s="33">
        <v>57.850545759865653</v>
      </c>
    </row>
    <row r="93" spans="2:5" ht="12" customHeight="1" x14ac:dyDescent="0.2">
      <c r="B93" s="6" t="s">
        <v>86</v>
      </c>
      <c r="C93" s="22">
        <v>790</v>
      </c>
      <c r="D93" s="22">
        <v>790</v>
      </c>
      <c r="E93" s="23">
        <v>100</v>
      </c>
    </row>
    <row r="94" spans="2:5" ht="12" customHeight="1" x14ac:dyDescent="0.2">
      <c r="B94" s="6" t="s">
        <v>79</v>
      </c>
      <c r="C94" s="32">
        <v>786</v>
      </c>
      <c r="D94" s="32">
        <v>786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5683CC70-ABEC-467F-976D-8EFFCB6A6657}"/>
    <hyperlink ref="D4" location="ŞUBAT!A1" display="Şubat" xr:uid="{D5CB3404-5C55-4624-AEAE-5DB53D5890AF}"/>
    <hyperlink ref="E4" location="MART!A1" display="Mart" xr:uid="{77AA56AA-BFA5-41AB-A1B4-0D8D7E119575}"/>
    <hyperlink ref="C5" location="NİSAN!A1" display="Nisan," xr:uid="{0319232D-4F1D-49EF-B102-B1D4BE63A4A3}"/>
    <hyperlink ref="D5" location="MAYIS!A1" display="Mayıs" xr:uid="{93BC74FC-8594-42C7-B19F-2FC7C970344E}"/>
    <hyperlink ref="E5" location="HAZİRAN!A1" display="Haziran" xr:uid="{823AE929-CF9A-4566-B9D3-75DD1B4B4A78}"/>
    <hyperlink ref="C6" location="TEMMUZ!A1" display="Temmuz" xr:uid="{6F5AAA5A-8598-454C-95A3-CB49AC8B6602}"/>
    <hyperlink ref="D6" location="AĞUSTOS!A1" display="Ağustos" xr:uid="{0667CF26-7FF0-44D6-BF34-2BC0E1252BD9}"/>
    <hyperlink ref="E6" location="EYLÜL!A1" display="Eylül" xr:uid="{20CFD16E-166C-4200-9E88-21FCF4987730}"/>
    <hyperlink ref="C7" location="EKİM!A1" display="Ekim" xr:uid="{C88A67B7-598C-41C6-A34E-7230D5609581}"/>
    <hyperlink ref="D7" location="KASIM!A1" display="Kasım" xr:uid="{23DAB8B4-28B1-4A6B-829C-5B9E72B4CC8B}"/>
    <hyperlink ref="E7" location="ARALIK!A1" display="Aralık" xr:uid="{37E4FEA6-04AA-4234-A1DF-257DF60F70D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4FF41-76A5-4256-ACC1-B5EC922229F3}">
  <sheetPr codeName="Sayfa1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230284</v>
      </c>
      <c r="D10" s="22">
        <v>79993</v>
      </c>
      <c r="E10" s="23">
        <v>34.73667297771447</v>
      </c>
    </row>
    <row r="11" spans="2:5" ht="12" customHeight="1" x14ac:dyDescent="0.2">
      <c r="B11" s="7" t="s">
        <v>4</v>
      </c>
      <c r="C11" s="24">
        <v>168849</v>
      </c>
      <c r="D11" s="24">
        <v>70266</v>
      </c>
      <c r="E11" s="25">
        <v>41.614697155446585</v>
      </c>
    </row>
    <row r="12" spans="2:5" ht="12" customHeight="1" x14ac:dyDescent="0.2">
      <c r="B12" s="7" t="s">
        <v>5</v>
      </c>
      <c r="C12" s="24">
        <v>69659</v>
      </c>
      <c r="D12" s="24">
        <v>30669</v>
      </c>
      <c r="E12" s="25">
        <v>44.027333151495142</v>
      </c>
    </row>
    <row r="13" spans="2:5" ht="12" customHeight="1" x14ac:dyDescent="0.2">
      <c r="B13" s="7" t="s">
        <v>6</v>
      </c>
      <c r="C13" s="26">
        <v>56258</v>
      </c>
      <c r="D13" s="26">
        <v>25550</v>
      </c>
      <c r="E13" s="27">
        <v>45.415763091471433</v>
      </c>
    </row>
    <row r="14" spans="2:5" ht="12" customHeight="1" x14ac:dyDescent="0.2">
      <c r="B14" s="8" t="s">
        <v>7</v>
      </c>
      <c r="C14" s="28">
        <v>10199</v>
      </c>
      <c r="D14" s="28">
        <v>1780</v>
      </c>
      <c r="E14" s="29">
        <v>17.452691440337286</v>
      </c>
    </row>
    <row r="15" spans="2:5" ht="12" customHeight="1" x14ac:dyDescent="0.2">
      <c r="B15" s="8" t="s">
        <v>8</v>
      </c>
      <c r="C15" s="28">
        <v>1611</v>
      </c>
      <c r="D15" s="28">
        <v>468</v>
      </c>
      <c r="E15" s="29">
        <v>29.050279329608941</v>
      </c>
    </row>
    <row r="16" spans="2:5" ht="12" customHeight="1" x14ac:dyDescent="0.2">
      <c r="B16" s="8" t="s">
        <v>9</v>
      </c>
      <c r="C16" s="28">
        <v>42152</v>
      </c>
      <c r="D16" s="28">
        <v>21612</v>
      </c>
      <c r="E16" s="29">
        <v>51.271588536724231</v>
      </c>
    </row>
    <row r="17" spans="2:5" ht="12" customHeight="1" x14ac:dyDescent="0.2">
      <c r="B17" s="8" t="s">
        <v>10</v>
      </c>
      <c r="C17" s="28">
        <v>2296</v>
      </c>
      <c r="D17" s="28">
        <v>1690</v>
      </c>
      <c r="E17" s="29">
        <v>73.606271777003485</v>
      </c>
    </row>
    <row r="18" spans="2:5" ht="12" customHeight="1" x14ac:dyDescent="0.2">
      <c r="B18" s="7" t="s">
        <v>11</v>
      </c>
      <c r="C18" s="24">
        <v>13401</v>
      </c>
      <c r="D18" s="24">
        <v>5119</v>
      </c>
      <c r="E18" s="25">
        <v>38.19864189239609</v>
      </c>
    </row>
    <row r="19" spans="2:5" ht="12" customHeight="1" x14ac:dyDescent="0.2">
      <c r="B19" s="8" t="s">
        <v>12</v>
      </c>
      <c r="C19" s="28">
        <v>7935</v>
      </c>
      <c r="D19" s="28">
        <v>509</v>
      </c>
      <c r="E19" s="29">
        <v>6.4146187775677372</v>
      </c>
    </row>
    <row r="20" spans="2:5" ht="12" customHeight="1" x14ac:dyDescent="0.2">
      <c r="B20" s="8" t="s">
        <v>13</v>
      </c>
      <c r="C20" s="28">
        <v>26</v>
      </c>
      <c r="D20" s="28">
        <v>-2</v>
      </c>
      <c r="E20" s="29">
        <v>-7.6923076923076925</v>
      </c>
    </row>
    <row r="21" spans="2:5" ht="12" customHeight="1" x14ac:dyDescent="0.2">
      <c r="B21" s="8" t="s">
        <v>14</v>
      </c>
      <c r="C21" s="28">
        <v>5440</v>
      </c>
      <c r="D21" s="28">
        <v>4612</v>
      </c>
      <c r="E21" s="29">
        <v>84.779411764705884</v>
      </c>
    </row>
    <row r="22" spans="2:5" s="4" customFormat="1" ht="12" customHeight="1" x14ac:dyDescent="0.2">
      <c r="B22" s="7" t="s">
        <v>15</v>
      </c>
      <c r="C22" s="24">
        <v>29997</v>
      </c>
      <c r="D22" s="24">
        <v>10267</v>
      </c>
      <c r="E22" s="25">
        <v>34.226756008934231</v>
      </c>
    </row>
    <row r="23" spans="2:5" s="4" customFormat="1" ht="12" customHeight="1" x14ac:dyDescent="0.2">
      <c r="B23" s="8" t="s">
        <v>16</v>
      </c>
      <c r="C23" s="30">
        <v>100</v>
      </c>
      <c r="D23" s="30">
        <v>74</v>
      </c>
      <c r="E23" s="31">
        <v>74</v>
      </c>
    </row>
    <row r="24" spans="2:5" ht="12" customHeight="1" x14ac:dyDescent="0.2">
      <c r="B24" s="8" t="s">
        <v>17</v>
      </c>
      <c r="C24" s="30">
        <v>29897</v>
      </c>
      <c r="D24" s="30">
        <v>10193</v>
      </c>
      <c r="E24" s="31">
        <v>34.093721778104822</v>
      </c>
    </row>
    <row r="25" spans="2:5" s="4" customFormat="1" ht="12" customHeight="1" x14ac:dyDescent="0.2">
      <c r="B25" s="7" t="s">
        <v>18</v>
      </c>
      <c r="C25" s="24">
        <v>46876</v>
      </c>
      <c r="D25" s="24">
        <v>15675</v>
      </c>
      <c r="E25" s="25">
        <v>33.439286628551926</v>
      </c>
    </row>
    <row r="26" spans="2:5" ht="12" customHeight="1" x14ac:dyDescent="0.2">
      <c r="B26" s="7" t="s">
        <v>19</v>
      </c>
      <c r="C26" s="24">
        <v>32180</v>
      </c>
      <c r="D26" s="24">
        <v>8273</v>
      </c>
      <c r="E26" s="25">
        <v>25.708514605344934</v>
      </c>
    </row>
    <row r="27" spans="2:5" ht="12" customHeight="1" x14ac:dyDescent="0.2">
      <c r="B27" s="8" t="s">
        <v>20</v>
      </c>
      <c r="C27" s="28">
        <v>30401</v>
      </c>
      <c r="D27" s="28">
        <v>7575</v>
      </c>
      <c r="E27" s="29">
        <v>24.916943521594686</v>
      </c>
    </row>
    <row r="28" spans="2:5" ht="12" customHeight="1" x14ac:dyDescent="0.2">
      <c r="B28" s="8" t="s">
        <v>21</v>
      </c>
      <c r="C28" s="28">
        <v>1779</v>
      </c>
      <c r="D28" s="28">
        <v>698</v>
      </c>
      <c r="E28" s="29">
        <v>39.235525576166388</v>
      </c>
    </row>
    <row r="29" spans="2:5" ht="12" customHeight="1" x14ac:dyDescent="0.2">
      <c r="B29" s="7" t="s">
        <v>22</v>
      </c>
      <c r="C29" s="26">
        <v>12225</v>
      </c>
      <c r="D29" s="26">
        <v>5162</v>
      </c>
      <c r="E29" s="27">
        <v>42.224948875255627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3195</v>
      </c>
      <c r="D31" s="28">
        <v>3191</v>
      </c>
      <c r="E31" s="29">
        <v>99.874804381846644</v>
      </c>
    </row>
    <row r="32" spans="2:5" ht="12" customHeight="1" x14ac:dyDescent="0.2">
      <c r="B32" s="8" t="s">
        <v>25</v>
      </c>
      <c r="C32" s="28">
        <v>8026</v>
      </c>
      <c r="D32" s="28">
        <v>1971</v>
      </c>
      <c r="E32" s="29">
        <v>24.557687515574383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2471</v>
      </c>
      <c r="D37" s="26">
        <v>2240</v>
      </c>
      <c r="E37" s="27">
        <v>90.6515580736544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12125</v>
      </c>
      <c r="D44" s="24">
        <v>5938</v>
      </c>
      <c r="E44" s="25">
        <v>48.973195876288663</v>
      </c>
    </row>
    <row r="45" spans="2:6" ht="12" customHeight="1" x14ac:dyDescent="0.2">
      <c r="B45" s="7" t="s">
        <v>37</v>
      </c>
      <c r="C45" s="26">
        <v>10053</v>
      </c>
      <c r="D45" s="26">
        <v>7716</v>
      </c>
      <c r="E45" s="27">
        <v>76.753207997612648</v>
      </c>
      <c r="F45" s="5"/>
    </row>
    <row r="46" spans="2:6" ht="12" customHeight="1" x14ac:dyDescent="0.2">
      <c r="B46" s="7" t="s">
        <v>38</v>
      </c>
      <c r="C46" s="26">
        <v>139</v>
      </c>
      <c r="D46" s="26">
        <v>1</v>
      </c>
      <c r="E46" s="27">
        <v>0.71942446043165476</v>
      </c>
    </row>
    <row r="47" spans="2:6" ht="12" customHeight="1" x14ac:dyDescent="0.2">
      <c r="B47" s="6" t="s">
        <v>84</v>
      </c>
      <c r="C47" s="22">
        <v>5426</v>
      </c>
      <c r="D47" s="22">
        <v>3989</v>
      </c>
      <c r="E47" s="27">
        <v>73.516402506450433</v>
      </c>
    </row>
    <row r="48" spans="2:6" ht="12" customHeight="1" x14ac:dyDescent="0.2">
      <c r="B48" s="6" t="s">
        <v>39</v>
      </c>
      <c r="C48" s="32">
        <v>2374</v>
      </c>
      <c r="D48" s="32">
        <v>2313</v>
      </c>
      <c r="E48" s="33">
        <v>97.430497051390063</v>
      </c>
    </row>
    <row r="49" spans="2:5" ht="12" customHeight="1" x14ac:dyDescent="0.2">
      <c r="B49" s="6" t="s">
        <v>40</v>
      </c>
      <c r="C49" s="32">
        <v>2250</v>
      </c>
      <c r="D49" s="32">
        <v>2206</v>
      </c>
      <c r="E49" s="33">
        <v>98.044444444444451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2250</v>
      </c>
      <c r="D51" s="34">
        <v>2206</v>
      </c>
      <c r="E51" s="35">
        <v>98.044444444444451</v>
      </c>
    </row>
    <row r="52" spans="2:5" ht="12" customHeight="1" x14ac:dyDescent="0.2">
      <c r="B52" s="6" t="s">
        <v>43</v>
      </c>
      <c r="C52" s="32">
        <v>124</v>
      </c>
      <c r="D52" s="32">
        <v>107</v>
      </c>
      <c r="E52" s="33">
        <v>86.290322580645167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124</v>
      </c>
      <c r="D54" s="34">
        <v>107</v>
      </c>
      <c r="E54" s="35">
        <v>86.290322580645167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764</v>
      </c>
      <c r="D58" s="32">
        <v>764</v>
      </c>
      <c r="E58" s="33">
        <v>100</v>
      </c>
    </row>
    <row r="59" spans="2:5" ht="12" customHeight="1" x14ac:dyDescent="0.2">
      <c r="B59" s="6" t="s">
        <v>48</v>
      </c>
      <c r="C59" s="32">
        <v>764</v>
      </c>
      <c r="D59" s="32">
        <v>764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2286</v>
      </c>
      <c r="D61" s="32">
        <v>910</v>
      </c>
      <c r="E61" s="33">
        <v>39.807524059492565</v>
      </c>
    </row>
    <row r="62" spans="2:5" s="4" customFormat="1" ht="12" customHeight="1" x14ac:dyDescent="0.2">
      <c r="B62" s="6" t="s">
        <v>51</v>
      </c>
      <c r="C62" s="32">
        <v>2265</v>
      </c>
      <c r="D62" s="32">
        <v>889</v>
      </c>
      <c r="E62" s="33">
        <v>39.249448123620304</v>
      </c>
    </row>
    <row r="63" spans="2:5" ht="12" customHeight="1" x14ac:dyDescent="0.2">
      <c r="B63" s="6" t="s">
        <v>90</v>
      </c>
      <c r="C63" s="32">
        <v>21</v>
      </c>
      <c r="D63" s="32">
        <v>21</v>
      </c>
      <c r="E63" s="33">
        <v>100</v>
      </c>
    </row>
    <row r="64" spans="2:5" ht="12" customHeight="1" x14ac:dyDescent="0.2">
      <c r="B64" s="6" t="s">
        <v>52</v>
      </c>
      <c r="C64" s="32">
        <v>2</v>
      </c>
      <c r="D64" s="32">
        <v>2</v>
      </c>
      <c r="E64" s="33">
        <v>100</v>
      </c>
    </row>
    <row r="65" spans="2:5" ht="12" customHeight="1" x14ac:dyDescent="0.2">
      <c r="B65" s="6" t="s">
        <v>85</v>
      </c>
      <c r="C65" s="22">
        <v>12</v>
      </c>
      <c r="D65" s="22">
        <v>12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12</v>
      </c>
      <c r="D67" s="22">
        <v>12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12</v>
      </c>
      <c r="D69" s="34">
        <v>12</v>
      </c>
      <c r="E69" s="35">
        <v>100</v>
      </c>
    </row>
    <row r="70" spans="2:5" ht="12" customHeight="1" x14ac:dyDescent="0.2">
      <c r="B70" s="6" t="s">
        <v>89</v>
      </c>
      <c r="C70" s="22">
        <v>55298</v>
      </c>
      <c r="D70" s="22">
        <v>5027</v>
      </c>
      <c r="E70" s="23">
        <v>9.0907446923939386</v>
      </c>
    </row>
    <row r="71" spans="2:5" ht="12" customHeight="1" x14ac:dyDescent="0.2">
      <c r="B71" s="6" t="s">
        <v>57</v>
      </c>
      <c r="C71" s="32">
        <v>11958</v>
      </c>
      <c r="D71" s="32">
        <v>67</v>
      </c>
      <c r="E71" s="33">
        <v>0.56029436360595419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11927</v>
      </c>
      <c r="D74" s="36">
        <v>37</v>
      </c>
      <c r="E74" s="37">
        <v>0.31022050809088625</v>
      </c>
    </row>
    <row r="75" spans="2:5" ht="12" customHeight="1" x14ac:dyDescent="0.2">
      <c r="B75" s="6" t="s">
        <v>61</v>
      </c>
      <c r="C75" s="32">
        <v>31</v>
      </c>
      <c r="D75" s="32">
        <v>30</v>
      </c>
      <c r="E75" s="33">
        <v>96.774193548387103</v>
      </c>
    </row>
    <row r="76" spans="2:5" ht="12" customHeight="1" x14ac:dyDescent="0.2">
      <c r="B76" s="6" t="s">
        <v>62</v>
      </c>
      <c r="C76" s="32">
        <v>124</v>
      </c>
      <c r="D76" s="32">
        <v>8</v>
      </c>
      <c r="E76" s="33">
        <v>6.4516129032258061</v>
      </c>
    </row>
    <row r="77" spans="2:5" ht="12" customHeight="1" x14ac:dyDescent="0.2">
      <c r="B77" s="6" t="s">
        <v>63</v>
      </c>
      <c r="C77" s="32">
        <v>80</v>
      </c>
      <c r="D77" s="32">
        <v>8</v>
      </c>
      <c r="E77" s="33">
        <v>10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42183</v>
      </c>
      <c r="D87" s="32">
        <v>4398</v>
      </c>
      <c r="E87" s="33">
        <v>10.426000995661759</v>
      </c>
    </row>
    <row r="88" spans="2:5" ht="12" customHeight="1" x14ac:dyDescent="0.2">
      <c r="B88" s="6" t="s">
        <v>74</v>
      </c>
      <c r="C88" s="36">
        <v>307</v>
      </c>
      <c r="D88" s="36">
        <v>247</v>
      </c>
      <c r="E88" s="37">
        <v>80.45602605863192</v>
      </c>
    </row>
    <row r="89" spans="2:5" ht="12" customHeight="1" x14ac:dyDescent="0.2">
      <c r="B89" s="6" t="s">
        <v>75</v>
      </c>
      <c r="C89" s="32">
        <v>12002</v>
      </c>
      <c r="D89" s="32">
        <v>2047</v>
      </c>
      <c r="E89" s="33">
        <v>17.055490751541409</v>
      </c>
    </row>
    <row r="90" spans="2:5" ht="12" customHeight="1" x14ac:dyDescent="0.2">
      <c r="B90" s="6" t="s">
        <v>76</v>
      </c>
      <c r="C90" s="32">
        <v>29874</v>
      </c>
      <c r="D90" s="32">
        <v>2104</v>
      </c>
      <c r="E90" s="33">
        <v>7.0429135703287145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1033</v>
      </c>
      <c r="D92" s="32">
        <v>554</v>
      </c>
      <c r="E92" s="33">
        <v>53.630203291384312</v>
      </c>
    </row>
    <row r="93" spans="2:5" ht="12" customHeight="1" x14ac:dyDescent="0.2">
      <c r="B93" s="6" t="s">
        <v>86</v>
      </c>
      <c r="C93" s="22">
        <v>699</v>
      </c>
      <c r="D93" s="22">
        <v>699</v>
      </c>
      <c r="E93" s="23">
        <v>100</v>
      </c>
    </row>
    <row r="94" spans="2:5" ht="12" customHeight="1" x14ac:dyDescent="0.2">
      <c r="B94" s="6" t="s">
        <v>79</v>
      </c>
      <c r="C94" s="32">
        <v>695</v>
      </c>
      <c r="D94" s="32">
        <v>695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190C486-DE67-4B30-93BD-740995DAB590}"/>
    <hyperlink ref="D4" location="ŞUBAT!A1" display="Şubat" xr:uid="{62B6AA72-7E64-4B57-8E9E-ADC7397B5799}"/>
    <hyperlink ref="E4" location="MART!A1" display="Mart" xr:uid="{99B3C966-BF97-44A3-A5D5-7FFB3C2649B2}"/>
    <hyperlink ref="C5" location="NİSAN!A1" display="Nisan," xr:uid="{A9EDB4F2-F14A-4894-A5F8-070D70262331}"/>
    <hyperlink ref="D5" location="MAYIS!A1" display="Mayıs" xr:uid="{93C6C7CB-2C13-46EE-A17E-FDC3E7CF8000}"/>
    <hyperlink ref="E5" location="HAZİRAN!A1" display="Haziran" xr:uid="{52E918FC-77CC-4614-A3FA-81E5D71EFB08}"/>
    <hyperlink ref="C6" location="TEMMUZ!A1" display="Temmuz" xr:uid="{980FA630-B6B1-4F41-92BC-BA897D6B4D08}"/>
    <hyperlink ref="D6" location="AĞUSTOS!A1" display="Ağustos" xr:uid="{E55642CC-F10B-42C4-BAC6-57B2E4A416F5}"/>
    <hyperlink ref="E6" location="EYLÜL!A1" display="Eylül" xr:uid="{CE22B6AD-2E46-43F5-87AC-189D637D98AA}"/>
    <hyperlink ref="C7" location="EKİM!A1" display="Ekim" xr:uid="{4AFC8218-D121-4ED3-89EA-1CEC2C48B301}"/>
    <hyperlink ref="D7" location="KASIM!A1" display="Kasım" xr:uid="{45595A87-0B43-44A8-896A-8E82D03DCBC4}"/>
    <hyperlink ref="E7" location="ARALIK!A1" display="Aralık" xr:uid="{D7919C7D-E992-43DE-84A3-2C8FC1F126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347A-DB24-4F24-A9A3-82CF97B03176}">
  <sheetPr codeName="Sayfa2"/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208955</v>
      </c>
      <c r="D10" s="22">
        <v>62790</v>
      </c>
      <c r="E10" s="23">
        <v>30.049532195927352</v>
      </c>
    </row>
    <row r="11" spans="2:5" ht="12" customHeight="1" x14ac:dyDescent="0.2">
      <c r="B11" s="7" t="s">
        <v>4</v>
      </c>
      <c r="C11" s="24">
        <v>152386</v>
      </c>
      <c r="D11" s="24">
        <v>55468</v>
      </c>
      <c r="E11" s="25">
        <v>36.399669260955733</v>
      </c>
    </row>
    <row r="12" spans="2:5" ht="12" customHeight="1" x14ac:dyDescent="0.2">
      <c r="B12" s="7" t="s">
        <v>5</v>
      </c>
      <c r="C12" s="24">
        <v>61819</v>
      </c>
      <c r="D12" s="24">
        <v>23603</v>
      </c>
      <c r="E12" s="25">
        <v>38.180818195053298</v>
      </c>
    </row>
    <row r="13" spans="2:5" ht="12" customHeight="1" x14ac:dyDescent="0.2">
      <c r="B13" s="7" t="s">
        <v>6</v>
      </c>
      <c r="C13" s="26">
        <v>51415</v>
      </c>
      <c r="D13" s="26">
        <v>20775</v>
      </c>
      <c r="E13" s="27">
        <v>40.406496158708549</v>
      </c>
    </row>
    <row r="14" spans="2:5" ht="12" customHeight="1" x14ac:dyDescent="0.2">
      <c r="B14" s="8" t="s">
        <v>7</v>
      </c>
      <c r="C14" s="28">
        <v>10093</v>
      </c>
      <c r="D14" s="28">
        <v>1957</v>
      </c>
      <c r="E14" s="29">
        <v>19.389676013078372</v>
      </c>
    </row>
    <row r="15" spans="2:5" ht="12" customHeight="1" x14ac:dyDescent="0.2">
      <c r="B15" s="8" t="s">
        <v>8</v>
      </c>
      <c r="C15" s="28">
        <v>1581</v>
      </c>
      <c r="D15" s="28">
        <v>412</v>
      </c>
      <c r="E15" s="29">
        <v>26.059456040480711</v>
      </c>
    </row>
    <row r="16" spans="2:5" ht="12" customHeight="1" x14ac:dyDescent="0.2">
      <c r="B16" s="8" t="s">
        <v>9</v>
      </c>
      <c r="C16" s="28">
        <v>38347</v>
      </c>
      <c r="D16" s="28">
        <v>17460</v>
      </c>
      <c r="E16" s="29">
        <v>45.531593084204765</v>
      </c>
    </row>
    <row r="17" spans="2:5" ht="12" customHeight="1" x14ac:dyDescent="0.2">
      <c r="B17" s="8" t="s">
        <v>10</v>
      </c>
      <c r="C17" s="28">
        <v>1394</v>
      </c>
      <c r="D17" s="28">
        <v>946</v>
      </c>
      <c r="E17" s="29">
        <v>67.862266857962695</v>
      </c>
    </row>
    <row r="18" spans="2:5" ht="12" customHeight="1" x14ac:dyDescent="0.2">
      <c r="B18" s="7" t="s">
        <v>11</v>
      </c>
      <c r="C18" s="24">
        <v>10404</v>
      </c>
      <c r="D18" s="24">
        <v>2828</v>
      </c>
      <c r="E18" s="25">
        <v>27.181853133410229</v>
      </c>
    </row>
    <row r="19" spans="2:5" ht="12" customHeight="1" x14ac:dyDescent="0.2">
      <c r="B19" s="8" t="s">
        <v>12</v>
      </c>
      <c r="C19" s="28">
        <v>6156</v>
      </c>
      <c r="D19" s="28">
        <v>95</v>
      </c>
      <c r="E19" s="29">
        <v>1.5432098765432098</v>
      </c>
    </row>
    <row r="20" spans="2:5" ht="12" customHeight="1" x14ac:dyDescent="0.2">
      <c r="B20" s="8" t="s">
        <v>13</v>
      </c>
      <c r="C20" s="28">
        <v>26</v>
      </c>
      <c r="D20" s="28">
        <v>-2</v>
      </c>
      <c r="E20" s="29">
        <v>-7.6923076923076925</v>
      </c>
    </row>
    <row r="21" spans="2:5" ht="12" customHeight="1" x14ac:dyDescent="0.2">
      <c r="B21" s="8" t="s">
        <v>14</v>
      </c>
      <c r="C21" s="28">
        <v>4222</v>
      </c>
      <c r="D21" s="28">
        <v>2735</v>
      </c>
      <c r="E21" s="29">
        <v>64.779725248697289</v>
      </c>
    </row>
    <row r="22" spans="2:5" s="4" customFormat="1" ht="12" customHeight="1" x14ac:dyDescent="0.2">
      <c r="B22" s="7" t="s">
        <v>15</v>
      </c>
      <c r="C22" s="24">
        <v>29860</v>
      </c>
      <c r="D22" s="24">
        <v>9304</v>
      </c>
      <c r="E22" s="25">
        <v>31.15874079035499</v>
      </c>
    </row>
    <row r="23" spans="2:5" s="4" customFormat="1" ht="12" customHeight="1" x14ac:dyDescent="0.2">
      <c r="B23" s="8" t="s">
        <v>16</v>
      </c>
      <c r="C23" s="30">
        <v>93</v>
      </c>
      <c r="D23" s="30">
        <v>63</v>
      </c>
      <c r="E23" s="31">
        <v>67.741935483870961</v>
      </c>
    </row>
    <row r="24" spans="2:5" ht="12" customHeight="1" x14ac:dyDescent="0.2">
      <c r="B24" s="8" t="s">
        <v>17</v>
      </c>
      <c r="C24" s="30">
        <v>29767</v>
      </c>
      <c r="D24" s="30">
        <v>9241</v>
      </c>
      <c r="E24" s="31">
        <v>31.044445190983303</v>
      </c>
    </row>
    <row r="25" spans="2:5" s="4" customFormat="1" ht="12" customHeight="1" x14ac:dyDescent="0.2">
      <c r="B25" s="7" t="s">
        <v>18</v>
      </c>
      <c r="C25" s="24">
        <v>41427</v>
      </c>
      <c r="D25" s="24">
        <v>12144</v>
      </c>
      <c r="E25" s="25">
        <v>29.314215366789774</v>
      </c>
    </row>
    <row r="26" spans="2:5" ht="12" customHeight="1" x14ac:dyDescent="0.2">
      <c r="B26" s="7" t="s">
        <v>19</v>
      </c>
      <c r="C26" s="24">
        <v>28476</v>
      </c>
      <c r="D26" s="24">
        <v>6422</v>
      </c>
      <c r="E26" s="25">
        <v>22.552324764714147</v>
      </c>
    </row>
    <row r="27" spans="2:5" ht="12" customHeight="1" x14ac:dyDescent="0.2">
      <c r="B27" s="8" t="s">
        <v>20</v>
      </c>
      <c r="C27" s="28">
        <v>26844</v>
      </c>
      <c r="D27" s="28">
        <v>5862</v>
      </c>
      <c r="E27" s="29">
        <v>21.837282074206527</v>
      </c>
    </row>
    <row r="28" spans="2:5" ht="12" customHeight="1" x14ac:dyDescent="0.2">
      <c r="B28" s="8" t="s">
        <v>21</v>
      </c>
      <c r="C28" s="28">
        <v>1632</v>
      </c>
      <c r="D28" s="28">
        <v>560</v>
      </c>
      <c r="E28" s="29">
        <v>34.313725490196077</v>
      </c>
    </row>
    <row r="29" spans="2:5" ht="12" customHeight="1" x14ac:dyDescent="0.2">
      <c r="B29" s="7" t="s">
        <v>22</v>
      </c>
      <c r="C29" s="26">
        <v>10893</v>
      </c>
      <c r="D29" s="26">
        <v>3898</v>
      </c>
      <c r="E29" s="27">
        <v>35.784448728541264</v>
      </c>
    </row>
    <row r="30" spans="2:5" ht="12" customHeight="1" x14ac:dyDescent="0.2">
      <c r="B30" s="8" t="s">
        <v>23</v>
      </c>
      <c r="C30" s="28">
        <v>1004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2454</v>
      </c>
      <c r="D31" s="28">
        <v>2450</v>
      </c>
      <c r="E31" s="29">
        <v>99.837000814995918</v>
      </c>
    </row>
    <row r="32" spans="2:5" ht="12" customHeight="1" x14ac:dyDescent="0.2">
      <c r="B32" s="8" t="s">
        <v>25</v>
      </c>
      <c r="C32" s="28">
        <v>7435</v>
      </c>
      <c r="D32" s="28">
        <v>1448</v>
      </c>
      <c r="E32" s="29">
        <v>19.475453934095494</v>
      </c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2058</v>
      </c>
      <c r="D37" s="26">
        <v>1824</v>
      </c>
      <c r="E37" s="27">
        <v>88.629737609329453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11057</v>
      </c>
      <c r="D44" s="24">
        <v>4762</v>
      </c>
      <c r="E44" s="25">
        <v>43.067739893280276</v>
      </c>
    </row>
    <row r="45" spans="2:6" ht="12" customHeight="1" x14ac:dyDescent="0.2">
      <c r="B45" s="7" t="s">
        <v>37</v>
      </c>
      <c r="C45" s="26">
        <v>8082</v>
      </c>
      <c r="D45" s="26">
        <v>5654</v>
      </c>
      <c r="E45" s="27">
        <v>69.957931205147233</v>
      </c>
      <c r="F45" s="5"/>
    </row>
    <row r="46" spans="2:6" ht="12" customHeight="1" x14ac:dyDescent="0.2">
      <c r="B46" s="7" t="s">
        <v>38</v>
      </c>
      <c r="C46" s="26">
        <v>141</v>
      </c>
      <c r="D46" s="26">
        <v>1</v>
      </c>
      <c r="E46" s="27">
        <v>0.70921985815602839</v>
      </c>
    </row>
    <row r="47" spans="2:6" ht="12" customHeight="1" x14ac:dyDescent="0.2">
      <c r="B47" s="6" t="s">
        <v>84</v>
      </c>
      <c r="C47" s="22">
        <v>4742</v>
      </c>
      <c r="D47" s="22">
        <v>3256</v>
      </c>
      <c r="E47" s="27">
        <v>68.663011387600164</v>
      </c>
    </row>
    <row r="48" spans="2:6" ht="12" customHeight="1" x14ac:dyDescent="0.2">
      <c r="B48" s="6" t="s">
        <v>39</v>
      </c>
      <c r="C48" s="32">
        <v>1891</v>
      </c>
      <c r="D48" s="32">
        <v>1836</v>
      </c>
      <c r="E48" s="33">
        <v>97.09148598625066</v>
      </c>
    </row>
    <row r="49" spans="2:5" ht="12" customHeight="1" x14ac:dyDescent="0.2">
      <c r="B49" s="6" t="s">
        <v>40</v>
      </c>
      <c r="C49" s="32">
        <v>1787</v>
      </c>
      <c r="D49" s="32">
        <v>1749</v>
      </c>
      <c r="E49" s="33">
        <v>97.873531057638502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1787</v>
      </c>
      <c r="D51" s="34">
        <v>1749</v>
      </c>
      <c r="E51" s="35">
        <v>97.873531057638502</v>
      </c>
    </row>
    <row r="52" spans="2:5" ht="12" customHeight="1" x14ac:dyDescent="0.2">
      <c r="B52" s="6" t="s">
        <v>43</v>
      </c>
      <c r="C52" s="32">
        <v>104</v>
      </c>
      <c r="D52" s="32">
        <v>87</v>
      </c>
      <c r="E52" s="33">
        <v>83.65384615384616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104</v>
      </c>
      <c r="D54" s="34">
        <v>87</v>
      </c>
      <c r="E54" s="35">
        <v>83.65384615384616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710</v>
      </c>
      <c r="D58" s="32">
        <v>710</v>
      </c>
      <c r="E58" s="33">
        <v>100</v>
      </c>
    </row>
    <row r="59" spans="2:5" ht="12" customHeight="1" x14ac:dyDescent="0.2">
      <c r="B59" s="6" t="s">
        <v>48</v>
      </c>
      <c r="C59" s="32">
        <v>710</v>
      </c>
      <c r="D59" s="32">
        <v>710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2140</v>
      </c>
      <c r="D61" s="32">
        <v>709</v>
      </c>
      <c r="E61" s="33">
        <v>33.130841121495322</v>
      </c>
    </row>
    <row r="62" spans="2:5" s="4" customFormat="1" ht="12" customHeight="1" x14ac:dyDescent="0.2">
      <c r="B62" s="6" t="s">
        <v>51</v>
      </c>
      <c r="C62" s="32">
        <v>2125</v>
      </c>
      <c r="D62" s="32">
        <v>694</v>
      </c>
      <c r="E62" s="33">
        <v>32.658823529411762</v>
      </c>
    </row>
    <row r="63" spans="2:5" ht="12" customHeight="1" x14ac:dyDescent="0.2">
      <c r="B63" s="6" t="s">
        <v>90</v>
      </c>
      <c r="C63" s="32">
        <v>15</v>
      </c>
      <c r="D63" s="32">
        <v>15</v>
      </c>
      <c r="E63" s="33">
        <v>100</v>
      </c>
    </row>
    <row r="64" spans="2:5" ht="12" customHeight="1" x14ac:dyDescent="0.2">
      <c r="B64" s="6" t="s">
        <v>52</v>
      </c>
      <c r="C64" s="32">
        <v>1</v>
      </c>
      <c r="D64" s="32">
        <v>1</v>
      </c>
      <c r="E64" s="33">
        <v>100</v>
      </c>
    </row>
    <row r="65" spans="2:5" ht="12" customHeight="1" x14ac:dyDescent="0.2">
      <c r="B65" s="6" t="s">
        <v>85</v>
      </c>
      <c r="C65" s="22">
        <v>10</v>
      </c>
      <c r="D65" s="22">
        <v>10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10</v>
      </c>
      <c r="D67" s="22">
        <v>10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10</v>
      </c>
      <c r="D69" s="34">
        <v>10</v>
      </c>
      <c r="E69" s="35">
        <v>100</v>
      </c>
    </row>
    <row r="70" spans="2:5" ht="12" customHeight="1" x14ac:dyDescent="0.2">
      <c r="B70" s="6" t="s">
        <v>89</v>
      </c>
      <c r="C70" s="22">
        <v>51392</v>
      </c>
      <c r="D70" s="22">
        <v>3631</v>
      </c>
      <c r="E70" s="23">
        <v>7.0653019925280196</v>
      </c>
    </row>
    <row r="71" spans="2:5" ht="12" customHeight="1" x14ac:dyDescent="0.2">
      <c r="B71" s="6" t="s">
        <v>57</v>
      </c>
      <c r="C71" s="32">
        <v>11244</v>
      </c>
      <c r="D71" s="32">
        <v>59</v>
      </c>
      <c r="E71" s="33">
        <v>0.52472429740305937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11219</v>
      </c>
      <c r="D74" s="36">
        <v>35</v>
      </c>
      <c r="E74" s="37">
        <v>0.31197076388269895</v>
      </c>
    </row>
    <row r="75" spans="2:5" ht="12" customHeight="1" x14ac:dyDescent="0.2">
      <c r="B75" s="6" t="s">
        <v>61</v>
      </c>
      <c r="C75" s="32">
        <v>25</v>
      </c>
      <c r="D75" s="32">
        <v>24</v>
      </c>
      <c r="E75" s="33">
        <v>96</v>
      </c>
    </row>
    <row r="76" spans="2:5" ht="12" customHeight="1" x14ac:dyDescent="0.2">
      <c r="B76" s="6" t="s">
        <v>62</v>
      </c>
      <c r="C76" s="32">
        <v>101</v>
      </c>
      <c r="D76" s="32">
        <v>4</v>
      </c>
      <c r="E76" s="33">
        <v>3.9603960396039604</v>
      </c>
    </row>
    <row r="77" spans="2:5" ht="12" customHeight="1" x14ac:dyDescent="0.2">
      <c r="B77" s="6" t="s">
        <v>63</v>
      </c>
      <c r="C77" s="32">
        <v>57</v>
      </c>
      <c r="D77" s="32">
        <v>4</v>
      </c>
      <c r="E77" s="33">
        <v>7.0175438596491224</v>
      </c>
    </row>
    <row r="78" spans="2:5" ht="12" customHeight="1" x14ac:dyDescent="0.2">
      <c r="B78" s="6" t="s">
        <v>64</v>
      </c>
      <c r="C78" s="32">
        <v>44</v>
      </c>
      <c r="D78" s="32">
        <v>0</v>
      </c>
      <c r="E78" s="33">
        <v>0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>
        <v>3</v>
      </c>
      <c r="D80" s="34">
        <v>0</v>
      </c>
      <c r="E80" s="35">
        <v>0</v>
      </c>
    </row>
    <row r="81" spans="2:5" ht="12" customHeight="1" x14ac:dyDescent="0.2">
      <c r="B81" s="9" t="s">
        <v>67</v>
      </c>
      <c r="C81" s="34">
        <v>1</v>
      </c>
      <c r="D81" s="34">
        <v>0</v>
      </c>
      <c r="E81" s="35">
        <v>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40</v>
      </c>
      <c r="D86" s="34">
        <v>0</v>
      </c>
      <c r="E86" s="35">
        <v>0</v>
      </c>
    </row>
    <row r="87" spans="2:5" ht="12" customHeight="1" x14ac:dyDescent="0.2">
      <c r="B87" s="6" t="s">
        <v>73</v>
      </c>
      <c r="C87" s="32">
        <v>39129</v>
      </c>
      <c r="D87" s="32">
        <v>3136</v>
      </c>
      <c r="E87" s="33">
        <v>8.0145160878121082</v>
      </c>
    </row>
    <row r="88" spans="2:5" ht="12" customHeight="1" x14ac:dyDescent="0.2">
      <c r="B88" s="6" t="s">
        <v>74</v>
      </c>
      <c r="C88" s="36">
        <v>263</v>
      </c>
      <c r="D88" s="36">
        <v>206</v>
      </c>
      <c r="E88" s="37">
        <v>78.326996197718628</v>
      </c>
    </row>
    <row r="89" spans="2:5" ht="12" customHeight="1" x14ac:dyDescent="0.2">
      <c r="B89" s="6" t="s">
        <v>75</v>
      </c>
      <c r="C89" s="32">
        <v>11478</v>
      </c>
      <c r="D89" s="32">
        <v>1516</v>
      </c>
      <c r="E89" s="33">
        <v>13.207875936574315</v>
      </c>
    </row>
    <row r="90" spans="2:5" ht="12" customHeight="1" x14ac:dyDescent="0.2">
      <c r="B90" s="6" t="s">
        <v>76</v>
      </c>
      <c r="C90" s="32">
        <v>27388</v>
      </c>
      <c r="D90" s="32">
        <v>1414</v>
      </c>
      <c r="E90" s="33">
        <v>5.1628450416240685</v>
      </c>
    </row>
    <row r="91" spans="2:5" ht="12" customHeight="1" x14ac:dyDescent="0.2">
      <c r="B91" s="6" t="s">
        <v>77</v>
      </c>
      <c r="C91" s="32">
        <v>0</v>
      </c>
      <c r="D91" s="32">
        <v>0</v>
      </c>
      <c r="E91" s="33"/>
    </row>
    <row r="92" spans="2:5" ht="12" customHeight="1" x14ac:dyDescent="0.2">
      <c r="B92" s="6" t="s">
        <v>78</v>
      </c>
      <c r="C92" s="32">
        <v>918</v>
      </c>
      <c r="D92" s="32">
        <v>432</v>
      </c>
      <c r="E92" s="33">
        <v>47.058823529411761</v>
      </c>
    </row>
    <row r="93" spans="2:5" ht="12" customHeight="1" x14ac:dyDescent="0.2">
      <c r="B93" s="6" t="s">
        <v>86</v>
      </c>
      <c r="C93" s="22">
        <v>425</v>
      </c>
      <c r="D93" s="22">
        <v>425</v>
      </c>
      <c r="E93" s="23">
        <v>100</v>
      </c>
    </row>
    <row r="94" spans="2:5" ht="12" customHeight="1" x14ac:dyDescent="0.2">
      <c r="B94" s="6" t="s">
        <v>79</v>
      </c>
      <c r="C94" s="32">
        <v>421</v>
      </c>
      <c r="D94" s="32">
        <v>421</v>
      </c>
      <c r="E94" s="23">
        <v>100</v>
      </c>
    </row>
    <row r="95" spans="2:5" ht="12" customHeight="1" x14ac:dyDescent="0.2">
      <c r="B95" s="6" t="s">
        <v>80</v>
      </c>
      <c r="C95" s="32">
        <v>4</v>
      </c>
      <c r="D95" s="32">
        <v>4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F5066E0-6CBC-4F5E-AD95-005901424439}"/>
    <hyperlink ref="D4" location="ŞUBAT!A1" display="Şubat" xr:uid="{4AA41DCC-25CD-4158-BCBA-D216A0ED7C37}"/>
    <hyperlink ref="E4" location="MART!A1" display="Mart" xr:uid="{4036B7F0-BA81-46F9-8944-B3119A444361}"/>
    <hyperlink ref="C5" location="NİSAN!A1" display="Nisan," xr:uid="{A867D294-36F3-4780-8FDF-173FF3B83EBD}"/>
    <hyperlink ref="D5" location="MAYIS!A1" display="Mayıs" xr:uid="{8245ACD3-51D2-446E-B4CA-71DE5FAE3D5F}"/>
    <hyperlink ref="E5" location="HAZİRAN!A1" display="Haziran" xr:uid="{B2DBE09B-D3BC-47DD-ACD5-7FCD3A508565}"/>
    <hyperlink ref="C6" location="TEMMUZ!A1" display="Temmuz" xr:uid="{EE675290-7697-4102-B21B-1E83663CE6E3}"/>
    <hyperlink ref="D6" location="AĞUSTOS!A1" display="Ağustos" xr:uid="{6B11EBFF-6935-4138-8C3E-EA2ACDEC9B30}"/>
    <hyperlink ref="E6" location="EYLÜL!A1" display="Eylül" xr:uid="{9CA379E5-EF1D-43E5-B2CF-B062FC3AE2C9}"/>
    <hyperlink ref="C7" location="EKİM!A1" display="Ekim" xr:uid="{8A3765D1-5AA1-4DB9-8BEF-41B14A28E22E}"/>
    <hyperlink ref="D7" location="KASIM!A1" display="Kasım" xr:uid="{B914046B-A0E3-4282-9661-78AE100D207A}"/>
    <hyperlink ref="E7" location="ARALIK!A1" display="Aralık" xr:uid="{A5345D28-5C86-4F0A-B237-F2D6F365C6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2025-07-29T13:18:00Z</dcterms:modified>
</cp:coreProperties>
</file>