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7841A49C-DF26-44E6-8161-C49AA6ACD463}" xr6:coauthVersionLast="47" xr6:coauthVersionMax="47" xr10:uidLastSave="{00000000-0000-0000-0000-000000000000}"/>
  <bookViews>
    <workbookView xWindow="-108" yWindow="-108" windowWidth="23256" windowHeight="12456" tabRatio="701" xr2:uid="{6428EB75-3D43-4682-A967-21CA3379C943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/>
  <c r="C95" i="25"/>
  <c r="C92" i="25" s="1"/>
  <c r="E91" i="25"/>
  <c r="E90" i="25"/>
  <c r="E89" i="25"/>
  <c r="E88" i="25"/>
  <c r="E87" i="25"/>
  <c r="D86" i="25"/>
  <c r="C86" i="25"/>
  <c r="C69" i="25" s="1"/>
  <c r="E85" i="25"/>
  <c r="D77" i="25"/>
  <c r="C77" i="25"/>
  <c r="E77" i="25" s="1"/>
  <c r="C75" i="25"/>
  <c r="E76" i="25"/>
  <c r="E74" i="25"/>
  <c r="E73" i="25"/>
  <c r="D70" i="25"/>
  <c r="E70" i="25" s="1"/>
  <c r="C70" i="25"/>
  <c r="D66" i="25"/>
  <c r="D64" i="25" s="1"/>
  <c r="C66" i="25"/>
  <c r="C64" i="25"/>
  <c r="E62" i="25"/>
  <c r="E61" i="25"/>
  <c r="D60" i="25"/>
  <c r="E60" i="25" s="1"/>
  <c r="C60" i="25"/>
  <c r="E58" i="25"/>
  <c r="D57" i="25"/>
  <c r="C57" i="25"/>
  <c r="E57" i="25"/>
  <c r="D54" i="25"/>
  <c r="C54" i="25"/>
  <c r="E53" i="25"/>
  <c r="D51" i="25"/>
  <c r="C51" i="25"/>
  <c r="E51" i="25" s="1"/>
  <c r="E50" i="25"/>
  <c r="D48" i="25"/>
  <c r="E48" i="25" s="1"/>
  <c r="C48" i="25"/>
  <c r="E45" i="25"/>
  <c r="E44" i="25"/>
  <c r="E43" i="25"/>
  <c r="D39" i="25"/>
  <c r="C39" i="25"/>
  <c r="E36" i="25"/>
  <c r="D29" i="25"/>
  <c r="D25" i="25" s="1"/>
  <c r="C29" i="25"/>
  <c r="C25" i="25" s="1"/>
  <c r="E28" i="25"/>
  <c r="E27" i="25"/>
  <c r="D26" i="25"/>
  <c r="C26" i="25"/>
  <c r="E26" i="25" s="1"/>
  <c r="E24" i="25"/>
  <c r="D22" i="25"/>
  <c r="E22" i="25" s="1"/>
  <c r="C22" i="25"/>
  <c r="E21" i="25"/>
  <c r="E19" i="25"/>
  <c r="D18" i="25"/>
  <c r="E18" i="25"/>
  <c r="C18" i="25"/>
  <c r="E17" i="25"/>
  <c r="E16" i="25"/>
  <c r="E15" i="25"/>
  <c r="E14" i="25"/>
  <c r="D13" i="25"/>
  <c r="E13" i="25" s="1"/>
  <c r="D12" i="25"/>
  <c r="C13" i="25"/>
  <c r="C12" i="25" s="1"/>
  <c r="E86" i="25"/>
  <c r="D75" i="25"/>
  <c r="E75" i="25"/>
  <c r="D47" i="25"/>
  <c r="D46" i="25" s="1"/>
  <c r="D69" i="25"/>
  <c r="E69" i="25" s="1"/>
  <c r="C11" i="25" l="1"/>
  <c r="E25" i="25"/>
  <c r="E12" i="25"/>
  <c r="D11" i="25"/>
  <c r="C47" i="25"/>
  <c r="C46" i="25" l="1"/>
  <c r="E46" i="25" s="1"/>
  <c r="E47" i="25"/>
  <c r="D10" i="25"/>
  <c r="E11" i="25"/>
  <c r="C10" i="25"/>
  <c r="E10" i="25" l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<sst xmlns="http://schemas.openxmlformats.org/spreadsheetml/2006/main" count="1281" uniqueCount="118">
  <si>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</si>
  <si>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</si>
  <si>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</si>
  <si>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</si>
  <si>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</si>
  <si>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</si>
  <si>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</si>
  <si>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</si>
  <si>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</si>
  <si>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</si>
  <si>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</si>
  <si>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</si>
  <si>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</si>
  <si>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</si>
  <si>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</si>
  <si>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</si>
  <si>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</si>
  <si>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</si>
  <si>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</si>
  <si>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</si>
  <si>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</si>
  <si>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</si>
  <si>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</si>
  <si>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</si>
  <si>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</si>
  <si>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</si>
  <si>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</si>
  <si>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</si>
  <si>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</si>
  <si>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</si>
  <si>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</si>
  <si>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</si>
  <si>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</si>
  <si>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</si>
  <si>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</si>
  <si>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</si>
  <si>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</si>
  <si>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</si>
  <si>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</si>
  <si>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</si>
  <si>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</si>
  <si>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</si>
  <si>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</si>
  <si>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</si>
  <si>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</si>
  <si>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</si>
  <si>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</si>
  <si>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</si>
  <si>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</si>
  <si>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</si>
  <si>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</si>
  <si>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</si>
  <si>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</si>
  <si>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</si>
  <si>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</si>
  <si>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</si>
  <si>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</si>
  <si>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</si>
  <si>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</si>
  <si>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</si>
  <si>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</si>
  <si>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</si>
  <si>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</si>
  <si>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</si>
  <si>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</si>
  <si>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</si>
  <si>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</si>
  <si>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</si>
  <si>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</si>
  <si>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</si>
  <si>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</si>
  <si>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</si>
  <si>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</si>
  <si>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</si>
  <si>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</si>
  <si>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</si>
  <si>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</si>
  <si>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</si>
  <si>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</si>
  <si>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</si>
  <si>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</si>
  <si>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</si>
  <si>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</si>
  <si>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</si>
  <si>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</si>
  <si>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</si>
  <si>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</si>
  <si>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</si>
  <si>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</si>
  <si>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</si>
  <si>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</si>
  <si>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</si>
  <si>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</si>
  <si>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TUNCELİ İLİ GENEL  BÜTÇE GELİRLERİNİN TAHSİLATI, TAHAKKUKU VE TAHSİLATIN TAHAKKUKA  ORANI (KÜMÜLATİF) OCAK 2011</t>
  </si>
  <si>
    <t>Ocak</t>
  </si>
  <si>
    <t>Şubat</t>
  </si>
  <si>
    <t>TUNCELİ İLİ GENEL  BÜTÇE GELİRLERİNİN TAHSİLATI, TAHAKKUKU VE TAHSİLATIN TAHAKKUKA  ORANI (KÜMÜLATİF) ŞUBAT 2011</t>
  </si>
  <si>
    <t>TUNCELİ İLİ GENEL  BÜTÇE GELİRLERİNİN TAHSİLATI, TAHAKKUKU VE TAHSİLATIN TAHAKKUKA  ORANI (KÜMÜLATİF) MART 2011</t>
  </si>
  <si>
    <t>Mart</t>
  </si>
  <si>
    <t>TUNCELİ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</si>
  <si>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</si>
  <si>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</si>
  <si>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TUNCELİ İLİ GENEL  BÜTÇE GELİRLERİNİN TAHSİLATI, TAHAKKUKU VE TAHSİLATIN TAHAKKUKA  ORANI (KÜMÜLATİF) MAYIS 2011</t>
  </si>
  <si>
    <t>Mayıs</t>
  </si>
  <si>
    <t>TUNCELİ İLİ GENEL  BÜTÇE GELİRLERİNİN TAHSİLATI, TAHAKKUKU VE TAHSİLATIN TAHAKKUKA  ORANI (KÜMÜLATİF) HAZİRAN 2011</t>
  </si>
  <si>
    <t>Haziran</t>
  </si>
  <si>
    <t>TUNCELİ İLİ GENEL  BÜTÇE GELİRLERİNİN TAHSİLATI, TAHAKKUKU VE TAHSİLATIN TAHAKKUKA  ORANI (KÜMÜLATİF) TEMMUZ 2011</t>
  </si>
  <si>
    <t>Temmuz</t>
  </si>
  <si>
    <t>TUNCELİ İLİ GENEL  BÜTÇE GELİRLERİNİN TAHSİLATI, TAHAKKUKU VE TAHSİLATIN TAHAKKUKA  ORANI (KÜMÜLATİF) AĞUSTOS 2011</t>
  </si>
  <si>
    <t>Ağustos</t>
  </si>
  <si>
    <t>TUNCELİ İLİ GENEL  BÜTÇE GELİRLERİNİN TAHSİLATI, TAHAKKUKU VE TAHSİLATIN TAHAKKUKA  ORANI (KÜMÜLATİF) EYLÜL 2011</t>
  </si>
  <si>
    <t>Eylül</t>
  </si>
  <si>
    <t>TUNCELİ İLİ GENEL  BÜTÇE GELİRLERİNİN TAHSİLATI, TAHAKKUKU VE TAHSİLATIN TAHAKKUKA  ORANI (KÜMÜLATİF) EKİM 2011</t>
  </si>
  <si>
    <t>Ekim</t>
  </si>
  <si>
    <t>TUNCELİ İLİ GENEL  BÜTÇE GELİRLERİNİN TAHSİLATI, TAHAKKUKU VE TAHSİLATIN TAHAKKUKA  ORANI (KÜMÜLATİF) KASIM 2011</t>
  </si>
  <si>
    <t>Kasım</t>
  </si>
  <si>
    <t>TUNCELİ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</si>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</sst>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699334B8-6BC0-4CE5-887F-B115A2B5EAA9}"/>
    <cellStyle name="Normal_genelgelirtahk_tahs" xfId="3" xr:uid="{8140F4BE-7223-4997-96BD-41F2E7B255D7}"/>
    <cellStyle name="Virgül [0]_29dan32ye" xfId="4" xr:uid="{94E973EC-FCCE-4855-9E5C-EA18B7EE88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2960-2DE8-4A6E-8C6B-A41C65B60DAC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64467</v>
      </c>
      <c r="D10" s="22">
        <v>51972</v>
      </c>
      <c r="E10" s="23">
        <v>80.617990599841789</v>
      </c>
    </row>
    <row r="11" spans="2:5" ht="12" customHeight="1" x14ac:dyDescent="0.2">
      <c r="B11" s="7" t="s">
        <v>4</v>
      </c>
      <c r="C11" s="24">
        <v>49179</v>
      </c>
      <c r="D11" s="24">
        <v>42939</v>
      </c>
      <c r="E11" s="25">
        <v>87.311657414750201</v>
      </c>
    </row>
    <row r="12" spans="2:5" ht="12" customHeight="1" x14ac:dyDescent="0.2">
      <c r="B12" s="7" t="s">
        <v>5</v>
      </c>
      <c r="C12" s="24">
        <v>31277</v>
      </c>
      <c r="D12" s="24">
        <v>27798</v>
      </c>
      <c r="E12" s="25">
        <v>88.876810435783483</v>
      </c>
    </row>
    <row r="13" spans="2:5" ht="12" customHeight="1" x14ac:dyDescent="0.2">
      <c r="B13" s="7" t="s">
        <v>6</v>
      </c>
      <c r="C13" s="26">
        <v>29340</v>
      </c>
      <c r="D13" s="26">
        <v>26705</v>
      </c>
      <c r="E13" s="27">
        <v>91.019086571233814</v>
      </c>
    </row>
    <row r="14" spans="2:5" ht="12" customHeight="1" x14ac:dyDescent="0.2">
      <c r="B14" s="8" t="s">
        <v>7</v>
      </c>
      <c r="C14" s="28">
        <v>3540</v>
      </c>
      <c r="D14" s="28">
        <v>2073</v>
      </c>
      <c r="E14" s="29">
        <v>58.559322033898312</v>
      </c>
    </row>
    <row r="15" spans="2:5" ht="12" customHeight="1" x14ac:dyDescent="0.2">
      <c r="B15" s="8" t="s">
        <v>8</v>
      </c>
      <c r="C15" s="28">
        <v>494</v>
      </c>
      <c r="D15" s="28">
        <v>415</v>
      </c>
      <c r="E15" s="29">
        <v>84.008097165991899</v>
      </c>
    </row>
    <row r="16" spans="2:5" ht="12" customHeight="1" x14ac:dyDescent="0.2">
      <c r="B16" s="8" t="s">
        <v>9</v>
      </c>
      <c r="C16" s="28">
        <v>23863</v>
      </c>
      <c r="D16" s="28">
        <v>23081</v>
      </c>
      <c r="E16" s="29">
        <v>96.722960231320457</v>
      </c>
    </row>
    <row r="17" spans="2:5" ht="12" customHeight="1" x14ac:dyDescent="0.2">
      <c r="B17" s="8" t="s">
        <v>10</v>
      </c>
      <c r="C17" s="28">
        <v>1443</v>
      </c>
      <c r="D17" s="28">
        <v>1136</v>
      </c>
      <c r="E17" s="29">
        <v>78.724878724878721</v>
      </c>
    </row>
    <row r="18" spans="2:5" ht="12" customHeight="1" x14ac:dyDescent="0.2">
      <c r="B18" s="7" t="s">
        <v>11</v>
      </c>
      <c r="C18" s="24">
        <v>1937</v>
      </c>
      <c r="D18" s="24">
        <v>1093</v>
      </c>
      <c r="E18" s="25">
        <v>56.427465152297366</v>
      </c>
    </row>
    <row r="19" spans="2:5" ht="12" customHeight="1" x14ac:dyDescent="0.2">
      <c r="B19" s="8" t="s">
        <v>12</v>
      </c>
      <c r="C19" s="28">
        <v>1090</v>
      </c>
      <c r="D19" s="28">
        <v>409</v>
      </c>
      <c r="E19" s="29">
        <v>37.522935779816514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847</v>
      </c>
      <c r="D21" s="28">
        <v>684</v>
      </c>
      <c r="E21" s="29">
        <v>80.755608028335303</v>
      </c>
    </row>
    <row r="22" spans="2:5" s="4" customFormat="1" ht="12" customHeight="1" x14ac:dyDescent="0.2">
      <c r="B22" s="7" t="s">
        <v>15</v>
      </c>
      <c r="C22" s="24">
        <v>2825</v>
      </c>
      <c r="D22" s="24">
        <v>2102</v>
      </c>
      <c r="E22" s="25">
        <v>74.407079646017706</v>
      </c>
    </row>
    <row r="23" spans="2:5" s="4" customFormat="1" ht="12" customHeight="1" x14ac:dyDescent="0.2">
      <c r="B23" s="8" t="s">
        <v>16</v>
      </c>
      <c r="C23" s="30">
        <v>14</v>
      </c>
      <c r="D23" s="30">
        <v>12</v>
      </c>
      <c r="E23" s="31">
        <v>85.714285714285708</v>
      </c>
    </row>
    <row r="24" spans="2:5" ht="12" customHeight="1" x14ac:dyDescent="0.2">
      <c r="B24" s="8" t="s">
        <v>17</v>
      </c>
      <c r="C24" s="30">
        <v>2811</v>
      </c>
      <c r="D24" s="30">
        <v>2090</v>
      </c>
      <c r="E24" s="31">
        <v>74.3507648523657</v>
      </c>
    </row>
    <row r="25" spans="2:5" s="4" customFormat="1" ht="12" customHeight="1" x14ac:dyDescent="0.2">
      <c r="B25" s="7" t="s">
        <v>18</v>
      </c>
      <c r="C25" s="24">
        <v>5887</v>
      </c>
      <c r="D25" s="24">
        <v>4479</v>
      </c>
      <c r="E25" s="25">
        <v>76.082894513334466</v>
      </c>
    </row>
    <row r="26" spans="2:5" ht="12" customHeight="1" x14ac:dyDescent="0.2">
      <c r="B26" s="7" t="s">
        <v>19</v>
      </c>
      <c r="C26" s="24">
        <v>4435</v>
      </c>
      <c r="D26" s="24">
        <v>3140</v>
      </c>
      <c r="E26" s="25">
        <v>70.800450958286348</v>
      </c>
    </row>
    <row r="27" spans="2:5" ht="12" customHeight="1" x14ac:dyDescent="0.2">
      <c r="B27" s="8" t="s">
        <v>20</v>
      </c>
      <c r="C27" s="28">
        <v>2681</v>
      </c>
      <c r="D27" s="28">
        <v>1388</v>
      </c>
      <c r="E27" s="29">
        <v>51.771726967549426</v>
      </c>
    </row>
    <row r="28" spans="2:5" ht="12" customHeight="1" x14ac:dyDescent="0.2">
      <c r="B28" s="8" t="s">
        <v>21</v>
      </c>
      <c r="C28" s="28">
        <v>1754</v>
      </c>
      <c r="D28" s="28">
        <v>1752</v>
      </c>
      <c r="E28" s="29">
        <v>99.885974914481196</v>
      </c>
    </row>
    <row r="29" spans="2:5" ht="12" customHeight="1" x14ac:dyDescent="0.2">
      <c r="B29" s="7" t="s">
        <v>22</v>
      </c>
      <c r="C29" s="26">
        <v>47</v>
      </c>
      <c r="D29" s="26">
        <v>47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47</v>
      </c>
      <c r="D31" s="28">
        <v>47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1404</v>
      </c>
      <c r="D37" s="26">
        <v>1291</v>
      </c>
      <c r="E37" s="27">
        <v>91.95156695156696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5820</v>
      </c>
      <c r="D44" s="24">
        <v>5561</v>
      </c>
      <c r="E44" s="25">
        <v>95.549828178694156</v>
      </c>
    </row>
    <row r="45" spans="2:6" ht="12" customHeight="1" x14ac:dyDescent="0.2">
      <c r="B45" s="7" t="s">
        <v>37</v>
      </c>
      <c r="C45" s="26">
        <v>3365</v>
      </c>
      <c r="D45" s="26">
        <v>2998</v>
      </c>
      <c r="E45" s="27">
        <v>89.093610698365538</v>
      </c>
      <c r="F45" s="5"/>
    </row>
    <row r="46" spans="2:6" ht="12" customHeight="1" x14ac:dyDescent="0.2">
      <c r="B46" s="7" t="s">
        <v>38</v>
      </c>
      <c r="C46" s="26">
        <v>5</v>
      </c>
      <c r="D46" s="26">
        <v>1</v>
      </c>
      <c r="E46" s="27">
        <v>20</v>
      </c>
    </row>
    <row r="47" spans="2:6" ht="12" customHeight="1" x14ac:dyDescent="0.2">
      <c r="B47" s="6" t="s">
        <v>84</v>
      </c>
      <c r="C47" s="22">
        <v>4665</v>
      </c>
      <c r="D47" s="22">
        <v>4583</v>
      </c>
      <c r="E47" s="27">
        <v>98.242229367631296</v>
      </c>
    </row>
    <row r="48" spans="2:6" ht="12" customHeight="1" x14ac:dyDescent="0.2">
      <c r="B48" s="6" t="s">
        <v>39</v>
      </c>
      <c r="C48" s="32">
        <v>853</v>
      </c>
      <c r="D48" s="32">
        <v>853</v>
      </c>
      <c r="E48" s="33">
        <v>100</v>
      </c>
    </row>
    <row r="49" spans="2:5" ht="12" customHeight="1" x14ac:dyDescent="0.2">
      <c r="B49" s="6" t="s">
        <v>40</v>
      </c>
      <c r="C49" s="32">
        <v>785</v>
      </c>
      <c r="D49" s="32">
        <v>785</v>
      </c>
      <c r="E49" s="33">
        <v>100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785</v>
      </c>
      <c r="D51" s="34">
        <v>785</v>
      </c>
      <c r="E51" s="35">
        <v>100</v>
      </c>
    </row>
    <row r="52" spans="2:5" ht="12" customHeight="1" x14ac:dyDescent="0.2">
      <c r="B52" s="6" t="s">
        <v>43</v>
      </c>
      <c r="C52" s="32">
        <v>68</v>
      </c>
      <c r="D52" s="32">
        <v>68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68</v>
      </c>
      <c r="D54" s="34">
        <v>68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371</v>
      </c>
      <c r="D58" s="32">
        <v>371</v>
      </c>
      <c r="E58" s="33">
        <v>100</v>
      </c>
    </row>
    <row r="59" spans="2:5" ht="12" customHeight="1" x14ac:dyDescent="0.2">
      <c r="B59" s="6" t="s">
        <v>48</v>
      </c>
      <c r="C59" s="32">
        <v>371</v>
      </c>
      <c r="D59" s="32">
        <v>371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3438</v>
      </c>
      <c r="D61" s="32">
        <v>3356</v>
      </c>
      <c r="E61" s="33">
        <v>97.614892379290282</v>
      </c>
    </row>
    <row r="62" spans="2:5" s="4" customFormat="1" ht="12" customHeight="1" x14ac:dyDescent="0.2">
      <c r="B62" s="6" t="s">
        <v>51</v>
      </c>
      <c r="C62" s="32">
        <v>3383</v>
      </c>
      <c r="D62" s="32">
        <v>3301</v>
      </c>
      <c r="E62" s="33">
        <v>97.576115873485065</v>
      </c>
    </row>
    <row r="63" spans="2:5" ht="12" customHeight="1" x14ac:dyDescent="0.2">
      <c r="B63" s="6" t="s">
        <v>90</v>
      </c>
      <c r="C63" s="32">
        <v>55</v>
      </c>
      <c r="D63" s="32">
        <v>55</v>
      </c>
      <c r="E63" s="33">
        <v>100</v>
      </c>
    </row>
    <row r="64" spans="2:5" ht="12" customHeight="1" x14ac:dyDescent="0.2">
      <c r="B64" s="6" t="s">
        <v>52</v>
      </c>
      <c r="C64" s="32">
        <v>3</v>
      </c>
      <c r="D64" s="32">
        <v>3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10397</v>
      </c>
      <c r="D70" s="22">
        <v>4224</v>
      </c>
      <c r="E70" s="23">
        <v>40.6271039722997</v>
      </c>
    </row>
    <row r="71" spans="2:5" ht="12" customHeight="1" x14ac:dyDescent="0.2">
      <c r="B71" s="6" t="s">
        <v>57</v>
      </c>
      <c r="C71" s="32">
        <v>1355</v>
      </c>
      <c r="D71" s="32">
        <v>35</v>
      </c>
      <c r="E71" s="33">
        <v>2.5830258302583027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1327</v>
      </c>
      <c r="D74" s="36">
        <v>12</v>
      </c>
      <c r="E74" s="37">
        <v>0.90429540316503387</v>
      </c>
    </row>
    <row r="75" spans="2:5" ht="12" customHeight="1" x14ac:dyDescent="0.2">
      <c r="B75" s="6" t="s">
        <v>61</v>
      </c>
      <c r="C75" s="32">
        <v>28</v>
      </c>
      <c r="D75" s="32">
        <v>23</v>
      </c>
      <c r="E75" s="33">
        <v>82.142857142857139</v>
      </c>
    </row>
    <row r="76" spans="2:5" ht="12" customHeight="1" x14ac:dyDescent="0.2">
      <c r="B76" s="6" t="s">
        <v>62</v>
      </c>
      <c r="C76" s="32">
        <v>167</v>
      </c>
      <c r="D76" s="32">
        <v>165</v>
      </c>
      <c r="E76" s="33">
        <v>98.802395209580837</v>
      </c>
    </row>
    <row r="77" spans="2:5" ht="12" customHeight="1" x14ac:dyDescent="0.2">
      <c r="B77" s="6" t="s">
        <v>63</v>
      </c>
      <c r="C77" s="32">
        <v>25</v>
      </c>
      <c r="D77" s="32">
        <v>23</v>
      </c>
      <c r="E77" s="33">
        <v>92</v>
      </c>
    </row>
    <row r="78" spans="2:5" ht="12" customHeight="1" x14ac:dyDescent="0.2">
      <c r="B78" s="6" t="s">
        <v>64</v>
      </c>
      <c r="C78" s="32">
        <v>142</v>
      </c>
      <c r="D78" s="32">
        <v>142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142</v>
      </c>
      <c r="D86" s="34">
        <v>142</v>
      </c>
      <c r="E86" s="35">
        <v>100</v>
      </c>
    </row>
    <row r="87" spans="2:5" ht="12" customHeight="1" x14ac:dyDescent="0.2">
      <c r="B87" s="6" t="s">
        <v>73</v>
      </c>
      <c r="C87" s="32">
        <v>6397</v>
      </c>
      <c r="D87" s="32">
        <v>1821</v>
      </c>
      <c r="E87" s="33">
        <v>28.466468657183054</v>
      </c>
    </row>
    <row r="88" spans="2:5" ht="12" customHeight="1" x14ac:dyDescent="0.2">
      <c r="B88" s="6" t="s">
        <v>74</v>
      </c>
      <c r="C88" s="36">
        <v>386</v>
      </c>
      <c r="D88" s="36">
        <v>364</v>
      </c>
      <c r="E88" s="37">
        <v>94.300518134715034</v>
      </c>
    </row>
    <row r="89" spans="2:5" ht="12" customHeight="1" x14ac:dyDescent="0.2">
      <c r="B89" s="6" t="s">
        <v>75</v>
      </c>
      <c r="C89" s="32">
        <v>1287</v>
      </c>
      <c r="D89" s="32">
        <v>588</v>
      </c>
      <c r="E89" s="33">
        <v>45.687645687645691</v>
      </c>
    </row>
    <row r="90" spans="2:5" ht="12" customHeight="1" x14ac:dyDescent="0.2">
      <c r="B90" s="6" t="s">
        <v>76</v>
      </c>
      <c r="C90" s="32">
        <v>4715</v>
      </c>
      <c r="D90" s="32">
        <v>863</v>
      </c>
      <c r="E90" s="33">
        <v>18.303287380699896</v>
      </c>
    </row>
    <row r="91" spans="2:5" ht="12" customHeight="1" x14ac:dyDescent="0.2">
      <c r="B91" s="6" t="s">
        <v>77</v>
      </c>
      <c r="C91" s="32">
        <v>9</v>
      </c>
      <c r="D91" s="32">
        <v>6</v>
      </c>
      <c r="E91" s="33">
        <v>66.666666666666657</v>
      </c>
    </row>
    <row r="92" spans="2:5" ht="12" customHeight="1" x14ac:dyDescent="0.2">
      <c r="B92" s="6" t="s">
        <v>78</v>
      </c>
      <c r="C92" s="32">
        <v>2478</v>
      </c>
      <c r="D92" s="32">
        <v>2203</v>
      </c>
      <c r="E92" s="33">
        <v>88.902340597255844</v>
      </c>
    </row>
    <row r="93" spans="2:5" ht="12" customHeight="1" x14ac:dyDescent="0.2">
      <c r="B93" s="6" t="s">
        <v>86</v>
      </c>
      <c r="C93" s="22">
        <v>225</v>
      </c>
      <c r="D93" s="22">
        <v>225</v>
      </c>
      <c r="E93" s="23">
        <v>100</v>
      </c>
    </row>
    <row r="94" spans="2:5" ht="12" customHeight="1" x14ac:dyDescent="0.2">
      <c r="B94" s="6" t="s">
        <v>79</v>
      </c>
      <c r="C94" s="32">
        <v>220</v>
      </c>
      <c r="D94" s="32">
        <v>220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9556F7A-C327-4403-A29E-195A4D147159}"/>
    <hyperlink ref="D4" location="ŞUBAT!A1" display="Şubat" xr:uid="{36ACAC07-FE62-4BF6-BFB6-5EA4EA92AB10}"/>
    <hyperlink ref="E4" location="MART!A1" display="Mart" xr:uid="{0EA9CC47-A5B8-4F01-BF1B-CAFB4A02A154}"/>
    <hyperlink ref="C5" location="NİSAN!A1" display="Nisan" xr:uid="{61F5DB46-49AB-4326-BC5B-E12CE3F75877}"/>
    <hyperlink ref="D5" location="MAYIS!A1" display="Mayıs" xr:uid="{641E3000-9835-491D-B26C-F71304FC33D7}"/>
    <hyperlink ref="E5" location="HAZİRAN!A1" display="Haziran" xr:uid="{09A3BC07-0B02-4B7C-8F25-8343CBAD994C}"/>
    <hyperlink ref="C6" location="TEMMUZ!A1" display="Temmuz" xr:uid="{B9410265-912A-49C7-AD68-25E9A2352AB4}"/>
    <hyperlink ref="D6" location="AĞUSTOS!A1" display="Ağustos" xr:uid="{82B0943A-4784-4174-AFBD-D6D2EF868410}"/>
    <hyperlink ref="E6" location="EYLÜL!A1" display="Eylül" xr:uid="{ACF2B3ED-3051-4746-98A0-264648574C84}"/>
    <hyperlink ref="C7" location="EKİM!A1" display="Ekim" xr:uid="{B9B0BFB3-F9D3-46AD-AEF7-A6B2B51CFE2A}"/>
    <hyperlink ref="D7" location="KASIM!A1" display="Kasım" xr:uid="{0BDA7C7A-573C-4A8B-81EC-0EBB7843AE4B}"/>
    <hyperlink ref="E7" location="ARALIK!A1" display="Aralık" xr:uid="{9DE31090-A900-473C-B3B5-10FF6E36D3E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41D6-44B6-400E-8A6B-A93296F23350}">
  <sheetPr codeName="Sayfa7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27918</v>
      </c>
      <c r="D10" s="22">
        <v>12271</v>
      </c>
      <c r="E10" s="23">
        <v>43.953721613296082</v>
      </c>
    </row>
    <row r="11" spans="2:5" ht="12" customHeight="1" x14ac:dyDescent="0.2">
      <c r="B11" s="7" t="s">
        <v>4</v>
      </c>
      <c r="C11" s="24">
        <v>20451</v>
      </c>
      <c r="D11" s="24">
        <v>10202</v>
      </c>
      <c r="E11" s="25">
        <v>49.885091193584664</v>
      </c>
    </row>
    <row r="12" spans="2:5" ht="12" customHeight="1" x14ac:dyDescent="0.2">
      <c r="B12" s="7" t="s">
        <v>5</v>
      </c>
      <c r="C12" s="24">
        <v>12065</v>
      </c>
      <c r="D12" s="24">
        <v>6214</v>
      </c>
      <c r="E12" s="25">
        <v>51.504351429755488</v>
      </c>
    </row>
    <row r="13" spans="2:5" ht="12" customHeight="1" x14ac:dyDescent="0.2">
      <c r="B13" s="7" t="s">
        <v>6</v>
      </c>
      <c r="C13" s="26">
        <v>10881</v>
      </c>
      <c r="D13" s="26">
        <v>5973</v>
      </c>
      <c r="E13" s="27">
        <v>54.893851668045215</v>
      </c>
    </row>
    <row r="14" spans="2:5" ht="12" customHeight="1" x14ac:dyDescent="0.2">
      <c r="B14" s="8" t="s">
        <v>7</v>
      </c>
      <c r="C14" s="28">
        <v>3304</v>
      </c>
      <c r="D14" s="28">
        <v>571</v>
      </c>
      <c r="E14" s="29">
        <v>17.282082324455207</v>
      </c>
    </row>
    <row r="15" spans="2:5" ht="12" customHeight="1" x14ac:dyDescent="0.2">
      <c r="B15" s="8" t="s">
        <v>8</v>
      </c>
      <c r="C15" s="28">
        <v>488</v>
      </c>
      <c r="D15" s="28">
        <v>203</v>
      </c>
      <c r="E15" s="29">
        <v>41.598360655737707</v>
      </c>
    </row>
    <row r="16" spans="2:5" ht="12" customHeight="1" x14ac:dyDescent="0.2">
      <c r="B16" s="8" t="s">
        <v>9</v>
      </c>
      <c r="C16" s="28">
        <v>6124</v>
      </c>
      <c r="D16" s="28">
        <v>4808</v>
      </c>
      <c r="E16" s="29">
        <v>78.510777269758321</v>
      </c>
    </row>
    <row r="17" spans="2:5" ht="12" customHeight="1" x14ac:dyDescent="0.2">
      <c r="B17" s="8" t="s">
        <v>10</v>
      </c>
      <c r="C17" s="28">
        <v>965</v>
      </c>
      <c r="D17" s="28">
        <v>391</v>
      </c>
      <c r="E17" s="29">
        <v>40.518134715025909</v>
      </c>
    </row>
    <row r="18" spans="2:5" ht="12" customHeight="1" x14ac:dyDescent="0.2">
      <c r="B18" s="7" t="s">
        <v>11</v>
      </c>
      <c r="C18" s="24">
        <v>1184</v>
      </c>
      <c r="D18" s="24">
        <v>241</v>
      </c>
      <c r="E18" s="25">
        <v>20.35472972972973</v>
      </c>
    </row>
    <row r="19" spans="2:5" ht="12" customHeight="1" x14ac:dyDescent="0.2">
      <c r="B19" s="8" t="s">
        <v>12</v>
      </c>
      <c r="C19" s="28">
        <v>442</v>
      </c>
      <c r="D19" s="28">
        <v>3</v>
      </c>
      <c r="E19" s="29">
        <v>0.67873303167420818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742</v>
      </c>
      <c r="D21" s="28">
        <v>238</v>
      </c>
      <c r="E21" s="29">
        <v>32.075471698113205</v>
      </c>
    </row>
    <row r="22" spans="2:5" s="4" customFormat="1" ht="12" customHeight="1" x14ac:dyDescent="0.2">
      <c r="B22" s="7" t="s">
        <v>15</v>
      </c>
      <c r="C22" s="24">
        <v>2816</v>
      </c>
      <c r="D22" s="24">
        <v>753</v>
      </c>
      <c r="E22" s="25">
        <v>26.740056818181817</v>
      </c>
    </row>
    <row r="23" spans="2:5" s="4" customFormat="1" ht="12" customHeight="1" x14ac:dyDescent="0.2">
      <c r="B23" s="8" t="s">
        <v>16</v>
      </c>
      <c r="C23" s="30">
        <v>1</v>
      </c>
      <c r="D23" s="30">
        <v>1</v>
      </c>
      <c r="E23" s="31">
        <v>100</v>
      </c>
    </row>
    <row r="24" spans="2:5" ht="12" customHeight="1" x14ac:dyDescent="0.2">
      <c r="B24" s="8" t="s">
        <v>17</v>
      </c>
      <c r="C24" s="30">
        <v>2815</v>
      </c>
      <c r="D24" s="30">
        <v>752</v>
      </c>
      <c r="E24" s="31">
        <v>26.714031971580816</v>
      </c>
    </row>
    <row r="25" spans="2:5" s="4" customFormat="1" ht="12" customHeight="1" x14ac:dyDescent="0.2">
      <c r="B25" s="7" t="s">
        <v>18</v>
      </c>
      <c r="C25" s="24">
        <v>2726</v>
      </c>
      <c r="D25" s="24">
        <v>1234</v>
      </c>
      <c r="E25" s="25">
        <v>45.267791636096845</v>
      </c>
    </row>
    <row r="26" spans="2:5" ht="12" customHeight="1" x14ac:dyDescent="0.2">
      <c r="B26" s="7" t="s">
        <v>19</v>
      </c>
      <c r="C26" s="24">
        <v>2267</v>
      </c>
      <c r="D26" s="24">
        <v>941</v>
      </c>
      <c r="E26" s="25">
        <v>41.508601676224082</v>
      </c>
    </row>
    <row r="27" spans="2:5" ht="12" customHeight="1" x14ac:dyDescent="0.2">
      <c r="B27" s="8" t="s">
        <v>20</v>
      </c>
      <c r="C27" s="28">
        <v>1835</v>
      </c>
      <c r="D27" s="28">
        <v>509</v>
      </c>
      <c r="E27" s="29">
        <v>27.73841961852861</v>
      </c>
    </row>
    <row r="28" spans="2:5" ht="12" customHeight="1" x14ac:dyDescent="0.2">
      <c r="B28" s="8" t="s">
        <v>21</v>
      </c>
      <c r="C28" s="28">
        <v>432</v>
      </c>
      <c r="D28" s="28">
        <v>432</v>
      </c>
      <c r="E28" s="29">
        <v>100</v>
      </c>
    </row>
    <row r="29" spans="2:5" ht="12" customHeight="1" x14ac:dyDescent="0.2">
      <c r="B29" s="7" t="s">
        <v>22</v>
      </c>
      <c r="C29" s="26">
        <v>4</v>
      </c>
      <c r="D29" s="26">
        <v>4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4</v>
      </c>
      <c r="D31" s="28">
        <v>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454</v>
      </c>
      <c r="D36" s="26">
        <v>288</v>
      </c>
      <c r="E36" s="27">
        <v>63.436123348017624</v>
      </c>
    </row>
    <row r="37" spans="2:6" ht="12" customHeight="1" x14ac:dyDescent="0.2">
      <c r="B37" s="7" t="s">
        <v>30</v>
      </c>
      <c r="C37" s="26">
        <v>1</v>
      </c>
      <c r="D37" s="26">
        <v>1</v>
      </c>
      <c r="E37" s="27">
        <v>100</v>
      </c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1804</v>
      </c>
      <c r="D43" s="24">
        <v>1344</v>
      </c>
      <c r="E43" s="25">
        <v>74.50110864745011</v>
      </c>
    </row>
    <row r="44" spans="2:6" ht="12" customHeight="1" x14ac:dyDescent="0.2">
      <c r="B44" s="7" t="s">
        <v>37</v>
      </c>
      <c r="C44" s="26">
        <v>1034</v>
      </c>
      <c r="D44" s="26">
        <v>657</v>
      </c>
      <c r="E44" s="27">
        <v>63.539651837524183</v>
      </c>
      <c r="F44" s="5"/>
    </row>
    <row r="45" spans="2:6" ht="12" customHeight="1" x14ac:dyDescent="0.2">
      <c r="B45" s="7" t="s">
        <v>38</v>
      </c>
      <c r="C45" s="26">
        <v>6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1410</v>
      </c>
      <c r="D46" s="22">
        <v>1303</v>
      </c>
      <c r="E46" s="27">
        <v>92.411347517730491</v>
      </c>
    </row>
    <row r="47" spans="2:6" ht="12" customHeight="1" x14ac:dyDescent="0.2">
      <c r="B47" s="6" t="s">
        <v>39</v>
      </c>
      <c r="C47" s="32">
        <v>211</v>
      </c>
      <c r="D47" s="32">
        <v>211</v>
      </c>
      <c r="E47" s="33">
        <v>100</v>
      </c>
    </row>
    <row r="48" spans="2:6" ht="12" customHeight="1" x14ac:dyDescent="0.2">
      <c r="B48" s="6" t="s">
        <v>40</v>
      </c>
      <c r="C48" s="32">
        <v>176</v>
      </c>
      <c r="D48" s="32">
        <v>176</v>
      </c>
      <c r="E48" s="33">
        <v>100</v>
      </c>
    </row>
    <row r="49" spans="2:5" ht="12" customHeight="1" x14ac:dyDescent="0.2">
      <c r="B49" s="9" t="s">
        <v>41</v>
      </c>
      <c r="C49" s="34">
        <v>0</v>
      </c>
      <c r="D49" s="34">
        <v>0</v>
      </c>
      <c r="E49" s="35"/>
    </row>
    <row r="50" spans="2:5" ht="12" customHeight="1" x14ac:dyDescent="0.2">
      <c r="B50" s="9" t="s">
        <v>42</v>
      </c>
      <c r="C50" s="34">
        <v>176</v>
      </c>
      <c r="D50" s="34">
        <v>176</v>
      </c>
      <c r="E50" s="35">
        <v>100</v>
      </c>
    </row>
    <row r="51" spans="2:5" ht="12" customHeight="1" x14ac:dyDescent="0.2">
      <c r="B51" s="6" t="s">
        <v>43</v>
      </c>
      <c r="C51" s="32">
        <v>35</v>
      </c>
      <c r="D51" s="32">
        <v>35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35</v>
      </c>
      <c r="D53" s="34">
        <v>35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242</v>
      </c>
      <c r="D57" s="32">
        <v>242</v>
      </c>
      <c r="E57" s="33">
        <v>100</v>
      </c>
    </row>
    <row r="58" spans="2:5" ht="12" customHeight="1" x14ac:dyDescent="0.2">
      <c r="B58" s="6" t="s">
        <v>48</v>
      </c>
      <c r="C58" s="32">
        <v>242</v>
      </c>
      <c r="D58" s="32">
        <v>242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957</v>
      </c>
      <c r="D60" s="32">
        <v>850</v>
      </c>
      <c r="E60" s="33">
        <v>88.819226750261237</v>
      </c>
    </row>
    <row r="61" spans="2:5" s="4" customFormat="1" ht="12" customHeight="1" x14ac:dyDescent="0.2">
      <c r="B61" s="6" t="s">
        <v>51</v>
      </c>
      <c r="C61" s="32">
        <v>955</v>
      </c>
      <c r="D61" s="32">
        <v>848</v>
      </c>
      <c r="E61" s="33">
        <v>88.795811518324612</v>
      </c>
    </row>
    <row r="62" spans="2:5" ht="12" customHeight="1" x14ac:dyDescent="0.2">
      <c r="B62" s="6" t="s">
        <v>90</v>
      </c>
      <c r="C62" s="32">
        <v>2</v>
      </c>
      <c r="D62" s="32">
        <v>2</v>
      </c>
      <c r="E62" s="33">
        <v>100</v>
      </c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6049</v>
      </c>
      <c r="D69" s="22">
        <v>758</v>
      </c>
      <c r="E69" s="23">
        <v>12.530996858984956</v>
      </c>
    </row>
    <row r="70" spans="2:5" ht="12" customHeight="1" x14ac:dyDescent="0.2">
      <c r="B70" s="6" t="s">
        <v>57</v>
      </c>
      <c r="C70" s="32">
        <v>1331</v>
      </c>
      <c r="D70" s="32">
        <v>7</v>
      </c>
      <c r="E70" s="33">
        <v>0.52592036063110448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1305</v>
      </c>
      <c r="D73" s="36">
        <v>2</v>
      </c>
      <c r="E73" s="37">
        <v>0.15325670498084293</v>
      </c>
    </row>
    <row r="74" spans="2:5" ht="12" customHeight="1" x14ac:dyDescent="0.2">
      <c r="B74" s="6" t="s">
        <v>61</v>
      </c>
      <c r="C74" s="32">
        <v>26</v>
      </c>
      <c r="D74" s="32">
        <v>5</v>
      </c>
      <c r="E74" s="33">
        <v>19.230769230769234</v>
      </c>
    </row>
    <row r="75" spans="2:5" ht="12" customHeight="1" x14ac:dyDescent="0.2">
      <c r="B75" s="6" t="s">
        <v>62</v>
      </c>
      <c r="C75" s="32">
        <v>47</v>
      </c>
      <c r="D75" s="32">
        <v>47</v>
      </c>
      <c r="E75" s="33">
        <v>100</v>
      </c>
    </row>
    <row r="76" spans="2:5" ht="12" customHeight="1" x14ac:dyDescent="0.2">
      <c r="B76" s="6" t="s">
        <v>63</v>
      </c>
      <c r="C76" s="32">
        <v>9</v>
      </c>
      <c r="D76" s="32">
        <v>9</v>
      </c>
      <c r="E76" s="33">
        <v>100</v>
      </c>
    </row>
    <row r="77" spans="2:5" ht="12" customHeight="1" x14ac:dyDescent="0.2">
      <c r="B77" s="6" t="s">
        <v>64</v>
      </c>
      <c r="C77" s="32">
        <v>38</v>
      </c>
      <c r="D77" s="32">
        <v>38</v>
      </c>
      <c r="E77" s="33">
        <v>100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38</v>
      </c>
      <c r="D85" s="34">
        <v>38</v>
      </c>
      <c r="E85" s="35">
        <v>100</v>
      </c>
    </row>
    <row r="86" spans="2:5" ht="12" customHeight="1" x14ac:dyDescent="0.2">
      <c r="B86" s="6" t="s">
        <v>73</v>
      </c>
      <c r="C86" s="32">
        <v>4240</v>
      </c>
      <c r="D86" s="32">
        <v>279</v>
      </c>
      <c r="E86" s="33">
        <v>6.5801886792452828</v>
      </c>
    </row>
    <row r="87" spans="2:5" ht="12" customHeight="1" x14ac:dyDescent="0.2">
      <c r="B87" s="6" t="s">
        <v>74</v>
      </c>
      <c r="C87" s="36">
        <v>85</v>
      </c>
      <c r="D87" s="36">
        <v>64</v>
      </c>
      <c r="E87" s="37">
        <v>75.294117647058826</v>
      </c>
    </row>
    <row r="88" spans="2:5" ht="12" customHeight="1" x14ac:dyDescent="0.2">
      <c r="B88" s="6" t="s">
        <v>75</v>
      </c>
      <c r="C88" s="32">
        <v>1171</v>
      </c>
      <c r="D88" s="32">
        <v>137</v>
      </c>
      <c r="E88" s="33">
        <v>11.69940222032451</v>
      </c>
    </row>
    <row r="89" spans="2:5" ht="12" customHeight="1" x14ac:dyDescent="0.2">
      <c r="B89" s="6" t="s">
        <v>76</v>
      </c>
      <c r="C89" s="32">
        <v>2976</v>
      </c>
      <c r="D89" s="32">
        <v>77</v>
      </c>
      <c r="E89" s="33">
        <v>2.5873655913978495</v>
      </c>
    </row>
    <row r="90" spans="2:5" ht="12" customHeight="1" x14ac:dyDescent="0.2">
      <c r="B90" s="6" t="s">
        <v>77</v>
      </c>
      <c r="C90" s="32">
        <v>8</v>
      </c>
      <c r="D90" s="32">
        <v>1</v>
      </c>
      <c r="E90" s="33">
        <v>12.5</v>
      </c>
    </row>
    <row r="91" spans="2:5" ht="12" customHeight="1" x14ac:dyDescent="0.2">
      <c r="B91" s="6" t="s">
        <v>78</v>
      </c>
      <c r="C91" s="32">
        <v>431</v>
      </c>
      <c r="D91" s="32">
        <v>425</v>
      </c>
      <c r="E91" s="33">
        <v>98.607888631090489</v>
      </c>
    </row>
    <row r="92" spans="2:5" ht="12" customHeight="1" x14ac:dyDescent="0.2">
      <c r="B92" s="6" t="s">
        <v>86</v>
      </c>
      <c r="C92" s="22">
        <v>8</v>
      </c>
      <c r="D92" s="22">
        <v>8</v>
      </c>
      <c r="E92" s="23">
        <v>100</v>
      </c>
    </row>
    <row r="93" spans="2:5" ht="12" customHeight="1" x14ac:dyDescent="0.2">
      <c r="B93" s="6" t="s">
        <v>79</v>
      </c>
      <c r="C93" s="32">
        <v>8</v>
      </c>
      <c r="D93" s="32">
        <v>8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37131F3E-BC3F-483C-B9D7-8240A318F49F}"/>
    <hyperlink ref="D4" location="ŞUBAT!A1" display="Şubat" xr:uid="{91B03F80-4076-453A-93F3-92DF2ECFCB49}"/>
    <hyperlink ref="E4" location="MART!A1" display="Mart" xr:uid="{47B7BC70-A93F-4DD6-8747-768153CEBCBD}"/>
    <hyperlink ref="C5" location="NİSAN!A1" display="Nisan" xr:uid="{8D0EB3E6-60F1-479F-8702-DE77FC3D7483}"/>
    <hyperlink ref="D5" location="MAYIS!A1" display="Mayıs" xr:uid="{4F3FDF82-87EF-4F63-A9B7-047DC71CE2E4}"/>
    <hyperlink ref="E5" location="HAZİRAN!A1" display="Haziran" xr:uid="{FEE68678-0E77-404B-8E78-DDB79CB12FA4}"/>
    <hyperlink ref="C6" location="TEMMUZ!A1" display="Temmuz" xr:uid="{ABDE0646-7344-43DF-84B9-368FC2527296}"/>
    <hyperlink ref="D6" location="AĞUSTOS!A1" display="Ağustos" xr:uid="{706A4830-CB68-42D4-9822-031F5DC01276}"/>
    <hyperlink ref="E6" location="EYLÜL!A1" display="Eylül" xr:uid="{B6415159-4239-4270-AF75-24A8A6EF8EF1}"/>
    <hyperlink ref="C7" location="EKİM!A1" display="Ekim" xr:uid="{CE6455B9-DBCF-47E1-88D1-3FF36B214AA4}"/>
    <hyperlink ref="D7" location="KASIM!A1" display="Kasım" xr:uid="{BA9A7D72-673B-4B8F-B074-79BC2A8BB2A7}"/>
    <hyperlink ref="E7" location="ARALIK!A1" display="Aralık" xr:uid="{90782A1B-4E03-4B84-A64A-CCD25211220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8A62-1DFA-4465-A010-15858487E014}">
  <sheetPr codeName="Sayfa8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22983</v>
      </c>
      <c r="D10" s="22">
        <v>8454</v>
      </c>
      <c r="E10" s="23">
        <v>36.783709698472784</v>
      </c>
    </row>
    <row r="11" spans="2:5" ht="12" customHeight="1" x14ac:dyDescent="0.2">
      <c r="B11" s="7" t="s">
        <v>4</v>
      </c>
      <c r="C11" s="24">
        <v>16248</v>
      </c>
      <c r="D11" s="24">
        <v>7007</v>
      </c>
      <c r="E11" s="25">
        <v>43.125307730182179</v>
      </c>
    </row>
    <row r="12" spans="2:5" ht="12" customHeight="1" x14ac:dyDescent="0.2">
      <c r="B12" s="7" t="s">
        <v>5</v>
      </c>
      <c r="C12" s="24">
        <v>9073</v>
      </c>
      <c r="D12" s="24">
        <v>4147</v>
      </c>
      <c r="E12" s="25">
        <v>45.707042874462687</v>
      </c>
    </row>
    <row r="13" spans="2:5" ht="12" customHeight="1" x14ac:dyDescent="0.2">
      <c r="B13" s="7" t="s">
        <v>6</v>
      </c>
      <c r="C13" s="26">
        <v>7907</v>
      </c>
      <c r="D13" s="26">
        <v>3931</v>
      </c>
      <c r="E13" s="27">
        <v>49.715442013405841</v>
      </c>
    </row>
    <row r="14" spans="2:5" ht="12" customHeight="1" x14ac:dyDescent="0.2">
      <c r="B14" s="8" t="s">
        <v>7</v>
      </c>
      <c r="C14" s="28">
        <v>1601</v>
      </c>
      <c r="D14" s="28">
        <v>1</v>
      </c>
      <c r="E14" s="29">
        <v>6.2460961898813241E-2</v>
      </c>
    </row>
    <row r="15" spans="2:5" ht="12" customHeight="1" x14ac:dyDescent="0.2">
      <c r="B15" s="8" t="s">
        <v>8</v>
      </c>
      <c r="C15" s="28">
        <v>477</v>
      </c>
      <c r="D15" s="28">
        <v>182</v>
      </c>
      <c r="E15" s="29">
        <v>38.155136268343817</v>
      </c>
    </row>
    <row r="16" spans="2:5" ht="12" customHeight="1" x14ac:dyDescent="0.2">
      <c r="B16" s="8" t="s">
        <v>9</v>
      </c>
      <c r="C16" s="28">
        <v>4732</v>
      </c>
      <c r="D16" s="28">
        <v>3378</v>
      </c>
      <c r="E16" s="29">
        <v>71.386306001690613</v>
      </c>
    </row>
    <row r="17" spans="2:5" ht="12" customHeight="1" x14ac:dyDescent="0.2">
      <c r="B17" s="8" t="s">
        <v>10</v>
      </c>
      <c r="C17" s="28">
        <v>1097</v>
      </c>
      <c r="D17" s="28">
        <v>370</v>
      </c>
      <c r="E17" s="29">
        <v>33.72835004557885</v>
      </c>
    </row>
    <row r="18" spans="2:5" ht="12" customHeight="1" x14ac:dyDescent="0.2">
      <c r="B18" s="7" t="s">
        <v>11</v>
      </c>
      <c r="C18" s="24">
        <v>1166</v>
      </c>
      <c r="D18" s="24">
        <v>216</v>
      </c>
      <c r="E18" s="25">
        <v>18.524871355060036</v>
      </c>
    </row>
    <row r="19" spans="2:5" ht="12" customHeight="1" x14ac:dyDescent="0.2">
      <c r="B19" s="8" t="s">
        <v>12</v>
      </c>
      <c r="C19" s="28">
        <v>423</v>
      </c>
      <c r="D19" s="28">
        <v>3</v>
      </c>
      <c r="E19" s="29">
        <v>0.70921985815602839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743</v>
      </c>
      <c r="D21" s="28">
        <v>213</v>
      </c>
      <c r="E21" s="29">
        <v>28.667563930013458</v>
      </c>
    </row>
    <row r="22" spans="2:5" s="4" customFormat="1" ht="12" customHeight="1" x14ac:dyDescent="0.2">
      <c r="B22" s="7" t="s">
        <v>15</v>
      </c>
      <c r="C22" s="24">
        <v>2780</v>
      </c>
      <c r="D22" s="24">
        <v>673</v>
      </c>
      <c r="E22" s="25">
        <v>24.208633093525179</v>
      </c>
    </row>
    <row r="23" spans="2:5" s="4" customFormat="1" ht="12" customHeight="1" x14ac:dyDescent="0.2">
      <c r="B23" s="8" t="s">
        <v>16</v>
      </c>
      <c r="C23" s="30">
        <v>1</v>
      </c>
      <c r="D23" s="30">
        <v>0</v>
      </c>
      <c r="E23" s="31"/>
    </row>
    <row r="24" spans="2:5" ht="12" customHeight="1" x14ac:dyDescent="0.2">
      <c r="B24" s="8" t="s">
        <v>17</v>
      </c>
      <c r="C24" s="30">
        <v>2779</v>
      </c>
      <c r="D24" s="30">
        <v>673</v>
      </c>
      <c r="E24" s="31">
        <v>24.217344368477871</v>
      </c>
    </row>
    <row r="25" spans="2:5" s="4" customFormat="1" ht="12" customHeight="1" x14ac:dyDescent="0.2">
      <c r="B25" s="7" t="s">
        <v>18</v>
      </c>
      <c r="C25" s="24">
        <v>2236</v>
      </c>
      <c r="D25" s="24">
        <v>870</v>
      </c>
      <c r="E25" s="25">
        <v>38.908765652951701</v>
      </c>
    </row>
    <row r="26" spans="2:5" ht="12" customHeight="1" x14ac:dyDescent="0.2">
      <c r="B26" s="7" t="s">
        <v>19</v>
      </c>
      <c r="C26" s="24">
        <v>1862</v>
      </c>
      <c r="D26" s="24">
        <v>661</v>
      </c>
      <c r="E26" s="25">
        <v>35.499462943071961</v>
      </c>
    </row>
    <row r="27" spans="2:5" ht="12" customHeight="1" x14ac:dyDescent="0.2">
      <c r="B27" s="8" t="s">
        <v>20</v>
      </c>
      <c r="C27" s="28">
        <v>1591</v>
      </c>
      <c r="D27" s="28">
        <v>406</v>
      </c>
      <c r="E27" s="29">
        <v>25.518541797611565</v>
      </c>
    </row>
    <row r="28" spans="2:5" ht="12" customHeight="1" x14ac:dyDescent="0.2">
      <c r="B28" s="8" t="s">
        <v>21</v>
      </c>
      <c r="C28" s="28">
        <v>271</v>
      </c>
      <c r="D28" s="28">
        <v>255</v>
      </c>
      <c r="E28" s="29">
        <v>94.095940959409603</v>
      </c>
    </row>
    <row r="29" spans="2:5" ht="12" customHeight="1" x14ac:dyDescent="0.2">
      <c r="B29" s="7" t="s">
        <v>22</v>
      </c>
      <c r="C29" s="26">
        <v>0</v>
      </c>
      <c r="D29" s="26">
        <v>0</v>
      </c>
      <c r="E29" s="27"/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/>
      <c r="D31" s="28"/>
      <c r="E31" s="29"/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373</v>
      </c>
      <c r="D36" s="26">
        <v>208</v>
      </c>
      <c r="E36" s="27">
        <v>55.76407506702413</v>
      </c>
    </row>
    <row r="37" spans="2:6" ht="12" customHeight="1" x14ac:dyDescent="0.2">
      <c r="B37" s="7" t="s">
        <v>30</v>
      </c>
      <c r="C37" s="26">
        <v>1</v>
      </c>
      <c r="D37" s="26">
        <v>1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1389</v>
      </c>
      <c r="D43" s="24">
        <v>915</v>
      </c>
      <c r="E43" s="25">
        <v>65.874730021598268</v>
      </c>
    </row>
    <row r="44" spans="2:6" ht="12" customHeight="1" x14ac:dyDescent="0.2">
      <c r="B44" s="7" t="s">
        <v>37</v>
      </c>
      <c r="C44" s="26">
        <v>764</v>
      </c>
      <c r="D44" s="26">
        <v>402</v>
      </c>
      <c r="E44" s="27">
        <v>52.617801047120416</v>
      </c>
      <c r="F44" s="5"/>
    </row>
    <row r="45" spans="2:6" ht="12" customHeight="1" x14ac:dyDescent="0.2">
      <c r="B45" s="7" t="s">
        <v>38</v>
      </c>
      <c r="C45" s="26">
        <v>6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1080</v>
      </c>
      <c r="D46" s="22">
        <v>973</v>
      </c>
      <c r="E46" s="27">
        <v>90.092592592592595</v>
      </c>
    </row>
    <row r="47" spans="2:6" ht="12" customHeight="1" x14ac:dyDescent="0.2">
      <c r="B47" s="6" t="s">
        <v>39</v>
      </c>
      <c r="C47" s="32">
        <v>155</v>
      </c>
      <c r="D47" s="32">
        <v>154</v>
      </c>
      <c r="E47" s="33">
        <v>99.354838709677423</v>
      </c>
    </row>
    <row r="48" spans="2:6" ht="12" customHeight="1" x14ac:dyDescent="0.2">
      <c r="B48" s="6" t="s">
        <v>40</v>
      </c>
      <c r="C48" s="32">
        <v>122</v>
      </c>
      <c r="D48" s="32">
        <v>121</v>
      </c>
      <c r="E48" s="33">
        <v>99.180327868852459</v>
      </c>
    </row>
    <row r="49" spans="2:5" ht="12" customHeight="1" x14ac:dyDescent="0.2">
      <c r="B49" s="9" t="s">
        <v>41</v>
      </c>
      <c r="C49" s="34">
        <v>0</v>
      </c>
      <c r="D49" s="34">
        <v>0</v>
      </c>
      <c r="E49" s="35"/>
    </row>
    <row r="50" spans="2:5" ht="12" customHeight="1" x14ac:dyDescent="0.2">
      <c r="B50" s="9" t="s">
        <v>42</v>
      </c>
      <c r="C50" s="34">
        <v>122</v>
      </c>
      <c r="D50" s="34">
        <v>121</v>
      </c>
      <c r="E50" s="35">
        <v>99.180327868852459</v>
      </c>
    </row>
    <row r="51" spans="2:5" ht="12" customHeight="1" x14ac:dyDescent="0.2">
      <c r="B51" s="6" t="s">
        <v>43</v>
      </c>
      <c r="C51" s="32">
        <v>33</v>
      </c>
      <c r="D51" s="32">
        <v>33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33</v>
      </c>
      <c r="D53" s="34">
        <v>33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242</v>
      </c>
      <c r="D57" s="32">
        <v>242</v>
      </c>
      <c r="E57" s="33">
        <v>100</v>
      </c>
    </row>
    <row r="58" spans="2:5" ht="12" customHeight="1" x14ac:dyDescent="0.2">
      <c r="B58" s="6" t="s">
        <v>48</v>
      </c>
      <c r="C58" s="32">
        <v>242</v>
      </c>
      <c r="D58" s="32">
        <v>242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683</v>
      </c>
      <c r="D60" s="32">
        <v>577</v>
      </c>
      <c r="E60" s="33">
        <v>84.480234260614935</v>
      </c>
    </row>
    <row r="61" spans="2:5" s="4" customFormat="1" ht="12" customHeight="1" x14ac:dyDescent="0.2">
      <c r="B61" s="6" t="s">
        <v>51</v>
      </c>
      <c r="C61" s="32">
        <v>681</v>
      </c>
      <c r="D61" s="32">
        <v>575</v>
      </c>
      <c r="E61" s="33">
        <v>84.434654919236422</v>
      </c>
    </row>
    <row r="62" spans="2:5" ht="12" customHeight="1" x14ac:dyDescent="0.2">
      <c r="B62" s="6" t="s">
        <v>90</v>
      </c>
      <c r="C62" s="32">
        <v>2</v>
      </c>
      <c r="D62" s="32">
        <v>2</v>
      </c>
      <c r="E62" s="33">
        <v>100</v>
      </c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5655</v>
      </c>
      <c r="D69" s="22">
        <v>474</v>
      </c>
      <c r="E69" s="23">
        <v>8.3819628647214852</v>
      </c>
    </row>
    <row r="70" spans="2:5" ht="12" customHeight="1" x14ac:dyDescent="0.2">
      <c r="B70" s="6" t="s">
        <v>57</v>
      </c>
      <c r="C70" s="32">
        <v>1279</v>
      </c>
      <c r="D70" s="32">
        <v>4</v>
      </c>
      <c r="E70" s="33">
        <v>0.31274433150899139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1256</v>
      </c>
      <c r="D73" s="36">
        <v>1</v>
      </c>
      <c r="E73" s="37">
        <v>7.9617834394904469E-2</v>
      </c>
    </row>
    <row r="74" spans="2:5" ht="12" customHeight="1" x14ac:dyDescent="0.2">
      <c r="B74" s="6" t="s">
        <v>61</v>
      </c>
      <c r="C74" s="32">
        <v>23</v>
      </c>
      <c r="D74" s="32">
        <v>3</v>
      </c>
      <c r="E74" s="33">
        <v>13.043478260869565</v>
      </c>
    </row>
    <row r="75" spans="2:5" ht="12" customHeight="1" x14ac:dyDescent="0.2">
      <c r="B75" s="6" t="s">
        <v>62</v>
      </c>
      <c r="C75" s="32">
        <v>27</v>
      </c>
      <c r="D75" s="32">
        <v>27</v>
      </c>
      <c r="E75" s="33">
        <v>100</v>
      </c>
    </row>
    <row r="76" spans="2:5" ht="12" customHeight="1" x14ac:dyDescent="0.2">
      <c r="B76" s="6" t="s">
        <v>63</v>
      </c>
      <c r="C76" s="32">
        <v>6</v>
      </c>
      <c r="D76" s="32">
        <v>6</v>
      </c>
      <c r="E76" s="33">
        <v>100</v>
      </c>
    </row>
    <row r="77" spans="2:5" ht="12" customHeight="1" x14ac:dyDescent="0.2">
      <c r="B77" s="6" t="s">
        <v>64</v>
      </c>
      <c r="C77" s="32">
        <v>21</v>
      </c>
      <c r="D77" s="32">
        <v>21</v>
      </c>
      <c r="E77" s="33">
        <v>100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21</v>
      </c>
      <c r="D85" s="34">
        <v>21</v>
      </c>
      <c r="E85" s="35">
        <v>100</v>
      </c>
    </row>
    <row r="86" spans="2:5" ht="12" customHeight="1" x14ac:dyDescent="0.2">
      <c r="B86" s="6" t="s">
        <v>73</v>
      </c>
      <c r="C86" s="32">
        <v>4050</v>
      </c>
      <c r="D86" s="32">
        <v>149</v>
      </c>
      <c r="E86" s="33">
        <v>3.6790123456790123</v>
      </c>
    </row>
    <row r="87" spans="2:5" ht="12" customHeight="1" x14ac:dyDescent="0.2">
      <c r="B87" s="6" t="s">
        <v>74</v>
      </c>
      <c r="C87" s="36">
        <v>64</v>
      </c>
      <c r="D87" s="36">
        <v>42</v>
      </c>
      <c r="E87" s="37">
        <v>65.625</v>
      </c>
    </row>
    <row r="88" spans="2:5" ht="12" customHeight="1" x14ac:dyDescent="0.2">
      <c r="B88" s="6" t="s">
        <v>75</v>
      </c>
      <c r="C88" s="32">
        <v>1139</v>
      </c>
      <c r="D88" s="32">
        <v>69</v>
      </c>
      <c r="E88" s="33">
        <v>6.0579455662862163</v>
      </c>
    </row>
    <row r="89" spans="2:5" ht="12" customHeight="1" x14ac:dyDescent="0.2">
      <c r="B89" s="6" t="s">
        <v>76</v>
      </c>
      <c r="C89" s="32">
        <v>2840</v>
      </c>
      <c r="D89" s="32">
        <v>38</v>
      </c>
      <c r="E89" s="33">
        <v>1.3380281690140845</v>
      </c>
    </row>
    <row r="90" spans="2:5" ht="12" customHeight="1" x14ac:dyDescent="0.2">
      <c r="B90" s="6" t="s">
        <v>77</v>
      </c>
      <c r="C90" s="32">
        <v>7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299</v>
      </c>
      <c r="D91" s="32">
        <v>294</v>
      </c>
      <c r="E91" s="33">
        <v>98.327759197324411</v>
      </c>
    </row>
    <row r="92" spans="2:5" ht="12" customHeight="1" x14ac:dyDescent="0.2">
      <c r="B92" s="6" t="s">
        <v>86</v>
      </c>
      <c r="C92" s="22">
        <v>0</v>
      </c>
      <c r="D92" s="22">
        <v>0</v>
      </c>
      <c r="E92" s="23"/>
    </row>
    <row r="93" spans="2:5" ht="12" customHeight="1" x14ac:dyDescent="0.2">
      <c r="B93" s="6" t="s">
        <v>79</v>
      </c>
      <c r="C93" s="32"/>
      <c r="D93" s="32"/>
      <c r="E93" s="23"/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9BE1FFF1-EA22-46AE-B31B-A43E2F2F7FCF}"/>
    <hyperlink ref="D4" location="ŞUBAT!A1" display="Şubat" xr:uid="{EA789B5C-E76C-4693-BBBC-E15BF888ECB1}"/>
    <hyperlink ref="E4" location="MART!A1" display="Mart" xr:uid="{49065035-D1AD-4DE5-B4E8-DCFAEF2F21C9}"/>
    <hyperlink ref="C5" location="NİSAN!A1" display="Nisan" xr:uid="{6A4A9BE0-700C-4C4A-B785-3CC2280D1303}"/>
    <hyperlink ref="D5" location="MAYIS!A1" display="Mayıs" xr:uid="{ECDFCF40-94E0-4BA4-BBFD-0A9AEA1470B7}"/>
    <hyperlink ref="E5" location="HAZİRAN!A1" display="Haziran" xr:uid="{FEE52DE7-036E-4FD0-93BB-6EE362B26BF5}"/>
    <hyperlink ref="C6" location="TEMMUZ!A1" display="Temmuz" xr:uid="{D565493F-AB56-463A-A3AA-504D38C7BD04}"/>
    <hyperlink ref="D6" location="AĞUSTOS!A1" display="Ağustos" xr:uid="{050C0A9E-9846-4A2C-9FEE-A6B61E11527C}"/>
    <hyperlink ref="E6" location="EYLÜL!A1" display="Eylül" xr:uid="{24CCC778-A6AC-4753-BE6C-A2413008AC4B}"/>
    <hyperlink ref="C7" location="EKİM!A1" display="Ekim" xr:uid="{9CD6DA99-AF85-44B5-8E85-6772B4EB72A2}"/>
    <hyperlink ref="D7" location="KASIM!A1" display="Kasım" xr:uid="{B1CF6A00-5D9B-4458-AE8C-BB5A81EBDDB2}"/>
    <hyperlink ref="E7" location="ARALIK!A1" display="Aralık" xr:uid="{0380A667-78BF-4EB1-83DA-00AC6DFB867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7F85-C62A-4EB8-91A1-67850C7541EB}">
  <sheetPr codeName="Sayfa9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18742</v>
      </c>
      <c r="D10" s="22">
        <f>+D11+D46+D64+D69+D92+D98</f>
        <v>4854</v>
      </c>
      <c r="E10" s="23">
        <f t="shared" ref="E10:E73" si="0">+D10/C10*100</f>
        <v>25.899050261444884</v>
      </c>
    </row>
    <row r="11" spans="2:5" ht="12" customHeight="1" x14ac:dyDescent="0.2">
      <c r="B11" s="7" t="s">
        <v>4</v>
      </c>
      <c r="C11" s="24">
        <f>+C12+C22+C25+C39+C43+C44+C45</f>
        <v>12716</v>
      </c>
      <c r="D11" s="24">
        <f>+D12+D22+D25+D39+D43+D44+D45</f>
        <v>4037</v>
      </c>
      <c r="E11" s="25">
        <f t="shared" si="0"/>
        <v>31.747404844290656</v>
      </c>
    </row>
    <row r="12" spans="2:5" ht="12" customHeight="1" x14ac:dyDescent="0.2">
      <c r="B12" s="7" t="s">
        <v>5</v>
      </c>
      <c r="C12" s="24">
        <f>+C13+C18</f>
        <v>6289</v>
      </c>
      <c r="D12" s="24">
        <f>+D13+D18</f>
        <v>2011</v>
      </c>
      <c r="E12" s="25">
        <f t="shared" si="0"/>
        <v>31.976466846875496</v>
      </c>
    </row>
    <row r="13" spans="2:5" ht="12" customHeight="1" x14ac:dyDescent="0.2">
      <c r="B13" s="7" t="s">
        <v>6</v>
      </c>
      <c r="C13" s="26">
        <f>SUM(C14:C17)</f>
        <v>5575</v>
      </c>
      <c r="D13" s="26">
        <f>SUM(D14:D17)</f>
        <v>1986</v>
      </c>
      <c r="E13" s="27">
        <f t="shared" si="0"/>
        <v>35.623318385650229</v>
      </c>
    </row>
    <row r="14" spans="2:5" ht="12" customHeight="1" x14ac:dyDescent="0.2">
      <c r="B14" s="8" t="s">
        <v>7</v>
      </c>
      <c r="C14" s="28">
        <v>1601</v>
      </c>
      <c r="D14" s="28">
        <v>-5</v>
      </c>
      <c r="E14" s="29">
        <f t="shared" si="0"/>
        <v>-0.31230480949406619</v>
      </c>
    </row>
    <row r="15" spans="2:5" ht="12" customHeight="1" x14ac:dyDescent="0.2">
      <c r="B15" s="8" t="s">
        <v>8</v>
      </c>
      <c r="C15" s="28">
        <v>94</v>
      </c>
      <c r="D15" s="28">
        <v>4</v>
      </c>
      <c r="E15" s="29">
        <f t="shared" si="0"/>
        <v>4.2553191489361701</v>
      </c>
    </row>
    <row r="16" spans="2:5" ht="12" customHeight="1" x14ac:dyDescent="0.2">
      <c r="B16" s="8" t="s">
        <v>9</v>
      </c>
      <c r="C16" s="28">
        <v>3335</v>
      </c>
      <c r="D16" s="28">
        <v>1977</v>
      </c>
      <c r="E16" s="29">
        <f t="shared" si="0"/>
        <v>59.280359820089956</v>
      </c>
    </row>
    <row r="17" spans="2:5" ht="12" customHeight="1" x14ac:dyDescent="0.2">
      <c r="B17" s="8" t="s">
        <v>10</v>
      </c>
      <c r="C17" s="28">
        <v>545</v>
      </c>
      <c r="D17" s="28">
        <v>10</v>
      </c>
      <c r="E17" s="29">
        <f t="shared" si="0"/>
        <v>1.834862385321101</v>
      </c>
    </row>
    <row r="18" spans="2:5" ht="12" customHeight="1" x14ac:dyDescent="0.2">
      <c r="B18" s="7" t="s">
        <v>11</v>
      </c>
      <c r="C18" s="24">
        <f>SUM(C19:C21)</f>
        <v>714</v>
      </c>
      <c r="D18" s="24">
        <f>SUM(D19:D21)</f>
        <v>25</v>
      </c>
      <c r="E18" s="25">
        <f t="shared" si="0"/>
        <v>3.5014005602240896</v>
      </c>
    </row>
    <row r="19" spans="2:5" ht="12" customHeight="1" x14ac:dyDescent="0.2">
      <c r="B19" s="8" t="s">
        <v>12</v>
      </c>
      <c r="C19" s="28">
        <v>423</v>
      </c>
      <c r="D19" s="28">
        <v>3</v>
      </c>
      <c r="E19" s="29">
        <f t="shared" si="0"/>
        <v>0.70921985815602839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291</v>
      </c>
      <c r="D21" s="28">
        <v>22</v>
      </c>
      <c r="E21" s="29">
        <f t="shared" si="0"/>
        <v>7.5601374570446733</v>
      </c>
    </row>
    <row r="22" spans="2:5" s="4" customFormat="1" ht="12" customHeight="1" x14ac:dyDescent="0.2">
      <c r="B22" s="7" t="s">
        <v>15</v>
      </c>
      <c r="C22" s="24">
        <f>SUM(C23:C24)</f>
        <v>2773</v>
      </c>
      <c r="D22" s="24">
        <f>SUM(D23:D24)</f>
        <v>541</v>
      </c>
      <c r="E22" s="25">
        <f t="shared" si="0"/>
        <v>19.509556437071762</v>
      </c>
    </row>
    <row r="23" spans="2:5" s="4" customFormat="1" ht="12" customHeight="1" x14ac:dyDescent="0.2">
      <c r="B23" s="8" t="s">
        <v>16</v>
      </c>
      <c r="C23" s="30">
        <v>0</v>
      </c>
      <c r="D23" s="30">
        <v>0</v>
      </c>
      <c r="E23" s="31"/>
    </row>
    <row r="24" spans="2:5" ht="12" customHeight="1" x14ac:dyDescent="0.2">
      <c r="B24" s="8" t="s">
        <v>17</v>
      </c>
      <c r="C24" s="30">
        <v>2773</v>
      </c>
      <c r="D24" s="30">
        <v>541</v>
      </c>
      <c r="E24" s="31">
        <f t="shared" si="0"/>
        <v>19.509556437071762</v>
      </c>
    </row>
    <row r="25" spans="2:5" s="4" customFormat="1" ht="12" customHeight="1" x14ac:dyDescent="0.2">
      <c r="B25" s="7" t="s">
        <v>18</v>
      </c>
      <c r="C25" s="24">
        <f>+C26+C29+C36+C37+C38</f>
        <v>2011</v>
      </c>
      <c r="D25" s="24">
        <f>+D26+D29+D36+D37+D38</f>
        <v>639</v>
      </c>
      <c r="E25" s="25">
        <f t="shared" si="0"/>
        <v>31.77523620089508</v>
      </c>
    </row>
    <row r="26" spans="2:5" ht="12" customHeight="1" x14ac:dyDescent="0.2">
      <c r="B26" s="7" t="s">
        <v>19</v>
      </c>
      <c r="C26" s="24">
        <f>SUM(C27:C28)</f>
        <v>1726</v>
      </c>
      <c r="D26" s="24">
        <f>SUM(D27:D28)</f>
        <v>520</v>
      </c>
      <c r="E26" s="25">
        <f t="shared" si="0"/>
        <v>30.127462340672075</v>
      </c>
    </row>
    <row r="27" spans="2:5" ht="12" customHeight="1" x14ac:dyDescent="0.2">
      <c r="B27" s="8" t="s">
        <v>20</v>
      </c>
      <c r="C27" s="28">
        <v>1510</v>
      </c>
      <c r="D27" s="28">
        <v>311</v>
      </c>
      <c r="E27" s="29">
        <f t="shared" si="0"/>
        <v>20.596026490066226</v>
      </c>
    </row>
    <row r="28" spans="2:5" ht="12" customHeight="1" x14ac:dyDescent="0.2">
      <c r="B28" s="8" t="s">
        <v>21</v>
      </c>
      <c r="C28" s="28">
        <v>216</v>
      </c>
      <c r="D28" s="28">
        <v>209</v>
      </c>
      <c r="E28" s="29">
        <f t="shared" si="0"/>
        <v>96.759259259259252</v>
      </c>
    </row>
    <row r="29" spans="2:5" ht="12" customHeight="1" x14ac:dyDescent="0.2">
      <c r="B29" s="7" t="s">
        <v>22</v>
      </c>
      <c r="C29" s="26">
        <f>SUM(C30:C35)</f>
        <v>0</v>
      </c>
      <c r="D29" s="26">
        <f>SUM(D30:D35)</f>
        <v>0</v>
      </c>
      <c r="E29" s="27"/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/>
      <c r="D31" s="28"/>
      <c r="E31" s="29"/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284</v>
      </c>
      <c r="D36" s="26">
        <v>118</v>
      </c>
      <c r="E36" s="27">
        <f t="shared" si="0"/>
        <v>41.549295774647888</v>
      </c>
    </row>
    <row r="37" spans="2:6" ht="12" customHeight="1" x14ac:dyDescent="0.2">
      <c r="B37" s="7" t="s">
        <v>30</v>
      </c>
      <c r="C37" s="26">
        <v>1</v>
      </c>
      <c r="D37" s="26">
        <v>1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1011</v>
      </c>
      <c r="D43" s="24">
        <v>575</v>
      </c>
      <c r="E43" s="25">
        <f t="shared" si="0"/>
        <v>56.874381800197824</v>
      </c>
    </row>
    <row r="44" spans="2:6" ht="12" customHeight="1" x14ac:dyDescent="0.2">
      <c r="B44" s="7" t="s">
        <v>37</v>
      </c>
      <c r="C44" s="26">
        <v>624</v>
      </c>
      <c r="D44" s="26">
        <v>271</v>
      </c>
      <c r="E44" s="27">
        <f t="shared" si="0"/>
        <v>43.429487179487182</v>
      </c>
      <c r="F44" s="5"/>
    </row>
    <row r="45" spans="2:6" ht="12" customHeight="1" x14ac:dyDescent="0.2">
      <c r="B45" s="7" t="s">
        <v>38</v>
      </c>
      <c r="C45" s="26">
        <v>8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703</v>
      </c>
      <c r="D46" s="22">
        <f>+D47+D54+D57+D60+D63</f>
        <v>597</v>
      </c>
      <c r="E46" s="27">
        <f t="shared" si="0"/>
        <v>84.921763869132292</v>
      </c>
    </row>
    <row r="47" spans="2:6" ht="12" customHeight="1" x14ac:dyDescent="0.2">
      <c r="B47" s="6" t="s">
        <v>39</v>
      </c>
      <c r="C47" s="32">
        <f>+C48+C51</f>
        <v>74</v>
      </c>
      <c r="D47" s="32">
        <f>+D48+D51</f>
        <v>74</v>
      </c>
      <c r="E47" s="33">
        <f t="shared" si="0"/>
        <v>100</v>
      </c>
    </row>
    <row r="48" spans="2:6" ht="12" customHeight="1" x14ac:dyDescent="0.2">
      <c r="B48" s="6" t="s">
        <v>40</v>
      </c>
      <c r="C48" s="32">
        <f>SUM(C49:C50)</f>
        <v>60</v>
      </c>
      <c r="D48" s="32">
        <f>SUM(D49:D50)</f>
        <v>60</v>
      </c>
      <c r="E48" s="33">
        <f t="shared" si="0"/>
        <v>100</v>
      </c>
    </row>
    <row r="49" spans="2:5" ht="12" customHeight="1" x14ac:dyDescent="0.2">
      <c r="B49" s="9" t="s">
        <v>41</v>
      </c>
      <c r="C49" s="34">
        <v>0</v>
      </c>
      <c r="D49" s="34">
        <v>0</v>
      </c>
      <c r="E49" s="35"/>
    </row>
    <row r="50" spans="2:5" ht="12" customHeight="1" x14ac:dyDescent="0.2">
      <c r="B50" s="9" t="s">
        <v>42</v>
      </c>
      <c r="C50" s="34">
        <v>60</v>
      </c>
      <c r="D50" s="34">
        <v>60</v>
      </c>
      <c r="E50" s="35">
        <f t="shared" si="0"/>
        <v>100</v>
      </c>
    </row>
    <row r="51" spans="2:5" ht="12" customHeight="1" x14ac:dyDescent="0.2">
      <c r="B51" s="6" t="s">
        <v>43</v>
      </c>
      <c r="C51" s="32">
        <f>SUM(C52:C53)</f>
        <v>14</v>
      </c>
      <c r="D51" s="32">
        <f>SUM(D52:D53)</f>
        <v>14</v>
      </c>
      <c r="E51" s="33">
        <f t="shared" si="0"/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14</v>
      </c>
      <c r="D53" s="34">
        <v>14</v>
      </c>
      <c r="E53" s="35">
        <f>+D53/C53*100</f>
        <v>100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241</v>
      </c>
      <c r="D57" s="32">
        <f>SUM(D58:D59)</f>
        <v>241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241</v>
      </c>
      <c r="D58" s="32">
        <v>241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388</v>
      </c>
      <c r="D60" s="32">
        <f>SUM(D61:D62)</f>
        <v>282</v>
      </c>
      <c r="E60" s="33">
        <f t="shared" si="0"/>
        <v>72.680412371134011</v>
      </c>
    </row>
    <row r="61" spans="2:5" s="4" customFormat="1" ht="12" customHeight="1" x14ac:dyDescent="0.2">
      <c r="B61" s="6" t="s">
        <v>51</v>
      </c>
      <c r="C61" s="32">
        <v>386</v>
      </c>
      <c r="D61" s="32">
        <v>280</v>
      </c>
      <c r="E61" s="33">
        <f t="shared" si="0"/>
        <v>72.538860103626945</v>
      </c>
    </row>
    <row r="62" spans="2:5" ht="12" customHeight="1" x14ac:dyDescent="0.2">
      <c r="B62" s="6" t="s">
        <v>90</v>
      </c>
      <c r="C62" s="32">
        <v>2</v>
      </c>
      <c r="D62" s="32">
        <v>2</v>
      </c>
      <c r="E62" s="33">
        <f>+D62/C62*100</f>
        <v>100</v>
      </c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5323</v>
      </c>
      <c r="D69" s="22">
        <f>+D70+D75+D86+D91</f>
        <v>220</v>
      </c>
      <c r="E69" s="23">
        <f t="shared" si="0"/>
        <v>4.1330077024234457</v>
      </c>
    </row>
    <row r="70" spans="2:5" ht="12" customHeight="1" x14ac:dyDescent="0.2">
      <c r="B70" s="6" t="s">
        <v>57</v>
      </c>
      <c r="C70" s="32">
        <f>+C71+C72+C73+C74</f>
        <v>1282</v>
      </c>
      <c r="D70" s="32">
        <f>+D71+D72+D73+D74</f>
        <v>1</v>
      </c>
      <c r="E70" s="33">
        <f t="shared" si="0"/>
        <v>7.8003120124804995E-2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1260</v>
      </c>
      <c r="D73" s="36">
        <v>0</v>
      </c>
      <c r="E73" s="37">
        <f t="shared" si="0"/>
        <v>0</v>
      </c>
    </row>
    <row r="74" spans="2:5" ht="12" customHeight="1" x14ac:dyDescent="0.2">
      <c r="B74" s="6" t="s">
        <v>61</v>
      </c>
      <c r="C74" s="32">
        <v>22</v>
      </c>
      <c r="D74" s="32">
        <v>1</v>
      </c>
      <c r="E74" s="33">
        <f>+D74/C74*100</f>
        <v>4.5454545454545459</v>
      </c>
    </row>
    <row r="75" spans="2:5" ht="12" customHeight="1" x14ac:dyDescent="0.2">
      <c r="B75" s="6" t="s">
        <v>62</v>
      </c>
      <c r="C75" s="32">
        <f>+C76+C77</f>
        <v>17</v>
      </c>
      <c r="D75" s="32">
        <f>+D76+D77</f>
        <v>17</v>
      </c>
      <c r="E75" s="33">
        <f>+D75/C75*100</f>
        <v>100</v>
      </c>
    </row>
    <row r="76" spans="2:5" ht="12" customHeight="1" x14ac:dyDescent="0.2">
      <c r="B76" s="6" t="s">
        <v>63</v>
      </c>
      <c r="C76" s="32">
        <v>3</v>
      </c>
      <c r="D76" s="32">
        <v>3</v>
      </c>
      <c r="E76" s="33">
        <f>+D76/C76*100</f>
        <v>100</v>
      </c>
    </row>
    <row r="77" spans="2:5" ht="12" customHeight="1" x14ac:dyDescent="0.2">
      <c r="B77" s="6" t="s">
        <v>64</v>
      </c>
      <c r="C77" s="32">
        <f>SUM(C78:C85)</f>
        <v>14</v>
      </c>
      <c r="D77" s="32">
        <f>SUM(D78:D85)</f>
        <v>14</v>
      </c>
      <c r="E77" s="33">
        <f>+D77/C77*100</f>
        <v>100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14</v>
      </c>
      <c r="D85" s="34">
        <v>14</v>
      </c>
      <c r="E85" s="35">
        <f t="shared" ref="E85:E91" si="1">+D85/C85*100</f>
        <v>100</v>
      </c>
    </row>
    <row r="86" spans="2:5" ht="12" customHeight="1" x14ac:dyDescent="0.2">
      <c r="B86" s="6" t="s">
        <v>73</v>
      </c>
      <c r="C86" s="32">
        <f>+C87+C88+C89+C90</f>
        <v>3894</v>
      </c>
      <c r="D86" s="32">
        <f>+D87+D88+D89+D90</f>
        <v>80</v>
      </c>
      <c r="E86" s="33">
        <f t="shared" si="1"/>
        <v>2.0544427324088339</v>
      </c>
    </row>
    <row r="87" spans="2:5" ht="12" customHeight="1" x14ac:dyDescent="0.2">
      <c r="B87" s="6" t="s">
        <v>74</v>
      </c>
      <c r="C87" s="36">
        <v>45</v>
      </c>
      <c r="D87" s="36">
        <v>24</v>
      </c>
      <c r="E87" s="37">
        <f t="shared" si="1"/>
        <v>53.333333333333336</v>
      </c>
    </row>
    <row r="88" spans="2:5" ht="12" customHeight="1" x14ac:dyDescent="0.2">
      <c r="B88" s="6" t="s">
        <v>75</v>
      </c>
      <c r="C88" s="32">
        <v>1046</v>
      </c>
      <c r="D88" s="32">
        <v>36</v>
      </c>
      <c r="E88" s="33">
        <f t="shared" si="1"/>
        <v>3.4416826003824093</v>
      </c>
    </row>
    <row r="89" spans="2:5" ht="12" customHeight="1" x14ac:dyDescent="0.2">
      <c r="B89" s="6" t="s">
        <v>76</v>
      </c>
      <c r="C89" s="32">
        <v>2797</v>
      </c>
      <c r="D89" s="32">
        <v>20</v>
      </c>
      <c r="E89" s="33">
        <f t="shared" si="1"/>
        <v>0.71505184125849119</v>
      </c>
    </row>
    <row r="90" spans="2:5" ht="12" customHeight="1" x14ac:dyDescent="0.2">
      <c r="B90" s="6" t="s">
        <v>77</v>
      </c>
      <c r="C90" s="32">
        <v>6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130</v>
      </c>
      <c r="D91" s="32">
        <v>122</v>
      </c>
      <c r="E91" s="33">
        <f t="shared" si="1"/>
        <v>93.84615384615384</v>
      </c>
    </row>
    <row r="92" spans="2:5" ht="12" customHeight="1" x14ac:dyDescent="0.2">
      <c r="B92" s="6" t="s">
        <v>86</v>
      </c>
      <c r="C92" s="22">
        <f>+C93+C94+C95</f>
        <v>0</v>
      </c>
      <c r="D92" s="22">
        <f>+D93+D94+D95</f>
        <v>0</v>
      </c>
      <c r="E92" s="23"/>
    </row>
    <row r="93" spans="2:5" ht="12" customHeight="1" x14ac:dyDescent="0.2">
      <c r="B93" s="6" t="s">
        <v>79</v>
      </c>
      <c r="C93" s="32"/>
      <c r="D93" s="32"/>
      <c r="E93" s="23"/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DF4D104D-18E2-4583-A69A-14B517C1795E}"/>
    <hyperlink ref="D4" location="ŞUBAT!A1" display="Şubat" xr:uid="{05ECC31E-9C71-42DC-9409-EF16BD8CA22C}"/>
    <hyperlink ref="E4" location="MART!A1" display="Mart" xr:uid="{71A86DE6-308C-4F35-B0A7-E5B329A051E4}"/>
    <hyperlink ref="C5" location="NİSAN!A1" display="Nisan" xr:uid="{58DC66D7-25E3-439B-A57E-A18B34B04DD2}"/>
    <hyperlink ref="D5" location="MAYIS!A1" display="Mayıs" xr:uid="{9E580E70-52EB-41C0-B679-E3BF68DE36AE}"/>
    <hyperlink ref="E5" location="HAZİRAN!A1" display="Haziran" xr:uid="{921BB534-2334-40E7-A461-AA97B1B53454}"/>
    <hyperlink ref="C6" location="TEMMUZ!A1" display="Temmuz" xr:uid="{7A447794-7FD6-4BB9-9F03-9460CBD91814}"/>
    <hyperlink ref="D6" location="AĞUSTOS!A1" display="Ağustos" xr:uid="{7414A95D-F325-4057-AA7C-29B0145EB068}"/>
    <hyperlink ref="E6" location="EYLÜL!A1" display="Eylül" xr:uid="{9156C653-02CC-4552-9C6C-6E4A62107FC3}"/>
    <hyperlink ref="C7" location="EKİM!A1" display="Ekim" xr:uid="{3703D641-7985-405A-B641-D0F231E03557}"/>
    <hyperlink ref="D7" location="KASIM!A1" display="Kasım" xr:uid="{C4E92A48-C0F6-4FD1-B499-34AF5BAC7047}"/>
    <hyperlink ref="E7" location="ARALIK!A1" display="Aralık" xr:uid="{38FC3679-A9CE-4F9B-BA93-3AF6C58D216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2754-8443-4564-8DDC-6F9F906BFDD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59302</v>
      </c>
      <c r="D10" s="22">
        <v>46802</v>
      </c>
      <c r="E10" s="23">
        <v>78.921452902094373</v>
      </c>
    </row>
    <row r="11" spans="2:5" ht="12" customHeight="1" x14ac:dyDescent="0.2">
      <c r="B11" s="7" t="s">
        <v>4</v>
      </c>
      <c r="C11" s="24">
        <v>45212</v>
      </c>
      <c r="D11" s="24">
        <v>38632</v>
      </c>
      <c r="E11" s="25">
        <v>85.446341679200216</v>
      </c>
    </row>
    <row r="12" spans="2:5" ht="12" customHeight="1" x14ac:dyDescent="0.2">
      <c r="B12" s="7" t="s">
        <v>5</v>
      </c>
      <c r="C12" s="24">
        <v>28956</v>
      </c>
      <c r="D12" s="24">
        <v>25224</v>
      </c>
      <c r="E12" s="25">
        <v>87.111479486116878</v>
      </c>
    </row>
    <row r="13" spans="2:5" ht="12" customHeight="1" x14ac:dyDescent="0.2">
      <c r="B13" s="7" t="s">
        <v>6</v>
      </c>
      <c r="C13" s="26">
        <v>27040</v>
      </c>
      <c r="D13" s="26">
        <v>24203</v>
      </c>
      <c r="E13" s="27">
        <v>89.508136094674555</v>
      </c>
    </row>
    <row r="14" spans="2:5" ht="12" customHeight="1" x14ac:dyDescent="0.2">
      <c r="B14" s="8" t="s">
        <v>7</v>
      </c>
      <c r="C14" s="28">
        <v>3548</v>
      </c>
      <c r="D14" s="28">
        <v>2023</v>
      </c>
      <c r="E14" s="29">
        <v>57.018038331454349</v>
      </c>
    </row>
    <row r="15" spans="2:5" ht="12" customHeight="1" x14ac:dyDescent="0.2">
      <c r="B15" s="8" t="s">
        <v>8</v>
      </c>
      <c r="C15" s="28">
        <v>492</v>
      </c>
      <c r="D15" s="28">
        <v>408</v>
      </c>
      <c r="E15" s="29">
        <v>82.926829268292678</v>
      </c>
    </row>
    <row r="16" spans="2:5" ht="12" customHeight="1" x14ac:dyDescent="0.2">
      <c r="B16" s="8" t="s">
        <v>9</v>
      </c>
      <c r="C16" s="28">
        <v>21557</v>
      </c>
      <c r="D16" s="28">
        <v>20714</v>
      </c>
      <c r="E16" s="29">
        <v>96.089437305747552</v>
      </c>
    </row>
    <row r="17" spans="2:5" ht="12" customHeight="1" x14ac:dyDescent="0.2">
      <c r="B17" s="8" t="s">
        <v>10</v>
      </c>
      <c r="C17" s="28">
        <v>1443</v>
      </c>
      <c r="D17" s="28">
        <v>1058</v>
      </c>
      <c r="E17" s="29">
        <v>73.319473319473317</v>
      </c>
    </row>
    <row r="18" spans="2:5" ht="12" customHeight="1" x14ac:dyDescent="0.2">
      <c r="B18" s="7" t="s">
        <v>11</v>
      </c>
      <c r="C18" s="24">
        <v>1916</v>
      </c>
      <c r="D18" s="24">
        <v>1021</v>
      </c>
      <c r="E18" s="25">
        <v>53.288100208768263</v>
      </c>
    </row>
    <row r="19" spans="2:5" ht="12" customHeight="1" x14ac:dyDescent="0.2">
      <c r="B19" s="8" t="s">
        <v>12</v>
      </c>
      <c r="C19" s="28">
        <v>1069</v>
      </c>
      <c r="D19" s="28">
        <v>387</v>
      </c>
      <c r="E19" s="29">
        <v>36.202057998129092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847</v>
      </c>
      <c r="D21" s="28">
        <v>634</v>
      </c>
      <c r="E21" s="29">
        <v>74.852420306965755</v>
      </c>
    </row>
    <row r="22" spans="2:5" s="4" customFormat="1" ht="12" customHeight="1" x14ac:dyDescent="0.2">
      <c r="B22" s="7" t="s">
        <v>15</v>
      </c>
      <c r="C22" s="24">
        <v>2819</v>
      </c>
      <c r="D22" s="24">
        <v>2022</v>
      </c>
      <c r="E22" s="25">
        <v>71.727562965590636</v>
      </c>
    </row>
    <row r="23" spans="2:5" s="4" customFormat="1" ht="12" customHeight="1" x14ac:dyDescent="0.2">
      <c r="B23" s="8" t="s">
        <v>16</v>
      </c>
      <c r="C23" s="30">
        <v>13</v>
      </c>
      <c r="D23" s="30">
        <v>11</v>
      </c>
      <c r="E23" s="31">
        <v>84.615384615384613</v>
      </c>
    </row>
    <row r="24" spans="2:5" ht="12" customHeight="1" x14ac:dyDescent="0.2">
      <c r="B24" s="8" t="s">
        <v>17</v>
      </c>
      <c r="C24" s="30">
        <v>2806</v>
      </c>
      <c r="D24" s="30">
        <v>2011</v>
      </c>
      <c r="E24" s="31">
        <v>71.667854597291509</v>
      </c>
    </row>
    <row r="25" spans="2:5" s="4" customFormat="1" ht="12" customHeight="1" x14ac:dyDescent="0.2">
      <c r="B25" s="7" t="s">
        <v>18</v>
      </c>
      <c r="C25" s="24">
        <v>5225</v>
      </c>
      <c r="D25" s="24">
        <v>3824</v>
      </c>
      <c r="E25" s="25">
        <v>73.186602870813402</v>
      </c>
    </row>
    <row r="26" spans="2:5" ht="12" customHeight="1" x14ac:dyDescent="0.2">
      <c r="B26" s="7" t="s">
        <v>19</v>
      </c>
      <c r="C26" s="24">
        <v>3906</v>
      </c>
      <c r="D26" s="24">
        <v>2618</v>
      </c>
      <c r="E26" s="25">
        <v>67.025089605734763</v>
      </c>
    </row>
    <row r="27" spans="2:5" ht="12" customHeight="1" x14ac:dyDescent="0.2">
      <c r="B27" s="8" t="s">
        <v>20</v>
      </c>
      <c r="C27" s="28">
        <v>2416</v>
      </c>
      <c r="D27" s="28">
        <v>1147</v>
      </c>
      <c r="E27" s="29">
        <v>47.475165562913908</v>
      </c>
    </row>
    <row r="28" spans="2:5" ht="12" customHeight="1" x14ac:dyDescent="0.2">
      <c r="B28" s="8" t="s">
        <v>21</v>
      </c>
      <c r="C28" s="28">
        <v>1490</v>
      </c>
      <c r="D28" s="28">
        <v>1471</v>
      </c>
      <c r="E28" s="29">
        <v>98.724832214765101</v>
      </c>
    </row>
    <row r="29" spans="2:5" ht="12" customHeight="1" x14ac:dyDescent="0.2">
      <c r="B29" s="7" t="s">
        <v>22</v>
      </c>
      <c r="C29" s="26">
        <v>28</v>
      </c>
      <c r="D29" s="26">
        <v>28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28</v>
      </c>
      <c r="D31" s="28">
        <v>28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1290</v>
      </c>
      <c r="D37" s="26">
        <v>1177</v>
      </c>
      <c r="E37" s="27">
        <v>91.240310077519382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5175</v>
      </c>
      <c r="D44" s="24">
        <v>4897</v>
      </c>
      <c r="E44" s="25">
        <v>94.628019323671495</v>
      </c>
    </row>
    <row r="45" spans="2:6" ht="12" customHeight="1" x14ac:dyDescent="0.2">
      <c r="B45" s="7" t="s">
        <v>37</v>
      </c>
      <c r="C45" s="26">
        <v>3031</v>
      </c>
      <c r="D45" s="26">
        <v>2663</v>
      </c>
      <c r="E45" s="27">
        <v>87.85879247773012</v>
      </c>
      <c r="F45" s="5"/>
    </row>
    <row r="46" spans="2:6" ht="12" customHeight="1" x14ac:dyDescent="0.2">
      <c r="B46" s="7" t="s">
        <v>38</v>
      </c>
      <c r="C46" s="26">
        <v>6</v>
      </c>
      <c r="D46" s="26">
        <v>2</v>
      </c>
      <c r="E46" s="27">
        <v>33.333333333333329</v>
      </c>
    </row>
    <row r="47" spans="2:6" ht="12" customHeight="1" x14ac:dyDescent="0.2">
      <c r="B47" s="6" t="s">
        <v>84</v>
      </c>
      <c r="C47" s="22">
        <v>4290</v>
      </c>
      <c r="D47" s="22">
        <v>4207</v>
      </c>
      <c r="E47" s="27">
        <v>98.065268065268057</v>
      </c>
    </row>
    <row r="48" spans="2:6" ht="12" customHeight="1" x14ac:dyDescent="0.2">
      <c r="B48" s="6" t="s">
        <v>39</v>
      </c>
      <c r="C48" s="32">
        <v>777</v>
      </c>
      <c r="D48" s="32">
        <v>777</v>
      </c>
      <c r="E48" s="33">
        <v>100</v>
      </c>
    </row>
    <row r="49" spans="2:5" ht="12" customHeight="1" x14ac:dyDescent="0.2">
      <c r="B49" s="6" t="s">
        <v>40</v>
      </c>
      <c r="C49" s="32">
        <v>709</v>
      </c>
      <c r="D49" s="32">
        <v>709</v>
      </c>
      <c r="E49" s="33">
        <v>100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709</v>
      </c>
      <c r="D51" s="34">
        <v>709</v>
      </c>
      <c r="E51" s="35">
        <v>100</v>
      </c>
    </row>
    <row r="52" spans="2:5" ht="12" customHeight="1" x14ac:dyDescent="0.2">
      <c r="B52" s="6" t="s">
        <v>43</v>
      </c>
      <c r="C52" s="32">
        <v>68</v>
      </c>
      <c r="D52" s="32">
        <v>68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68</v>
      </c>
      <c r="D54" s="34">
        <v>68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338</v>
      </c>
      <c r="D58" s="32">
        <v>338</v>
      </c>
      <c r="E58" s="33">
        <v>100</v>
      </c>
    </row>
    <row r="59" spans="2:5" ht="12" customHeight="1" x14ac:dyDescent="0.2">
      <c r="B59" s="6" t="s">
        <v>48</v>
      </c>
      <c r="C59" s="32">
        <v>338</v>
      </c>
      <c r="D59" s="32">
        <v>338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3172</v>
      </c>
      <c r="D61" s="32">
        <v>3089</v>
      </c>
      <c r="E61" s="33">
        <v>97.383354350567458</v>
      </c>
    </row>
    <row r="62" spans="2:5" s="4" customFormat="1" ht="12" customHeight="1" x14ac:dyDescent="0.2">
      <c r="B62" s="6" t="s">
        <v>51</v>
      </c>
      <c r="C62" s="32">
        <v>3119</v>
      </c>
      <c r="D62" s="32">
        <v>3036</v>
      </c>
      <c r="E62" s="33">
        <v>97.33889067008657</v>
      </c>
    </row>
    <row r="63" spans="2:5" ht="12" customHeight="1" x14ac:dyDescent="0.2">
      <c r="B63" s="6" t="s">
        <v>90</v>
      </c>
      <c r="C63" s="32">
        <v>53</v>
      </c>
      <c r="D63" s="32">
        <v>53</v>
      </c>
      <c r="E63" s="33">
        <v>100</v>
      </c>
    </row>
    <row r="64" spans="2:5" ht="12" customHeight="1" x14ac:dyDescent="0.2">
      <c r="B64" s="6" t="s">
        <v>52</v>
      </c>
      <c r="C64" s="32">
        <v>3</v>
      </c>
      <c r="D64" s="32">
        <v>3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9581</v>
      </c>
      <c r="D70" s="22">
        <v>3744</v>
      </c>
      <c r="E70" s="23">
        <v>39.077340569877883</v>
      </c>
    </row>
    <row r="71" spans="2:5" ht="12" customHeight="1" x14ac:dyDescent="0.2">
      <c r="B71" s="6" t="s">
        <v>57</v>
      </c>
      <c r="C71" s="32">
        <v>1290</v>
      </c>
      <c r="D71" s="32">
        <v>26</v>
      </c>
      <c r="E71" s="33">
        <v>2.0155038759689923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1274</v>
      </c>
      <c r="D74" s="36">
        <v>10</v>
      </c>
      <c r="E74" s="37">
        <v>0.78492935635792771</v>
      </c>
    </row>
    <row r="75" spans="2:5" ht="12" customHeight="1" x14ac:dyDescent="0.2">
      <c r="B75" s="6" t="s">
        <v>61</v>
      </c>
      <c r="C75" s="32">
        <v>16</v>
      </c>
      <c r="D75" s="32">
        <v>16</v>
      </c>
      <c r="E75" s="33">
        <v>100</v>
      </c>
    </row>
    <row r="76" spans="2:5" ht="12" customHeight="1" x14ac:dyDescent="0.2">
      <c r="B76" s="6" t="s">
        <v>62</v>
      </c>
      <c r="C76" s="32">
        <v>154</v>
      </c>
      <c r="D76" s="32">
        <v>151</v>
      </c>
      <c r="E76" s="33">
        <v>98.05194805194806</v>
      </c>
    </row>
    <row r="77" spans="2:5" ht="12" customHeight="1" x14ac:dyDescent="0.2">
      <c r="B77" s="6" t="s">
        <v>63</v>
      </c>
      <c r="C77" s="32">
        <v>25</v>
      </c>
      <c r="D77" s="32">
        <v>23</v>
      </c>
      <c r="E77" s="33">
        <v>92</v>
      </c>
    </row>
    <row r="78" spans="2:5" ht="12" customHeight="1" x14ac:dyDescent="0.2">
      <c r="B78" s="6" t="s">
        <v>64</v>
      </c>
      <c r="C78" s="32">
        <v>129</v>
      </c>
      <c r="D78" s="32">
        <v>128</v>
      </c>
      <c r="E78" s="33">
        <v>99.224806201550393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129</v>
      </c>
      <c r="D86" s="34">
        <v>128</v>
      </c>
      <c r="E86" s="35">
        <v>99.224806201550393</v>
      </c>
    </row>
    <row r="87" spans="2:5" ht="12" customHeight="1" x14ac:dyDescent="0.2">
      <c r="B87" s="6" t="s">
        <v>73</v>
      </c>
      <c r="C87" s="32">
        <v>6235</v>
      </c>
      <c r="D87" s="32">
        <v>1669</v>
      </c>
      <c r="E87" s="33">
        <v>26.768243785084202</v>
      </c>
    </row>
    <row r="88" spans="2:5" ht="12" customHeight="1" x14ac:dyDescent="0.2">
      <c r="B88" s="6" t="s">
        <v>74</v>
      </c>
      <c r="C88" s="36">
        <v>373</v>
      </c>
      <c r="D88" s="36">
        <v>351</v>
      </c>
      <c r="E88" s="37">
        <v>94.101876675603208</v>
      </c>
    </row>
    <row r="89" spans="2:5" ht="12" customHeight="1" x14ac:dyDescent="0.2">
      <c r="B89" s="6" t="s">
        <v>75</v>
      </c>
      <c r="C89" s="32">
        <v>1210</v>
      </c>
      <c r="D89" s="32">
        <v>518</v>
      </c>
      <c r="E89" s="33">
        <v>42.809917355371901</v>
      </c>
    </row>
    <row r="90" spans="2:5" ht="12" customHeight="1" x14ac:dyDescent="0.2">
      <c r="B90" s="6" t="s">
        <v>76</v>
      </c>
      <c r="C90" s="32">
        <v>4643</v>
      </c>
      <c r="D90" s="32">
        <v>795</v>
      </c>
      <c r="E90" s="33">
        <v>17.122550075382296</v>
      </c>
    </row>
    <row r="91" spans="2:5" ht="12" customHeight="1" x14ac:dyDescent="0.2">
      <c r="B91" s="6" t="s">
        <v>77</v>
      </c>
      <c r="C91" s="32">
        <v>9</v>
      </c>
      <c r="D91" s="32">
        <v>5</v>
      </c>
      <c r="E91" s="33">
        <v>55.555555555555557</v>
      </c>
    </row>
    <row r="92" spans="2:5" ht="12" customHeight="1" x14ac:dyDescent="0.2">
      <c r="B92" s="6" t="s">
        <v>78</v>
      </c>
      <c r="C92" s="32">
        <v>1902</v>
      </c>
      <c r="D92" s="32">
        <v>1898</v>
      </c>
      <c r="E92" s="33">
        <v>99.789695057833853</v>
      </c>
    </row>
    <row r="93" spans="2:5" ht="12" customHeight="1" x14ac:dyDescent="0.2">
      <c r="B93" s="6" t="s">
        <v>86</v>
      </c>
      <c r="C93" s="22">
        <v>218</v>
      </c>
      <c r="D93" s="22">
        <v>218</v>
      </c>
      <c r="E93" s="23">
        <v>100</v>
      </c>
    </row>
    <row r="94" spans="2:5" ht="12" customHeight="1" x14ac:dyDescent="0.2">
      <c r="B94" s="6" t="s">
        <v>79</v>
      </c>
      <c r="C94" s="32">
        <v>213</v>
      </c>
      <c r="D94" s="32">
        <v>213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E593239-609F-4B88-9819-1F992A9C499B}"/>
    <hyperlink ref="D4" location="ŞUBAT!A1" display="Şubat" xr:uid="{3585F6BD-FF20-4A14-8E5E-5AC77D13F913}"/>
    <hyperlink ref="E4" location="MART!A1" display="Mart" xr:uid="{A04FEB23-232A-4D0C-94B0-CB1827873568}"/>
    <hyperlink ref="C5" location="NİSAN!A1" display="Nisan" xr:uid="{A1D296F8-EA09-4CDF-8504-3E8F098C8EB4}"/>
    <hyperlink ref="D5" location="MAYIS!A1" display="Mayıs" xr:uid="{C3EECA3D-D7CA-4E00-B3DE-477F204DE054}"/>
    <hyperlink ref="E5" location="HAZİRAN!A1" display="Haziran" xr:uid="{FCAE987C-8429-43B1-8E10-5334AD5655CC}"/>
    <hyperlink ref="C6" location="TEMMUZ!A1" display="Temmuz" xr:uid="{C3D0B4CE-8244-4BA6-84E7-CCDBE8CFFAEA}"/>
    <hyperlink ref="D6" location="AĞUSTOS!A1" display="Ağustos" xr:uid="{86144D1D-585C-4E4F-A5F8-6AD4494424A8}"/>
    <hyperlink ref="E6" location="EYLÜL!A1" display="Eylül" xr:uid="{5F9C5140-910E-4133-9114-96BCBEF8DE99}"/>
    <hyperlink ref="C7" location="EKİM!A1" display="Ekim" xr:uid="{E9D90098-67B0-4ADD-A801-44006F674549}"/>
    <hyperlink ref="D7" location="KASIM!A1" display="Kasım" xr:uid="{3A5F52C1-8232-4707-8A59-8A143768B6FC}"/>
    <hyperlink ref="E7" location="ARALIK!A1" display="Aralık" xr:uid="{63D293D7-D3C3-4663-A9DC-56A7D48A7B1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A1C8-AC42-41E7-98A0-B9C6862E904F}">
  <sheetPr codeName="Sayfa10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54622</v>
      </c>
      <c r="D10" s="22">
        <v>41939</v>
      </c>
      <c r="E10" s="23">
        <v>76.780418146534373</v>
      </c>
    </row>
    <row r="11" spans="2:5" ht="12" customHeight="1" x14ac:dyDescent="0.2">
      <c r="B11" s="7" t="s">
        <v>4</v>
      </c>
      <c r="C11" s="24">
        <v>41292</v>
      </c>
      <c r="D11" s="24">
        <v>34546</v>
      </c>
      <c r="E11" s="25">
        <v>83.662694953017535</v>
      </c>
    </row>
    <row r="12" spans="2:5" ht="12" customHeight="1" x14ac:dyDescent="0.2">
      <c r="B12" s="7" t="s">
        <v>5</v>
      </c>
      <c r="C12" s="24">
        <v>26186</v>
      </c>
      <c r="D12" s="24">
        <v>22411</v>
      </c>
      <c r="E12" s="25">
        <v>85.583899793782933</v>
      </c>
    </row>
    <row r="13" spans="2:5" ht="12" customHeight="1" x14ac:dyDescent="0.2">
      <c r="B13" s="7" t="s">
        <v>6</v>
      </c>
      <c r="C13" s="26">
        <v>24458</v>
      </c>
      <c r="D13" s="26">
        <v>21572</v>
      </c>
      <c r="E13" s="27">
        <v>88.200179900237146</v>
      </c>
    </row>
    <row r="14" spans="2:5" ht="12" customHeight="1" x14ac:dyDescent="0.2">
      <c r="B14" s="8" t="s">
        <v>7</v>
      </c>
      <c r="C14" s="28">
        <v>3540</v>
      </c>
      <c r="D14" s="28">
        <v>1918</v>
      </c>
      <c r="E14" s="29">
        <v>54.180790960451972</v>
      </c>
    </row>
    <row r="15" spans="2:5" ht="12" customHeight="1" x14ac:dyDescent="0.2">
      <c r="B15" s="8" t="s">
        <v>8</v>
      </c>
      <c r="C15" s="28">
        <v>491</v>
      </c>
      <c r="D15" s="28">
        <v>403</v>
      </c>
      <c r="E15" s="29">
        <v>82.077393075356426</v>
      </c>
    </row>
    <row r="16" spans="2:5" ht="12" customHeight="1" x14ac:dyDescent="0.2">
      <c r="B16" s="8" t="s">
        <v>9</v>
      </c>
      <c r="C16" s="28">
        <v>19314</v>
      </c>
      <c r="D16" s="28">
        <v>18425</v>
      </c>
      <c r="E16" s="29">
        <v>95.397121259190214</v>
      </c>
    </row>
    <row r="17" spans="2:5" ht="12" customHeight="1" x14ac:dyDescent="0.2">
      <c r="B17" s="8" t="s">
        <v>10</v>
      </c>
      <c r="C17" s="28">
        <v>1113</v>
      </c>
      <c r="D17" s="28">
        <v>826</v>
      </c>
      <c r="E17" s="29">
        <v>74.213836477987414</v>
      </c>
    </row>
    <row r="18" spans="2:5" ht="12" customHeight="1" x14ac:dyDescent="0.2">
      <c r="B18" s="7" t="s">
        <v>11</v>
      </c>
      <c r="C18" s="24">
        <v>1728</v>
      </c>
      <c r="D18" s="24">
        <v>839</v>
      </c>
      <c r="E18" s="25">
        <v>48.55324074074074</v>
      </c>
    </row>
    <row r="19" spans="2:5" ht="12" customHeight="1" x14ac:dyDescent="0.2">
      <c r="B19" s="8" t="s">
        <v>12</v>
      </c>
      <c r="C19" s="28">
        <v>1069</v>
      </c>
      <c r="D19" s="28">
        <v>349</v>
      </c>
      <c r="E19" s="29">
        <v>32.647333956969135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659</v>
      </c>
      <c r="D21" s="28">
        <v>490</v>
      </c>
      <c r="E21" s="29">
        <v>74.355083459787551</v>
      </c>
    </row>
    <row r="22" spans="2:5" s="4" customFormat="1" ht="12" customHeight="1" x14ac:dyDescent="0.2">
      <c r="B22" s="7" t="s">
        <v>15</v>
      </c>
      <c r="C22" s="24">
        <v>2806</v>
      </c>
      <c r="D22" s="24">
        <v>1956</v>
      </c>
      <c r="E22" s="25">
        <v>69.707769066286531</v>
      </c>
    </row>
    <row r="23" spans="2:5" s="4" customFormat="1" ht="12" customHeight="1" x14ac:dyDescent="0.2">
      <c r="B23" s="8" t="s">
        <v>16</v>
      </c>
      <c r="C23" s="30">
        <v>10</v>
      </c>
      <c r="D23" s="30">
        <v>9</v>
      </c>
      <c r="E23" s="31">
        <v>90</v>
      </c>
    </row>
    <row r="24" spans="2:5" ht="12" customHeight="1" x14ac:dyDescent="0.2">
      <c r="B24" s="8" t="s">
        <v>17</v>
      </c>
      <c r="C24" s="30">
        <v>2796</v>
      </c>
      <c r="D24" s="30">
        <v>1947</v>
      </c>
      <c r="E24" s="31">
        <v>69.63519313304721</v>
      </c>
    </row>
    <row r="25" spans="2:5" s="4" customFormat="1" ht="12" customHeight="1" x14ac:dyDescent="0.2">
      <c r="B25" s="7" t="s">
        <v>18</v>
      </c>
      <c r="C25" s="24">
        <v>4763</v>
      </c>
      <c r="D25" s="24">
        <v>3297</v>
      </c>
      <c r="E25" s="25">
        <v>69.221079151795081</v>
      </c>
    </row>
    <row r="26" spans="2:5" ht="12" customHeight="1" x14ac:dyDescent="0.2">
      <c r="B26" s="7" t="s">
        <v>19</v>
      </c>
      <c r="C26" s="24">
        <v>3567</v>
      </c>
      <c r="D26" s="24">
        <v>2218</v>
      </c>
      <c r="E26" s="25">
        <v>62.181104569666388</v>
      </c>
    </row>
    <row r="27" spans="2:5" ht="12" customHeight="1" x14ac:dyDescent="0.2">
      <c r="B27" s="8" t="s">
        <v>20</v>
      </c>
      <c r="C27" s="28">
        <v>2299</v>
      </c>
      <c r="D27" s="28">
        <v>952</v>
      </c>
      <c r="E27" s="29">
        <v>41.40930839495433</v>
      </c>
    </row>
    <row r="28" spans="2:5" ht="12" customHeight="1" x14ac:dyDescent="0.2">
      <c r="B28" s="8" t="s">
        <v>21</v>
      </c>
      <c r="C28" s="28">
        <v>1268</v>
      </c>
      <c r="D28" s="28">
        <v>1266</v>
      </c>
      <c r="E28" s="29">
        <v>99.84227129337539</v>
      </c>
    </row>
    <row r="29" spans="2:5" ht="12" customHeight="1" x14ac:dyDescent="0.2">
      <c r="B29" s="7" t="s">
        <v>22</v>
      </c>
      <c r="C29" s="26">
        <v>20</v>
      </c>
      <c r="D29" s="26">
        <v>20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20</v>
      </c>
      <c r="D31" s="28">
        <v>20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1175</v>
      </c>
      <c r="D37" s="26">
        <v>1058</v>
      </c>
      <c r="E37" s="27">
        <v>90.042553191489361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4740</v>
      </c>
      <c r="D44" s="24">
        <v>4456</v>
      </c>
      <c r="E44" s="25">
        <v>94.008438818565395</v>
      </c>
    </row>
    <row r="45" spans="2:6" ht="12" customHeight="1" x14ac:dyDescent="0.2">
      <c r="B45" s="7" t="s">
        <v>37</v>
      </c>
      <c r="C45" s="26">
        <v>2791</v>
      </c>
      <c r="D45" s="26">
        <v>2425</v>
      </c>
      <c r="E45" s="27">
        <v>86.886420637764246</v>
      </c>
      <c r="F45" s="5"/>
    </row>
    <row r="46" spans="2:6" ht="12" customHeight="1" x14ac:dyDescent="0.2">
      <c r="B46" s="7" t="s">
        <v>38</v>
      </c>
      <c r="C46" s="26">
        <v>6</v>
      </c>
      <c r="D46" s="26">
        <v>1</v>
      </c>
      <c r="E46" s="27">
        <v>16.666666666666664</v>
      </c>
    </row>
    <row r="47" spans="2:6" ht="12" customHeight="1" x14ac:dyDescent="0.2">
      <c r="B47" s="6" t="s">
        <v>84</v>
      </c>
      <c r="C47" s="22">
        <v>3944</v>
      </c>
      <c r="D47" s="22">
        <v>3862</v>
      </c>
      <c r="E47" s="27">
        <v>97.920892494929006</v>
      </c>
    </row>
    <row r="48" spans="2:6" ht="12" customHeight="1" x14ac:dyDescent="0.2">
      <c r="B48" s="6" t="s">
        <v>39</v>
      </c>
      <c r="C48" s="32">
        <v>715</v>
      </c>
      <c r="D48" s="32">
        <v>715</v>
      </c>
      <c r="E48" s="33">
        <v>100</v>
      </c>
    </row>
    <row r="49" spans="2:5" ht="12" customHeight="1" x14ac:dyDescent="0.2">
      <c r="B49" s="6" t="s">
        <v>40</v>
      </c>
      <c r="C49" s="32">
        <v>650</v>
      </c>
      <c r="D49" s="32">
        <v>650</v>
      </c>
      <c r="E49" s="33">
        <v>100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650</v>
      </c>
      <c r="D51" s="34">
        <v>650</v>
      </c>
      <c r="E51" s="35">
        <v>100</v>
      </c>
    </row>
    <row r="52" spans="2:5" ht="12" customHeight="1" x14ac:dyDescent="0.2">
      <c r="B52" s="6" t="s">
        <v>43</v>
      </c>
      <c r="C52" s="32">
        <v>65</v>
      </c>
      <c r="D52" s="32">
        <v>65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65</v>
      </c>
      <c r="D54" s="34">
        <v>65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335</v>
      </c>
      <c r="D58" s="32">
        <v>335</v>
      </c>
      <c r="E58" s="33">
        <v>100</v>
      </c>
    </row>
    <row r="59" spans="2:5" ht="12" customHeight="1" x14ac:dyDescent="0.2">
      <c r="B59" s="6" t="s">
        <v>48</v>
      </c>
      <c r="C59" s="32">
        <v>335</v>
      </c>
      <c r="D59" s="32">
        <v>335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2894</v>
      </c>
      <c r="D61" s="32">
        <v>2812</v>
      </c>
      <c r="E61" s="33">
        <v>97.166551485832755</v>
      </c>
    </row>
    <row r="62" spans="2:5" s="4" customFormat="1" ht="12" customHeight="1" x14ac:dyDescent="0.2">
      <c r="B62" s="6" t="s">
        <v>51</v>
      </c>
      <c r="C62" s="32">
        <v>2844</v>
      </c>
      <c r="D62" s="32">
        <v>2762</v>
      </c>
      <c r="E62" s="33">
        <v>97.116736990154706</v>
      </c>
    </row>
    <row r="63" spans="2:5" ht="12" customHeight="1" x14ac:dyDescent="0.2">
      <c r="B63" s="6" t="s">
        <v>90</v>
      </c>
      <c r="C63" s="32">
        <v>50</v>
      </c>
      <c r="D63" s="32">
        <v>50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9225</v>
      </c>
      <c r="D70" s="22">
        <v>3370</v>
      </c>
      <c r="E70" s="23">
        <v>36.531165311653119</v>
      </c>
    </row>
    <row r="71" spans="2:5" ht="12" customHeight="1" x14ac:dyDescent="0.2">
      <c r="B71" s="6" t="s">
        <v>57</v>
      </c>
      <c r="C71" s="32">
        <v>1288</v>
      </c>
      <c r="D71" s="32">
        <v>23</v>
      </c>
      <c r="E71" s="33">
        <v>1.7857142857142856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1274</v>
      </c>
      <c r="D74" s="36">
        <v>9</v>
      </c>
      <c r="E74" s="37">
        <v>0.70643642072213508</v>
      </c>
    </row>
    <row r="75" spans="2:5" ht="12" customHeight="1" x14ac:dyDescent="0.2">
      <c r="B75" s="6" t="s">
        <v>61</v>
      </c>
      <c r="C75" s="32">
        <v>14</v>
      </c>
      <c r="D75" s="32">
        <v>14</v>
      </c>
      <c r="E75" s="33">
        <v>100</v>
      </c>
    </row>
    <row r="76" spans="2:5" ht="12" customHeight="1" x14ac:dyDescent="0.2">
      <c r="B76" s="6" t="s">
        <v>62</v>
      </c>
      <c r="C76" s="32">
        <v>145</v>
      </c>
      <c r="D76" s="32">
        <v>143</v>
      </c>
      <c r="E76" s="33">
        <v>98.620689655172413</v>
      </c>
    </row>
    <row r="77" spans="2:5" ht="12" customHeight="1" x14ac:dyDescent="0.2">
      <c r="B77" s="6" t="s">
        <v>63</v>
      </c>
      <c r="C77" s="32">
        <v>25</v>
      </c>
      <c r="D77" s="32">
        <v>23</v>
      </c>
      <c r="E77" s="33">
        <v>92</v>
      </c>
    </row>
    <row r="78" spans="2:5" ht="12" customHeight="1" x14ac:dyDescent="0.2">
      <c r="B78" s="6" t="s">
        <v>64</v>
      </c>
      <c r="C78" s="32">
        <v>120</v>
      </c>
      <c r="D78" s="32">
        <v>120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120</v>
      </c>
      <c r="D86" s="34">
        <v>120</v>
      </c>
      <c r="E86" s="35">
        <v>100</v>
      </c>
    </row>
    <row r="87" spans="2:5" ht="12" customHeight="1" x14ac:dyDescent="0.2">
      <c r="B87" s="6" t="s">
        <v>73</v>
      </c>
      <c r="C87" s="32">
        <v>6047</v>
      </c>
      <c r="D87" s="32">
        <v>1466</v>
      </c>
      <c r="E87" s="33">
        <v>24.24342649247561</v>
      </c>
    </row>
    <row r="88" spans="2:5" ht="12" customHeight="1" x14ac:dyDescent="0.2">
      <c r="B88" s="6" t="s">
        <v>74</v>
      </c>
      <c r="C88" s="36">
        <v>332</v>
      </c>
      <c r="D88" s="36">
        <v>310</v>
      </c>
      <c r="E88" s="37">
        <v>93.373493975903614</v>
      </c>
    </row>
    <row r="89" spans="2:5" ht="12" customHeight="1" x14ac:dyDescent="0.2">
      <c r="B89" s="6" t="s">
        <v>75</v>
      </c>
      <c r="C89" s="32">
        <v>1153</v>
      </c>
      <c r="D89" s="32">
        <v>451</v>
      </c>
      <c r="E89" s="33">
        <v>39.115351257588898</v>
      </c>
    </row>
    <row r="90" spans="2:5" ht="12" customHeight="1" x14ac:dyDescent="0.2">
      <c r="B90" s="6" t="s">
        <v>76</v>
      </c>
      <c r="C90" s="32">
        <v>4554</v>
      </c>
      <c r="D90" s="32">
        <v>701</v>
      </c>
      <c r="E90" s="33">
        <v>15.393061045234957</v>
      </c>
    </row>
    <row r="91" spans="2:5" ht="12" customHeight="1" x14ac:dyDescent="0.2">
      <c r="B91" s="6" t="s">
        <v>77</v>
      </c>
      <c r="C91" s="32">
        <v>8</v>
      </c>
      <c r="D91" s="32">
        <v>4</v>
      </c>
      <c r="E91" s="33">
        <v>50</v>
      </c>
    </row>
    <row r="92" spans="2:5" ht="12" customHeight="1" x14ac:dyDescent="0.2">
      <c r="B92" s="6" t="s">
        <v>78</v>
      </c>
      <c r="C92" s="32">
        <v>1745</v>
      </c>
      <c r="D92" s="32">
        <v>1738</v>
      </c>
      <c r="E92" s="33">
        <v>99.598853868194851</v>
      </c>
    </row>
    <row r="93" spans="2:5" ht="12" customHeight="1" x14ac:dyDescent="0.2">
      <c r="B93" s="6" t="s">
        <v>86</v>
      </c>
      <c r="C93" s="22">
        <v>160</v>
      </c>
      <c r="D93" s="22">
        <v>160</v>
      </c>
      <c r="E93" s="23">
        <v>100</v>
      </c>
    </row>
    <row r="94" spans="2:5" ht="12" customHeight="1" x14ac:dyDescent="0.2">
      <c r="B94" s="6" t="s">
        <v>79</v>
      </c>
      <c r="C94" s="32">
        <v>156</v>
      </c>
      <c r="D94" s="32">
        <v>156</v>
      </c>
      <c r="E94" s="23">
        <v>100</v>
      </c>
    </row>
    <row r="95" spans="2:5" ht="12" customHeight="1" x14ac:dyDescent="0.2">
      <c r="B95" s="6" t="s">
        <v>80</v>
      </c>
      <c r="C95" s="32">
        <v>4</v>
      </c>
      <c r="D95" s="32">
        <v>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CE9A961-0863-44D7-B9CD-5E214D23BDA9}"/>
    <hyperlink ref="D4" location="ŞUBAT!A1" display="Şubat" xr:uid="{B4A4FEEE-B5E8-48D9-9789-12E506CA113A}"/>
    <hyperlink ref="E4" location="MART!A1" display="Mart" xr:uid="{1B6B566E-6998-490C-BA6F-AB904EEC3E3C}"/>
    <hyperlink ref="C5" location="NİSAN!A1" display="Nisan" xr:uid="{DF037E77-BB1C-4B9B-9539-6F5DFACC66E8}"/>
    <hyperlink ref="D5" location="MAYIS!A1" display="Mayıs" xr:uid="{E034067B-9F22-44F3-A7C2-3871923F07C3}"/>
    <hyperlink ref="E5" location="HAZİRAN!A1" display="Haziran" xr:uid="{1C515332-DBF0-4A21-9A9D-1661CD989528}"/>
    <hyperlink ref="C6" location="TEMMUZ!A1" display="Temmuz" xr:uid="{1F04E663-B93B-4F86-9B9D-4C67AAFFE31D}"/>
    <hyperlink ref="D6" location="AĞUSTOS!A1" display="Ağustos" xr:uid="{2A2B1A0C-92EA-4B73-BDD0-70CC276425FE}"/>
    <hyperlink ref="E6" location="EYLÜL!A1" display="Eylül" xr:uid="{A53BF2B4-B2E9-4F37-9B98-AD1A9A34DA0C}"/>
    <hyperlink ref="C7" location="EKİM!A1" display="Ekim" xr:uid="{E9C318D7-2E57-4926-9DB8-D714E793DA1B}"/>
    <hyperlink ref="D7" location="KASIM!A1" display="Kasım" xr:uid="{91162CD6-2AEA-432B-9E5C-159BE3A1E437}"/>
    <hyperlink ref="E7" location="ARALIK!A1" display="Aralık" xr:uid="{2B389B4A-7B56-46CE-991B-BE651A771A3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B930-CBA6-4CEC-9CAD-045DD98A988B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50737</v>
      </c>
      <c r="D10" s="22">
        <v>37614</v>
      </c>
      <c r="E10" s="23">
        <v>74.135246467075305</v>
      </c>
    </row>
    <row r="11" spans="2:5" ht="12" customHeight="1" x14ac:dyDescent="0.2">
      <c r="B11" s="7" t="s">
        <v>4</v>
      </c>
      <c r="C11" s="24">
        <v>38182</v>
      </c>
      <c r="D11" s="24">
        <v>30970</v>
      </c>
      <c r="E11" s="25">
        <v>81.111518516578499</v>
      </c>
    </row>
    <row r="12" spans="2:5" ht="12" customHeight="1" x14ac:dyDescent="0.2">
      <c r="B12" s="7" t="s">
        <v>5</v>
      </c>
      <c r="C12" s="24">
        <v>23817</v>
      </c>
      <c r="D12" s="24">
        <v>19726</v>
      </c>
      <c r="E12" s="25">
        <v>82.82319351723558</v>
      </c>
    </row>
    <row r="13" spans="2:5" ht="12" customHeight="1" x14ac:dyDescent="0.2">
      <c r="B13" s="7" t="s">
        <v>6</v>
      </c>
      <c r="C13" s="26">
        <v>22157</v>
      </c>
      <c r="D13" s="26">
        <v>19099</v>
      </c>
      <c r="E13" s="27">
        <v>86.198492575709707</v>
      </c>
    </row>
    <row r="14" spans="2:5" ht="12" customHeight="1" x14ac:dyDescent="0.2">
      <c r="B14" s="8" t="s">
        <v>7</v>
      </c>
      <c r="C14" s="28">
        <v>3542</v>
      </c>
      <c r="D14" s="28">
        <v>1826</v>
      </c>
      <c r="E14" s="29">
        <v>51.552795031055901</v>
      </c>
    </row>
    <row r="15" spans="2:5" ht="12" customHeight="1" x14ac:dyDescent="0.2">
      <c r="B15" s="8" t="s">
        <v>8</v>
      </c>
      <c r="C15" s="28">
        <v>490</v>
      </c>
      <c r="D15" s="28">
        <v>391</v>
      </c>
      <c r="E15" s="29">
        <v>79.795918367346943</v>
      </c>
    </row>
    <row r="16" spans="2:5" ht="12" customHeight="1" x14ac:dyDescent="0.2">
      <c r="B16" s="8" t="s">
        <v>9</v>
      </c>
      <c r="C16" s="28">
        <v>17038</v>
      </c>
      <c r="D16" s="28">
        <v>16088</v>
      </c>
      <c r="E16" s="29">
        <v>94.424228195797639</v>
      </c>
    </row>
    <row r="17" spans="2:5" ht="12" customHeight="1" x14ac:dyDescent="0.2">
      <c r="B17" s="8" t="s">
        <v>10</v>
      </c>
      <c r="C17" s="28">
        <v>1087</v>
      </c>
      <c r="D17" s="28">
        <v>794</v>
      </c>
      <c r="E17" s="29">
        <v>73.045078196872126</v>
      </c>
    </row>
    <row r="18" spans="2:5" ht="12" customHeight="1" x14ac:dyDescent="0.2">
      <c r="B18" s="7" t="s">
        <v>11</v>
      </c>
      <c r="C18" s="24">
        <v>1660</v>
      </c>
      <c r="D18" s="24">
        <v>627</v>
      </c>
      <c r="E18" s="25">
        <v>37.7710843373494</v>
      </c>
    </row>
    <row r="19" spans="2:5" ht="12" customHeight="1" x14ac:dyDescent="0.2">
      <c r="B19" s="8" t="s">
        <v>12</v>
      </c>
      <c r="C19" s="28">
        <v>1014</v>
      </c>
      <c r="D19" s="28">
        <v>145</v>
      </c>
      <c r="E19" s="29">
        <v>14.299802761341224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646</v>
      </c>
      <c r="D21" s="28">
        <v>482</v>
      </c>
      <c r="E21" s="29">
        <v>74.61300309597523</v>
      </c>
    </row>
    <row r="22" spans="2:5" s="4" customFormat="1" ht="12" customHeight="1" x14ac:dyDescent="0.2">
      <c r="B22" s="7" t="s">
        <v>15</v>
      </c>
      <c r="C22" s="24">
        <v>2800</v>
      </c>
      <c r="D22" s="24">
        <v>1882</v>
      </c>
      <c r="E22" s="25">
        <v>67.214285714285722</v>
      </c>
    </row>
    <row r="23" spans="2:5" s="4" customFormat="1" ht="12" customHeight="1" x14ac:dyDescent="0.2">
      <c r="B23" s="8" t="s">
        <v>16</v>
      </c>
      <c r="C23" s="30">
        <v>8</v>
      </c>
      <c r="D23" s="30">
        <v>4</v>
      </c>
      <c r="E23" s="31">
        <v>50</v>
      </c>
    </row>
    <row r="24" spans="2:5" ht="12" customHeight="1" x14ac:dyDescent="0.2">
      <c r="B24" s="8" t="s">
        <v>17</v>
      </c>
      <c r="C24" s="30">
        <v>2792</v>
      </c>
      <c r="D24" s="30">
        <v>1878</v>
      </c>
      <c r="E24" s="31">
        <v>67.263610315186256</v>
      </c>
    </row>
    <row r="25" spans="2:5" s="4" customFormat="1" ht="12" customHeight="1" x14ac:dyDescent="0.2">
      <c r="B25" s="7" t="s">
        <v>18</v>
      </c>
      <c r="C25" s="24">
        <v>4753</v>
      </c>
      <c r="D25" s="24">
        <v>3238</v>
      </c>
      <c r="E25" s="25">
        <v>68.125394487691977</v>
      </c>
    </row>
    <row r="26" spans="2:5" ht="12" customHeight="1" x14ac:dyDescent="0.2">
      <c r="B26" s="7" t="s">
        <v>19</v>
      </c>
      <c r="C26" s="24">
        <v>3703</v>
      </c>
      <c r="D26" s="24">
        <v>2305</v>
      </c>
      <c r="E26" s="25">
        <v>62.246826897110452</v>
      </c>
    </row>
    <row r="27" spans="2:5" ht="12" customHeight="1" x14ac:dyDescent="0.2">
      <c r="B27" s="8" t="s">
        <v>20</v>
      </c>
      <c r="C27" s="28">
        <v>2603</v>
      </c>
      <c r="D27" s="28">
        <v>1224</v>
      </c>
      <c r="E27" s="29">
        <v>47.022666154437189</v>
      </c>
    </row>
    <row r="28" spans="2:5" ht="12" customHeight="1" x14ac:dyDescent="0.2">
      <c r="B28" s="8" t="s">
        <v>21</v>
      </c>
      <c r="C28" s="28">
        <v>1100</v>
      </c>
      <c r="D28" s="28">
        <v>1081</v>
      </c>
      <c r="E28" s="29">
        <v>98.27272727272728</v>
      </c>
    </row>
    <row r="29" spans="2:5" ht="12" customHeight="1" x14ac:dyDescent="0.2">
      <c r="B29" s="7" t="s">
        <v>22</v>
      </c>
      <c r="C29" s="26">
        <v>17</v>
      </c>
      <c r="D29" s="26">
        <v>17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17</v>
      </c>
      <c r="D31" s="28">
        <v>17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1032</v>
      </c>
      <c r="D37" s="26">
        <v>915</v>
      </c>
      <c r="E37" s="27">
        <v>88.662790697674424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4244</v>
      </c>
      <c r="D44" s="24">
        <v>3930</v>
      </c>
      <c r="E44" s="25">
        <v>92.601319509896328</v>
      </c>
    </row>
    <row r="45" spans="2:6" ht="12" customHeight="1" x14ac:dyDescent="0.2">
      <c r="B45" s="7" t="s">
        <v>37</v>
      </c>
      <c r="C45" s="26">
        <v>2562</v>
      </c>
      <c r="D45" s="26">
        <v>2192</v>
      </c>
      <c r="E45" s="27">
        <v>85.558157689305219</v>
      </c>
      <c r="F45" s="5"/>
    </row>
    <row r="46" spans="2:6" ht="12" customHeight="1" x14ac:dyDescent="0.2">
      <c r="B46" s="7" t="s">
        <v>38</v>
      </c>
      <c r="C46" s="26">
        <v>6</v>
      </c>
      <c r="D46" s="26">
        <v>2</v>
      </c>
      <c r="E46" s="27">
        <v>33.333333333333329</v>
      </c>
    </row>
    <row r="47" spans="2:6" ht="12" customHeight="1" x14ac:dyDescent="0.2">
      <c r="B47" s="6" t="s">
        <v>84</v>
      </c>
      <c r="C47" s="22">
        <v>3555</v>
      </c>
      <c r="D47" s="22">
        <v>3476</v>
      </c>
      <c r="E47" s="27">
        <v>97.777777777777771</v>
      </c>
    </row>
    <row r="48" spans="2:6" ht="12" customHeight="1" x14ac:dyDescent="0.2">
      <c r="B48" s="6" t="s">
        <v>39</v>
      </c>
      <c r="C48" s="32">
        <v>651</v>
      </c>
      <c r="D48" s="32">
        <v>651</v>
      </c>
      <c r="E48" s="33">
        <v>100</v>
      </c>
    </row>
    <row r="49" spans="2:5" ht="12" customHeight="1" x14ac:dyDescent="0.2">
      <c r="B49" s="6" t="s">
        <v>40</v>
      </c>
      <c r="C49" s="32">
        <v>586</v>
      </c>
      <c r="D49" s="32">
        <v>586</v>
      </c>
      <c r="E49" s="33">
        <v>100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586</v>
      </c>
      <c r="D51" s="34">
        <v>586</v>
      </c>
      <c r="E51" s="35">
        <v>100</v>
      </c>
    </row>
    <row r="52" spans="2:5" ht="12" customHeight="1" x14ac:dyDescent="0.2">
      <c r="B52" s="6" t="s">
        <v>43</v>
      </c>
      <c r="C52" s="32">
        <v>65</v>
      </c>
      <c r="D52" s="32">
        <v>65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65</v>
      </c>
      <c r="D54" s="34">
        <v>65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323</v>
      </c>
      <c r="D58" s="32">
        <v>323</v>
      </c>
      <c r="E58" s="33">
        <v>100</v>
      </c>
    </row>
    <row r="59" spans="2:5" ht="12" customHeight="1" x14ac:dyDescent="0.2">
      <c r="B59" s="6" t="s">
        <v>48</v>
      </c>
      <c r="C59" s="32">
        <v>323</v>
      </c>
      <c r="D59" s="32">
        <v>323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2581</v>
      </c>
      <c r="D61" s="32">
        <v>2502</v>
      </c>
      <c r="E61" s="33">
        <v>96.939170864006201</v>
      </c>
    </row>
    <row r="62" spans="2:5" s="4" customFormat="1" ht="12" customHeight="1" x14ac:dyDescent="0.2">
      <c r="B62" s="6" t="s">
        <v>51</v>
      </c>
      <c r="C62" s="32">
        <v>2578</v>
      </c>
      <c r="D62" s="32">
        <v>2499</v>
      </c>
      <c r="E62" s="33">
        <v>96.935608999224215</v>
      </c>
    </row>
    <row r="63" spans="2:5" ht="12" customHeight="1" x14ac:dyDescent="0.2">
      <c r="B63" s="6" t="s">
        <v>90</v>
      </c>
      <c r="C63" s="32">
        <v>3</v>
      </c>
      <c r="D63" s="32">
        <v>3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8844</v>
      </c>
      <c r="D70" s="22">
        <v>3012</v>
      </c>
      <c r="E70" s="23">
        <v>34.056987788331071</v>
      </c>
    </row>
    <row r="71" spans="2:5" ht="12" customHeight="1" x14ac:dyDescent="0.2">
      <c r="B71" s="6" t="s">
        <v>57</v>
      </c>
      <c r="C71" s="32">
        <v>1283</v>
      </c>
      <c r="D71" s="32">
        <v>18</v>
      </c>
      <c r="E71" s="33">
        <v>1.4029618082618862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1270</v>
      </c>
      <c r="D74" s="36">
        <v>5</v>
      </c>
      <c r="E74" s="37">
        <v>0.39370078740157477</v>
      </c>
    </row>
    <row r="75" spans="2:5" ht="12" customHeight="1" x14ac:dyDescent="0.2">
      <c r="B75" s="6" t="s">
        <v>61</v>
      </c>
      <c r="C75" s="32">
        <v>13</v>
      </c>
      <c r="D75" s="32">
        <v>13</v>
      </c>
      <c r="E75" s="33">
        <v>100</v>
      </c>
    </row>
    <row r="76" spans="2:5" ht="12" customHeight="1" x14ac:dyDescent="0.2">
      <c r="B76" s="6" t="s">
        <v>62</v>
      </c>
      <c r="C76" s="32">
        <v>134</v>
      </c>
      <c r="D76" s="32">
        <v>131</v>
      </c>
      <c r="E76" s="33">
        <v>97.761194029850756</v>
      </c>
    </row>
    <row r="77" spans="2:5" ht="12" customHeight="1" x14ac:dyDescent="0.2">
      <c r="B77" s="6" t="s">
        <v>63</v>
      </c>
      <c r="C77" s="32">
        <v>25</v>
      </c>
      <c r="D77" s="32">
        <v>23</v>
      </c>
      <c r="E77" s="33">
        <v>92</v>
      </c>
    </row>
    <row r="78" spans="2:5" ht="12" customHeight="1" x14ac:dyDescent="0.2">
      <c r="B78" s="6" t="s">
        <v>64</v>
      </c>
      <c r="C78" s="32">
        <v>109</v>
      </c>
      <c r="D78" s="32">
        <v>108</v>
      </c>
      <c r="E78" s="33">
        <v>99.082568807339456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109</v>
      </c>
      <c r="D86" s="34">
        <v>108</v>
      </c>
      <c r="E86" s="35">
        <v>99.082568807339456</v>
      </c>
    </row>
    <row r="87" spans="2:5" ht="12" customHeight="1" x14ac:dyDescent="0.2">
      <c r="B87" s="6" t="s">
        <v>73</v>
      </c>
      <c r="C87" s="32">
        <v>5850</v>
      </c>
      <c r="D87" s="32">
        <v>1290</v>
      </c>
      <c r="E87" s="33">
        <v>22.051282051282051</v>
      </c>
    </row>
    <row r="88" spans="2:5" ht="12" customHeight="1" x14ac:dyDescent="0.2">
      <c r="B88" s="6" t="s">
        <v>74</v>
      </c>
      <c r="C88" s="36">
        <v>306</v>
      </c>
      <c r="D88" s="36">
        <v>283</v>
      </c>
      <c r="E88" s="37">
        <v>92.48366013071896</v>
      </c>
    </row>
    <row r="89" spans="2:5" ht="12" customHeight="1" x14ac:dyDescent="0.2">
      <c r="B89" s="6" t="s">
        <v>75</v>
      </c>
      <c r="C89" s="32">
        <v>1088</v>
      </c>
      <c r="D89" s="32">
        <v>405</v>
      </c>
      <c r="E89" s="33">
        <v>37.224264705882355</v>
      </c>
    </row>
    <row r="90" spans="2:5" ht="12" customHeight="1" x14ac:dyDescent="0.2">
      <c r="B90" s="6" t="s">
        <v>76</v>
      </c>
      <c r="C90" s="32">
        <v>4448</v>
      </c>
      <c r="D90" s="32">
        <v>598</v>
      </c>
      <c r="E90" s="33">
        <v>13.444244604316546</v>
      </c>
    </row>
    <row r="91" spans="2:5" ht="12" customHeight="1" x14ac:dyDescent="0.2">
      <c r="B91" s="6" t="s">
        <v>77</v>
      </c>
      <c r="C91" s="32">
        <v>8</v>
      </c>
      <c r="D91" s="32">
        <v>4</v>
      </c>
      <c r="E91" s="33">
        <v>50</v>
      </c>
    </row>
    <row r="92" spans="2:5" ht="12" customHeight="1" x14ac:dyDescent="0.2">
      <c r="B92" s="6" t="s">
        <v>78</v>
      </c>
      <c r="C92" s="32">
        <v>1577</v>
      </c>
      <c r="D92" s="32">
        <v>1573</v>
      </c>
      <c r="E92" s="33">
        <v>99.746353836398228</v>
      </c>
    </row>
    <row r="93" spans="2:5" ht="12" customHeight="1" x14ac:dyDescent="0.2">
      <c r="B93" s="6" t="s">
        <v>86</v>
      </c>
      <c r="C93" s="22">
        <v>156</v>
      </c>
      <c r="D93" s="22">
        <v>156</v>
      </c>
      <c r="E93" s="23">
        <v>100</v>
      </c>
    </row>
    <row r="94" spans="2:5" ht="12" customHeight="1" x14ac:dyDescent="0.2">
      <c r="B94" s="6" t="s">
        <v>79</v>
      </c>
      <c r="C94" s="32">
        <v>151</v>
      </c>
      <c r="D94" s="32">
        <v>151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BD4C5A9-D1A8-47F8-A51D-536200F3CB75}"/>
    <hyperlink ref="D4" location="ŞUBAT!A1" display="Şubat" xr:uid="{CE6AB971-45A8-46A9-84F2-25B0684286C3}"/>
    <hyperlink ref="E4" location="MART!A1" display="Mart" xr:uid="{0D9B64B5-4EEA-4895-84B3-DE134B0D0531}"/>
    <hyperlink ref="C5" location="NİSAN!A1" display="Nisan" xr:uid="{17862AF3-401D-4927-A5E9-0FD927993AAA}"/>
    <hyperlink ref="D5" location="MAYIS!A1" display="Mayıs" xr:uid="{A85614FF-8129-427D-A17B-3E16D27C92F0}"/>
    <hyperlink ref="E5" location="HAZİRAN!A1" display="Haziran" xr:uid="{A8DAC147-5937-4A30-9414-D7CFD6431810}"/>
    <hyperlink ref="C6" location="TEMMUZ!A1" display="Temmuz" xr:uid="{C4A209B0-AAC5-4C9C-B5BF-0172A7C3115B}"/>
    <hyperlink ref="D6" location="AĞUSTOS!A1" display="Ağustos" xr:uid="{D23D0048-9942-4652-A8D9-D3D74DE9C7D6}"/>
    <hyperlink ref="E6" location="EYLÜL!A1" display="Eylül" xr:uid="{45DFC34B-E68E-4D62-A9A6-E92D6769B72B}"/>
    <hyperlink ref="C7" location="EKİM!A1" display="Ekim" xr:uid="{F0C373DE-3DCD-45AA-9A86-A8ADCDA76EB4}"/>
    <hyperlink ref="D7" location="KASIM!A1" display="Kasım" xr:uid="{1E114EDC-177D-4C25-8E91-88C8057C4045}"/>
    <hyperlink ref="E7" location="ARALIK!A1" display="Aralık" xr:uid="{C6554BC2-76D2-48B5-B1D1-B98DB9B29B8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39D8-4ED2-4BDC-BB1C-97F330C7CB91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47229</v>
      </c>
      <c r="D10" s="22">
        <v>33398</v>
      </c>
      <c r="E10" s="23">
        <v>70.715026784390943</v>
      </c>
    </row>
    <row r="11" spans="2:5" ht="12" customHeight="1" x14ac:dyDescent="0.2">
      <c r="B11" s="7" t="s">
        <v>4</v>
      </c>
      <c r="C11" s="24">
        <v>35261</v>
      </c>
      <c r="D11" s="24">
        <v>27639</v>
      </c>
      <c r="E11" s="25">
        <v>78.384050367261281</v>
      </c>
    </row>
    <row r="12" spans="2:5" ht="12" customHeight="1" x14ac:dyDescent="0.2">
      <c r="B12" s="7" t="s">
        <v>5</v>
      </c>
      <c r="C12" s="24">
        <v>21947</v>
      </c>
      <c r="D12" s="24">
        <v>17576</v>
      </c>
      <c r="E12" s="25">
        <v>80.08383833781383</v>
      </c>
    </row>
    <row r="13" spans="2:5" ht="12" customHeight="1" x14ac:dyDescent="0.2">
      <c r="B13" s="7" t="s">
        <v>6</v>
      </c>
      <c r="C13" s="26">
        <v>20285</v>
      </c>
      <c r="D13" s="26">
        <v>16999</v>
      </c>
      <c r="E13" s="27">
        <v>83.800838057678078</v>
      </c>
    </row>
    <row r="14" spans="2:5" ht="12" customHeight="1" x14ac:dyDescent="0.2">
      <c r="B14" s="8" t="s">
        <v>7</v>
      </c>
      <c r="C14" s="28">
        <v>3544</v>
      </c>
      <c r="D14" s="28">
        <v>1648</v>
      </c>
      <c r="E14" s="29">
        <v>46.50112866817156</v>
      </c>
    </row>
    <row r="15" spans="2:5" ht="12" customHeight="1" x14ac:dyDescent="0.2">
      <c r="B15" s="8" t="s">
        <v>8</v>
      </c>
      <c r="C15" s="28">
        <v>487</v>
      </c>
      <c r="D15" s="28">
        <v>376</v>
      </c>
      <c r="E15" s="29">
        <v>77.207392197125259</v>
      </c>
    </row>
    <row r="16" spans="2:5" ht="12" customHeight="1" x14ac:dyDescent="0.2">
      <c r="B16" s="8" t="s">
        <v>9</v>
      </c>
      <c r="C16" s="28">
        <v>15166</v>
      </c>
      <c r="D16" s="28">
        <v>14220</v>
      </c>
      <c r="E16" s="29">
        <v>93.762363180799156</v>
      </c>
    </row>
    <row r="17" spans="2:5" ht="12" customHeight="1" x14ac:dyDescent="0.2">
      <c r="B17" s="8" t="s">
        <v>10</v>
      </c>
      <c r="C17" s="28">
        <v>1088</v>
      </c>
      <c r="D17" s="28">
        <v>755</v>
      </c>
      <c r="E17" s="29">
        <v>69.393382352941174</v>
      </c>
    </row>
    <row r="18" spans="2:5" ht="12" customHeight="1" x14ac:dyDescent="0.2">
      <c r="B18" s="7" t="s">
        <v>11</v>
      </c>
      <c r="C18" s="24">
        <v>1662</v>
      </c>
      <c r="D18" s="24">
        <v>577</v>
      </c>
      <c r="E18" s="25">
        <v>34.717208182912152</v>
      </c>
    </row>
    <row r="19" spans="2:5" ht="12" customHeight="1" x14ac:dyDescent="0.2">
      <c r="B19" s="8" t="s">
        <v>12</v>
      </c>
      <c r="C19" s="28">
        <v>1012</v>
      </c>
      <c r="D19" s="28">
        <v>110</v>
      </c>
      <c r="E19" s="29">
        <v>10.869565217391305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650</v>
      </c>
      <c r="D21" s="28">
        <v>467</v>
      </c>
      <c r="E21" s="29">
        <v>71.846153846153854</v>
      </c>
    </row>
    <row r="22" spans="2:5" s="4" customFormat="1" ht="12" customHeight="1" x14ac:dyDescent="0.2">
      <c r="B22" s="7" t="s">
        <v>15</v>
      </c>
      <c r="C22" s="24">
        <v>2790</v>
      </c>
      <c r="D22" s="24">
        <v>1776</v>
      </c>
      <c r="E22" s="25">
        <v>63.655913978494624</v>
      </c>
    </row>
    <row r="23" spans="2:5" s="4" customFormat="1" ht="12" customHeight="1" x14ac:dyDescent="0.2">
      <c r="B23" s="8" t="s">
        <v>16</v>
      </c>
      <c r="C23" s="30">
        <v>5</v>
      </c>
      <c r="D23" s="30">
        <v>3</v>
      </c>
      <c r="E23" s="31">
        <v>60</v>
      </c>
    </row>
    <row r="24" spans="2:5" ht="12" customHeight="1" x14ac:dyDescent="0.2">
      <c r="B24" s="8" t="s">
        <v>17</v>
      </c>
      <c r="C24" s="30">
        <v>2785</v>
      </c>
      <c r="D24" s="30">
        <v>1773</v>
      </c>
      <c r="E24" s="31">
        <v>63.662477558348293</v>
      </c>
    </row>
    <row r="25" spans="2:5" s="4" customFormat="1" ht="12" customHeight="1" x14ac:dyDescent="0.2">
      <c r="B25" s="7" t="s">
        <v>18</v>
      </c>
      <c r="C25" s="24">
        <v>4547</v>
      </c>
      <c r="D25" s="24">
        <v>3019</v>
      </c>
      <c r="E25" s="25">
        <v>66.395425555311192</v>
      </c>
    </row>
    <row r="26" spans="2:5" ht="12" customHeight="1" x14ac:dyDescent="0.2">
      <c r="B26" s="7" t="s">
        <v>19</v>
      </c>
      <c r="C26" s="24">
        <v>3591</v>
      </c>
      <c r="D26" s="24">
        <v>2183</v>
      </c>
      <c r="E26" s="25">
        <v>60.790866054023951</v>
      </c>
    </row>
    <row r="27" spans="2:5" ht="12" customHeight="1" x14ac:dyDescent="0.2">
      <c r="B27" s="8" t="s">
        <v>20</v>
      </c>
      <c r="C27" s="28">
        <v>2665</v>
      </c>
      <c r="D27" s="28">
        <v>1257</v>
      </c>
      <c r="E27" s="29">
        <v>47.166979362101316</v>
      </c>
    </row>
    <row r="28" spans="2:5" ht="12" customHeight="1" x14ac:dyDescent="0.2">
      <c r="B28" s="8" t="s">
        <v>21</v>
      </c>
      <c r="C28" s="28">
        <v>926</v>
      </c>
      <c r="D28" s="28">
        <v>926</v>
      </c>
      <c r="E28" s="29">
        <v>100</v>
      </c>
    </row>
    <row r="29" spans="2:5" ht="12" customHeight="1" x14ac:dyDescent="0.2">
      <c r="B29" s="7" t="s">
        <v>22</v>
      </c>
      <c r="C29" s="26">
        <v>17</v>
      </c>
      <c r="D29" s="26">
        <v>17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17</v>
      </c>
      <c r="D31" s="28">
        <v>17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938</v>
      </c>
      <c r="D37" s="26">
        <v>818</v>
      </c>
      <c r="E37" s="27">
        <v>87.206823027718556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3765</v>
      </c>
      <c r="D44" s="24">
        <v>3435</v>
      </c>
      <c r="E44" s="25">
        <v>91.235059760956176</v>
      </c>
    </row>
    <row r="45" spans="2:6" ht="12" customHeight="1" x14ac:dyDescent="0.2">
      <c r="B45" s="7" t="s">
        <v>37</v>
      </c>
      <c r="C45" s="26">
        <v>2205</v>
      </c>
      <c r="D45" s="26">
        <v>1833</v>
      </c>
      <c r="E45" s="27">
        <v>83.129251700680271</v>
      </c>
      <c r="F45" s="5"/>
    </row>
    <row r="46" spans="2:6" ht="12" customHeight="1" x14ac:dyDescent="0.2">
      <c r="B46" s="7" t="s">
        <v>38</v>
      </c>
      <c r="C46" s="26">
        <v>7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3214</v>
      </c>
      <c r="D47" s="22">
        <v>3132</v>
      </c>
      <c r="E47" s="27">
        <v>97.448662103298062</v>
      </c>
    </row>
    <row r="48" spans="2:6" ht="12" customHeight="1" x14ac:dyDescent="0.2">
      <c r="B48" s="6" t="s">
        <v>39</v>
      </c>
      <c r="C48" s="32">
        <v>583</v>
      </c>
      <c r="D48" s="32">
        <v>582</v>
      </c>
      <c r="E48" s="33">
        <v>99.828473413379072</v>
      </c>
    </row>
    <row r="49" spans="2:5" ht="12" customHeight="1" x14ac:dyDescent="0.2">
      <c r="B49" s="6" t="s">
        <v>40</v>
      </c>
      <c r="C49" s="32">
        <v>517</v>
      </c>
      <c r="D49" s="32">
        <v>516</v>
      </c>
      <c r="E49" s="33">
        <v>99.806576402321085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517</v>
      </c>
      <c r="D51" s="34">
        <v>516</v>
      </c>
      <c r="E51" s="35">
        <v>99.806576402321085</v>
      </c>
    </row>
    <row r="52" spans="2:5" ht="12" customHeight="1" x14ac:dyDescent="0.2">
      <c r="B52" s="6" t="s">
        <v>43</v>
      </c>
      <c r="C52" s="32">
        <v>66</v>
      </c>
      <c r="D52" s="32">
        <v>66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66</v>
      </c>
      <c r="D54" s="34">
        <v>66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322</v>
      </c>
      <c r="D58" s="32">
        <v>322</v>
      </c>
      <c r="E58" s="33">
        <v>100</v>
      </c>
    </row>
    <row r="59" spans="2:5" ht="12" customHeight="1" x14ac:dyDescent="0.2">
      <c r="B59" s="6" t="s">
        <v>48</v>
      </c>
      <c r="C59" s="32">
        <v>322</v>
      </c>
      <c r="D59" s="32">
        <v>322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2309</v>
      </c>
      <c r="D61" s="32">
        <v>2228</v>
      </c>
      <c r="E61" s="33">
        <v>96.491987873538335</v>
      </c>
    </row>
    <row r="62" spans="2:5" s="4" customFormat="1" ht="12" customHeight="1" x14ac:dyDescent="0.2">
      <c r="B62" s="6" t="s">
        <v>51</v>
      </c>
      <c r="C62" s="32">
        <v>2306</v>
      </c>
      <c r="D62" s="32">
        <v>2225</v>
      </c>
      <c r="E62" s="33">
        <v>96.487424111014747</v>
      </c>
    </row>
    <row r="63" spans="2:5" ht="12" customHeight="1" x14ac:dyDescent="0.2">
      <c r="B63" s="6" t="s">
        <v>90</v>
      </c>
      <c r="C63" s="32">
        <v>3</v>
      </c>
      <c r="D63" s="32">
        <v>3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8605</v>
      </c>
      <c r="D70" s="22">
        <v>2478</v>
      </c>
      <c r="E70" s="23">
        <v>28.797210923881465</v>
      </c>
    </row>
    <row r="71" spans="2:5" ht="12" customHeight="1" x14ac:dyDescent="0.2">
      <c r="B71" s="6" t="s">
        <v>57</v>
      </c>
      <c r="C71" s="32">
        <v>1290</v>
      </c>
      <c r="D71" s="32">
        <v>17</v>
      </c>
      <c r="E71" s="33">
        <v>1.317829457364341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1278</v>
      </c>
      <c r="D74" s="36">
        <v>5</v>
      </c>
      <c r="E74" s="37">
        <v>0.39123630672926446</v>
      </c>
    </row>
    <row r="75" spans="2:5" ht="12" customHeight="1" x14ac:dyDescent="0.2">
      <c r="B75" s="6" t="s">
        <v>61</v>
      </c>
      <c r="C75" s="32">
        <v>12</v>
      </c>
      <c r="D75" s="32">
        <v>12</v>
      </c>
      <c r="E75" s="33">
        <v>100</v>
      </c>
    </row>
    <row r="76" spans="2:5" ht="12" customHeight="1" x14ac:dyDescent="0.2">
      <c r="B76" s="6" t="s">
        <v>62</v>
      </c>
      <c r="C76" s="32">
        <v>120</v>
      </c>
      <c r="D76" s="32">
        <v>118</v>
      </c>
      <c r="E76" s="33">
        <v>98.333333333333329</v>
      </c>
    </row>
    <row r="77" spans="2:5" ht="12" customHeight="1" x14ac:dyDescent="0.2">
      <c r="B77" s="6" t="s">
        <v>63</v>
      </c>
      <c r="C77" s="32">
        <v>21</v>
      </c>
      <c r="D77" s="32">
        <v>19</v>
      </c>
      <c r="E77" s="33">
        <v>90.476190476190482</v>
      </c>
    </row>
    <row r="78" spans="2:5" ht="12" customHeight="1" x14ac:dyDescent="0.2">
      <c r="B78" s="6" t="s">
        <v>64</v>
      </c>
      <c r="C78" s="32">
        <v>99</v>
      </c>
      <c r="D78" s="32">
        <v>99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99</v>
      </c>
      <c r="D86" s="34">
        <v>99</v>
      </c>
      <c r="E86" s="35">
        <v>100</v>
      </c>
    </row>
    <row r="87" spans="2:5" ht="12" customHeight="1" x14ac:dyDescent="0.2">
      <c r="B87" s="6" t="s">
        <v>73</v>
      </c>
      <c r="C87" s="32">
        <v>5843</v>
      </c>
      <c r="D87" s="32">
        <v>998</v>
      </c>
      <c r="E87" s="33">
        <v>17.080266986137257</v>
      </c>
    </row>
    <row r="88" spans="2:5" ht="12" customHeight="1" x14ac:dyDescent="0.2">
      <c r="B88" s="6" t="s">
        <v>74</v>
      </c>
      <c r="C88" s="36">
        <v>156</v>
      </c>
      <c r="D88" s="36">
        <v>133</v>
      </c>
      <c r="E88" s="37">
        <v>85.256410256410248</v>
      </c>
    </row>
    <row r="89" spans="2:5" ht="12" customHeight="1" x14ac:dyDescent="0.2">
      <c r="B89" s="6" t="s">
        <v>75</v>
      </c>
      <c r="C89" s="32">
        <v>1274</v>
      </c>
      <c r="D89" s="32">
        <v>347</v>
      </c>
      <c r="E89" s="33">
        <v>27.237048665620094</v>
      </c>
    </row>
    <row r="90" spans="2:5" ht="12" customHeight="1" x14ac:dyDescent="0.2">
      <c r="B90" s="6" t="s">
        <v>76</v>
      </c>
      <c r="C90" s="32">
        <v>4405</v>
      </c>
      <c r="D90" s="32">
        <v>514</v>
      </c>
      <c r="E90" s="33">
        <v>11.668558456299658</v>
      </c>
    </row>
    <row r="91" spans="2:5" ht="12" customHeight="1" x14ac:dyDescent="0.2">
      <c r="B91" s="6" t="s">
        <v>77</v>
      </c>
      <c r="C91" s="32">
        <v>8</v>
      </c>
      <c r="D91" s="32">
        <v>4</v>
      </c>
      <c r="E91" s="33">
        <v>50</v>
      </c>
    </row>
    <row r="92" spans="2:5" ht="12" customHeight="1" x14ac:dyDescent="0.2">
      <c r="B92" s="6" t="s">
        <v>78</v>
      </c>
      <c r="C92" s="32">
        <v>1352</v>
      </c>
      <c r="D92" s="32">
        <v>1345</v>
      </c>
      <c r="E92" s="33">
        <v>99.482248520710058</v>
      </c>
    </row>
    <row r="93" spans="2:5" ht="12" customHeight="1" x14ac:dyDescent="0.2">
      <c r="B93" s="6" t="s">
        <v>86</v>
      </c>
      <c r="C93" s="22">
        <v>149</v>
      </c>
      <c r="D93" s="22">
        <v>149</v>
      </c>
      <c r="E93" s="23">
        <v>100</v>
      </c>
    </row>
    <row r="94" spans="2:5" ht="12" customHeight="1" x14ac:dyDescent="0.2">
      <c r="B94" s="6" t="s">
        <v>79</v>
      </c>
      <c r="C94" s="32">
        <v>144</v>
      </c>
      <c r="D94" s="32">
        <v>144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4B47AAC-54AD-4995-8F80-4AE9B94FFBC1}"/>
    <hyperlink ref="D4" location="ŞUBAT!A1" display="Şubat" xr:uid="{33A9C7F8-E287-48B5-A188-951C71AFDFED}"/>
    <hyperlink ref="E4" location="MART!A1" display="Mart" xr:uid="{C71E6410-DEB4-4DF2-85D4-2E5FBD567CDF}"/>
    <hyperlink ref="C5" location="NİSAN!A1" display="Nisan" xr:uid="{02F6A298-88CC-4DD5-AA52-A97C327F06D9}"/>
    <hyperlink ref="D5" location="MAYIS!A1" display="Mayıs" xr:uid="{8FE5D6C5-9761-459E-9835-9F80920CA1A1}"/>
    <hyperlink ref="E5" location="HAZİRAN!A1" display="Haziran" xr:uid="{EACA127B-A779-4FB5-A8D0-369DC0FC9B4B}"/>
    <hyperlink ref="C6" location="TEMMUZ!A1" display="Temmuz" xr:uid="{E534F0ED-FA89-4C4B-91BE-9F4C5072DD44}"/>
    <hyperlink ref="D6" location="AĞUSTOS!A1" display="Ağustos" xr:uid="{713C6CE2-7453-4F4A-B516-6735614602BD}"/>
    <hyperlink ref="E6" location="EYLÜL!A1" display="Eylül" xr:uid="{155D93A8-C069-4F2C-97CF-DF5DA06B2BD9}"/>
    <hyperlink ref="C7" location="EKİM!A1" display="Ekim" xr:uid="{E467825E-0EFC-416E-91A5-0C29F608B860}"/>
    <hyperlink ref="D7" location="KASIM!A1" display="Kasım" xr:uid="{EBA84985-24D1-4DF5-ADD7-6F8EB8831290}"/>
    <hyperlink ref="E7" location="ARALIK!A1" display="Aralık" xr:uid="{59615A28-1714-4684-A1B5-B32592C8E15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A2E5-4F24-4665-BAA6-40A9BFAE1244}">
  <sheetPr codeName="Sayfa3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43200</v>
      </c>
      <c r="D10" s="22">
        <v>28282</v>
      </c>
      <c r="E10" s="23">
        <v>65.467592592592595</v>
      </c>
    </row>
    <row r="11" spans="2:5" ht="12" customHeight="1" x14ac:dyDescent="0.2">
      <c r="B11" s="7" t="s">
        <v>4</v>
      </c>
      <c r="C11" s="24">
        <v>31919</v>
      </c>
      <c r="D11" s="24">
        <v>23199</v>
      </c>
      <c r="E11" s="25">
        <v>72.680848397506196</v>
      </c>
    </row>
    <row r="12" spans="2:5" ht="12" customHeight="1" x14ac:dyDescent="0.2">
      <c r="B12" s="7" t="s">
        <v>5</v>
      </c>
      <c r="C12" s="24">
        <v>19596</v>
      </c>
      <c r="D12" s="24">
        <v>14545</v>
      </c>
      <c r="E12" s="25">
        <v>74.224331496223712</v>
      </c>
    </row>
    <row r="13" spans="2:5" ht="12" customHeight="1" x14ac:dyDescent="0.2">
      <c r="B13" s="7" t="s">
        <v>6</v>
      </c>
      <c r="C13" s="26">
        <v>18081</v>
      </c>
      <c r="D13" s="26">
        <v>14112</v>
      </c>
      <c r="E13" s="27">
        <v>78.048780487804876</v>
      </c>
    </row>
    <row r="14" spans="2:5" ht="12" customHeight="1" x14ac:dyDescent="0.2">
      <c r="B14" s="8" t="s">
        <v>7</v>
      </c>
      <c r="C14" s="28">
        <v>3543</v>
      </c>
      <c r="D14" s="28">
        <v>1304</v>
      </c>
      <c r="E14" s="29">
        <v>36.804967541631385</v>
      </c>
    </row>
    <row r="15" spans="2:5" ht="12" customHeight="1" x14ac:dyDescent="0.2">
      <c r="B15" s="8" t="s">
        <v>8</v>
      </c>
      <c r="C15" s="28">
        <v>487</v>
      </c>
      <c r="D15" s="28">
        <v>359</v>
      </c>
      <c r="E15" s="29">
        <v>73.716632443531822</v>
      </c>
    </row>
    <row r="16" spans="2:5" ht="12" customHeight="1" x14ac:dyDescent="0.2">
      <c r="B16" s="8" t="s">
        <v>9</v>
      </c>
      <c r="C16" s="28">
        <v>13250</v>
      </c>
      <c r="D16" s="28">
        <v>11874</v>
      </c>
      <c r="E16" s="29">
        <v>89.61509433962263</v>
      </c>
    </row>
    <row r="17" spans="2:5" ht="12" customHeight="1" x14ac:dyDescent="0.2">
      <c r="B17" s="8" t="s">
        <v>10</v>
      </c>
      <c r="C17" s="28">
        <v>801</v>
      </c>
      <c r="D17" s="28">
        <v>575</v>
      </c>
      <c r="E17" s="29">
        <v>71.785268414481891</v>
      </c>
    </row>
    <row r="18" spans="2:5" ht="12" customHeight="1" x14ac:dyDescent="0.2">
      <c r="B18" s="7" t="s">
        <v>11</v>
      </c>
      <c r="C18" s="24">
        <v>1515</v>
      </c>
      <c r="D18" s="24">
        <v>433</v>
      </c>
      <c r="E18" s="25">
        <v>28.580858085808579</v>
      </c>
    </row>
    <row r="19" spans="2:5" ht="12" customHeight="1" x14ac:dyDescent="0.2">
      <c r="B19" s="8" t="s">
        <v>12</v>
      </c>
      <c r="C19" s="28">
        <v>1014</v>
      </c>
      <c r="D19" s="28">
        <v>79</v>
      </c>
      <c r="E19" s="29">
        <v>7.7909270216962518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501</v>
      </c>
      <c r="D21" s="28">
        <v>354</v>
      </c>
      <c r="E21" s="29">
        <v>70.658682634730539</v>
      </c>
    </row>
    <row r="22" spans="2:5" s="4" customFormat="1" ht="12" customHeight="1" x14ac:dyDescent="0.2">
      <c r="B22" s="7" t="s">
        <v>15</v>
      </c>
      <c r="C22" s="24">
        <v>2796</v>
      </c>
      <c r="D22" s="24">
        <v>1471</v>
      </c>
      <c r="E22" s="25">
        <v>52.610872675250356</v>
      </c>
    </row>
    <row r="23" spans="2:5" s="4" customFormat="1" ht="12" customHeight="1" x14ac:dyDescent="0.2">
      <c r="B23" s="8" t="s">
        <v>16</v>
      </c>
      <c r="C23" s="30">
        <v>5</v>
      </c>
      <c r="D23" s="30">
        <v>3</v>
      </c>
      <c r="E23" s="31">
        <v>60</v>
      </c>
    </row>
    <row r="24" spans="2:5" ht="12" customHeight="1" x14ac:dyDescent="0.2">
      <c r="B24" s="8" t="s">
        <v>17</v>
      </c>
      <c r="C24" s="30">
        <v>2791</v>
      </c>
      <c r="D24" s="30">
        <v>1468</v>
      </c>
      <c r="E24" s="31">
        <v>52.597635256180574</v>
      </c>
    </row>
    <row r="25" spans="2:5" s="4" customFormat="1" ht="12" customHeight="1" x14ac:dyDescent="0.2">
      <c r="B25" s="7" t="s">
        <v>18</v>
      </c>
      <c r="C25" s="24">
        <v>4225</v>
      </c>
      <c r="D25" s="24">
        <v>2605</v>
      </c>
      <c r="E25" s="25">
        <v>61.65680473372781</v>
      </c>
    </row>
    <row r="26" spans="2:5" ht="12" customHeight="1" x14ac:dyDescent="0.2">
      <c r="B26" s="7" t="s">
        <v>19</v>
      </c>
      <c r="C26" s="24">
        <v>3379</v>
      </c>
      <c r="D26" s="24">
        <v>1879</v>
      </c>
      <c r="E26" s="25">
        <v>55.608168097070141</v>
      </c>
    </row>
    <row r="27" spans="2:5" ht="12" customHeight="1" x14ac:dyDescent="0.2">
      <c r="B27" s="8" t="s">
        <v>20</v>
      </c>
      <c r="C27" s="28">
        <v>2573</v>
      </c>
      <c r="D27" s="28">
        <v>1076</v>
      </c>
      <c r="E27" s="29">
        <v>41.818888457054022</v>
      </c>
    </row>
    <row r="28" spans="2:5" ht="12" customHeight="1" x14ac:dyDescent="0.2">
      <c r="B28" s="8" t="s">
        <v>21</v>
      </c>
      <c r="C28" s="28">
        <v>806</v>
      </c>
      <c r="D28" s="28">
        <v>803</v>
      </c>
      <c r="E28" s="29">
        <v>99.627791563275437</v>
      </c>
    </row>
    <row r="29" spans="2:5" ht="12" customHeight="1" x14ac:dyDescent="0.2">
      <c r="B29" s="7" t="s">
        <v>22</v>
      </c>
      <c r="C29" s="26">
        <v>8</v>
      </c>
      <c r="D29" s="26">
        <v>8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8</v>
      </c>
      <c r="D31" s="28">
        <v>8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837</v>
      </c>
      <c r="D37" s="26">
        <v>717</v>
      </c>
      <c r="E37" s="27">
        <v>85.663082437275989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3352</v>
      </c>
      <c r="D44" s="24">
        <v>3001</v>
      </c>
      <c r="E44" s="25">
        <v>89.528639618138428</v>
      </c>
    </row>
    <row r="45" spans="2:6" ht="12" customHeight="1" x14ac:dyDescent="0.2">
      <c r="B45" s="7" t="s">
        <v>37</v>
      </c>
      <c r="C45" s="26">
        <v>1945</v>
      </c>
      <c r="D45" s="26">
        <v>1577</v>
      </c>
      <c r="E45" s="27">
        <v>81.079691516709502</v>
      </c>
      <c r="F45" s="5"/>
    </row>
    <row r="46" spans="2:6" ht="12" customHeight="1" x14ac:dyDescent="0.2">
      <c r="B46" s="7" t="s">
        <v>38</v>
      </c>
      <c r="C46" s="26">
        <v>5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2871</v>
      </c>
      <c r="D47" s="22">
        <v>2787</v>
      </c>
      <c r="E47" s="27">
        <v>97.074190177638457</v>
      </c>
    </row>
    <row r="48" spans="2:6" ht="12" customHeight="1" x14ac:dyDescent="0.2">
      <c r="B48" s="6" t="s">
        <v>39</v>
      </c>
      <c r="C48" s="32">
        <v>507</v>
      </c>
      <c r="D48" s="32">
        <v>506</v>
      </c>
      <c r="E48" s="33">
        <v>99.802761341222876</v>
      </c>
    </row>
    <row r="49" spans="2:5" ht="12" customHeight="1" x14ac:dyDescent="0.2">
      <c r="B49" s="6" t="s">
        <v>40</v>
      </c>
      <c r="C49" s="32">
        <v>441</v>
      </c>
      <c r="D49" s="32">
        <v>440</v>
      </c>
      <c r="E49" s="33">
        <v>99.773242630385482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441</v>
      </c>
      <c r="D51" s="34">
        <v>440</v>
      </c>
      <c r="E51" s="35">
        <v>99.773242630385482</v>
      </c>
    </row>
    <row r="52" spans="2:5" ht="12" customHeight="1" x14ac:dyDescent="0.2">
      <c r="B52" s="6" t="s">
        <v>43</v>
      </c>
      <c r="C52" s="32">
        <v>66</v>
      </c>
      <c r="D52" s="32">
        <v>66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66</v>
      </c>
      <c r="D54" s="34">
        <v>66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306</v>
      </c>
      <c r="D58" s="32">
        <v>306</v>
      </c>
      <c r="E58" s="33">
        <v>100</v>
      </c>
    </row>
    <row r="59" spans="2:5" ht="12" customHeight="1" x14ac:dyDescent="0.2">
      <c r="B59" s="6" t="s">
        <v>48</v>
      </c>
      <c r="C59" s="32">
        <v>306</v>
      </c>
      <c r="D59" s="32">
        <v>306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2058</v>
      </c>
      <c r="D61" s="32">
        <v>1975</v>
      </c>
      <c r="E61" s="33">
        <v>95.966958211856166</v>
      </c>
    </row>
    <row r="62" spans="2:5" s="4" customFormat="1" ht="12" customHeight="1" x14ac:dyDescent="0.2">
      <c r="B62" s="6" t="s">
        <v>51</v>
      </c>
      <c r="C62" s="32">
        <v>2055</v>
      </c>
      <c r="D62" s="32">
        <v>1972</v>
      </c>
      <c r="E62" s="33">
        <v>95.961070559610704</v>
      </c>
    </row>
    <row r="63" spans="2:5" ht="12" customHeight="1" x14ac:dyDescent="0.2">
      <c r="B63" s="6" t="s">
        <v>90</v>
      </c>
      <c r="C63" s="32">
        <v>3</v>
      </c>
      <c r="D63" s="32">
        <v>3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8319</v>
      </c>
      <c r="D70" s="22">
        <v>2205</v>
      </c>
      <c r="E70" s="23">
        <v>26.505589614136316</v>
      </c>
    </row>
    <row r="71" spans="2:5" ht="12" customHeight="1" x14ac:dyDescent="0.2">
      <c r="B71" s="6" t="s">
        <v>57</v>
      </c>
      <c r="C71" s="32">
        <v>1288</v>
      </c>
      <c r="D71" s="32">
        <v>15</v>
      </c>
      <c r="E71" s="33">
        <v>1.1645962732919255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1277</v>
      </c>
      <c r="D74" s="36">
        <v>4</v>
      </c>
      <c r="E74" s="37">
        <v>0.31323414252153486</v>
      </c>
    </row>
    <row r="75" spans="2:5" ht="12" customHeight="1" x14ac:dyDescent="0.2">
      <c r="B75" s="6" t="s">
        <v>61</v>
      </c>
      <c r="C75" s="32">
        <v>11</v>
      </c>
      <c r="D75" s="32">
        <v>11</v>
      </c>
      <c r="E75" s="33">
        <v>100</v>
      </c>
    </row>
    <row r="76" spans="2:5" ht="12" customHeight="1" x14ac:dyDescent="0.2">
      <c r="B76" s="6" t="s">
        <v>62</v>
      </c>
      <c r="C76" s="32">
        <v>107</v>
      </c>
      <c r="D76" s="32">
        <v>105</v>
      </c>
      <c r="E76" s="33">
        <v>98.130841121495322</v>
      </c>
    </row>
    <row r="77" spans="2:5" ht="12" customHeight="1" x14ac:dyDescent="0.2">
      <c r="B77" s="6" t="s">
        <v>63</v>
      </c>
      <c r="C77" s="32">
        <v>21</v>
      </c>
      <c r="D77" s="32">
        <v>19</v>
      </c>
      <c r="E77" s="33">
        <v>90.476190476190482</v>
      </c>
    </row>
    <row r="78" spans="2:5" ht="12" customHeight="1" x14ac:dyDescent="0.2">
      <c r="B78" s="6" t="s">
        <v>64</v>
      </c>
      <c r="C78" s="32">
        <v>86</v>
      </c>
      <c r="D78" s="32">
        <v>86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86</v>
      </c>
      <c r="D86" s="34">
        <v>86</v>
      </c>
      <c r="E86" s="35">
        <v>100</v>
      </c>
    </row>
    <row r="87" spans="2:5" ht="12" customHeight="1" x14ac:dyDescent="0.2">
      <c r="B87" s="6" t="s">
        <v>73</v>
      </c>
      <c r="C87" s="32">
        <v>5680</v>
      </c>
      <c r="D87" s="32">
        <v>851</v>
      </c>
      <c r="E87" s="33">
        <v>14.982394366197182</v>
      </c>
    </row>
    <row r="88" spans="2:5" ht="12" customHeight="1" x14ac:dyDescent="0.2">
      <c r="B88" s="6" t="s">
        <v>74</v>
      </c>
      <c r="C88" s="36">
        <v>147</v>
      </c>
      <c r="D88" s="36">
        <v>124</v>
      </c>
      <c r="E88" s="37">
        <v>84.353741496598644</v>
      </c>
    </row>
    <row r="89" spans="2:5" ht="12" customHeight="1" x14ac:dyDescent="0.2">
      <c r="B89" s="6" t="s">
        <v>75</v>
      </c>
      <c r="C89" s="32">
        <v>1206</v>
      </c>
      <c r="D89" s="32">
        <v>293</v>
      </c>
      <c r="E89" s="33">
        <v>24.29519071310116</v>
      </c>
    </row>
    <row r="90" spans="2:5" ht="12" customHeight="1" x14ac:dyDescent="0.2">
      <c r="B90" s="6" t="s">
        <v>76</v>
      </c>
      <c r="C90" s="32">
        <v>4319</v>
      </c>
      <c r="D90" s="32">
        <v>430</v>
      </c>
      <c r="E90" s="33">
        <v>9.9560083352627924</v>
      </c>
    </row>
    <row r="91" spans="2:5" ht="12" customHeight="1" x14ac:dyDescent="0.2">
      <c r="B91" s="6" t="s">
        <v>77</v>
      </c>
      <c r="C91" s="32">
        <v>8</v>
      </c>
      <c r="D91" s="32">
        <v>4</v>
      </c>
      <c r="E91" s="33">
        <v>50</v>
      </c>
    </row>
    <row r="92" spans="2:5" ht="12" customHeight="1" x14ac:dyDescent="0.2">
      <c r="B92" s="6" t="s">
        <v>78</v>
      </c>
      <c r="C92" s="32">
        <v>1244</v>
      </c>
      <c r="D92" s="32">
        <v>1234</v>
      </c>
      <c r="E92" s="33">
        <v>99.19614147909968</v>
      </c>
    </row>
    <row r="93" spans="2:5" ht="12" customHeight="1" x14ac:dyDescent="0.2">
      <c r="B93" s="6" t="s">
        <v>86</v>
      </c>
      <c r="C93" s="22">
        <v>91</v>
      </c>
      <c r="D93" s="22">
        <v>91</v>
      </c>
      <c r="E93" s="23">
        <v>100</v>
      </c>
    </row>
    <row r="94" spans="2:5" ht="12" customHeight="1" x14ac:dyDescent="0.2">
      <c r="B94" s="6" t="s">
        <v>79</v>
      </c>
      <c r="C94" s="32">
        <v>91</v>
      </c>
      <c r="D94" s="32">
        <v>91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6C62609-A184-4510-B20B-C4E2CD50A2F4}"/>
    <hyperlink ref="D4" location="ŞUBAT!A1" display="Şubat" xr:uid="{2CDA60C1-8800-4A09-9BBD-9346CCE7F031}"/>
    <hyperlink ref="E4" location="MART!A1" display="Mart" xr:uid="{48DF7301-99AE-43BD-AC0C-EF1BF8B931FF}"/>
    <hyperlink ref="C5" location="NİSAN!A1" display="Nisan" xr:uid="{6E11BB24-7652-4380-B904-C920153EB75C}"/>
    <hyperlink ref="D5" location="MAYIS!A1" display="Mayıs" xr:uid="{809AB588-CD59-4F56-B3B0-EE257A9A1923}"/>
    <hyperlink ref="E5" location="HAZİRAN!A1" display="Haziran" xr:uid="{9BBEE0D5-251C-40F2-B2F9-AA9A1ED833E2}"/>
    <hyperlink ref="C6" location="TEMMUZ!A1" display="Temmuz" xr:uid="{4709223C-BCED-46D0-80C2-209A535D6AB3}"/>
    <hyperlink ref="D6" location="AĞUSTOS!A1" display="Ağustos" xr:uid="{90F347CE-C731-43B9-A214-2D7C5C45A917}"/>
    <hyperlink ref="E6" location="EYLÜL!A1" display="Eylül" xr:uid="{6BFC64C5-4258-4C6B-98AC-B6F86B460096}"/>
    <hyperlink ref="C7" location="EKİM!A1" display="Ekim" xr:uid="{45E7F060-820E-4A18-9997-055095AC0452}"/>
    <hyperlink ref="D7" location="KASIM!A1" display="Kasım" xr:uid="{EFDFD276-2294-4DCE-8B4B-A17ACAD96B94}"/>
    <hyperlink ref="E7" location="ARALIK!A1" display="Aralık" xr:uid="{2A166043-DC34-4ADF-ACE6-275CACC9DFF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2A95B-D9FD-41F0-A62D-D25CBA1651B7}">
  <sheetPr codeName="Sayfa4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41330</v>
      </c>
      <c r="D10" s="22">
        <v>23938</v>
      </c>
      <c r="E10" s="23">
        <v>57.919187031212196</v>
      </c>
    </row>
    <row r="11" spans="2:5" ht="12" customHeight="1" x14ac:dyDescent="0.2">
      <c r="B11" s="7" t="s">
        <v>4</v>
      </c>
      <c r="C11" s="24">
        <v>30122</v>
      </c>
      <c r="D11" s="24">
        <v>19514</v>
      </c>
      <c r="E11" s="25">
        <v>64.783214925967741</v>
      </c>
    </row>
    <row r="12" spans="2:5" ht="12" customHeight="1" x14ac:dyDescent="0.2">
      <c r="B12" s="7" t="s">
        <v>5</v>
      </c>
      <c r="C12" s="24">
        <v>18386</v>
      </c>
      <c r="D12" s="24">
        <v>12433</v>
      </c>
      <c r="E12" s="25">
        <v>67.622103774611119</v>
      </c>
    </row>
    <row r="13" spans="2:5" ht="12" customHeight="1" x14ac:dyDescent="0.2">
      <c r="B13" s="7" t="s">
        <v>6</v>
      </c>
      <c r="C13" s="26">
        <v>16739</v>
      </c>
      <c r="D13" s="26">
        <v>12002</v>
      </c>
      <c r="E13" s="27">
        <v>71.700818447935958</v>
      </c>
    </row>
    <row r="14" spans="2:5" ht="12" customHeight="1" x14ac:dyDescent="0.2">
      <c r="B14" s="8" t="s">
        <v>7</v>
      </c>
      <c r="C14" s="28">
        <v>3879</v>
      </c>
      <c r="D14" s="28">
        <v>1050</v>
      </c>
      <c r="E14" s="29">
        <v>27.068832173240526</v>
      </c>
    </row>
    <row r="15" spans="2:5" ht="12" customHeight="1" x14ac:dyDescent="0.2">
      <c r="B15" s="8" t="s">
        <v>8</v>
      </c>
      <c r="C15" s="28">
        <v>501</v>
      </c>
      <c r="D15" s="28">
        <v>329</v>
      </c>
      <c r="E15" s="29">
        <v>65.668662674650705</v>
      </c>
    </row>
    <row r="16" spans="2:5" ht="12" customHeight="1" x14ac:dyDescent="0.2">
      <c r="B16" s="8" t="s">
        <v>9</v>
      </c>
      <c r="C16" s="28">
        <v>11358</v>
      </c>
      <c r="D16" s="28">
        <v>10066</v>
      </c>
      <c r="E16" s="29">
        <v>88.624757879908429</v>
      </c>
    </row>
    <row r="17" spans="2:5" ht="12" customHeight="1" x14ac:dyDescent="0.2">
      <c r="B17" s="8" t="s">
        <v>10</v>
      </c>
      <c r="C17" s="28">
        <v>1001</v>
      </c>
      <c r="D17" s="28">
        <v>557</v>
      </c>
      <c r="E17" s="29">
        <v>55.644355644355649</v>
      </c>
    </row>
    <row r="18" spans="2:5" ht="12" customHeight="1" x14ac:dyDescent="0.2">
      <c r="B18" s="7" t="s">
        <v>11</v>
      </c>
      <c r="C18" s="24">
        <v>1647</v>
      </c>
      <c r="D18" s="24">
        <v>431</v>
      </c>
      <c r="E18" s="25">
        <v>26.168791742562235</v>
      </c>
    </row>
    <row r="19" spans="2:5" ht="12" customHeight="1" x14ac:dyDescent="0.2">
      <c r="B19" s="8" t="s">
        <v>12</v>
      </c>
      <c r="C19" s="28">
        <v>1060</v>
      </c>
      <c r="D19" s="28">
        <v>85</v>
      </c>
      <c r="E19" s="29">
        <v>8.0188679245283012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587</v>
      </c>
      <c r="D21" s="28">
        <v>346</v>
      </c>
      <c r="E21" s="29">
        <v>58.943781942078367</v>
      </c>
    </row>
    <row r="22" spans="2:5" s="4" customFormat="1" ht="12" customHeight="1" x14ac:dyDescent="0.2">
      <c r="B22" s="7" t="s">
        <v>15</v>
      </c>
      <c r="C22" s="24">
        <v>2933</v>
      </c>
      <c r="D22" s="24">
        <v>984</v>
      </c>
      <c r="E22" s="25">
        <v>33.549266962154789</v>
      </c>
    </row>
    <row r="23" spans="2:5" s="4" customFormat="1" ht="12" customHeight="1" x14ac:dyDescent="0.2">
      <c r="B23" s="8" t="s">
        <v>16</v>
      </c>
      <c r="C23" s="30">
        <v>3</v>
      </c>
      <c r="D23" s="30">
        <v>3</v>
      </c>
      <c r="E23" s="31">
        <v>100</v>
      </c>
    </row>
    <row r="24" spans="2:5" ht="12" customHeight="1" x14ac:dyDescent="0.2">
      <c r="B24" s="8" t="s">
        <v>17</v>
      </c>
      <c r="C24" s="30">
        <v>2930</v>
      </c>
      <c r="D24" s="30">
        <v>981</v>
      </c>
      <c r="E24" s="31">
        <v>33.481228668941981</v>
      </c>
    </row>
    <row r="25" spans="2:5" s="4" customFormat="1" ht="12" customHeight="1" x14ac:dyDescent="0.2">
      <c r="B25" s="7" t="s">
        <v>18</v>
      </c>
      <c r="C25" s="24">
        <v>4078</v>
      </c>
      <c r="D25" s="24">
        <v>2237</v>
      </c>
      <c r="E25" s="25">
        <v>54.855321235899957</v>
      </c>
    </row>
    <row r="26" spans="2:5" ht="12" customHeight="1" x14ac:dyDescent="0.2">
      <c r="B26" s="7" t="s">
        <v>19</v>
      </c>
      <c r="C26" s="24">
        <v>3320</v>
      </c>
      <c r="D26" s="24">
        <v>1624</v>
      </c>
      <c r="E26" s="25">
        <v>48.915662650602407</v>
      </c>
    </row>
    <row r="27" spans="2:5" ht="12" customHeight="1" x14ac:dyDescent="0.2">
      <c r="B27" s="8" t="s">
        <v>20</v>
      </c>
      <c r="C27" s="28">
        <v>2640</v>
      </c>
      <c r="D27" s="28">
        <v>945</v>
      </c>
      <c r="E27" s="29">
        <v>35.795454545454547</v>
      </c>
    </row>
    <row r="28" spans="2:5" ht="12" customHeight="1" x14ac:dyDescent="0.2">
      <c r="B28" s="8" t="s">
        <v>21</v>
      </c>
      <c r="C28" s="28">
        <v>680</v>
      </c>
      <c r="D28" s="28">
        <v>679</v>
      </c>
      <c r="E28" s="29">
        <v>99.852941176470594</v>
      </c>
    </row>
    <row r="29" spans="2:5" ht="12" customHeight="1" x14ac:dyDescent="0.2">
      <c r="B29" s="7" t="s">
        <v>22</v>
      </c>
      <c r="C29" s="26">
        <v>8</v>
      </c>
      <c r="D29" s="26">
        <v>8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8</v>
      </c>
      <c r="D31" s="28">
        <v>8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749</v>
      </c>
      <c r="D37" s="26">
        <v>604</v>
      </c>
      <c r="E37" s="27">
        <v>80.640854472630181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2966</v>
      </c>
      <c r="D44" s="24">
        <v>2521</v>
      </c>
      <c r="E44" s="25">
        <v>84.996628455832763</v>
      </c>
    </row>
    <row r="45" spans="2:6" ht="12" customHeight="1" x14ac:dyDescent="0.2">
      <c r="B45" s="7" t="s">
        <v>37</v>
      </c>
      <c r="C45" s="26">
        <v>1752</v>
      </c>
      <c r="D45" s="26">
        <v>1338</v>
      </c>
      <c r="E45" s="27">
        <v>76.369863013698634</v>
      </c>
      <c r="F45" s="5"/>
    </row>
    <row r="46" spans="2:6" ht="12" customHeight="1" x14ac:dyDescent="0.2">
      <c r="B46" s="7" t="s">
        <v>38</v>
      </c>
      <c r="C46" s="26">
        <v>7</v>
      </c>
      <c r="D46" s="26">
        <v>1</v>
      </c>
      <c r="E46" s="27">
        <v>14.285714285714285</v>
      </c>
    </row>
    <row r="47" spans="2:6" ht="12" customHeight="1" x14ac:dyDescent="0.2">
      <c r="B47" s="6" t="s">
        <v>84</v>
      </c>
      <c r="C47" s="22">
        <v>2510</v>
      </c>
      <c r="D47" s="22">
        <v>2422</v>
      </c>
      <c r="E47" s="27">
        <v>96.494023904382473</v>
      </c>
    </row>
    <row r="48" spans="2:6" ht="12" customHeight="1" x14ac:dyDescent="0.2">
      <c r="B48" s="6" t="s">
        <v>39</v>
      </c>
      <c r="C48" s="32">
        <v>443</v>
      </c>
      <c r="D48" s="32">
        <v>442</v>
      </c>
      <c r="E48" s="33">
        <v>99.77426636568849</v>
      </c>
    </row>
    <row r="49" spans="2:5" ht="12" customHeight="1" x14ac:dyDescent="0.2">
      <c r="B49" s="6" t="s">
        <v>40</v>
      </c>
      <c r="C49" s="32">
        <v>377</v>
      </c>
      <c r="D49" s="32">
        <v>376</v>
      </c>
      <c r="E49" s="33">
        <v>99.734748010610076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377</v>
      </c>
      <c r="D51" s="34">
        <v>376</v>
      </c>
      <c r="E51" s="35">
        <v>99.734748010610076</v>
      </c>
    </row>
    <row r="52" spans="2:5" ht="12" customHeight="1" x14ac:dyDescent="0.2">
      <c r="B52" s="6" t="s">
        <v>43</v>
      </c>
      <c r="C52" s="32">
        <v>66</v>
      </c>
      <c r="D52" s="32">
        <v>66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66</v>
      </c>
      <c r="D54" s="34">
        <v>66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285</v>
      </c>
      <c r="D58" s="32">
        <v>285</v>
      </c>
      <c r="E58" s="33">
        <v>100</v>
      </c>
    </row>
    <row r="59" spans="2:5" ht="12" customHeight="1" x14ac:dyDescent="0.2">
      <c r="B59" s="6" t="s">
        <v>48</v>
      </c>
      <c r="C59" s="32">
        <v>285</v>
      </c>
      <c r="D59" s="32">
        <v>285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1782</v>
      </c>
      <c r="D61" s="32">
        <v>1695</v>
      </c>
      <c r="E61" s="33">
        <v>95.117845117845107</v>
      </c>
    </row>
    <row r="62" spans="2:5" s="4" customFormat="1" ht="12" customHeight="1" x14ac:dyDescent="0.2">
      <c r="B62" s="6" t="s">
        <v>51</v>
      </c>
      <c r="C62" s="32">
        <v>1779</v>
      </c>
      <c r="D62" s="32">
        <v>1692</v>
      </c>
      <c r="E62" s="33">
        <v>95.109612141652605</v>
      </c>
    </row>
    <row r="63" spans="2:5" ht="12" customHeight="1" x14ac:dyDescent="0.2">
      <c r="B63" s="6" t="s">
        <v>90</v>
      </c>
      <c r="C63" s="32">
        <v>3</v>
      </c>
      <c r="D63" s="32">
        <v>3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8608</v>
      </c>
      <c r="D70" s="22">
        <v>1912</v>
      </c>
      <c r="E70" s="23">
        <v>22.211895910780669</v>
      </c>
    </row>
    <row r="71" spans="2:5" ht="12" customHeight="1" x14ac:dyDescent="0.2">
      <c r="B71" s="6" t="s">
        <v>57</v>
      </c>
      <c r="C71" s="32">
        <v>1442</v>
      </c>
      <c r="D71" s="32">
        <v>14</v>
      </c>
      <c r="E71" s="33">
        <v>0.97087378640776689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1432</v>
      </c>
      <c r="D74" s="36">
        <v>4</v>
      </c>
      <c r="E74" s="37">
        <v>0.27932960893854747</v>
      </c>
    </row>
    <row r="75" spans="2:5" ht="12" customHeight="1" x14ac:dyDescent="0.2">
      <c r="B75" s="6" t="s">
        <v>61</v>
      </c>
      <c r="C75" s="32">
        <v>10</v>
      </c>
      <c r="D75" s="32">
        <v>10</v>
      </c>
      <c r="E75" s="33">
        <v>100</v>
      </c>
    </row>
    <row r="76" spans="2:5" ht="12" customHeight="1" x14ac:dyDescent="0.2">
      <c r="B76" s="6" t="s">
        <v>62</v>
      </c>
      <c r="C76" s="32">
        <v>96</v>
      </c>
      <c r="D76" s="32">
        <v>94</v>
      </c>
      <c r="E76" s="33">
        <v>97.916666666666657</v>
      </c>
    </row>
    <row r="77" spans="2:5" ht="12" customHeight="1" x14ac:dyDescent="0.2">
      <c r="B77" s="6" t="s">
        <v>63</v>
      </c>
      <c r="C77" s="32">
        <v>21</v>
      </c>
      <c r="D77" s="32">
        <v>19</v>
      </c>
      <c r="E77" s="33">
        <v>90.476190476190482</v>
      </c>
    </row>
    <row r="78" spans="2:5" ht="12" customHeight="1" x14ac:dyDescent="0.2">
      <c r="B78" s="6" t="s">
        <v>64</v>
      </c>
      <c r="C78" s="32">
        <v>75</v>
      </c>
      <c r="D78" s="32">
        <v>75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75</v>
      </c>
      <c r="D86" s="34">
        <v>75</v>
      </c>
      <c r="E86" s="35">
        <v>100</v>
      </c>
    </row>
    <row r="87" spans="2:5" ht="12" customHeight="1" x14ac:dyDescent="0.2">
      <c r="B87" s="6" t="s">
        <v>73</v>
      </c>
      <c r="C87" s="32">
        <v>5943</v>
      </c>
      <c r="D87" s="32">
        <v>683</v>
      </c>
      <c r="E87" s="33">
        <v>11.492512199225981</v>
      </c>
    </row>
    <row r="88" spans="2:5" ht="12" customHeight="1" x14ac:dyDescent="0.2">
      <c r="B88" s="6" t="s">
        <v>74</v>
      </c>
      <c r="C88" s="36">
        <v>140</v>
      </c>
      <c r="D88" s="36">
        <v>117</v>
      </c>
      <c r="E88" s="37">
        <v>83.571428571428569</v>
      </c>
    </row>
    <row r="89" spans="2:5" ht="12" customHeight="1" x14ac:dyDescent="0.2">
      <c r="B89" s="6" t="s">
        <v>75</v>
      </c>
      <c r="C89" s="32">
        <v>1302</v>
      </c>
      <c r="D89" s="32">
        <v>253</v>
      </c>
      <c r="E89" s="33">
        <v>19.431643625192013</v>
      </c>
    </row>
    <row r="90" spans="2:5" ht="12" customHeight="1" x14ac:dyDescent="0.2">
      <c r="B90" s="6" t="s">
        <v>76</v>
      </c>
      <c r="C90" s="32">
        <v>4493</v>
      </c>
      <c r="D90" s="32">
        <v>309</v>
      </c>
      <c r="E90" s="33">
        <v>6.8773647896728241</v>
      </c>
    </row>
    <row r="91" spans="2:5" ht="12" customHeight="1" x14ac:dyDescent="0.2">
      <c r="B91" s="6" t="s">
        <v>77</v>
      </c>
      <c r="C91" s="32">
        <v>8</v>
      </c>
      <c r="D91" s="32">
        <v>4</v>
      </c>
      <c r="E91" s="33">
        <v>50</v>
      </c>
    </row>
    <row r="92" spans="2:5" ht="12" customHeight="1" x14ac:dyDescent="0.2">
      <c r="B92" s="6" t="s">
        <v>78</v>
      </c>
      <c r="C92" s="32">
        <v>1127</v>
      </c>
      <c r="D92" s="32">
        <v>1121</v>
      </c>
      <c r="E92" s="33">
        <v>99.467613132209408</v>
      </c>
    </row>
    <row r="93" spans="2:5" ht="12" customHeight="1" x14ac:dyDescent="0.2">
      <c r="B93" s="6" t="s">
        <v>86</v>
      </c>
      <c r="C93" s="22">
        <v>90</v>
      </c>
      <c r="D93" s="22">
        <v>90</v>
      </c>
      <c r="E93" s="23">
        <v>100</v>
      </c>
    </row>
    <row r="94" spans="2:5" ht="12" customHeight="1" x14ac:dyDescent="0.2">
      <c r="B94" s="6" t="s">
        <v>79</v>
      </c>
      <c r="C94" s="32">
        <v>90</v>
      </c>
      <c r="D94" s="32">
        <v>90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EE37209-0D8A-4E35-B78F-A0DC95B8B76F}"/>
    <hyperlink ref="D4" location="ŞUBAT!A1" display="Şubat" xr:uid="{2B9FBF34-CCB9-4CB7-ADE4-79E39C321EF5}"/>
    <hyperlink ref="E4" location="MART!A1" display="Mart" xr:uid="{9FEED0AD-A85A-4518-A63A-5B4D9B7E0AF6}"/>
    <hyperlink ref="C5" location="NİSAN!A1" display="Nisan" xr:uid="{48D0F659-8E3E-40D6-9E0E-1376204BD969}"/>
    <hyperlink ref="D5" location="MAYIS!A1" display="Mayıs" xr:uid="{CEF422F0-0513-476B-8B9E-BD047484C09B}"/>
    <hyperlink ref="E5" location="HAZİRAN!A1" display="Haziran" xr:uid="{8210513A-6407-49FA-BD3D-A51624B1489D}"/>
    <hyperlink ref="C6" location="TEMMUZ!A1" display="Temmuz" xr:uid="{F8331BFD-1991-4B6F-83C8-CC10C6F246D1}"/>
    <hyperlink ref="D6" location="AĞUSTOS!A1" display="Ağustos" xr:uid="{FB549943-F9D7-44AC-9FAB-558E0455F270}"/>
    <hyperlink ref="E6" location="EYLÜL!A1" display="Eylül" xr:uid="{23C2356A-5EB6-41A4-AFC5-8822B4451B29}"/>
    <hyperlink ref="C7" location="EKİM!A1" display="Ekim" xr:uid="{45F0A70A-09CB-4DCC-8709-28BB96C77323}"/>
    <hyperlink ref="D7" location="KASIM!A1" display="Kasım" xr:uid="{7E32798D-0386-49EA-A06D-3DC54A68A4E3}"/>
    <hyperlink ref="E7" location="ARALIK!A1" display="Aralık" xr:uid="{5CD53B6F-B054-47C5-858D-676353F69D9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E312-74B0-41A7-B20D-428986D22B3B}">
  <sheetPr codeName="Sayfa5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37637</v>
      </c>
      <c r="D10" s="22">
        <v>19956</v>
      </c>
      <c r="E10" s="23">
        <v>53.022291893615325</v>
      </c>
    </row>
    <row r="11" spans="2:5" ht="12" customHeight="1" x14ac:dyDescent="0.2">
      <c r="B11" s="7" t="s">
        <v>4</v>
      </c>
      <c r="C11" s="24">
        <v>27300</v>
      </c>
      <c r="D11" s="24">
        <v>16400</v>
      </c>
      <c r="E11" s="25">
        <v>60.073260073260073</v>
      </c>
    </row>
    <row r="12" spans="2:5" ht="12" customHeight="1" x14ac:dyDescent="0.2">
      <c r="B12" s="7" t="s">
        <v>5</v>
      </c>
      <c r="C12" s="24">
        <v>16537</v>
      </c>
      <c r="D12" s="24">
        <v>10402</v>
      </c>
      <c r="E12" s="25">
        <v>62.901372679446091</v>
      </c>
    </row>
    <row r="13" spans="2:5" ht="12" customHeight="1" x14ac:dyDescent="0.2">
      <c r="B13" s="7" t="s">
        <v>6</v>
      </c>
      <c r="C13" s="26">
        <v>14909</v>
      </c>
      <c r="D13" s="26">
        <v>10019</v>
      </c>
      <c r="E13" s="27">
        <v>67.201019518411698</v>
      </c>
    </row>
    <row r="14" spans="2:5" ht="12" customHeight="1" x14ac:dyDescent="0.2">
      <c r="B14" s="8" t="s">
        <v>7</v>
      </c>
      <c r="C14" s="28">
        <v>3791</v>
      </c>
      <c r="D14" s="28">
        <v>920</v>
      </c>
      <c r="E14" s="29">
        <v>24.268003165391715</v>
      </c>
    </row>
    <row r="15" spans="2:5" ht="12" customHeight="1" x14ac:dyDescent="0.2">
      <c r="B15" s="8" t="s">
        <v>8</v>
      </c>
      <c r="C15" s="28">
        <v>497</v>
      </c>
      <c r="D15" s="28">
        <v>233</v>
      </c>
      <c r="E15" s="29">
        <v>46.881287726358153</v>
      </c>
    </row>
    <row r="16" spans="2:5" ht="12" customHeight="1" x14ac:dyDescent="0.2">
      <c r="B16" s="8" t="s">
        <v>9</v>
      </c>
      <c r="C16" s="28">
        <v>9618</v>
      </c>
      <c r="D16" s="28">
        <v>8328</v>
      </c>
      <c r="E16" s="29">
        <v>86.587648159700564</v>
      </c>
    </row>
    <row r="17" spans="2:5" ht="12" customHeight="1" x14ac:dyDescent="0.2">
      <c r="B17" s="8" t="s">
        <v>10</v>
      </c>
      <c r="C17" s="28">
        <v>1003</v>
      </c>
      <c r="D17" s="28">
        <v>538</v>
      </c>
      <c r="E17" s="29">
        <v>53.639082751744773</v>
      </c>
    </row>
    <row r="18" spans="2:5" ht="12" customHeight="1" x14ac:dyDescent="0.2">
      <c r="B18" s="7" t="s">
        <v>11</v>
      </c>
      <c r="C18" s="24">
        <v>1628</v>
      </c>
      <c r="D18" s="24">
        <v>383</v>
      </c>
      <c r="E18" s="25">
        <v>23.525798525798525</v>
      </c>
    </row>
    <row r="19" spans="2:5" ht="12" customHeight="1" x14ac:dyDescent="0.2">
      <c r="B19" s="8" t="s">
        <v>12</v>
      </c>
      <c r="C19" s="28">
        <v>1040</v>
      </c>
      <c r="D19" s="28">
        <v>53</v>
      </c>
      <c r="E19" s="29">
        <v>5.0961538461538458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588</v>
      </c>
      <c r="D21" s="28">
        <v>330</v>
      </c>
      <c r="E21" s="29">
        <v>56.12244897959183</v>
      </c>
    </row>
    <row r="22" spans="2:5" s="4" customFormat="1" ht="12" customHeight="1" x14ac:dyDescent="0.2">
      <c r="B22" s="7" t="s">
        <v>15</v>
      </c>
      <c r="C22" s="24">
        <v>2904</v>
      </c>
      <c r="D22" s="24">
        <v>913</v>
      </c>
      <c r="E22" s="25">
        <v>31.439393939393938</v>
      </c>
    </row>
    <row r="23" spans="2:5" s="4" customFormat="1" ht="12" customHeight="1" x14ac:dyDescent="0.2">
      <c r="B23" s="8" t="s">
        <v>16</v>
      </c>
      <c r="C23" s="30">
        <v>2</v>
      </c>
      <c r="D23" s="30">
        <v>2</v>
      </c>
      <c r="E23" s="31">
        <v>100</v>
      </c>
    </row>
    <row r="24" spans="2:5" ht="12" customHeight="1" x14ac:dyDescent="0.2">
      <c r="B24" s="8" t="s">
        <v>17</v>
      </c>
      <c r="C24" s="30">
        <v>2902</v>
      </c>
      <c r="D24" s="30">
        <v>911</v>
      </c>
      <c r="E24" s="31">
        <v>31.392143349414198</v>
      </c>
    </row>
    <row r="25" spans="2:5" s="4" customFormat="1" ht="12" customHeight="1" x14ac:dyDescent="0.2">
      <c r="B25" s="7" t="s">
        <v>18</v>
      </c>
      <c r="C25" s="24">
        <v>3803</v>
      </c>
      <c r="D25" s="24">
        <v>1900</v>
      </c>
      <c r="E25" s="25">
        <v>49.960557454641076</v>
      </c>
    </row>
    <row r="26" spans="2:5" ht="12" customHeight="1" x14ac:dyDescent="0.2">
      <c r="B26" s="7" t="s">
        <v>19</v>
      </c>
      <c r="C26" s="24">
        <v>3141</v>
      </c>
      <c r="D26" s="24">
        <v>1404</v>
      </c>
      <c r="E26" s="25">
        <v>44.699140401146131</v>
      </c>
    </row>
    <row r="27" spans="2:5" ht="12" customHeight="1" x14ac:dyDescent="0.2">
      <c r="B27" s="8" t="s">
        <v>20</v>
      </c>
      <c r="C27" s="28">
        <v>2560</v>
      </c>
      <c r="D27" s="28">
        <v>824</v>
      </c>
      <c r="E27" s="29">
        <v>32.1875</v>
      </c>
    </row>
    <row r="28" spans="2:5" ht="12" customHeight="1" x14ac:dyDescent="0.2">
      <c r="B28" s="8" t="s">
        <v>21</v>
      </c>
      <c r="C28" s="28">
        <v>581</v>
      </c>
      <c r="D28" s="28">
        <v>580</v>
      </c>
      <c r="E28" s="29">
        <v>99.827882960413078</v>
      </c>
    </row>
    <row r="29" spans="2:5" ht="12" customHeight="1" x14ac:dyDescent="0.2">
      <c r="B29" s="7" t="s">
        <v>22</v>
      </c>
      <c r="C29" s="26">
        <v>8</v>
      </c>
      <c r="D29" s="26">
        <v>8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8</v>
      </c>
      <c r="D31" s="28">
        <v>8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653</v>
      </c>
      <c r="D37" s="26">
        <v>487</v>
      </c>
      <c r="E37" s="27">
        <v>74.578866768759568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2572</v>
      </c>
      <c r="D44" s="24">
        <v>2114</v>
      </c>
      <c r="E44" s="25">
        <v>82.192846034214611</v>
      </c>
    </row>
    <row r="45" spans="2:6" ht="12" customHeight="1" x14ac:dyDescent="0.2">
      <c r="B45" s="7" t="s">
        <v>37</v>
      </c>
      <c r="C45" s="26">
        <v>1477</v>
      </c>
      <c r="D45" s="26">
        <v>1071</v>
      </c>
      <c r="E45" s="27">
        <v>72.511848341232238</v>
      </c>
      <c r="F45" s="5"/>
    </row>
    <row r="46" spans="2:6" ht="12" customHeight="1" x14ac:dyDescent="0.2">
      <c r="B46" s="7" t="s">
        <v>38</v>
      </c>
      <c r="C46" s="26">
        <v>7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2164</v>
      </c>
      <c r="D47" s="22">
        <v>2075</v>
      </c>
      <c r="E47" s="27">
        <v>95.887245841035124</v>
      </c>
    </row>
    <row r="48" spans="2:6" ht="12" customHeight="1" x14ac:dyDescent="0.2">
      <c r="B48" s="6" t="s">
        <v>39</v>
      </c>
      <c r="C48" s="32">
        <v>370</v>
      </c>
      <c r="D48" s="32">
        <v>369</v>
      </c>
      <c r="E48" s="33">
        <v>99.729729729729726</v>
      </c>
    </row>
    <row r="49" spans="2:5" ht="12" customHeight="1" x14ac:dyDescent="0.2">
      <c r="B49" s="6" t="s">
        <v>40</v>
      </c>
      <c r="C49" s="32">
        <v>308</v>
      </c>
      <c r="D49" s="32">
        <v>307</v>
      </c>
      <c r="E49" s="33">
        <v>99.675324675324674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308</v>
      </c>
      <c r="D51" s="34">
        <v>307</v>
      </c>
      <c r="E51" s="35">
        <v>99.675324675324674</v>
      </c>
    </row>
    <row r="52" spans="2:5" ht="12" customHeight="1" x14ac:dyDescent="0.2">
      <c r="B52" s="6" t="s">
        <v>43</v>
      </c>
      <c r="C52" s="32">
        <v>62</v>
      </c>
      <c r="D52" s="32">
        <v>62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62</v>
      </c>
      <c r="D54" s="34">
        <v>62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282</v>
      </c>
      <c r="D58" s="32">
        <v>282</v>
      </c>
      <c r="E58" s="33">
        <v>100</v>
      </c>
    </row>
    <row r="59" spans="2:5" ht="12" customHeight="1" x14ac:dyDescent="0.2">
      <c r="B59" s="6" t="s">
        <v>48</v>
      </c>
      <c r="C59" s="32">
        <v>282</v>
      </c>
      <c r="D59" s="32">
        <v>282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1512</v>
      </c>
      <c r="D61" s="32">
        <v>1424</v>
      </c>
      <c r="E61" s="33">
        <v>94.179894179894177</v>
      </c>
    </row>
    <row r="62" spans="2:5" s="4" customFormat="1" ht="12" customHeight="1" x14ac:dyDescent="0.2">
      <c r="B62" s="6" t="s">
        <v>51</v>
      </c>
      <c r="C62" s="32">
        <v>1509</v>
      </c>
      <c r="D62" s="32">
        <v>1421</v>
      </c>
      <c r="E62" s="33">
        <v>94.168323392975481</v>
      </c>
    </row>
    <row r="63" spans="2:5" ht="12" customHeight="1" x14ac:dyDescent="0.2">
      <c r="B63" s="6" t="s">
        <v>90</v>
      </c>
      <c r="C63" s="32">
        <v>3</v>
      </c>
      <c r="D63" s="32">
        <v>3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8085</v>
      </c>
      <c r="D70" s="22">
        <v>1393</v>
      </c>
      <c r="E70" s="23">
        <v>17.229437229437231</v>
      </c>
    </row>
    <row r="71" spans="2:5" ht="12" customHeight="1" x14ac:dyDescent="0.2">
      <c r="B71" s="6" t="s">
        <v>57</v>
      </c>
      <c r="C71" s="32">
        <v>1441</v>
      </c>
      <c r="D71" s="32">
        <v>12</v>
      </c>
      <c r="E71" s="33">
        <v>0.83275503122831362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1432</v>
      </c>
      <c r="D74" s="36">
        <v>3</v>
      </c>
      <c r="E74" s="37">
        <v>0.20949720670391062</v>
      </c>
    </row>
    <row r="75" spans="2:5" ht="12" customHeight="1" x14ac:dyDescent="0.2">
      <c r="B75" s="6" t="s">
        <v>61</v>
      </c>
      <c r="C75" s="32">
        <v>9</v>
      </c>
      <c r="D75" s="32">
        <v>9</v>
      </c>
      <c r="E75" s="33">
        <v>100</v>
      </c>
    </row>
    <row r="76" spans="2:5" ht="12" customHeight="1" x14ac:dyDescent="0.2">
      <c r="B76" s="6" t="s">
        <v>62</v>
      </c>
      <c r="C76" s="32">
        <v>80</v>
      </c>
      <c r="D76" s="32">
        <v>76</v>
      </c>
      <c r="E76" s="33">
        <v>95</v>
      </c>
    </row>
    <row r="77" spans="2:5" ht="12" customHeight="1" x14ac:dyDescent="0.2">
      <c r="B77" s="6" t="s">
        <v>63</v>
      </c>
      <c r="C77" s="32">
        <v>18</v>
      </c>
      <c r="D77" s="32">
        <v>15</v>
      </c>
      <c r="E77" s="33">
        <v>83.333333333333343</v>
      </c>
    </row>
    <row r="78" spans="2:5" ht="12" customHeight="1" x14ac:dyDescent="0.2">
      <c r="B78" s="6" t="s">
        <v>64</v>
      </c>
      <c r="C78" s="32">
        <v>62</v>
      </c>
      <c r="D78" s="32">
        <v>61</v>
      </c>
      <c r="E78" s="33">
        <v>98.387096774193552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62</v>
      </c>
      <c r="D86" s="34">
        <v>61</v>
      </c>
      <c r="E86" s="35">
        <v>98.387096774193552</v>
      </c>
    </row>
    <row r="87" spans="2:5" ht="12" customHeight="1" x14ac:dyDescent="0.2">
      <c r="B87" s="6" t="s">
        <v>73</v>
      </c>
      <c r="C87" s="32">
        <v>5821</v>
      </c>
      <c r="D87" s="32">
        <v>565</v>
      </c>
      <c r="E87" s="33">
        <v>9.7062360419171956</v>
      </c>
    </row>
    <row r="88" spans="2:5" ht="12" customHeight="1" x14ac:dyDescent="0.2">
      <c r="B88" s="6" t="s">
        <v>74</v>
      </c>
      <c r="C88" s="36">
        <v>124</v>
      </c>
      <c r="D88" s="36">
        <v>103</v>
      </c>
      <c r="E88" s="37">
        <v>83.064516129032256</v>
      </c>
    </row>
    <row r="89" spans="2:5" ht="12" customHeight="1" x14ac:dyDescent="0.2">
      <c r="B89" s="6" t="s">
        <v>75</v>
      </c>
      <c r="C89" s="32">
        <v>1259</v>
      </c>
      <c r="D89" s="32">
        <v>220</v>
      </c>
      <c r="E89" s="33">
        <v>17.474185861795075</v>
      </c>
    </row>
    <row r="90" spans="2:5" ht="12" customHeight="1" x14ac:dyDescent="0.2">
      <c r="B90" s="6" t="s">
        <v>76</v>
      </c>
      <c r="C90" s="32">
        <v>4430</v>
      </c>
      <c r="D90" s="32">
        <v>240</v>
      </c>
      <c r="E90" s="33">
        <v>5.4176072234762982</v>
      </c>
    </row>
    <row r="91" spans="2:5" ht="12" customHeight="1" x14ac:dyDescent="0.2">
      <c r="B91" s="6" t="s">
        <v>77</v>
      </c>
      <c r="C91" s="32">
        <v>8</v>
      </c>
      <c r="D91" s="32">
        <v>2</v>
      </c>
      <c r="E91" s="33">
        <v>25</v>
      </c>
    </row>
    <row r="92" spans="2:5" ht="12" customHeight="1" x14ac:dyDescent="0.2">
      <c r="B92" s="6" t="s">
        <v>78</v>
      </c>
      <c r="C92" s="32">
        <v>743</v>
      </c>
      <c r="D92" s="32">
        <v>740</v>
      </c>
      <c r="E92" s="33">
        <v>99.596231493943478</v>
      </c>
    </row>
    <row r="93" spans="2:5" ht="12" customHeight="1" x14ac:dyDescent="0.2">
      <c r="B93" s="6" t="s">
        <v>86</v>
      </c>
      <c r="C93" s="22">
        <v>88</v>
      </c>
      <c r="D93" s="22">
        <v>88</v>
      </c>
      <c r="E93" s="23">
        <v>100</v>
      </c>
    </row>
    <row r="94" spans="2:5" ht="12" customHeight="1" x14ac:dyDescent="0.2">
      <c r="B94" s="6" t="s">
        <v>79</v>
      </c>
      <c r="C94" s="32">
        <v>88</v>
      </c>
      <c r="D94" s="32">
        <v>88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FDE5502-36C6-40DF-A8D8-54C293398A1C}"/>
    <hyperlink ref="D4" location="ŞUBAT!A1" display="Şubat" xr:uid="{E1F93489-FE38-483A-8C91-D2D0AD340319}"/>
    <hyperlink ref="E4" location="MART!A1" display="Mart" xr:uid="{4647DF38-C64C-4CAD-BC50-14CD1787CA13}"/>
    <hyperlink ref="C5" location="NİSAN!A1" display="Nisan" xr:uid="{C6F05E79-0F07-43A9-BB49-86307D232DB7}"/>
    <hyperlink ref="D5" location="MAYIS!A1" display="Mayıs" xr:uid="{4FF7F19E-27D4-40FD-8085-F7E6CFCBC275}"/>
    <hyperlink ref="E5" location="HAZİRAN!A1" display="Haziran" xr:uid="{87745A3B-87D0-4226-869F-CCAE62BCEF3B}"/>
    <hyperlink ref="C6" location="TEMMUZ!A1" display="Temmuz" xr:uid="{53A07D03-8B16-4957-A492-67B576454792}"/>
    <hyperlink ref="D6" location="AĞUSTOS!A1" display="Ağustos" xr:uid="{40BE1175-4E8E-4620-852B-D9578D4FB002}"/>
    <hyperlink ref="E6" location="EYLÜL!A1" display="Eylül" xr:uid="{C560C21B-926B-4215-922B-804DDDC0D024}"/>
    <hyperlink ref="C7" location="EKİM!A1" display="Ekim" xr:uid="{02F673FC-1EA3-4DC1-BF1B-8CD77D5C00D8}"/>
    <hyperlink ref="D7" location="KASIM!A1" display="Kasım" xr:uid="{AA12E94C-B4A0-41EA-AAA9-3B561671E77D}"/>
    <hyperlink ref="E7" location="ARALIK!A1" display="Aralık" xr:uid="{E61CCC7A-3584-477E-9929-92F2ED30FE1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9404-65AE-4637-832A-C92D3FA2D5C2}">
  <sheetPr codeName="Sayfa6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32892</v>
      </c>
      <c r="D10" s="22">
        <v>15957</v>
      </c>
      <c r="E10" s="23">
        <v>48.513316307916824</v>
      </c>
    </row>
    <row r="11" spans="2:5" ht="12" customHeight="1" x14ac:dyDescent="0.2">
      <c r="B11" s="7" t="s">
        <v>4</v>
      </c>
      <c r="C11" s="24">
        <v>24082</v>
      </c>
      <c r="D11" s="24">
        <v>13133</v>
      </c>
      <c r="E11" s="25">
        <v>54.534507100739141</v>
      </c>
    </row>
    <row r="12" spans="2:5" ht="12" customHeight="1" x14ac:dyDescent="0.2">
      <c r="B12" s="7" t="s">
        <v>5</v>
      </c>
      <c r="C12" s="24">
        <v>14339</v>
      </c>
      <c r="D12" s="24">
        <v>8226</v>
      </c>
      <c r="E12" s="25">
        <v>57.368017295487824</v>
      </c>
    </row>
    <row r="13" spans="2:5" ht="12" customHeight="1" x14ac:dyDescent="0.2">
      <c r="B13" s="7" t="s">
        <v>6</v>
      </c>
      <c r="C13" s="26">
        <v>12856</v>
      </c>
      <c r="D13" s="26">
        <v>7962</v>
      </c>
      <c r="E13" s="27">
        <v>61.93217174859987</v>
      </c>
    </row>
    <row r="14" spans="2:5" ht="12" customHeight="1" x14ac:dyDescent="0.2">
      <c r="B14" s="8" t="s">
        <v>7</v>
      </c>
      <c r="C14" s="28">
        <v>3553</v>
      </c>
      <c r="D14" s="28">
        <v>686</v>
      </c>
      <c r="E14" s="29">
        <v>19.307627357162961</v>
      </c>
    </row>
    <row r="15" spans="2:5" ht="12" customHeight="1" x14ac:dyDescent="0.2">
      <c r="B15" s="8" t="s">
        <v>8</v>
      </c>
      <c r="C15" s="28">
        <v>489</v>
      </c>
      <c r="D15" s="28">
        <v>212</v>
      </c>
      <c r="E15" s="29">
        <v>43.353783231083845</v>
      </c>
    </row>
    <row r="16" spans="2:5" ht="12" customHeight="1" x14ac:dyDescent="0.2">
      <c r="B16" s="8" t="s">
        <v>9</v>
      </c>
      <c r="C16" s="28">
        <v>8031</v>
      </c>
      <c r="D16" s="28">
        <v>6674</v>
      </c>
      <c r="E16" s="29">
        <v>83.102975968123516</v>
      </c>
    </row>
    <row r="17" spans="2:5" ht="12" customHeight="1" x14ac:dyDescent="0.2">
      <c r="B17" s="8" t="s">
        <v>10</v>
      </c>
      <c r="C17" s="28">
        <v>783</v>
      </c>
      <c r="D17" s="28">
        <v>390</v>
      </c>
      <c r="E17" s="29">
        <v>49.808429118773944</v>
      </c>
    </row>
    <row r="18" spans="2:5" ht="12" customHeight="1" x14ac:dyDescent="0.2">
      <c r="B18" s="7" t="s">
        <v>11</v>
      </c>
      <c r="C18" s="24">
        <v>1483</v>
      </c>
      <c r="D18" s="24">
        <v>264</v>
      </c>
      <c r="E18" s="25">
        <v>17.801753202966957</v>
      </c>
    </row>
    <row r="19" spans="2:5" ht="12" customHeight="1" x14ac:dyDescent="0.2">
      <c r="B19" s="8" t="s">
        <v>12</v>
      </c>
      <c r="C19" s="28">
        <v>867</v>
      </c>
      <c r="D19" s="28">
        <v>18</v>
      </c>
      <c r="E19" s="29">
        <v>2.0761245674740483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616</v>
      </c>
      <c r="D21" s="28">
        <v>246</v>
      </c>
      <c r="E21" s="29">
        <v>39.935064935064936</v>
      </c>
    </row>
    <row r="22" spans="2:5" s="4" customFormat="1" ht="12" customHeight="1" x14ac:dyDescent="0.2">
      <c r="B22" s="7" t="s">
        <v>15</v>
      </c>
      <c r="C22" s="24">
        <v>2870</v>
      </c>
      <c r="D22" s="24">
        <v>821</v>
      </c>
      <c r="E22" s="25">
        <v>28.606271777003485</v>
      </c>
    </row>
    <row r="23" spans="2:5" s="4" customFormat="1" ht="12" customHeight="1" x14ac:dyDescent="0.2">
      <c r="B23" s="8" t="s">
        <v>16</v>
      </c>
      <c r="C23" s="30">
        <v>1</v>
      </c>
      <c r="D23" s="30">
        <v>1</v>
      </c>
      <c r="E23" s="31">
        <v>100</v>
      </c>
    </row>
    <row r="24" spans="2:5" ht="12" customHeight="1" x14ac:dyDescent="0.2">
      <c r="B24" s="8" t="s">
        <v>17</v>
      </c>
      <c r="C24" s="30">
        <v>2869</v>
      </c>
      <c r="D24" s="30">
        <v>820</v>
      </c>
      <c r="E24" s="31">
        <v>28.581387242941791</v>
      </c>
    </row>
    <row r="25" spans="2:5" s="4" customFormat="1" ht="12" customHeight="1" x14ac:dyDescent="0.2">
      <c r="B25" s="7" t="s">
        <v>18</v>
      </c>
      <c r="C25" s="24">
        <v>3451</v>
      </c>
      <c r="D25" s="24">
        <v>1530</v>
      </c>
      <c r="E25" s="25">
        <v>44.334975369458128</v>
      </c>
    </row>
    <row r="26" spans="2:5" ht="12" customHeight="1" x14ac:dyDescent="0.2">
      <c r="B26" s="7" t="s">
        <v>19</v>
      </c>
      <c r="C26" s="24">
        <v>2880</v>
      </c>
      <c r="D26" s="24">
        <v>1125</v>
      </c>
      <c r="E26" s="25">
        <v>39.0625</v>
      </c>
    </row>
    <row r="27" spans="2:5" ht="12" customHeight="1" x14ac:dyDescent="0.2">
      <c r="B27" s="8" t="s">
        <v>20</v>
      </c>
      <c r="C27" s="28">
        <v>2376</v>
      </c>
      <c r="D27" s="28">
        <v>621</v>
      </c>
      <c r="E27" s="29">
        <v>26.136363636363637</v>
      </c>
    </row>
    <row r="28" spans="2:5" ht="12" customHeight="1" x14ac:dyDescent="0.2">
      <c r="B28" s="8" t="s">
        <v>21</v>
      </c>
      <c r="C28" s="28">
        <v>504</v>
      </c>
      <c r="D28" s="28">
        <v>504</v>
      </c>
      <c r="E28" s="29">
        <v>100</v>
      </c>
    </row>
    <row r="29" spans="2:5" ht="12" customHeight="1" x14ac:dyDescent="0.2">
      <c r="B29" s="7" t="s">
        <v>22</v>
      </c>
      <c r="C29" s="26">
        <v>8</v>
      </c>
      <c r="D29" s="26">
        <v>8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8</v>
      </c>
      <c r="D31" s="28">
        <v>8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562</v>
      </c>
      <c r="D37" s="26">
        <v>396</v>
      </c>
      <c r="E37" s="27">
        <v>70.462633451957288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2194</v>
      </c>
      <c r="D44" s="24">
        <v>1724</v>
      </c>
      <c r="E44" s="25">
        <v>78.577939835916126</v>
      </c>
    </row>
    <row r="45" spans="2:6" ht="12" customHeight="1" x14ac:dyDescent="0.2">
      <c r="B45" s="7" t="s">
        <v>37</v>
      </c>
      <c r="C45" s="26">
        <v>1222</v>
      </c>
      <c r="D45" s="26">
        <v>832</v>
      </c>
      <c r="E45" s="27">
        <v>68.085106382978722</v>
      </c>
      <c r="F45" s="5"/>
    </row>
    <row r="46" spans="2:6" ht="12" customHeight="1" x14ac:dyDescent="0.2">
      <c r="B46" s="7" t="s">
        <v>38</v>
      </c>
      <c r="C46" s="26">
        <v>6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1801</v>
      </c>
      <c r="D47" s="22">
        <v>1694</v>
      </c>
      <c r="E47" s="27">
        <v>94.058856191005006</v>
      </c>
    </row>
    <row r="48" spans="2:6" ht="12" customHeight="1" x14ac:dyDescent="0.2">
      <c r="B48" s="6" t="s">
        <v>39</v>
      </c>
      <c r="C48" s="32">
        <v>294</v>
      </c>
      <c r="D48" s="32">
        <v>293</v>
      </c>
      <c r="E48" s="33">
        <v>99.659863945578238</v>
      </c>
    </row>
    <row r="49" spans="2:5" ht="12" customHeight="1" x14ac:dyDescent="0.2">
      <c r="B49" s="6" t="s">
        <v>40</v>
      </c>
      <c r="C49" s="32">
        <v>246</v>
      </c>
      <c r="D49" s="32">
        <v>245</v>
      </c>
      <c r="E49" s="33">
        <v>99.59349593495935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246</v>
      </c>
      <c r="D51" s="34">
        <v>245</v>
      </c>
      <c r="E51" s="35">
        <v>99.59349593495935</v>
      </c>
    </row>
    <row r="52" spans="2:5" ht="12" customHeight="1" x14ac:dyDescent="0.2">
      <c r="B52" s="6" t="s">
        <v>43</v>
      </c>
      <c r="C52" s="32">
        <v>48</v>
      </c>
      <c r="D52" s="32">
        <v>48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48</v>
      </c>
      <c r="D54" s="34">
        <v>48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260</v>
      </c>
      <c r="D58" s="32">
        <v>260</v>
      </c>
      <c r="E58" s="33">
        <v>100</v>
      </c>
    </row>
    <row r="59" spans="2:5" ht="12" customHeight="1" x14ac:dyDescent="0.2">
      <c r="B59" s="6" t="s">
        <v>48</v>
      </c>
      <c r="C59" s="32">
        <v>260</v>
      </c>
      <c r="D59" s="32">
        <v>260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1247</v>
      </c>
      <c r="D61" s="32">
        <v>1141</v>
      </c>
      <c r="E61" s="33">
        <v>91.499599037690459</v>
      </c>
    </row>
    <row r="62" spans="2:5" s="4" customFormat="1" ht="12" customHeight="1" x14ac:dyDescent="0.2">
      <c r="B62" s="6" t="s">
        <v>51</v>
      </c>
      <c r="C62" s="32">
        <v>1245</v>
      </c>
      <c r="D62" s="32">
        <v>1139</v>
      </c>
      <c r="E62" s="33">
        <v>91.485943775100395</v>
      </c>
    </row>
    <row r="63" spans="2:5" ht="12" customHeight="1" x14ac:dyDescent="0.2">
      <c r="B63" s="6" t="s">
        <v>90</v>
      </c>
      <c r="C63" s="32">
        <v>2</v>
      </c>
      <c r="D63" s="32">
        <v>2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6922</v>
      </c>
      <c r="D70" s="22">
        <v>1043</v>
      </c>
      <c r="E70" s="23">
        <v>15.067899451025715</v>
      </c>
    </row>
    <row r="71" spans="2:5" ht="12" customHeight="1" x14ac:dyDescent="0.2">
      <c r="B71" s="6" t="s">
        <v>57</v>
      </c>
      <c r="C71" s="32">
        <v>1426</v>
      </c>
      <c r="D71" s="32">
        <v>10</v>
      </c>
      <c r="E71" s="33">
        <v>0.70126227208976155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1398</v>
      </c>
      <c r="D74" s="36">
        <v>3</v>
      </c>
      <c r="E74" s="37">
        <v>0.21459227467811159</v>
      </c>
    </row>
    <row r="75" spans="2:5" ht="12" customHeight="1" x14ac:dyDescent="0.2">
      <c r="B75" s="6" t="s">
        <v>61</v>
      </c>
      <c r="C75" s="32">
        <v>28</v>
      </c>
      <c r="D75" s="32">
        <v>7</v>
      </c>
      <c r="E75" s="33">
        <v>25</v>
      </c>
    </row>
    <row r="76" spans="2:5" ht="12" customHeight="1" x14ac:dyDescent="0.2">
      <c r="B76" s="6" t="s">
        <v>62</v>
      </c>
      <c r="C76" s="32">
        <v>67</v>
      </c>
      <c r="D76" s="32">
        <v>64</v>
      </c>
      <c r="E76" s="33">
        <v>95.522388059701484</v>
      </c>
    </row>
    <row r="77" spans="2:5" ht="12" customHeight="1" x14ac:dyDescent="0.2">
      <c r="B77" s="6" t="s">
        <v>63</v>
      </c>
      <c r="C77" s="32">
        <v>18</v>
      </c>
      <c r="D77" s="32">
        <v>15</v>
      </c>
      <c r="E77" s="33">
        <v>83.333333333333343</v>
      </c>
    </row>
    <row r="78" spans="2:5" ht="12" customHeight="1" x14ac:dyDescent="0.2">
      <c r="B78" s="6" t="s">
        <v>64</v>
      </c>
      <c r="C78" s="32">
        <v>49</v>
      </c>
      <c r="D78" s="32">
        <v>49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49</v>
      </c>
      <c r="D86" s="34">
        <v>49</v>
      </c>
      <c r="E86" s="35">
        <v>100</v>
      </c>
    </row>
    <row r="87" spans="2:5" ht="12" customHeight="1" x14ac:dyDescent="0.2">
      <c r="B87" s="6" t="s">
        <v>73</v>
      </c>
      <c r="C87" s="32">
        <v>4828</v>
      </c>
      <c r="D87" s="32">
        <v>374</v>
      </c>
      <c r="E87" s="33">
        <v>7.7464788732394361</v>
      </c>
    </row>
    <row r="88" spans="2:5" ht="12" customHeight="1" x14ac:dyDescent="0.2">
      <c r="B88" s="6" t="s">
        <v>74</v>
      </c>
      <c r="C88" s="36">
        <v>104</v>
      </c>
      <c r="D88" s="36">
        <v>84</v>
      </c>
      <c r="E88" s="37">
        <v>80.769230769230774</v>
      </c>
    </row>
    <row r="89" spans="2:5" ht="12" customHeight="1" x14ac:dyDescent="0.2">
      <c r="B89" s="6" t="s">
        <v>75</v>
      </c>
      <c r="C89" s="32">
        <v>1210</v>
      </c>
      <c r="D89" s="32">
        <v>177</v>
      </c>
      <c r="E89" s="33">
        <v>14.628099173553718</v>
      </c>
    </row>
    <row r="90" spans="2:5" ht="12" customHeight="1" x14ac:dyDescent="0.2">
      <c r="B90" s="6" t="s">
        <v>76</v>
      </c>
      <c r="C90" s="32">
        <v>3506</v>
      </c>
      <c r="D90" s="32">
        <v>111</v>
      </c>
      <c r="E90" s="33">
        <v>3.1660011409013125</v>
      </c>
    </row>
    <row r="91" spans="2:5" ht="12" customHeight="1" x14ac:dyDescent="0.2">
      <c r="B91" s="6" t="s">
        <v>77</v>
      </c>
      <c r="C91" s="32">
        <v>8</v>
      </c>
      <c r="D91" s="32">
        <v>2</v>
      </c>
      <c r="E91" s="33">
        <v>25</v>
      </c>
    </row>
    <row r="92" spans="2:5" ht="12" customHeight="1" x14ac:dyDescent="0.2">
      <c r="B92" s="6" t="s">
        <v>78</v>
      </c>
      <c r="C92" s="32">
        <v>601</v>
      </c>
      <c r="D92" s="32">
        <v>595</v>
      </c>
      <c r="E92" s="33">
        <v>99.001663893510823</v>
      </c>
    </row>
    <row r="93" spans="2:5" ht="12" customHeight="1" x14ac:dyDescent="0.2">
      <c r="B93" s="6" t="s">
        <v>86</v>
      </c>
      <c r="C93" s="22">
        <v>87</v>
      </c>
      <c r="D93" s="22">
        <v>87</v>
      </c>
      <c r="E93" s="23">
        <v>100</v>
      </c>
    </row>
    <row r="94" spans="2:5" ht="12" customHeight="1" x14ac:dyDescent="0.2">
      <c r="B94" s="6" t="s">
        <v>79</v>
      </c>
      <c r="C94" s="32">
        <v>87</v>
      </c>
      <c r="D94" s="32">
        <v>87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3E385F8-2304-49F6-9EC5-0ABE37E83D1B}"/>
    <hyperlink ref="D4" location="ŞUBAT!A1" display="Şubat" xr:uid="{E56AAF99-FE41-4D38-9B87-105082F0D64E}"/>
    <hyperlink ref="E4" location="MART!A1" display="Mart" xr:uid="{CF6DADFB-54EC-4D8D-8E6F-01DC62B68A38}"/>
    <hyperlink ref="C5" location="NİSAN!A1" display="Nisan" xr:uid="{D6C0C22A-743D-4A9D-8538-32BF301AC3A0}"/>
    <hyperlink ref="D5" location="MAYIS!A1" display="Mayıs" xr:uid="{05247446-1CB9-4EDE-9DB3-2297106E0242}"/>
    <hyperlink ref="E5" location="HAZİRAN!A1" display="Haziran" xr:uid="{FF62408E-BD4D-4803-982E-D0FDAB69808F}"/>
    <hyperlink ref="C6" location="TEMMUZ!A1" display="Temmuz" xr:uid="{802378AE-EF63-4F42-98AF-7AE37884E0D4}"/>
    <hyperlink ref="D6" location="AĞUSTOS!A1" display="Ağustos" xr:uid="{744F2808-CDF6-4C47-914E-D00DF309B1A2}"/>
    <hyperlink ref="E6" location="EYLÜL!A1" display="Eylül" xr:uid="{992DB824-02F3-411B-B3CF-838C5E046EAF}"/>
    <hyperlink ref="C7" location="EKİM!A1" display="Ekim" xr:uid="{2648A0B9-5D85-417B-8FC8-AABB318F0D9D}"/>
    <hyperlink ref="D7" location="KASIM!A1" display="Kasım" xr:uid="{69583A5D-DC3A-479F-A924-B79960C65E30}"/>
    <hyperlink ref="E7" location="ARALIK!A1" display="Aralık" xr:uid="{D4C4C384-22DA-434D-8107-3B4EA52B705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2025-07-29T13:18:03Z</dcterms:modified>
</cp:coreProperties>
</file>