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0\"/>
    </mc:Choice>
  </mc:AlternateContent>
  <xr:revisionPtr revIDLastSave="0" documentId="8_{2D13AF73-C7E6-4F4A-9052-7907A15898DA}" xr6:coauthVersionLast="47" xr6:coauthVersionMax="47" xr10:uidLastSave="{00000000-0000-0000-0000-000000000000}"/>
  <bookViews>
    <workbookView xWindow="-108" yWindow="-108" windowWidth="23256" windowHeight="12456" tabRatio="679" xr2:uid="{DA861CF7-3CD5-4F25-8DD5-A61DE2DA2C9B}"/>
  </bookViews>
  <sheets>
    <sheet name="ARALIK" sheetId="102" r:id="rId1"/>
    <sheet name="KASIM" sheetId="101" r:id="rId2"/>
    <sheet name="EKİM" sheetId="100" r:id="rId3"/>
    <sheet name="EYLÜL" sheetId="99" r:id="rId4"/>
    <sheet name="AĞUSTOS" sheetId="98" r:id="rId5"/>
    <sheet name="TEMMUZ" sheetId="97" r:id="rId6"/>
    <sheet name="HAZİRAN" sheetId="96" r:id="rId7"/>
    <sheet name=" MAYIS" sheetId="95" r:id="rId8"/>
    <sheet name="NİSAN" sheetId="94" r:id="rId9"/>
    <sheet name="MART " sheetId="93" r:id="rId10"/>
    <sheet name="ŞUBAT" sheetId="92" r:id="rId11"/>
    <sheet name="OCAK" sheetId="91" r:id="rId12"/>
  </sheets>
  <externalReferences>
    <externalReference r:id="rId13"/>
    <externalReference r:id="rId14"/>
    <externalReference r:id="rId15"/>
  </externalReferences>
  <definedNames>
    <definedName name="_xlnm.Criteria" localSheetId="7">#REF!</definedName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7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7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7" hidden="1">{"'gen_geldet304aylik'!$C$3:$P$285"}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7" hidden="1">"gen_geldet304kum"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7" hidden="1">"\\Pc0000037\yeni sistem\htmcal\BirHTML.htm"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7" hidden="1">"Gen_Geldet304"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7">#REF!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7" hidden="1">{"'K.ÖDENEK'!$A$2:$K$73"}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7" hidden="1">{"'T2-3-11'!$B$8:$O$25"}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7" hidden="1">' MAYIS'!#REF!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'MART '!#REF!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7" hidden="1">' MAYIS'!#REF!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'MART '!#REF!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7" hidden="1">' MAYIS'!#REF!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'MART '!#REF!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7" hidden="1">' MAYIS'!$B:$D,' MAYIS'!#REF!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'MART '!$B:$D,'MART '!#REF!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" i="102" l="1"/>
  <c r="D98" i="102"/>
  <c r="E98" i="102" s="1"/>
  <c r="C98" i="102"/>
  <c r="E97" i="102"/>
  <c r="E96" i="102"/>
  <c r="E95" i="102"/>
  <c r="E94" i="102"/>
  <c r="E93" i="102"/>
  <c r="D92" i="102"/>
  <c r="D74" i="102" s="1"/>
  <c r="E74" i="102" s="1"/>
  <c r="C92" i="102"/>
  <c r="E91" i="102"/>
  <c r="D82" i="102"/>
  <c r="C82" i="102"/>
  <c r="E82" i="102"/>
  <c r="E81" i="102"/>
  <c r="D80" i="102"/>
  <c r="E80" i="102" s="1"/>
  <c r="C80" i="102"/>
  <c r="C74" i="102" s="1"/>
  <c r="E79" i="102"/>
  <c r="E78" i="102"/>
  <c r="D75" i="102"/>
  <c r="C75" i="102"/>
  <c r="E75" i="102"/>
  <c r="E73" i="102"/>
  <c r="D71" i="102"/>
  <c r="C71" i="102"/>
  <c r="E71" i="102"/>
  <c r="D69" i="102"/>
  <c r="C69" i="102"/>
  <c r="E69" i="102" s="1"/>
  <c r="E68" i="102"/>
  <c r="E67" i="102"/>
  <c r="E66" i="102"/>
  <c r="D65" i="102"/>
  <c r="E65" i="102" s="1"/>
  <c r="C65" i="102"/>
  <c r="E63" i="102"/>
  <c r="D62" i="102"/>
  <c r="E62" i="102" s="1"/>
  <c r="C62" i="102"/>
  <c r="D59" i="102"/>
  <c r="C59" i="102"/>
  <c r="C51" i="102" s="1"/>
  <c r="E58" i="102"/>
  <c r="D56" i="102"/>
  <c r="E56" i="102" s="1"/>
  <c r="C56" i="102"/>
  <c r="E55" i="102"/>
  <c r="D53" i="102"/>
  <c r="C53" i="102"/>
  <c r="E53" i="102"/>
  <c r="C52" i="102"/>
  <c r="E50" i="102"/>
  <c r="E49" i="102"/>
  <c r="E48" i="102"/>
  <c r="D44" i="102"/>
  <c r="C44" i="102"/>
  <c r="E39" i="102"/>
  <c r="E35" i="102"/>
  <c r="E33" i="102"/>
  <c r="E32" i="102"/>
  <c r="E31" i="102"/>
  <c r="E30" i="102"/>
  <c r="D29" i="102"/>
  <c r="D25" i="102" s="1"/>
  <c r="C29" i="102"/>
  <c r="C25" i="102" s="1"/>
  <c r="E28" i="102"/>
  <c r="E27" i="102"/>
  <c r="D26" i="102"/>
  <c r="C26" i="102"/>
  <c r="E26" i="102" s="1"/>
  <c r="E24" i="102"/>
  <c r="E23" i="102"/>
  <c r="D22" i="102"/>
  <c r="E22" i="102" s="1"/>
  <c r="C22" i="102"/>
  <c r="E21" i="102"/>
  <c r="E20" i="102"/>
  <c r="E19" i="102"/>
  <c r="D18" i="102"/>
  <c r="E18" i="102" s="1"/>
  <c r="C18" i="102"/>
  <c r="C12" i="102" s="1"/>
  <c r="E17" i="102"/>
  <c r="E16" i="102"/>
  <c r="E15" i="102"/>
  <c r="E14" i="102"/>
  <c r="E13" i="102"/>
  <c r="D13" i="102"/>
  <c r="D12" i="102" s="1"/>
  <c r="C13" i="102"/>
  <c r="D52" i="102"/>
  <c r="E52" i="102" s="1"/>
  <c r="D51" i="102"/>
  <c r="E51" i="102" s="1"/>
  <c r="E25" i="102" l="1"/>
  <c r="C11" i="102"/>
  <c r="C10" i="102" s="1"/>
  <c r="D11" i="102"/>
  <c r="E12" i="102"/>
  <c r="E92" i="102"/>
  <c r="E29" i="102"/>
  <c r="E11" i="102" l="1"/>
  <c r="D10" i="102"/>
  <c r="E10" i="102" s="1"/>
</calcChain>
</file>

<file path=xl/sharedStrings.xml><?xml version="1.0" encoding="utf-8"?>
<sst xmlns="http://schemas.openxmlformats.org/spreadsheetml/2006/main" count="1319" uniqueCount="124">
  <si>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</si>
  <si>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</si>
  <si>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</si>
  <si>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</si>
  <si>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</si>
  <si>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</si>
  <si>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</si>
  <si>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</si>
  <si>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</si>
  <si>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</si>
  <si>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</si>
  <si>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</si>
  <si>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</si>
  <si>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</si>
  <si>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</si>
  <si>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</si>
  <si>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</si>
  <si>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</si>
  <si>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</si>
  <si>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</si>
  <si>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</si>
  <si>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</si>
  <si>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</si>
  <si>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</si>
  <si>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</si>
  <si>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</si>
  <si>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</si>
  <si>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</si>
  <si>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</si>
  <si>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</si>
  <si>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</si>
  <si>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</si>
  <si>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</si>
  <si>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</si>
  <si>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</si>
  <si>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</si>
  <si>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</si>
  <si>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</si>
  <si>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</si>
  <si>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</si>
  <si>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</si>
  <si>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</si>
  <si>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</si>
  <si>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</si>
  <si>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</si>
  <si>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</si>
  <si>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</si>
  <si>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</si>
  <si>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</si>
  <si>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</si>
  <si>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</si>
  <si>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</si>
  <si>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</si>
  <si>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</si>
  <si>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</si>
  <si>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</si>
  <si>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</si>
  <si>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</si>
  <si>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</si>
  <si>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</si>
  <si>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</si>
  <si>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</si>
  <si>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</si>
  <si>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</si>
  <si>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</si>
  <si>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</si>
  <si>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</si>
  <si>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</si>
  <si>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</si>
  <si>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</si>
  <si>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</si>
  <si>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</si>
  <si>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</si>
  <si>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</si>
  <si>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</si>
  <si>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</si>
  <si>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</si>
  <si>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</si>
  <si>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</si>
  <si>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</si>
  <si>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</si>
  <si>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</si>
  <si>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</si>
  <si>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</si>
  <si>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</si>
  <si>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</si>
  <si>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</si>
  <si>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</si>
  <si>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</si>
  <si>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</si>
  <si>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</si>
  <si>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</si>
  <si>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</si>
  <si>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</si>
  <si>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</si>
  <si>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</si>
  <si>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>OCAK</t>
  </si>
  <si>
    <t>NİĞDE İLİ GENEL  BÜTÇE GELİRLERİNİN TAHSİLATI, TAHAKKUKU VE TAHSİLATIN TAHAKKUKA  ORANI (KÜMÜLATİF) OCAK 2020</t>
  </si>
  <si>
    <t>NİĞDE İLİ GENEL  BÜTÇE GELİRLERİNİN TAHSİLATI, TAHAKKUKU VE TAHSİLATIN TAHAKKUKA  ORANI (KÜMÜLATİF) ŞUBAT 2020</t>
  </si>
  <si>
    <t>ŞUBAT</t>
  </si>
  <si>
    <t>NİĞDE İLİ GENEL  BÜTÇE GELİRLERİNİN TAHSİLATI, TAHAKKUKU VE TAHSİLATIN TAHAKKUKA  ORANI (KÜMÜLATİF) MART  2020</t>
  </si>
  <si>
    <t>MART</t>
  </si>
  <si>
    <t>NİĞDE İLİ GENEL  BÜTÇE GELİRLERİNİN TAHSİLATI, TAHAKKUKU VE TAHSİLATIN TAHAKKUKA  ORANI (KÜMÜLATİF) NİSAN  2020</t>
  </si>
  <si>
    <t>NİSAN</t>
  </si>
  <si>
    <t xml:space="preserve">    f)  Dijital Hizmet Vergisi</t>
  </si>
  <si>
    <t xml:space="preserve">    g) Dahilde Alınan Diğer Mal ve Hizmet Vergileri</t>
  </si>
  <si>
    <t>NİĞDE İLİ GENEL  BÜTÇE GELİRLERİNİN TAHSİLATI, TAHAKKUKU VE TAHSİLATIN TAHAKKUKA  ORANI (KÜMÜLATİF)  MAYIS 2020</t>
  </si>
  <si>
    <t>MAYIS</t>
  </si>
  <si>
    <t>HAZİRAN</t>
  </si>
  <si>
    <t>NİĞDE İLİ GENEL  BÜTÇE GELİRLERİNİN TAHSİLATI, TAHAKKUKU VE TAHSİLATIN TAHAKKUKA  ORANI (KÜMÜLATİF) HAZİRAN 2020</t>
  </si>
  <si>
    <t>NİĞDE İLİ GENEL  BÜTÇE GELİRLERİNİN TAHSİLATI, TAHAKKUKU VE TAHSİLATIN TAHAKKUKA  ORANI (KÜMÜLATİF) TEMMUZ 2020</t>
  </si>
  <si>
    <t>TEMMUZ</t>
  </si>
  <si>
    <t>NİĞDE İLİ GENEL  BÜTÇE GELİRLERİNİN TAHSİLATI, TAHAKKUKU VE TAHSİLATIN TAHAKKUKA  ORANI (KÜMÜLATİF) EYLÜL 2020</t>
  </si>
  <si>
    <t>NİĞDE İLİ GENEL  BÜTÇE GELİRLERİNİN TAHSİLATI, TAHAKKUKU VE TAHSİLATIN TAHAKKUKA  ORANI (KÜMÜLATİF) AĞUSTOS 2020</t>
  </si>
  <si>
    <t>AĞUSTOS</t>
  </si>
  <si>
    <t>EYLÜL</t>
  </si>
  <si>
    <t>EKİM</t>
  </si>
  <si>
    <t>NİĞDE İLİ GENEL  BÜTÇE GELİRLERİNİN TAHSİLATI, TAHAKKUKU VE TAHSİLATIN TAHAKKUKA  ORANI (KÜMÜLATİF) EKİM 2020</t>
  </si>
  <si>
    <t>NİĞDE İLİ GENEL  BÜTÇE GELİRLERİNİN TAHSİLATI, TAHAKKUKU VE TAHSİLATIN TAHAKKUKA  ORANI (KÜMÜLATİF) KASIM 2020</t>
  </si>
  <si>
    <t>KASIM</t>
  </si>
  <si>
    <t>NİĞDE İLİ GENEL  BÜTÇE GELİRLERİNİN TAHSİLATI, TAHAKKUKU VE TAHSİLATIN TAHAKKUKA  ORANI (KÜMÜLATİF) ARALIK 2020</t>
  </si>
  <si>
    <t>ARALIK</t>
  </si>
  <si>
    <t>2020 Yılı Kesin Hesap Kanun Teklif Taslağına göre revize edilmiştir.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</si>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</sst>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  <font>
      <b/>
      <sz val="8"/>
      <color theme="1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3" fillId="0" borderId="0"/>
    <xf numFmtId="0" fontId="12" fillId="0" borderId="0"/>
    <xf numFmtId="0" fontId="3" fillId="0" borderId="0"/>
    <xf numFmtId="0" fontId="2" fillId="0" borderId="0"/>
    <xf numFmtId="0" fontId="2" fillId="0" borderId="0"/>
    <xf numFmtId="0" fontId="14" fillId="2" borderId="1" applyNumberFormat="0" applyFont="0" applyAlignment="0" applyProtection="0"/>
    <xf numFmtId="0" fontId="3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7" applyFont="1" applyFill="1"/>
    <xf numFmtId="0" fontId="5" fillId="0" borderId="0" xfId="6" applyFont="1" applyAlignment="1">
      <alignment horizontal="centerContinuous" vertical="justify"/>
    </xf>
    <xf numFmtId="0" fontId="5" fillId="0" borderId="0" xfId="7" applyFont="1" applyFill="1" applyAlignment="1">
      <alignment horizontal="center"/>
    </xf>
    <xf numFmtId="0" fontId="5" fillId="0" borderId="0" xfId="7" applyFont="1" applyFill="1"/>
    <xf numFmtId="3" fontId="4" fillId="0" borderId="0" xfId="7" applyNumberFormat="1" applyFont="1" applyFill="1"/>
    <xf numFmtId="0" fontId="6" fillId="0" borderId="0" xfId="6" applyFont="1" applyFill="1" applyBorder="1" applyAlignment="1">
      <alignment horizontal="centerContinuous" vertical="justify"/>
    </xf>
    <xf numFmtId="0" fontId="5" fillId="0" borderId="0" xfId="6" applyFont="1" applyAlignment="1">
      <alignment horizontal="center" vertical="center"/>
    </xf>
    <xf numFmtId="0" fontId="5" fillId="0" borderId="0" xfId="6" applyFont="1" applyFill="1" applyBorder="1" applyAlignment="1">
      <alignment horizontal="centerContinuous" vertical="justify"/>
    </xf>
    <xf numFmtId="0" fontId="6" fillId="0" borderId="0" xfId="6" applyFont="1" applyFill="1" applyBorder="1" applyAlignment="1">
      <alignment horizontal="center" vertical="center"/>
    </xf>
    <xf numFmtId="0" fontId="4" fillId="0" borderId="0" xfId="7" applyFont="1" applyFill="1" applyAlignment="1">
      <alignment horizontal="center" vertical="center"/>
    </xf>
    <xf numFmtId="0" fontId="15" fillId="3" borderId="0" xfId="6" applyFont="1" applyFill="1" applyBorder="1" applyAlignment="1">
      <alignment horizontal="centerContinuous" vertical="justify"/>
    </xf>
    <xf numFmtId="0" fontId="7" fillId="0" borderId="0" xfId="7" applyFont="1" applyFill="1" applyAlignment="1">
      <alignment horizontal="center" vertical="center"/>
    </xf>
    <xf numFmtId="0" fontId="8" fillId="0" borderId="0" xfId="6" applyFont="1" applyFill="1" applyBorder="1" applyAlignment="1">
      <alignment horizontal="center" vertical="center"/>
    </xf>
    <xf numFmtId="182" fontId="16" fillId="0" borderId="2" xfId="7" applyNumberFormat="1" applyFont="1" applyFill="1" applyBorder="1" applyAlignment="1">
      <alignment vertical="center"/>
    </xf>
    <xf numFmtId="3" fontId="17" fillId="0" borderId="2" xfId="7" applyNumberFormat="1" applyFont="1" applyFill="1" applyBorder="1"/>
    <xf numFmtId="0" fontId="11" fillId="0" borderId="2" xfId="7" applyFont="1" applyFill="1" applyBorder="1"/>
    <xf numFmtId="182" fontId="18" fillId="0" borderId="2" xfId="7" applyNumberFormat="1" applyFont="1" applyFill="1" applyBorder="1" applyAlignment="1">
      <alignment horizontal="right" vertical="center"/>
    </xf>
    <xf numFmtId="3" fontId="18" fillId="0" borderId="2" xfId="7" applyNumberFormat="1" applyFont="1" applyFill="1" applyBorder="1" applyAlignment="1">
      <alignment horizontal="right" vertical="center"/>
    </xf>
    <xf numFmtId="182" fontId="18" fillId="0" borderId="2" xfId="7" applyNumberFormat="1" applyFont="1" applyFill="1" applyBorder="1" applyAlignment="1">
      <alignment vertical="center"/>
    </xf>
    <xf numFmtId="3" fontId="18" fillId="0" borderId="2" xfId="7" applyNumberFormat="1" applyFont="1" applyFill="1" applyBorder="1" applyAlignment="1">
      <alignment vertical="center"/>
    </xf>
    <xf numFmtId="0" fontId="13" fillId="0" borderId="2" xfId="7" applyFont="1" applyFill="1" applyBorder="1" applyAlignment="1">
      <alignment horizontal="left" vertical="center"/>
    </xf>
    <xf numFmtId="182" fontId="17" fillId="0" borderId="2" xfId="7" applyNumberFormat="1" applyFont="1" applyFill="1" applyBorder="1" applyAlignment="1">
      <alignment vertical="center"/>
    </xf>
    <xf numFmtId="3" fontId="17" fillId="0" borderId="2" xfId="7" applyNumberFormat="1" applyFont="1" applyFill="1" applyBorder="1" applyAlignment="1">
      <alignment vertical="center"/>
    </xf>
    <xf numFmtId="0" fontId="7" fillId="0" borderId="2" xfId="7" applyFont="1" applyFill="1" applyBorder="1" applyAlignment="1">
      <alignment horizontal="left" vertical="center"/>
    </xf>
    <xf numFmtId="182" fontId="19" fillId="0" borderId="2" xfId="7" applyNumberFormat="1" applyFont="1" applyFill="1" applyBorder="1" applyAlignment="1">
      <alignment vertical="center"/>
    </xf>
    <xf numFmtId="3" fontId="19" fillId="0" borderId="2" xfId="7" applyNumberFormat="1" applyFont="1" applyFill="1" applyBorder="1" applyAlignment="1">
      <alignment vertical="center"/>
    </xf>
    <xf numFmtId="0" fontId="11" fillId="0" borderId="2" xfId="7" applyFont="1" applyFill="1" applyBorder="1" applyAlignment="1">
      <alignment horizontal="left" vertical="center"/>
    </xf>
    <xf numFmtId="182" fontId="20" fillId="0" borderId="2" xfId="7" applyNumberFormat="1" applyFont="1" applyFill="1" applyBorder="1" applyAlignment="1">
      <alignment vertical="center"/>
    </xf>
    <xf numFmtId="3" fontId="20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vertical="center"/>
    </xf>
    <xf numFmtId="3" fontId="21" fillId="0" borderId="2" xfId="7" applyNumberFormat="1" applyFont="1" applyFill="1" applyBorder="1" applyAlignment="1">
      <alignment vertical="center"/>
    </xf>
    <xf numFmtId="182" fontId="21" fillId="0" borderId="2" xfId="7" applyNumberFormat="1" applyFont="1" applyFill="1" applyBorder="1" applyAlignment="1">
      <alignment horizontal="right" vertical="center"/>
    </xf>
    <xf numFmtId="3" fontId="21" fillId="0" borderId="2" xfId="7" applyNumberFormat="1" applyFont="1" applyFill="1" applyBorder="1" applyAlignment="1">
      <alignment horizontal="right" vertical="center"/>
    </xf>
    <xf numFmtId="0" fontId="10" fillId="0" borderId="2" xfId="7" applyFont="1" applyFill="1" applyBorder="1" applyAlignment="1">
      <alignment horizontal="left" vertical="center"/>
    </xf>
    <xf numFmtId="182" fontId="16" fillId="0" borderId="2" xfId="7" applyNumberFormat="1" applyFont="1" applyFill="1" applyBorder="1" applyAlignment="1">
      <alignment horizontal="right" vertical="center"/>
    </xf>
    <xf numFmtId="3" fontId="16" fillId="0" borderId="2" xfId="7" applyNumberFormat="1" applyFont="1" applyFill="1" applyBorder="1" applyAlignment="1">
      <alignment horizontal="right" vertical="center"/>
    </xf>
    <xf numFmtId="3" fontId="16" fillId="0" borderId="2" xfId="7" applyNumberFormat="1" applyFont="1" applyFill="1" applyBorder="1" applyAlignment="1">
      <alignment vertical="center"/>
    </xf>
    <xf numFmtId="0" fontId="9" fillId="0" borderId="2" xfId="7" applyFont="1" applyFill="1" applyBorder="1" applyAlignment="1">
      <alignment horizontal="left" vertical="center"/>
    </xf>
    <xf numFmtId="182" fontId="20" fillId="0" borderId="2" xfId="7" applyNumberFormat="1" applyFont="1" applyFill="1" applyBorder="1" applyAlignment="1">
      <alignment horizontal="right" vertical="center"/>
    </xf>
    <xf numFmtId="3" fontId="20" fillId="0" borderId="2" xfId="7" applyNumberFormat="1" applyFont="1" applyFill="1" applyBorder="1" applyAlignment="1">
      <alignment horizontal="right" vertical="center"/>
    </xf>
    <xf numFmtId="0" fontId="8" fillId="0" borderId="2" xfId="7" applyFont="1" applyFill="1" applyBorder="1" applyAlignment="1">
      <alignment horizontal="left" vertical="center"/>
    </xf>
    <xf numFmtId="0" fontId="20" fillId="0" borderId="2" xfId="6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Continuous" vertical="center" wrapText="1"/>
    </xf>
    <xf numFmtId="0" fontId="20" fillId="0" borderId="2" xfId="6" applyFont="1" applyBorder="1" applyAlignment="1">
      <alignment horizontal="center" vertical="center"/>
    </xf>
    <xf numFmtId="0" fontId="1" fillId="0" borderId="0" xfId="1" applyAlignment="1" applyProtection="1">
      <alignment horizontal="center"/>
    </xf>
    <xf numFmtId="0" fontId="1" fillId="0" borderId="0" xfId="1" applyAlignment="1" applyProtection="1"/>
    <xf numFmtId="0" fontId="1" fillId="0" borderId="0" xfId="1" applyFill="1" applyAlignment="1" applyProtection="1">
      <alignment horizontal="center" vertical="center"/>
    </xf>
    <xf numFmtId="0" fontId="14" fillId="0" borderId="0" xfId="2"/>
  </cellXfs>
  <cellStyles count="10">
    <cellStyle name="Hyperlink" xfId="1" builtinId="8"/>
    <cellStyle name="Normal" xfId="0" builtinId="0"/>
    <cellStyle name="Normal 2" xfId="2" xr:uid="{230C72D4-4E96-48F6-A612-31839B80202E}"/>
    <cellStyle name="Normal 2 2" xfId="3" xr:uid="{41937CA5-2376-4AF4-8B3F-51B04E3E97BB}"/>
    <cellStyle name="Normal 3" xfId="4" xr:uid="{83373BAD-8B3D-4A3C-9F74-FC1F54E94720}"/>
    <cellStyle name="Normal 3 2" xfId="5" xr:uid="{6D7F9235-B096-4D50-95E1-CE1E6B125305}"/>
    <cellStyle name="Normal_genel_gelir_det3" xfId="6" xr:uid="{C292DD0F-7D7B-48BA-BD82-D116A3BCD9EE}"/>
    <cellStyle name="Normal_genelgelirtahk_tahs" xfId="7" xr:uid="{90DBB90A-E163-48B0-BD6F-EE7207B712F6}"/>
    <cellStyle name="Not 2" xfId="8" xr:uid="{DD975634-206B-406D-AF2D-2393EB494DA2}"/>
    <cellStyle name="Virgül [0]_29dan32ye" xfId="9" xr:uid="{59C53806-0687-47DA-AD92-0EB31FC953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B54-AB3E-469C-89DE-2FF65A3F615C}">
  <dimension ref="A2:F103"/>
  <sheetViews>
    <sheetView showGridLines="0" tabSelected="1" zoomScaleNormal="100" zoomScaleSheetLayoutView="75" workbookViewId="0">
      <selection activeCell="A35" sqref="A3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120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f>+C11+C51+C69+C74+C98+C102</f>
        <v>1693902</v>
      </c>
      <c r="D10" s="40">
        <f>+D11+D51+D69+D74+D98+D102</f>
        <v>600642</v>
      </c>
      <c r="E10" s="39">
        <f>D10/C10*100</f>
        <v>35.459076144900948</v>
      </c>
    </row>
    <row r="11" spans="2:5" ht="12" customHeight="1" x14ac:dyDescent="0.2">
      <c r="B11" s="38" t="s">
        <v>4</v>
      </c>
      <c r="C11" s="37">
        <f>+C12+C22+C25+C44+C48+C49+C50</f>
        <v>912869</v>
      </c>
      <c r="D11" s="37">
        <f>+D12+D22+D25+D44+D48+D49+D50</f>
        <v>495277</v>
      </c>
      <c r="E11" s="14">
        <f t="shared" ref="E11:E75" si="0">D11/C11*100</f>
        <v>54.25499168007677</v>
      </c>
    </row>
    <row r="12" spans="2:5" ht="12" customHeight="1" x14ac:dyDescent="0.2">
      <c r="B12" s="38" t="s">
        <v>5</v>
      </c>
      <c r="C12" s="37">
        <f>+C13+C18</f>
        <v>348857</v>
      </c>
      <c r="D12" s="37">
        <f>+D13+D18</f>
        <v>239665</v>
      </c>
      <c r="E12" s="14">
        <f t="shared" si="0"/>
        <v>68.700069082747376</v>
      </c>
    </row>
    <row r="13" spans="2:5" ht="12" customHeight="1" x14ac:dyDescent="0.2">
      <c r="B13" s="38" t="s">
        <v>6</v>
      </c>
      <c r="C13" s="36">
        <f>SUM(C14:C17)</f>
        <v>288128</v>
      </c>
      <c r="D13" s="36">
        <f>SUM(D14:D17)</f>
        <v>207335</v>
      </c>
      <c r="E13" s="35">
        <f t="shared" si="0"/>
        <v>71.959337516659261</v>
      </c>
    </row>
    <row r="14" spans="2:5" ht="12" customHeight="1" x14ac:dyDescent="0.2">
      <c r="B14" s="34" t="s">
        <v>7</v>
      </c>
      <c r="C14" s="33">
        <v>41265</v>
      </c>
      <c r="D14" s="33">
        <v>9170</v>
      </c>
      <c r="E14" s="32">
        <f t="shared" si="0"/>
        <v>22.222222222222221</v>
      </c>
    </row>
    <row r="15" spans="2:5" ht="12" customHeight="1" x14ac:dyDescent="0.2">
      <c r="B15" s="34" t="s">
        <v>8</v>
      </c>
      <c r="C15" s="33">
        <v>1830</v>
      </c>
      <c r="D15" s="33">
        <v>410</v>
      </c>
      <c r="E15" s="32">
        <f t="shared" si="0"/>
        <v>22.404371584699454</v>
      </c>
    </row>
    <row r="16" spans="2:5" ht="12" customHeight="1" x14ac:dyDescent="0.2">
      <c r="B16" s="34" t="s">
        <v>9</v>
      </c>
      <c r="C16" s="33">
        <v>230039</v>
      </c>
      <c r="D16" s="33">
        <v>187857</v>
      </c>
      <c r="E16" s="32">
        <f t="shared" si="0"/>
        <v>81.663109298858018</v>
      </c>
    </row>
    <row r="17" spans="2:5" ht="12" customHeight="1" x14ac:dyDescent="0.2">
      <c r="B17" s="34" t="s">
        <v>10</v>
      </c>
      <c r="C17" s="33">
        <v>14994</v>
      </c>
      <c r="D17" s="33">
        <v>9898</v>
      </c>
      <c r="E17" s="32">
        <f t="shared" si="0"/>
        <v>66.013071895424829</v>
      </c>
    </row>
    <row r="18" spans="2:5" ht="12" customHeight="1" x14ac:dyDescent="0.2">
      <c r="B18" s="38" t="s">
        <v>11</v>
      </c>
      <c r="C18" s="37">
        <f>SUM(C19:C21)</f>
        <v>60729</v>
      </c>
      <c r="D18" s="37">
        <f>SUM(D19:D21)</f>
        <v>32330</v>
      </c>
      <c r="E18" s="14">
        <f t="shared" si="0"/>
        <v>53.236509739992421</v>
      </c>
    </row>
    <row r="19" spans="2:5" ht="12" customHeight="1" x14ac:dyDescent="0.2">
      <c r="B19" s="34" t="s">
        <v>12</v>
      </c>
      <c r="C19" s="33">
        <v>13992</v>
      </c>
      <c r="D19" s="33">
        <v>-3010</v>
      </c>
      <c r="E19" s="32">
        <f t="shared" si="0"/>
        <v>-21.512292738707835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f t="shared" si="0"/>
        <v>115.69148936170212</v>
      </c>
    </row>
    <row r="21" spans="2:5" ht="12" customHeight="1" x14ac:dyDescent="0.2">
      <c r="B21" s="34" t="s">
        <v>14</v>
      </c>
      <c r="C21" s="33">
        <v>47113</v>
      </c>
      <c r="D21" s="33">
        <v>35775</v>
      </c>
      <c r="E21" s="32">
        <f t="shared" si="0"/>
        <v>75.934455458153806</v>
      </c>
    </row>
    <row r="22" spans="2:5" s="4" customFormat="1" ht="12" customHeight="1" x14ac:dyDescent="0.2">
      <c r="B22" s="38" t="s">
        <v>15</v>
      </c>
      <c r="C22" s="37">
        <f>SUM(C23:C24)</f>
        <v>78423</v>
      </c>
      <c r="D22" s="37">
        <f>SUM(D23:D24)</f>
        <v>53498</v>
      </c>
      <c r="E22" s="14">
        <f t="shared" si="0"/>
        <v>68.217232189536233</v>
      </c>
    </row>
    <row r="23" spans="2:5" s="4" customFormat="1" ht="12" customHeight="1" x14ac:dyDescent="0.2">
      <c r="B23" s="34" t="s">
        <v>16</v>
      </c>
      <c r="C23" s="31">
        <v>586</v>
      </c>
      <c r="D23" s="31">
        <v>441</v>
      </c>
      <c r="E23" s="30">
        <f t="shared" si="0"/>
        <v>75.255972696245735</v>
      </c>
    </row>
    <row r="24" spans="2:5" ht="12" customHeight="1" x14ac:dyDescent="0.2">
      <c r="B24" s="34" t="s">
        <v>17</v>
      </c>
      <c r="C24" s="31">
        <v>77837</v>
      </c>
      <c r="D24" s="31">
        <v>53057</v>
      </c>
      <c r="E24" s="30">
        <f t="shared" si="0"/>
        <v>68.164240656757073</v>
      </c>
    </row>
    <row r="25" spans="2:5" s="4" customFormat="1" ht="12" customHeight="1" x14ac:dyDescent="0.2">
      <c r="B25" s="38" t="s">
        <v>18</v>
      </c>
      <c r="C25" s="37">
        <f>+C26+C29+C39+C40+C41+C42+C43</f>
        <v>332531</v>
      </c>
      <c r="D25" s="37">
        <f>+D26+D29+D39+D40+D41+D42+D43</f>
        <v>75601</v>
      </c>
      <c r="E25" s="14">
        <f t="shared" si="0"/>
        <v>22.735023200844431</v>
      </c>
    </row>
    <row r="26" spans="2:5" ht="12" customHeight="1" x14ac:dyDescent="0.2">
      <c r="B26" s="38" t="s">
        <v>19</v>
      </c>
      <c r="C26" s="37">
        <f>SUM(C27:C28)</f>
        <v>199847</v>
      </c>
      <c r="D26" s="37">
        <f>SUM(D27:D28)</f>
        <v>51929</v>
      </c>
      <c r="E26" s="14">
        <f t="shared" si="0"/>
        <v>25.984378049207645</v>
      </c>
    </row>
    <row r="27" spans="2:5" ht="12" customHeight="1" x14ac:dyDescent="0.2">
      <c r="B27" s="34" t="s">
        <v>20</v>
      </c>
      <c r="C27" s="33">
        <v>188574</v>
      </c>
      <c r="D27" s="33">
        <v>40813</v>
      </c>
      <c r="E27" s="32">
        <f t="shared" si="0"/>
        <v>21.642962444451516</v>
      </c>
    </row>
    <row r="28" spans="2:5" ht="12" customHeight="1" x14ac:dyDescent="0.2">
      <c r="B28" s="34" t="s">
        <v>21</v>
      </c>
      <c r="C28" s="33">
        <v>11273</v>
      </c>
      <c r="D28" s="33">
        <v>11116</v>
      </c>
      <c r="E28" s="32">
        <f t="shared" si="0"/>
        <v>98.60729175907035</v>
      </c>
    </row>
    <row r="29" spans="2:5" ht="12" customHeight="1" x14ac:dyDescent="0.2">
      <c r="B29" s="38" t="s">
        <v>22</v>
      </c>
      <c r="C29" s="36">
        <f>SUM(C30:C38)</f>
        <v>122365</v>
      </c>
      <c r="D29" s="36">
        <f>SUM(D30:D38)</f>
        <v>13918</v>
      </c>
      <c r="E29" s="35">
        <f t="shared" si="0"/>
        <v>11.374167449842684</v>
      </c>
    </row>
    <row r="30" spans="2:5" ht="12" customHeight="1" x14ac:dyDescent="0.2">
      <c r="B30" s="34" t="s">
        <v>23</v>
      </c>
      <c r="C30" s="33">
        <v>107257</v>
      </c>
      <c r="D30" s="33">
        <v>-298</v>
      </c>
      <c r="E30" s="32">
        <f t="shared" si="0"/>
        <v>-0.27783734394957904</v>
      </c>
    </row>
    <row r="31" spans="2:5" s="4" customFormat="1" ht="12" customHeight="1" x14ac:dyDescent="0.2">
      <c r="B31" s="34" t="s">
        <v>24</v>
      </c>
      <c r="C31" s="33">
        <v>438</v>
      </c>
      <c r="D31" s="33">
        <v>436</v>
      </c>
      <c r="E31" s="32">
        <f t="shared" si="0"/>
        <v>99.543378995433784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f t="shared" si="0"/>
        <v>47.978436657681939</v>
      </c>
    </row>
    <row r="33" spans="1:6" ht="12" customHeight="1" x14ac:dyDescent="0.2">
      <c r="B33" s="34" t="s">
        <v>26</v>
      </c>
      <c r="C33" s="33">
        <v>628</v>
      </c>
      <c r="D33" s="33">
        <v>7</v>
      </c>
      <c r="E33" s="32">
        <f t="shared" si="0"/>
        <v>1.1146496815286624</v>
      </c>
    </row>
    <row r="34" spans="1:6" ht="12" customHeight="1" x14ac:dyDescent="0.2">
      <c r="B34" s="34" t="s">
        <v>27</v>
      </c>
      <c r="C34" s="33">
        <v>13472</v>
      </c>
      <c r="D34" s="33">
        <v>13460</v>
      </c>
      <c r="E34" s="32"/>
    </row>
    <row r="35" spans="1:6" ht="12" customHeight="1" x14ac:dyDescent="0.2">
      <c r="A35" s="1" t="s">
        <v>123</v>
      </c>
      <c r="B35" s="34" t="s">
        <v>28</v>
      </c>
      <c r="C35" s="33">
        <v>199</v>
      </c>
      <c r="D35" s="33">
        <v>135</v>
      </c>
      <c r="E35" s="32">
        <f t="shared" si="0"/>
        <v>67.8391959798995</v>
      </c>
    </row>
    <row r="36" spans="1:6" ht="12" customHeight="1" x14ac:dyDescent="0.2">
      <c r="B36" s="34" t="s">
        <v>91</v>
      </c>
      <c r="C36" s="33"/>
      <c r="D36" s="33"/>
      <c r="E36" s="32"/>
    </row>
    <row r="37" spans="1:6" ht="12" customHeight="1" x14ac:dyDescent="0.2">
      <c r="B37" s="34" t="s">
        <v>94</v>
      </c>
      <c r="C37" s="36"/>
      <c r="D37" s="36"/>
      <c r="E37" s="35"/>
    </row>
    <row r="38" spans="1:6" ht="12" customHeight="1" x14ac:dyDescent="0.2">
      <c r="B38" s="34" t="s">
        <v>95</v>
      </c>
      <c r="C38" s="36"/>
      <c r="D38" s="36"/>
      <c r="E38" s="35"/>
    </row>
    <row r="39" spans="1:6" ht="12" customHeight="1" x14ac:dyDescent="0.2">
      <c r="B39" s="38" t="s">
        <v>29</v>
      </c>
      <c r="C39" s="36">
        <v>10308</v>
      </c>
      <c r="D39" s="36">
        <v>9743</v>
      </c>
      <c r="E39" s="35">
        <f t="shared" si="0"/>
        <v>94.518820333721379</v>
      </c>
    </row>
    <row r="40" spans="1:6" s="4" customFormat="1" ht="12" customHeight="1" x14ac:dyDescent="0.2">
      <c r="B40" s="38" t="s">
        <v>30</v>
      </c>
      <c r="C40" s="36"/>
      <c r="D40" s="36"/>
      <c r="E40" s="35"/>
    </row>
    <row r="41" spans="1:6" s="4" customFormat="1" ht="12" customHeight="1" x14ac:dyDescent="0.2">
      <c r="B41" s="38" t="s">
        <v>31</v>
      </c>
      <c r="C41" s="36">
        <v>11</v>
      </c>
      <c r="D41" s="36">
        <v>11</v>
      </c>
      <c r="E41" s="35"/>
    </row>
    <row r="42" spans="1:6" s="4" customFormat="1" ht="12" customHeight="1" x14ac:dyDescent="0.2">
      <c r="B42" s="38" t="s">
        <v>104</v>
      </c>
      <c r="C42" s="36"/>
      <c r="D42" s="36"/>
      <c r="E42" s="35"/>
    </row>
    <row r="43" spans="1:6" ht="12" customHeight="1" x14ac:dyDescent="0.2">
      <c r="B43" s="38" t="s">
        <v>105</v>
      </c>
      <c r="C43" s="37"/>
      <c r="D43" s="37"/>
      <c r="E43" s="14"/>
    </row>
    <row r="44" spans="1:6" s="4" customFormat="1" ht="12" customHeight="1" x14ac:dyDescent="0.2">
      <c r="B44" s="38" t="s">
        <v>32</v>
      </c>
      <c r="C44" s="37">
        <f>SUM(C45:C47)</f>
        <v>6918</v>
      </c>
      <c r="D44" s="37">
        <f>SUM(D45:D47)</f>
        <v>6918</v>
      </c>
      <c r="E44" s="14"/>
    </row>
    <row r="45" spans="1:6" ht="12" customHeight="1" x14ac:dyDescent="0.2">
      <c r="B45" s="34" t="s">
        <v>33</v>
      </c>
      <c r="C45" s="31">
        <v>148</v>
      </c>
      <c r="D45" s="31">
        <v>148</v>
      </c>
      <c r="E45" s="30"/>
    </row>
    <row r="46" spans="1:6" s="4" customFormat="1" ht="12" customHeight="1" x14ac:dyDescent="0.2">
      <c r="B46" s="34" t="s">
        <v>34</v>
      </c>
      <c r="C46" s="33">
        <v>6757</v>
      </c>
      <c r="D46" s="33">
        <v>6757</v>
      </c>
      <c r="E46" s="32"/>
    </row>
    <row r="47" spans="1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1:6" ht="12" customHeight="1" x14ac:dyDescent="0.2">
      <c r="B48" s="38" t="s">
        <v>36</v>
      </c>
      <c r="C48" s="36">
        <v>56876</v>
      </c>
      <c r="D48" s="36">
        <v>41187</v>
      </c>
      <c r="E48" s="35">
        <f t="shared" si="0"/>
        <v>72.415430058372593</v>
      </c>
      <c r="F48" s="5"/>
    </row>
    <row r="49" spans="2:5" ht="12" customHeight="1" x14ac:dyDescent="0.2">
      <c r="B49" s="38" t="s">
        <v>37</v>
      </c>
      <c r="C49" s="36">
        <v>89061</v>
      </c>
      <c r="D49" s="36">
        <v>78408</v>
      </c>
      <c r="E49" s="35">
        <f t="shared" si="0"/>
        <v>88.038535385859134</v>
      </c>
    </row>
    <row r="50" spans="2:5" ht="12" customHeight="1" x14ac:dyDescent="0.2">
      <c r="B50" s="41" t="s">
        <v>38</v>
      </c>
      <c r="C50" s="40">
        <v>203</v>
      </c>
      <c r="D50" s="40">
        <v>0</v>
      </c>
      <c r="E50" s="35">
        <f t="shared" si="0"/>
        <v>0</v>
      </c>
    </row>
    <row r="51" spans="2:5" ht="12" customHeight="1" x14ac:dyDescent="0.2">
      <c r="B51" s="41" t="s">
        <v>82</v>
      </c>
      <c r="C51" s="29">
        <f>+C52+C59+C62+C65+C68</f>
        <v>26934</v>
      </c>
      <c r="D51" s="29">
        <f>+D52+D59+D62+D65+D68</f>
        <v>22700</v>
      </c>
      <c r="E51" s="28">
        <f t="shared" si="0"/>
        <v>84.280092076928796</v>
      </c>
    </row>
    <row r="52" spans="2:5" ht="12" customHeight="1" x14ac:dyDescent="0.2">
      <c r="B52" s="41" t="s">
        <v>39</v>
      </c>
      <c r="C52" s="29">
        <f>+C53+C56</f>
        <v>13107</v>
      </c>
      <c r="D52" s="29">
        <f>+D53+D56</f>
        <v>12874</v>
      </c>
      <c r="E52" s="28">
        <f t="shared" si="0"/>
        <v>98.222323949034859</v>
      </c>
    </row>
    <row r="53" spans="2:5" ht="12" customHeight="1" x14ac:dyDescent="0.2">
      <c r="B53" s="27" t="s">
        <v>40</v>
      </c>
      <c r="C53" s="26">
        <f>SUM(C54:C55)</f>
        <v>13079</v>
      </c>
      <c r="D53" s="26">
        <f>SUM(D54:D55)</f>
        <v>12863</v>
      </c>
      <c r="E53" s="25">
        <f t="shared" si="0"/>
        <v>98.348497591558996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13079</v>
      </c>
      <c r="D55" s="20">
        <v>12863</v>
      </c>
      <c r="E55" s="19">
        <f t="shared" si="0"/>
        <v>98.348497591558996</v>
      </c>
    </row>
    <row r="56" spans="2:5" ht="12" customHeight="1" x14ac:dyDescent="0.2">
      <c r="B56" s="27" t="s">
        <v>43</v>
      </c>
      <c r="C56" s="26">
        <f>SUM(C57:C58)</f>
        <v>28</v>
      </c>
      <c r="D56" s="26">
        <f>SUM(D57:D58)</f>
        <v>11</v>
      </c>
      <c r="E56" s="25">
        <f t="shared" si="0"/>
        <v>39.285714285714285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28</v>
      </c>
      <c r="D58" s="20">
        <v>11</v>
      </c>
      <c r="E58" s="19">
        <f t="shared" si="0"/>
        <v>39.285714285714285</v>
      </c>
    </row>
    <row r="59" spans="2:5" ht="12" customHeight="1" x14ac:dyDescent="0.2">
      <c r="B59" s="41" t="s">
        <v>44</v>
      </c>
      <c r="C59" s="29">
        <f>SUM(C60:C61)</f>
        <v>0</v>
      </c>
      <c r="D59" s="29">
        <f>SUM(D60:D61)</f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f>SUM(C63:C64)</f>
        <v>1113</v>
      </c>
      <c r="D62" s="29">
        <f>SUM(D63:D64)</f>
        <v>1113</v>
      </c>
      <c r="E62" s="28">
        <f t="shared" si="0"/>
        <v>100</v>
      </c>
    </row>
    <row r="63" spans="2:5" ht="12" customHeight="1" x14ac:dyDescent="0.2">
      <c r="B63" s="41" t="s">
        <v>48</v>
      </c>
      <c r="C63" s="29">
        <v>1113</v>
      </c>
      <c r="D63" s="29">
        <v>1113</v>
      </c>
      <c r="E63" s="28">
        <f t="shared" si="0"/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f>SUM(C66:C67)</f>
        <v>12681</v>
      </c>
      <c r="D65" s="29">
        <f>SUM(D66:D67)</f>
        <v>8708</v>
      </c>
      <c r="E65" s="28">
        <f t="shared" si="0"/>
        <v>68.669663275766894</v>
      </c>
    </row>
    <row r="66" spans="2:5" ht="12" customHeight="1" x14ac:dyDescent="0.2">
      <c r="B66" s="41" t="s">
        <v>51</v>
      </c>
      <c r="C66" s="29">
        <v>11185</v>
      </c>
      <c r="D66" s="29">
        <v>7215</v>
      </c>
      <c r="E66" s="28">
        <f t="shared" si="0"/>
        <v>64.50603486812696</v>
      </c>
    </row>
    <row r="67" spans="2:5" ht="12" customHeight="1" x14ac:dyDescent="0.2">
      <c r="B67" s="41" t="s">
        <v>88</v>
      </c>
      <c r="C67" s="29">
        <v>1496</v>
      </c>
      <c r="D67" s="29">
        <v>1493</v>
      </c>
      <c r="E67" s="28">
        <f t="shared" si="0"/>
        <v>99.799465240641723</v>
      </c>
    </row>
    <row r="68" spans="2:5" ht="12" customHeight="1" x14ac:dyDescent="0.2">
      <c r="B68" s="41" t="s">
        <v>52</v>
      </c>
      <c r="C68" s="40">
        <v>33</v>
      </c>
      <c r="D68" s="40">
        <v>5</v>
      </c>
      <c r="E68" s="39">
        <f t="shared" si="0"/>
        <v>15.151515151515152</v>
      </c>
    </row>
    <row r="69" spans="2:5" ht="12" customHeight="1" x14ac:dyDescent="0.2">
      <c r="B69" s="41" t="s">
        <v>83</v>
      </c>
      <c r="C69" s="29">
        <f>+C70+C71</f>
        <v>443</v>
      </c>
      <c r="D69" s="29">
        <f>+D70+D71</f>
        <v>443</v>
      </c>
      <c r="E69" s="39">
        <f t="shared" si="0"/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f>SUM(C72:C73)</f>
        <v>443</v>
      </c>
      <c r="D71" s="26">
        <f>SUM(D72:D73)</f>
        <v>443</v>
      </c>
      <c r="E71" s="25">
        <f t="shared" si="0"/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443</v>
      </c>
      <c r="D73" s="18">
        <v>443</v>
      </c>
      <c r="E73" s="17">
        <f t="shared" si="0"/>
        <v>100</v>
      </c>
    </row>
    <row r="74" spans="2:5" ht="12" customHeight="1" x14ac:dyDescent="0.2">
      <c r="B74" s="41" t="s">
        <v>87</v>
      </c>
      <c r="C74" s="29">
        <f>+C75+C80+C92+C97</f>
        <v>721222</v>
      </c>
      <c r="D74" s="29">
        <f>+D75+D80+D92+D97</f>
        <v>49788</v>
      </c>
      <c r="E74" s="28">
        <f t="shared" si="0"/>
        <v>6.9032835936785064</v>
      </c>
    </row>
    <row r="75" spans="2:5" ht="12" customHeight="1" x14ac:dyDescent="0.2">
      <c r="B75" s="41" t="s">
        <v>57</v>
      </c>
      <c r="C75" s="29">
        <f>+C76+C77+C78+C79</f>
        <v>154191</v>
      </c>
      <c r="D75" s="29">
        <f>+D76+D77+D78+D79</f>
        <v>2409</v>
      </c>
      <c r="E75" s="28">
        <f t="shared" si="0"/>
        <v>1.5623479969648035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152425</v>
      </c>
      <c r="D78" s="29">
        <v>741</v>
      </c>
      <c r="E78" s="28">
        <f t="shared" ref="E78:E99" si="1">D78/C78*100</f>
        <v>0.48614072494669514</v>
      </c>
    </row>
    <row r="79" spans="2:5" ht="12" customHeight="1" x14ac:dyDescent="0.2">
      <c r="B79" s="41" t="s">
        <v>61</v>
      </c>
      <c r="C79" s="29">
        <v>1766</v>
      </c>
      <c r="D79" s="29">
        <v>1668</v>
      </c>
      <c r="E79" s="28">
        <f t="shared" si="1"/>
        <v>94.450736126840312</v>
      </c>
    </row>
    <row r="80" spans="2:5" ht="12" customHeight="1" x14ac:dyDescent="0.2">
      <c r="B80" s="41" t="s">
        <v>62</v>
      </c>
      <c r="C80" s="29">
        <f>+C81+C82</f>
        <v>1597</v>
      </c>
      <c r="D80" s="29">
        <f>+D81+D82</f>
        <v>1303</v>
      </c>
      <c r="E80" s="28">
        <f t="shared" si="1"/>
        <v>81.590482154038824</v>
      </c>
    </row>
    <row r="81" spans="2:5" ht="12" customHeight="1" x14ac:dyDescent="0.2">
      <c r="B81" s="41" t="s">
        <v>63</v>
      </c>
      <c r="C81" s="29">
        <v>884</v>
      </c>
      <c r="D81" s="29">
        <v>669</v>
      </c>
      <c r="E81" s="28">
        <f t="shared" si="1"/>
        <v>75.678733031674199</v>
      </c>
    </row>
    <row r="82" spans="2:5" ht="12" customHeight="1" x14ac:dyDescent="0.2">
      <c r="B82" s="27" t="s">
        <v>64</v>
      </c>
      <c r="C82" s="26">
        <f>SUM(C83:C91)</f>
        <v>713</v>
      </c>
      <c r="D82" s="26">
        <f>SUM(D83:D91)</f>
        <v>634</v>
      </c>
      <c r="E82" s="25">
        <f t="shared" si="1"/>
        <v>88.920056100981768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713</v>
      </c>
      <c r="D91" s="20">
        <v>634</v>
      </c>
      <c r="E91" s="19">
        <f t="shared" si="1"/>
        <v>88.920056100981768</v>
      </c>
    </row>
    <row r="92" spans="2:5" ht="12" customHeight="1" x14ac:dyDescent="0.2">
      <c r="B92" s="41" t="s">
        <v>73</v>
      </c>
      <c r="C92" s="26">
        <f>+C93+C94+C95+C96</f>
        <v>554252</v>
      </c>
      <c r="D92" s="26">
        <f>+D93+D94+D95+D96</f>
        <v>38350</v>
      </c>
      <c r="E92" s="25">
        <f t="shared" si="1"/>
        <v>6.919235293693121</v>
      </c>
    </row>
    <row r="93" spans="2:5" ht="12" customHeight="1" x14ac:dyDescent="0.2">
      <c r="B93" s="41" t="s">
        <v>74</v>
      </c>
      <c r="C93" s="29">
        <v>5282</v>
      </c>
      <c r="D93" s="29">
        <v>2291</v>
      </c>
      <c r="E93" s="28">
        <f t="shared" si="1"/>
        <v>43.373722074971596</v>
      </c>
    </row>
    <row r="94" spans="2:5" ht="12" customHeight="1" x14ac:dyDescent="0.2">
      <c r="B94" s="41" t="s">
        <v>75</v>
      </c>
      <c r="C94" s="29">
        <v>109645</v>
      </c>
      <c r="D94" s="29">
        <v>25341</v>
      </c>
      <c r="E94" s="28">
        <f t="shared" si="1"/>
        <v>23.111861005973825</v>
      </c>
    </row>
    <row r="95" spans="2:5" ht="12" customHeight="1" x14ac:dyDescent="0.2">
      <c r="B95" s="41" t="s">
        <v>76</v>
      </c>
      <c r="C95" s="29">
        <v>439244</v>
      </c>
      <c r="D95" s="29">
        <v>10651</v>
      </c>
      <c r="E95" s="28">
        <f t="shared" si="1"/>
        <v>2.424848148181876</v>
      </c>
    </row>
    <row r="96" spans="2:5" ht="12" customHeight="1" x14ac:dyDescent="0.2">
      <c r="B96" s="41" t="s">
        <v>77</v>
      </c>
      <c r="C96" s="29">
        <v>81</v>
      </c>
      <c r="D96" s="29">
        <v>67</v>
      </c>
      <c r="E96" s="28">
        <f t="shared" si="1"/>
        <v>82.716049382716051</v>
      </c>
    </row>
    <row r="97" spans="1:5" ht="12" customHeight="1" x14ac:dyDescent="0.2">
      <c r="B97" s="41" t="s">
        <v>78</v>
      </c>
      <c r="C97" s="40">
        <v>11182</v>
      </c>
      <c r="D97" s="40">
        <v>7726</v>
      </c>
      <c r="E97" s="39">
        <f t="shared" si="1"/>
        <v>69.093185476658917</v>
      </c>
    </row>
    <row r="98" spans="1:5" ht="12" customHeight="1" x14ac:dyDescent="0.2">
      <c r="B98" s="41" t="s">
        <v>84</v>
      </c>
      <c r="C98" s="29">
        <f>+C99+C100+C101</f>
        <v>32434</v>
      </c>
      <c r="D98" s="29">
        <f>+D99+D100+D101</f>
        <v>32434</v>
      </c>
      <c r="E98" s="39">
        <f t="shared" si="1"/>
        <v>100</v>
      </c>
    </row>
    <row r="99" spans="1:5" ht="12" customHeight="1" x14ac:dyDescent="0.2">
      <c r="B99" s="41" t="s">
        <v>79</v>
      </c>
      <c r="C99" s="29">
        <v>32251</v>
      </c>
      <c r="D99" s="29">
        <v>32251</v>
      </c>
      <c r="E99" s="28">
        <f t="shared" si="1"/>
        <v>100</v>
      </c>
    </row>
    <row r="100" spans="1:5" ht="12" customHeight="1" x14ac:dyDescent="0.2">
      <c r="B100" s="41" t="s">
        <v>80</v>
      </c>
      <c r="C100" s="29">
        <v>183</v>
      </c>
      <c r="D100" s="29">
        <v>183</v>
      </c>
      <c r="E100" s="28"/>
    </row>
    <row r="101" spans="1:5" x14ac:dyDescent="0.2">
      <c r="B101" s="41" t="s">
        <v>81</v>
      </c>
      <c r="C101" s="40"/>
      <c r="D101" s="40"/>
      <c r="E101" s="39"/>
    </row>
    <row r="102" spans="1:5" x14ac:dyDescent="0.2">
      <c r="B102" s="16" t="s">
        <v>89</v>
      </c>
      <c r="C102" s="15"/>
      <c r="D102" s="15"/>
      <c r="E102" s="15"/>
    </row>
    <row r="103" spans="1:5" ht="14.4" x14ac:dyDescent="0.3">
      <c r="A103" s="48" t="s">
        <v>122</v>
      </c>
    </row>
  </sheetData>
  <hyperlinks>
    <hyperlink ref="C4" location="OCAK!A1" display="OCAK" xr:uid="{D5A61CF4-9521-4F64-B3B6-7AA8B1487DFA}"/>
    <hyperlink ref="D4" location="ŞUBAT!A1" display="ŞUBAT" xr:uid="{90330396-C7EF-4045-BAA5-6159A8663082}"/>
    <hyperlink ref="E4" location="'MART '!A1" display="MART" xr:uid="{84882580-C8E2-4729-97B4-AAED5EEC9252}"/>
    <hyperlink ref="C5" location="NİSAN!A1" display="NİSAN" xr:uid="{09A229C1-659D-4FAD-9CFA-2944AB9E8609}"/>
    <hyperlink ref="D5" location="' MAYIS'!A1" display="MAYIS" xr:uid="{BD1CB675-F62F-4B64-A3AC-24A8BB99628A}"/>
    <hyperlink ref="E5" location="HAZİRAN!A1" display="HAZİRAN" xr:uid="{51D34D69-4C76-418F-BAC0-B11334CE1F7E}"/>
    <hyperlink ref="C6" location="TEMMUZ!A1" display="TEMMUZ" xr:uid="{E16A0F7C-E4F7-4561-B111-419E50791380}"/>
    <hyperlink ref="D6" location="AĞUSTOS!A1" display="AĞUSTOS" xr:uid="{D5435552-64B5-4F96-B2CC-8ABC996EDBF2}"/>
    <hyperlink ref="E6" location="EYLÜL!A1" display="EYLÜL" xr:uid="{07598302-33D1-42C6-B4E6-586EC6F432AE}"/>
    <hyperlink ref="C7" location="EKİM!A1" display="EKİM" xr:uid="{7DFF934D-B607-4293-AFC9-D05EE526B2F5}"/>
    <hyperlink ref="D7" location="KASIM!A1" display="KASIM" xr:uid="{53959DD3-3A2A-43B2-AB5F-826F7D3F1ADD}"/>
    <hyperlink ref="E7" location="ARALIK!A1" display="ARALIK" xr:uid="{5A2145DB-54F2-4412-8474-D14FCA82A22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EB8F-5DBC-4C0F-A471-FA341C50BB5C}">
  <sheetPr codeName="Sayfa6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1219251</v>
      </c>
      <c r="D10" s="40">
        <v>145769</v>
      </c>
      <c r="E10" s="39">
        <v>11.9556186544034</v>
      </c>
    </row>
    <row r="11" spans="2:5" ht="12" customHeight="1" x14ac:dyDescent="0.2">
      <c r="B11" s="38" t="s">
        <v>4</v>
      </c>
      <c r="C11" s="37">
        <v>541616</v>
      </c>
      <c r="D11" s="37">
        <v>121156</v>
      </c>
      <c r="E11" s="14">
        <v>22.369353933414079</v>
      </c>
    </row>
    <row r="12" spans="2:5" ht="12" customHeight="1" x14ac:dyDescent="0.2">
      <c r="B12" s="38" t="s">
        <v>5</v>
      </c>
      <c r="C12" s="37">
        <v>159833</v>
      </c>
      <c r="D12" s="37">
        <v>55474</v>
      </c>
      <c r="E12" s="14">
        <v>34.707475927999845</v>
      </c>
    </row>
    <row r="13" spans="2:5" ht="12" customHeight="1" x14ac:dyDescent="0.2">
      <c r="B13" s="38" t="s">
        <v>6</v>
      </c>
      <c r="C13" s="36">
        <v>125328</v>
      </c>
      <c r="D13" s="36">
        <v>44493</v>
      </c>
      <c r="E13" s="35">
        <v>35.50124473381846</v>
      </c>
    </row>
    <row r="14" spans="2:5" ht="12" customHeight="1" x14ac:dyDescent="0.2">
      <c r="B14" s="34" t="s">
        <v>7</v>
      </c>
      <c r="C14" s="33">
        <v>32785</v>
      </c>
      <c r="D14" s="33">
        <v>1270</v>
      </c>
      <c r="E14" s="32">
        <v>3.873722739057496</v>
      </c>
    </row>
    <row r="15" spans="2:5" ht="12" customHeight="1" x14ac:dyDescent="0.2">
      <c r="B15" s="34" t="s">
        <v>8</v>
      </c>
      <c r="C15" s="33">
        <v>1703</v>
      </c>
      <c r="D15" s="33">
        <v>184</v>
      </c>
      <c r="E15" s="32">
        <v>10.80446271285966</v>
      </c>
    </row>
    <row r="16" spans="2:5" ht="12" customHeight="1" x14ac:dyDescent="0.2">
      <c r="B16" s="34" t="s">
        <v>9</v>
      </c>
      <c r="C16" s="33">
        <v>82546</v>
      </c>
      <c r="D16" s="33">
        <v>40225</v>
      </c>
      <c r="E16" s="32">
        <v>48.730404865166086</v>
      </c>
    </row>
    <row r="17" spans="2:5" ht="12" customHeight="1" x14ac:dyDescent="0.2">
      <c r="B17" s="34" t="s">
        <v>10</v>
      </c>
      <c r="C17" s="33">
        <v>8294</v>
      </c>
      <c r="D17" s="33">
        <v>2814</v>
      </c>
      <c r="E17" s="32">
        <v>33.928140824692548</v>
      </c>
    </row>
    <row r="18" spans="2:5" ht="12" customHeight="1" x14ac:dyDescent="0.2">
      <c r="B18" s="38" t="s">
        <v>11</v>
      </c>
      <c r="C18" s="37">
        <v>34505</v>
      </c>
      <c r="D18" s="37">
        <v>10981</v>
      </c>
      <c r="E18" s="14">
        <v>31.824373279234891</v>
      </c>
    </row>
    <row r="19" spans="2:5" ht="12" customHeight="1" x14ac:dyDescent="0.2">
      <c r="B19" s="34" t="s">
        <v>12</v>
      </c>
      <c r="C19" s="33">
        <v>13653</v>
      </c>
      <c r="D19" s="33">
        <v>264</v>
      </c>
      <c r="E19" s="32">
        <v>1.933640958031202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20793</v>
      </c>
      <c r="D21" s="33">
        <v>10717</v>
      </c>
      <c r="E21" s="32">
        <v>51.541384119655653</v>
      </c>
    </row>
    <row r="22" spans="2:5" s="4" customFormat="1" ht="12" customHeight="1" x14ac:dyDescent="0.2">
      <c r="B22" s="38" t="s">
        <v>15</v>
      </c>
      <c r="C22" s="37">
        <v>76620</v>
      </c>
      <c r="D22" s="37">
        <v>21405</v>
      </c>
      <c r="E22" s="14">
        <v>27.93657008613939</v>
      </c>
    </row>
    <row r="23" spans="2:5" s="4" customFormat="1" ht="12" customHeight="1" x14ac:dyDescent="0.2">
      <c r="B23" s="34" t="s">
        <v>16</v>
      </c>
      <c r="C23" s="31">
        <v>145</v>
      </c>
      <c r="D23" s="31">
        <v>43</v>
      </c>
      <c r="E23" s="30">
        <v>29.655172413793103</v>
      </c>
    </row>
    <row r="24" spans="2:5" ht="12" customHeight="1" x14ac:dyDescent="0.2">
      <c r="B24" s="34" t="s">
        <v>17</v>
      </c>
      <c r="C24" s="31">
        <v>76475</v>
      </c>
      <c r="D24" s="31">
        <v>21362</v>
      </c>
      <c r="E24" s="30">
        <v>27.933311539718865</v>
      </c>
    </row>
    <row r="25" spans="2:5" s="4" customFormat="1" ht="12" customHeight="1" x14ac:dyDescent="0.2">
      <c r="B25" s="38" t="s">
        <v>18</v>
      </c>
      <c r="C25" s="37">
        <v>253082</v>
      </c>
      <c r="D25" s="37">
        <v>15935</v>
      </c>
      <c r="E25" s="14">
        <v>6.2963782489469819</v>
      </c>
    </row>
    <row r="26" spans="2:5" ht="12" customHeight="1" x14ac:dyDescent="0.2">
      <c r="B26" s="38" t="s">
        <v>19</v>
      </c>
      <c r="C26" s="37">
        <v>144040</v>
      </c>
      <c r="D26" s="37">
        <v>11965</v>
      </c>
      <c r="E26" s="14">
        <v>8.3067203554568181</v>
      </c>
    </row>
    <row r="27" spans="2:5" ht="12" customHeight="1" x14ac:dyDescent="0.2">
      <c r="B27" s="34" t="s">
        <v>20</v>
      </c>
      <c r="C27" s="33">
        <v>140664</v>
      </c>
      <c r="D27" s="33">
        <v>8673</v>
      </c>
      <c r="E27" s="32">
        <v>6.1657566968094182</v>
      </c>
    </row>
    <row r="28" spans="2:5" ht="12" customHeight="1" x14ac:dyDescent="0.2">
      <c r="B28" s="34" t="s">
        <v>21</v>
      </c>
      <c r="C28" s="33">
        <v>3376</v>
      </c>
      <c r="D28" s="33">
        <v>3292</v>
      </c>
      <c r="E28" s="32">
        <v>97.511848341232238</v>
      </c>
    </row>
    <row r="29" spans="2:5" ht="12" customHeight="1" x14ac:dyDescent="0.2">
      <c r="B29" s="38" t="s">
        <v>22</v>
      </c>
      <c r="C29" s="36">
        <v>106732</v>
      </c>
      <c r="D29" s="36">
        <v>1967</v>
      </c>
      <c r="E29" s="35">
        <v>1.8429337031068471</v>
      </c>
    </row>
    <row r="30" spans="2:5" ht="12" customHeight="1" x14ac:dyDescent="0.2">
      <c r="B30" s="34" t="s">
        <v>23</v>
      </c>
      <c r="C30" s="33">
        <v>103886</v>
      </c>
      <c r="D30" s="33">
        <v>9</v>
      </c>
      <c r="E30" s="32">
        <v>8.6633425100591036E-3</v>
      </c>
    </row>
    <row r="31" spans="2:5" s="4" customFormat="1" ht="12" customHeight="1" x14ac:dyDescent="0.2">
      <c r="B31" s="34" t="s">
        <v>24</v>
      </c>
      <c r="C31" s="33">
        <v>32</v>
      </c>
      <c r="D31" s="33">
        <v>30</v>
      </c>
      <c r="E31" s="32">
        <v>93.75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1726</v>
      </c>
      <c r="D34" s="33">
        <v>1720</v>
      </c>
      <c r="E34" s="32"/>
    </row>
    <row r="35" spans="2:6" ht="12" customHeight="1" x14ac:dyDescent="0.2">
      <c r="B35" s="34" t="s">
        <v>28</v>
      </c>
      <c r="C35" s="33">
        <v>89</v>
      </c>
      <c r="D35" s="33">
        <v>26</v>
      </c>
      <c r="E35" s="32">
        <v>29.213483146067414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2310</v>
      </c>
      <c r="D39" s="36">
        <v>2003</v>
      </c>
      <c r="E39" s="35">
        <v>86.709956709956714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0</v>
      </c>
      <c r="D41" s="36">
        <v>0</v>
      </c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1541</v>
      </c>
      <c r="D43" s="37">
        <v>1541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1528</v>
      </c>
      <c r="D45" s="33">
        <v>1528</v>
      </c>
      <c r="E45" s="32"/>
    </row>
    <row r="46" spans="2:6" ht="12" customHeight="1" x14ac:dyDescent="0.2">
      <c r="B46" s="34" t="s">
        <v>35</v>
      </c>
      <c r="C46" s="37">
        <v>13</v>
      </c>
      <c r="D46" s="37">
        <v>13</v>
      </c>
      <c r="E46" s="14"/>
    </row>
    <row r="47" spans="2:6" ht="12" customHeight="1" x14ac:dyDescent="0.2">
      <c r="B47" s="38" t="s">
        <v>36</v>
      </c>
      <c r="C47" s="36">
        <v>23527</v>
      </c>
      <c r="D47" s="36">
        <v>9447</v>
      </c>
      <c r="E47" s="35">
        <v>40.153865771241556</v>
      </c>
      <c r="F47" s="5"/>
    </row>
    <row r="48" spans="2:6" ht="12" customHeight="1" x14ac:dyDescent="0.2">
      <c r="B48" s="38" t="s">
        <v>37</v>
      </c>
      <c r="C48" s="36">
        <v>26802</v>
      </c>
      <c r="D48" s="36">
        <v>17355</v>
      </c>
      <c r="E48" s="35">
        <v>64.752630400716356</v>
      </c>
    </row>
    <row r="49" spans="2:5" ht="12" customHeight="1" x14ac:dyDescent="0.2">
      <c r="B49" s="41" t="s">
        <v>38</v>
      </c>
      <c r="C49" s="40">
        <v>211</v>
      </c>
      <c r="D49" s="40">
        <v>-1</v>
      </c>
      <c r="E49" s="35">
        <v>-0.47393364928909953</v>
      </c>
    </row>
    <row r="50" spans="2:5" ht="12" customHeight="1" x14ac:dyDescent="0.2">
      <c r="B50" s="41" t="s">
        <v>82</v>
      </c>
      <c r="C50" s="29">
        <v>10762</v>
      </c>
      <c r="D50" s="29">
        <v>6316</v>
      </c>
      <c r="E50" s="28">
        <v>58.687976212599892</v>
      </c>
    </row>
    <row r="51" spans="2:5" ht="12" customHeight="1" x14ac:dyDescent="0.2">
      <c r="B51" s="41" t="s">
        <v>39</v>
      </c>
      <c r="C51" s="29">
        <v>3609</v>
      </c>
      <c r="D51" s="29">
        <v>3389</v>
      </c>
      <c r="E51" s="28">
        <v>93.90412856747021</v>
      </c>
    </row>
    <row r="52" spans="2:5" ht="12" customHeight="1" x14ac:dyDescent="0.2">
      <c r="B52" s="27" t="s">
        <v>40</v>
      </c>
      <c r="C52" s="26">
        <v>3592</v>
      </c>
      <c r="D52" s="26">
        <v>3388</v>
      </c>
      <c r="E52" s="25">
        <v>94.3207126948775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3592</v>
      </c>
      <c r="D54" s="20">
        <v>3388</v>
      </c>
      <c r="E54" s="19">
        <v>94.3207126948775</v>
      </c>
    </row>
    <row r="55" spans="2:5" ht="12" customHeight="1" x14ac:dyDescent="0.2">
      <c r="B55" s="27" t="s">
        <v>43</v>
      </c>
      <c r="C55" s="26">
        <v>17</v>
      </c>
      <c r="D55" s="26">
        <v>1</v>
      </c>
      <c r="E55" s="25">
        <v>5.8823529411764701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17</v>
      </c>
      <c r="D57" s="20">
        <v>1</v>
      </c>
      <c r="E57" s="19">
        <v>5.8823529411764701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658</v>
      </c>
      <c r="D61" s="29">
        <v>658</v>
      </c>
      <c r="E61" s="28">
        <v>100</v>
      </c>
    </row>
    <row r="62" spans="2:5" ht="12" customHeight="1" x14ac:dyDescent="0.2">
      <c r="B62" s="41" t="s">
        <v>48</v>
      </c>
      <c r="C62" s="29">
        <v>658</v>
      </c>
      <c r="D62" s="29">
        <v>658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6466</v>
      </c>
      <c r="D64" s="29">
        <v>2268</v>
      </c>
      <c r="E64" s="28">
        <v>35.075781008351377</v>
      </c>
    </row>
    <row r="65" spans="2:5" ht="12" customHeight="1" x14ac:dyDescent="0.2">
      <c r="B65" s="41" t="s">
        <v>51</v>
      </c>
      <c r="C65" s="29">
        <v>5941</v>
      </c>
      <c r="D65" s="29">
        <v>1746</v>
      </c>
      <c r="E65" s="28">
        <v>29.388991752230265</v>
      </c>
    </row>
    <row r="66" spans="2:5" ht="12" customHeight="1" x14ac:dyDescent="0.2">
      <c r="B66" s="41" t="s">
        <v>88</v>
      </c>
      <c r="C66" s="29">
        <v>525</v>
      </c>
      <c r="D66" s="29">
        <v>522</v>
      </c>
      <c r="E66" s="28">
        <v>99.428571428571431</v>
      </c>
    </row>
    <row r="67" spans="2:5" ht="12" customHeight="1" x14ac:dyDescent="0.2">
      <c r="B67" s="41" t="s">
        <v>52</v>
      </c>
      <c r="C67" s="40">
        <v>29</v>
      </c>
      <c r="D67" s="40">
        <v>1</v>
      </c>
      <c r="E67" s="39">
        <v>3.4482758620689653</v>
      </c>
    </row>
    <row r="68" spans="2:5" ht="12" customHeight="1" x14ac:dyDescent="0.2">
      <c r="B68" s="41" t="s">
        <v>83</v>
      </c>
      <c r="C68" s="29">
        <v>111</v>
      </c>
      <c r="D68" s="29">
        <v>111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111</v>
      </c>
      <c r="D70" s="26">
        <v>111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111</v>
      </c>
      <c r="D72" s="18">
        <v>111</v>
      </c>
      <c r="E72" s="17">
        <v>100</v>
      </c>
    </row>
    <row r="73" spans="2:5" ht="12" customHeight="1" x14ac:dyDescent="0.2">
      <c r="B73" s="41" t="s">
        <v>87</v>
      </c>
      <c r="C73" s="29">
        <v>662545</v>
      </c>
      <c r="D73" s="29">
        <v>13969</v>
      </c>
      <c r="E73" s="28">
        <v>2.1083850908240196</v>
      </c>
    </row>
    <row r="74" spans="2:5" ht="12" customHeight="1" x14ac:dyDescent="0.2">
      <c r="B74" s="41" t="s">
        <v>57</v>
      </c>
      <c r="C74" s="29">
        <v>148731</v>
      </c>
      <c r="D74" s="29">
        <v>797</v>
      </c>
      <c r="E74" s="28">
        <v>0.53586676617517537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148132</v>
      </c>
      <c r="D77" s="29">
        <v>207</v>
      </c>
      <c r="E77" s="28">
        <v>0.13974023168525368</v>
      </c>
    </row>
    <row r="78" spans="2:5" ht="12" customHeight="1" x14ac:dyDescent="0.2">
      <c r="B78" s="41" t="s">
        <v>61</v>
      </c>
      <c r="C78" s="29">
        <v>599</v>
      </c>
      <c r="D78" s="29">
        <v>590</v>
      </c>
      <c r="E78" s="28">
        <v>98.497495826377289</v>
      </c>
    </row>
    <row r="79" spans="2:5" ht="12" customHeight="1" x14ac:dyDescent="0.2">
      <c r="B79" s="41" t="s">
        <v>62</v>
      </c>
      <c r="C79" s="29">
        <v>681</v>
      </c>
      <c r="D79" s="29">
        <v>423</v>
      </c>
      <c r="E79" s="28">
        <v>62.114537444933923</v>
      </c>
    </row>
    <row r="80" spans="2:5" ht="12" customHeight="1" x14ac:dyDescent="0.2">
      <c r="B80" s="41" t="s">
        <v>63</v>
      </c>
      <c r="C80" s="29">
        <v>559</v>
      </c>
      <c r="D80" s="29">
        <v>363</v>
      </c>
      <c r="E80" s="28">
        <v>64.937388193202153</v>
      </c>
    </row>
    <row r="81" spans="2:5" ht="12" customHeight="1" x14ac:dyDescent="0.2">
      <c r="B81" s="27" t="s">
        <v>64</v>
      </c>
      <c r="C81" s="26">
        <v>122</v>
      </c>
      <c r="D81" s="26">
        <v>60</v>
      </c>
      <c r="E81" s="25">
        <v>49.180327868852459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122</v>
      </c>
      <c r="D90" s="20">
        <v>60</v>
      </c>
      <c r="E90" s="19">
        <v>49.180327868852459</v>
      </c>
    </row>
    <row r="91" spans="2:5" ht="12" customHeight="1" x14ac:dyDescent="0.2">
      <c r="B91" s="41" t="s">
        <v>73</v>
      </c>
      <c r="C91" s="26">
        <v>508127</v>
      </c>
      <c r="D91" s="26">
        <v>9388</v>
      </c>
      <c r="E91" s="25">
        <v>1.8475696036620766</v>
      </c>
    </row>
    <row r="92" spans="2:5" ht="12" customHeight="1" x14ac:dyDescent="0.2">
      <c r="B92" s="41" t="s">
        <v>74</v>
      </c>
      <c r="C92" s="29">
        <v>3449</v>
      </c>
      <c r="D92" s="29">
        <v>583</v>
      </c>
      <c r="E92" s="28">
        <v>16.903450275442157</v>
      </c>
    </row>
    <row r="93" spans="2:5" ht="12" customHeight="1" x14ac:dyDescent="0.2">
      <c r="B93" s="41" t="s">
        <v>75</v>
      </c>
      <c r="C93" s="29">
        <v>77440</v>
      </c>
      <c r="D93" s="29">
        <v>5728</v>
      </c>
      <c r="E93" s="28">
        <v>7.3966942148760335</v>
      </c>
    </row>
    <row r="94" spans="2:5" ht="12" customHeight="1" x14ac:dyDescent="0.2">
      <c r="B94" s="41" t="s">
        <v>76</v>
      </c>
      <c r="C94" s="29">
        <v>427181</v>
      </c>
      <c r="D94" s="29">
        <v>3035</v>
      </c>
      <c r="E94" s="28">
        <v>0.7104716735997153</v>
      </c>
    </row>
    <row r="95" spans="2:5" ht="12" customHeight="1" x14ac:dyDescent="0.2">
      <c r="B95" s="41" t="s">
        <v>77</v>
      </c>
      <c r="C95" s="29">
        <v>57</v>
      </c>
      <c r="D95" s="29">
        <v>42</v>
      </c>
      <c r="E95" s="28">
        <v>73.68421052631578</v>
      </c>
    </row>
    <row r="96" spans="2:5" ht="12" customHeight="1" x14ac:dyDescent="0.2">
      <c r="B96" s="41" t="s">
        <v>78</v>
      </c>
      <c r="C96" s="40">
        <v>5006</v>
      </c>
      <c r="D96" s="40">
        <v>3361</v>
      </c>
      <c r="E96" s="39">
        <v>67.139432680783059</v>
      </c>
    </row>
    <row r="97" spans="2:5" ht="12" customHeight="1" x14ac:dyDescent="0.2">
      <c r="B97" s="41" t="s">
        <v>84</v>
      </c>
      <c r="C97" s="29">
        <v>4217</v>
      </c>
      <c r="D97" s="29">
        <v>4217</v>
      </c>
      <c r="E97" s="39">
        <v>100</v>
      </c>
    </row>
    <row r="98" spans="2:5" ht="12" customHeight="1" x14ac:dyDescent="0.2">
      <c r="B98" s="41" t="s">
        <v>79</v>
      </c>
      <c r="C98" s="29">
        <v>4216</v>
      </c>
      <c r="D98" s="29">
        <v>4216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E72B4AB3-03BA-4554-B04B-796921FB3332}"/>
    <hyperlink ref="D4" location="ŞUBAT!A1" display="ŞUBAT" xr:uid="{A5B989B4-5868-4EE4-AAD7-B20C3762AF6F}"/>
    <hyperlink ref="E4" location="'MART '!A1" display="MART" xr:uid="{5773512B-A9A6-42E0-ABE3-5F73D87D29B9}"/>
    <hyperlink ref="C5" location="NİSAN!A1" display="NİSAN" xr:uid="{6A8742B1-42EF-4363-9964-E2A3CB1A5FB9}"/>
    <hyperlink ref="D5" location="' MAYIS'!A1" display="MAYIS" xr:uid="{499CC602-E820-42FD-9C11-53757CDE772F}"/>
    <hyperlink ref="E5" location="HAZİRAN!A1" display="HAZİRAN" xr:uid="{35B162F4-4B08-4CF6-BB40-6BE34C1C3D1F}"/>
    <hyperlink ref="C6" location="TEMMUZ!A1" display="TEMMUZ" xr:uid="{9C79D62C-887C-4896-9161-38B9627C5F15}"/>
    <hyperlink ref="D6" location="AĞUSTOS!A1" display="AĞUSTOS" xr:uid="{52C8E0D7-0E42-4A60-96D5-9BAA97C72328}"/>
    <hyperlink ref="E6" location="EYLÜL!A1" display="EYLÜL" xr:uid="{769A0E27-95A0-4735-BA10-52FBC0956947}"/>
    <hyperlink ref="C7" location="EKİM!A1" display="EKİM" xr:uid="{AAC5C579-FB6D-4911-902F-17B3F70953B4}"/>
    <hyperlink ref="D7" location="KASIM!A1" display="KASIM" xr:uid="{A018BA16-9EB7-422B-9721-A26D9EBF222D}"/>
    <hyperlink ref="E7" location="ARALIK!A1" display="ARALIK" xr:uid="{34050775-9268-43DA-8256-60A7741D5C8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7C1A-3E7A-4270-9775-6BE277D10583}">
  <sheetPr codeName="Sayfa7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1178198</v>
      </c>
      <c r="D10" s="40">
        <v>113602</v>
      </c>
      <c r="E10" s="39">
        <v>9.6420126328511859</v>
      </c>
    </row>
    <row r="11" spans="2:5" ht="12" customHeight="1" x14ac:dyDescent="0.2">
      <c r="B11" s="38" t="s">
        <v>4</v>
      </c>
      <c r="C11" s="37">
        <v>511815</v>
      </c>
      <c r="D11" s="37">
        <v>95648</v>
      </c>
      <c r="E11" s="14">
        <v>18.688002500903647</v>
      </c>
    </row>
    <row r="12" spans="2:5" ht="12" customHeight="1" x14ac:dyDescent="0.2">
      <c r="B12" s="38" t="s">
        <v>5</v>
      </c>
      <c r="C12" s="37">
        <v>142599</v>
      </c>
      <c r="D12" s="37">
        <v>42525</v>
      </c>
      <c r="E12" s="14">
        <v>29.821387246754888</v>
      </c>
    </row>
    <row r="13" spans="2:5" ht="12" customHeight="1" x14ac:dyDescent="0.2">
      <c r="B13" s="38" t="s">
        <v>6</v>
      </c>
      <c r="C13" s="36">
        <v>108618</v>
      </c>
      <c r="D13" s="36">
        <v>32300</v>
      </c>
      <c r="E13" s="35">
        <v>29.737244287318859</v>
      </c>
    </row>
    <row r="14" spans="2:5" ht="12" customHeight="1" x14ac:dyDescent="0.2">
      <c r="B14" s="34" t="s">
        <v>7</v>
      </c>
      <c r="C14" s="33">
        <v>27912</v>
      </c>
      <c r="D14" s="33">
        <v>382</v>
      </c>
      <c r="E14" s="32">
        <v>1.3685869876755516</v>
      </c>
    </row>
    <row r="15" spans="2:5" ht="12" customHeight="1" x14ac:dyDescent="0.2">
      <c r="B15" s="34" t="s">
        <v>8</v>
      </c>
      <c r="C15" s="33">
        <v>1625</v>
      </c>
      <c r="D15" s="33">
        <v>119</v>
      </c>
      <c r="E15" s="32">
        <v>7.3230769230769228</v>
      </c>
    </row>
    <row r="16" spans="2:5" ht="12" customHeight="1" x14ac:dyDescent="0.2">
      <c r="B16" s="34" t="s">
        <v>9</v>
      </c>
      <c r="C16" s="33">
        <v>71043</v>
      </c>
      <c r="D16" s="33">
        <v>29308</v>
      </c>
      <c r="E16" s="32">
        <v>41.253888490069393</v>
      </c>
    </row>
    <row r="17" spans="2:5" ht="12" customHeight="1" x14ac:dyDescent="0.2">
      <c r="B17" s="34" t="s">
        <v>10</v>
      </c>
      <c r="C17" s="33">
        <v>8038</v>
      </c>
      <c r="D17" s="33">
        <v>2491</v>
      </c>
      <c r="E17" s="32">
        <v>30.990296093555607</v>
      </c>
    </row>
    <row r="18" spans="2:5" ht="12" customHeight="1" x14ac:dyDescent="0.2">
      <c r="B18" s="38" t="s">
        <v>11</v>
      </c>
      <c r="C18" s="37">
        <v>33981</v>
      </c>
      <c r="D18" s="37">
        <v>10225</v>
      </c>
      <c r="E18" s="14">
        <v>30.090344604337716</v>
      </c>
    </row>
    <row r="19" spans="2:5" ht="12" customHeight="1" x14ac:dyDescent="0.2">
      <c r="B19" s="34" t="s">
        <v>12</v>
      </c>
      <c r="C19" s="33">
        <v>13654</v>
      </c>
      <c r="D19" s="33">
        <v>187</v>
      </c>
      <c r="E19" s="32">
        <v>1.3695620331038523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20268</v>
      </c>
      <c r="D21" s="33">
        <v>10038</v>
      </c>
      <c r="E21" s="32">
        <v>49.526346950858496</v>
      </c>
    </row>
    <row r="22" spans="2:5" s="4" customFormat="1" ht="12" customHeight="1" x14ac:dyDescent="0.2">
      <c r="B22" s="38" t="s">
        <v>15</v>
      </c>
      <c r="C22" s="37">
        <v>76325</v>
      </c>
      <c r="D22" s="37">
        <v>19461</v>
      </c>
      <c r="E22" s="14">
        <v>25.497543399934493</v>
      </c>
    </row>
    <row r="23" spans="2:5" s="4" customFormat="1" ht="12" customHeight="1" x14ac:dyDescent="0.2">
      <c r="B23" s="34" t="s">
        <v>16</v>
      </c>
      <c r="C23" s="31">
        <v>144</v>
      </c>
      <c r="D23" s="31">
        <v>27</v>
      </c>
      <c r="E23" s="30">
        <v>18.75</v>
      </c>
    </row>
    <row r="24" spans="2:5" ht="12" customHeight="1" x14ac:dyDescent="0.2">
      <c r="B24" s="34" t="s">
        <v>17</v>
      </c>
      <c r="C24" s="31">
        <v>76181</v>
      </c>
      <c r="D24" s="31">
        <v>19434</v>
      </c>
      <c r="E24" s="30">
        <v>25.510297843294261</v>
      </c>
    </row>
    <row r="25" spans="2:5" s="4" customFormat="1" ht="12" customHeight="1" x14ac:dyDescent="0.2">
      <c r="B25" s="38" t="s">
        <v>18</v>
      </c>
      <c r="C25" s="37">
        <v>250242</v>
      </c>
      <c r="D25" s="37">
        <v>13723</v>
      </c>
      <c r="E25" s="14">
        <v>5.4838915929380363</v>
      </c>
    </row>
    <row r="26" spans="2:5" ht="12" customHeight="1" x14ac:dyDescent="0.2">
      <c r="B26" s="38" t="s">
        <v>19</v>
      </c>
      <c r="C26" s="37">
        <v>142697</v>
      </c>
      <c r="D26" s="37">
        <v>11067</v>
      </c>
      <c r="E26" s="14">
        <v>7.7555940208974254</v>
      </c>
    </row>
    <row r="27" spans="2:5" ht="12" customHeight="1" x14ac:dyDescent="0.2">
      <c r="B27" s="34" t="s">
        <v>20</v>
      </c>
      <c r="C27" s="33">
        <v>140224</v>
      </c>
      <c r="D27" s="33">
        <v>8697</v>
      </c>
      <c r="E27" s="32">
        <v>6.2022193062528528</v>
      </c>
    </row>
    <row r="28" spans="2:5" ht="12" customHeight="1" x14ac:dyDescent="0.2">
      <c r="B28" s="34" t="s">
        <v>21</v>
      </c>
      <c r="C28" s="33">
        <v>2473</v>
      </c>
      <c r="D28" s="33">
        <v>2370</v>
      </c>
      <c r="E28" s="32">
        <v>95.835018196522441</v>
      </c>
    </row>
    <row r="29" spans="2:5" ht="12" customHeight="1" x14ac:dyDescent="0.2">
      <c r="B29" s="38" t="s">
        <v>22</v>
      </c>
      <c r="C29" s="36">
        <v>105872</v>
      </c>
      <c r="D29" s="36">
        <v>1214</v>
      </c>
      <c r="E29" s="35">
        <v>1.1466676741725859</v>
      </c>
    </row>
    <row r="30" spans="2:5" ht="12" customHeight="1" x14ac:dyDescent="0.2">
      <c r="B30" s="34" t="s">
        <v>23</v>
      </c>
      <c r="C30" s="33">
        <v>103784</v>
      </c>
      <c r="D30" s="33">
        <v>9</v>
      </c>
      <c r="E30" s="32">
        <v>8.6718569336313878E-3</v>
      </c>
    </row>
    <row r="31" spans="2:5" s="4" customFormat="1" ht="12" customHeight="1" x14ac:dyDescent="0.2">
      <c r="B31" s="34" t="s">
        <v>24</v>
      </c>
      <c r="C31" s="33">
        <v>7</v>
      </c>
      <c r="D31" s="33">
        <v>5</v>
      </c>
      <c r="E31" s="32">
        <v>71.428571428571431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624</v>
      </c>
      <c r="D33" s="33">
        <v>3</v>
      </c>
      <c r="E33" s="32">
        <v>0.48076923076923078</v>
      </c>
    </row>
    <row r="34" spans="2:6" ht="12" customHeight="1" x14ac:dyDescent="0.2">
      <c r="B34" s="34" t="s">
        <v>27</v>
      </c>
      <c r="C34" s="33">
        <v>1009</v>
      </c>
      <c r="D34" s="33">
        <v>1005</v>
      </c>
      <c r="E34" s="32"/>
    </row>
    <row r="35" spans="2:6" ht="12" customHeight="1" x14ac:dyDescent="0.2">
      <c r="B35" s="34" t="s">
        <v>28</v>
      </c>
      <c r="C35" s="33">
        <v>77</v>
      </c>
      <c r="D35" s="33">
        <v>14</v>
      </c>
      <c r="E35" s="32">
        <v>18.181818181818183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1673</v>
      </c>
      <c r="D39" s="36">
        <v>1442</v>
      </c>
      <c r="E39" s="35">
        <v>86.192468619246867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0</v>
      </c>
      <c r="D41" s="36">
        <v>0</v>
      </c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1013</v>
      </c>
      <c r="D43" s="37">
        <v>1013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1000</v>
      </c>
      <c r="D45" s="33">
        <v>1000</v>
      </c>
      <c r="E45" s="32"/>
    </row>
    <row r="46" spans="2:6" ht="12" customHeight="1" x14ac:dyDescent="0.2">
      <c r="B46" s="34" t="s">
        <v>35</v>
      </c>
      <c r="C46" s="37">
        <v>13</v>
      </c>
      <c r="D46" s="37">
        <v>13</v>
      </c>
      <c r="E46" s="14"/>
    </row>
    <row r="47" spans="2:6" ht="12" customHeight="1" x14ac:dyDescent="0.2">
      <c r="B47" s="38" t="s">
        <v>36</v>
      </c>
      <c r="C47" s="36">
        <v>19882</v>
      </c>
      <c r="D47" s="36">
        <v>6664</v>
      </c>
      <c r="E47" s="35">
        <v>33.517754753042958</v>
      </c>
      <c r="F47" s="5"/>
    </row>
    <row r="48" spans="2:6" ht="12" customHeight="1" x14ac:dyDescent="0.2">
      <c r="B48" s="38" t="s">
        <v>37</v>
      </c>
      <c r="C48" s="36">
        <v>21541</v>
      </c>
      <c r="D48" s="36">
        <v>12262</v>
      </c>
      <c r="E48" s="35">
        <v>56.92400538507961</v>
      </c>
    </row>
    <row r="49" spans="2:5" ht="12" customHeight="1" x14ac:dyDescent="0.2">
      <c r="B49" s="41" t="s">
        <v>38</v>
      </c>
      <c r="C49" s="40">
        <v>213</v>
      </c>
      <c r="D49" s="40">
        <v>0</v>
      </c>
      <c r="E49" s="35">
        <v>0</v>
      </c>
    </row>
    <row r="50" spans="2:5" ht="12" customHeight="1" x14ac:dyDescent="0.2">
      <c r="B50" s="41" t="s">
        <v>82</v>
      </c>
      <c r="C50" s="29">
        <v>9061</v>
      </c>
      <c r="D50" s="29">
        <v>4620</v>
      </c>
      <c r="E50" s="28">
        <v>50.987749696501496</v>
      </c>
    </row>
    <row r="51" spans="2:5" ht="12" customHeight="1" x14ac:dyDescent="0.2">
      <c r="B51" s="41" t="s">
        <v>39</v>
      </c>
      <c r="C51" s="29">
        <v>2632</v>
      </c>
      <c r="D51" s="29">
        <v>2426</v>
      </c>
      <c r="E51" s="28">
        <v>92.17325227963525</v>
      </c>
    </row>
    <row r="52" spans="2:5" ht="12" customHeight="1" x14ac:dyDescent="0.2">
      <c r="B52" s="27" t="s">
        <v>40</v>
      </c>
      <c r="C52" s="26">
        <v>2615</v>
      </c>
      <c r="D52" s="26">
        <v>2425</v>
      </c>
      <c r="E52" s="25">
        <v>92.734225621414907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2615</v>
      </c>
      <c r="D54" s="20">
        <v>2425</v>
      </c>
      <c r="E54" s="19">
        <v>92.734225621414907</v>
      </c>
    </row>
    <row r="55" spans="2:5" ht="12" customHeight="1" x14ac:dyDescent="0.2">
      <c r="B55" s="27" t="s">
        <v>43</v>
      </c>
      <c r="C55" s="26">
        <v>17</v>
      </c>
      <c r="D55" s="26">
        <v>1</v>
      </c>
      <c r="E55" s="25">
        <v>5.8823529411764701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17</v>
      </c>
      <c r="D57" s="20">
        <v>1</v>
      </c>
      <c r="E57" s="19">
        <v>5.8823529411764701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598</v>
      </c>
      <c r="D61" s="29">
        <v>598</v>
      </c>
      <c r="E61" s="28">
        <v>100</v>
      </c>
    </row>
    <row r="62" spans="2:5" ht="12" customHeight="1" x14ac:dyDescent="0.2">
      <c r="B62" s="41" t="s">
        <v>48</v>
      </c>
      <c r="C62" s="29">
        <v>598</v>
      </c>
      <c r="D62" s="29">
        <v>598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5803</v>
      </c>
      <c r="D64" s="29">
        <v>1596</v>
      </c>
      <c r="E64" s="28">
        <v>27.503015681544028</v>
      </c>
    </row>
    <row r="65" spans="2:5" ht="12" customHeight="1" x14ac:dyDescent="0.2">
      <c r="B65" s="41" t="s">
        <v>51</v>
      </c>
      <c r="C65" s="29">
        <v>5279</v>
      </c>
      <c r="D65" s="29">
        <v>1075</v>
      </c>
      <c r="E65" s="28">
        <v>20.36370524720591</v>
      </c>
    </row>
    <row r="66" spans="2:5" ht="12" customHeight="1" x14ac:dyDescent="0.2">
      <c r="B66" s="41" t="s">
        <v>88</v>
      </c>
      <c r="C66" s="29">
        <v>524</v>
      </c>
      <c r="D66" s="29">
        <v>521</v>
      </c>
      <c r="E66" s="28">
        <v>99.427480916030532</v>
      </c>
    </row>
    <row r="67" spans="2:5" ht="12" customHeight="1" x14ac:dyDescent="0.2">
      <c r="B67" s="41" t="s">
        <v>52</v>
      </c>
      <c r="C67" s="40">
        <v>28</v>
      </c>
      <c r="D67" s="40">
        <v>0</v>
      </c>
      <c r="E67" s="39">
        <v>0</v>
      </c>
    </row>
    <row r="68" spans="2:5" ht="12" customHeight="1" x14ac:dyDescent="0.2">
      <c r="B68" s="41" t="s">
        <v>83</v>
      </c>
      <c r="C68" s="29">
        <v>27</v>
      </c>
      <c r="D68" s="29">
        <v>27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27</v>
      </c>
      <c r="D70" s="26">
        <v>27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27</v>
      </c>
      <c r="D72" s="18">
        <v>27</v>
      </c>
      <c r="E72" s="17">
        <v>100</v>
      </c>
    </row>
    <row r="73" spans="2:5" ht="12" customHeight="1" x14ac:dyDescent="0.2">
      <c r="B73" s="41" t="s">
        <v>87</v>
      </c>
      <c r="C73" s="29">
        <v>654516</v>
      </c>
      <c r="D73" s="29">
        <v>10528</v>
      </c>
      <c r="E73" s="28">
        <v>1.608516827701691</v>
      </c>
    </row>
    <row r="74" spans="2:5" ht="12" customHeight="1" x14ac:dyDescent="0.2">
      <c r="B74" s="41" t="s">
        <v>57</v>
      </c>
      <c r="C74" s="29">
        <v>148468</v>
      </c>
      <c r="D74" s="29">
        <v>647</v>
      </c>
      <c r="E74" s="28">
        <v>0.43578414203734134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147992</v>
      </c>
      <c r="D77" s="29">
        <v>173</v>
      </c>
      <c r="E77" s="28">
        <v>0.11689821071409266</v>
      </c>
    </row>
    <row r="78" spans="2:5" ht="12" customHeight="1" x14ac:dyDescent="0.2">
      <c r="B78" s="41" t="s">
        <v>61</v>
      </c>
      <c r="C78" s="29">
        <v>476</v>
      </c>
      <c r="D78" s="29">
        <v>474</v>
      </c>
      <c r="E78" s="28">
        <v>99.579831932773118</v>
      </c>
    </row>
    <row r="79" spans="2:5" ht="12" customHeight="1" x14ac:dyDescent="0.2">
      <c r="B79" s="41" t="s">
        <v>62</v>
      </c>
      <c r="C79" s="29">
        <v>671</v>
      </c>
      <c r="D79" s="29">
        <v>398</v>
      </c>
      <c r="E79" s="28">
        <v>59.314456035767513</v>
      </c>
    </row>
    <row r="80" spans="2:5" ht="12" customHeight="1" x14ac:dyDescent="0.2">
      <c r="B80" s="41" t="s">
        <v>63</v>
      </c>
      <c r="C80" s="29">
        <v>559</v>
      </c>
      <c r="D80" s="29">
        <v>348</v>
      </c>
      <c r="E80" s="28">
        <v>62.254025044722717</v>
      </c>
    </row>
    <row r="81" spans="2:5" ht="12" customHeight="1" x14ac:dyDescent="0.2">
      <c r="B81" s="27" t="s">
        <v>64</v>
      </c>
      <c r="C81" s="26">
        <v>112</v>
      </c>
      <c r="D81" s="26">
        <v>50</v>
      </c>
      <c r="E81" s="25">
        <v>44.642857142857146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112</v>
      </c>
      <c r="D90" s="20">
        <v>50</v>
      </c>
      <c r="E90" s="19">
        <v>44.642857142857146</v>
      </c>
    </row>
    <row r="91" spans="2:5" ht="12" customHeight="1" x14ac:dyDescent="0.2">
      <c r="B91" s="41" t="s">
        <v>73</v>
      </c>
      <c r="C91" s="26">
        <v>500600</v>
      </c>
      <c r="D91" s="26">
        <v>6356</v>
      </c>
      <c r="E91" s="25">
        <v>1.2696763883339992</v>
      </c>
    </row>
    <row r="92" spans="2:5" ht="12" customHeight="1" x14ac:dyDescent="0.2">
      <c r="B92" s="41" t="s">
        <v>74</v>
      </c>
      <c r="C92" s="29">
        <v>3269</v>
      </c>
      <c r="D92" s="29">
        <v>417</v>
      </c>
      <c r="E92" s="28">
        <v>12.756194554909758</v>
      </c>
    </row>
    <row r="93" spans="2:5" ht="12" customHeight="1" x14ac:dyDescent="0.2">
      <c r="B93" s="41" t="s">
        <v>75</v>
      </c>
      <c r="C93" s="29">
        <v>71383</v>
      </c>
      <c r="D93" s="29">
        <v>3739</v>
      </c>
      <c r="E93" s="28">
        <v>5.2379418068727848</v>
      </c>
    </row>
    <row r="94" spans="2:5" ht="12" customHeight="1" x14ac:dyDescent="0.2">
      <c r="B94" s="41" t="s">
        <v>76</v>
      </c>
      <c r="C94" s="29">
        <v>425892</v>
      </c>
      <c r="D94" s="29">
        <v>2159</v>
      </c>
      <c r="E94" s="28">
        <v>0.50693603073079563</v>
      </c>
    </row>
    <row r="95" spans="2:5" ht="12" customHeight="1" x14ac:dyDescent="0.2">
      <c r="B95" s="41" t="s">
        <v>77</v>
      </c>
      <c r="C95" s="29">
        <v>56</v>
      </c>
      <c r="D95" s="29">
        <v>41</v>
      </c>
      <c r="E95" s="28">
        <v>73.214285714285708</v>
      </c>
    </row>
    <row r="96" spans="2:5" ht="12" customHeight="1" x14ac:dyDescent="0.2">
      <c r="B96" s="41" t="s">
        <v>78</v>
      </c>
      <c r="C96" s="40">
        <v>4777</v>
      </c>
      <c r="D96" s="40">
        <v>3127</v>
      </c>
      <c r="E96" s="39">
        <v>65.459493405903288</v>
      </c>
    </row>
    <row r="97" spans="2:5" ht="12" customHeight="1" x14ac:dyDescent="0.2">
      <c r="B97" s="41" t="s">
        <v>84</v>
      </c>
      <c r="C97" s="29">
        <v>2779</v>
      </c>
      <c r="D97" s="29">
        <v>2779</v>
      </c>
      <c r="E97" s="39">
        <v>100</v>
      </c>
    </row>
    <row r="98" spans="2:5" ht="12" customHeight="1" x14ac:dyDescent="0.2">
      <c r="B98" s="41" t="s">
        <v>79</v>
      </c>
      <c r="C98" s="29">
        <v>2778</v>
      </c>
      <c r="D98" s="29">
        <v>2778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301CE734-71E9-467E-B801-03CEFB1B5016}"/>
    <hyperlink ref="D4" location="ŞUBAT!A1" display="ŞUBAT" xr:uid="{7B8B32FC-BCFE-47CC-B725-0AAA5CA34963}"/>
    <hyperlink ref="E4" location="'MART '!A1" display="MART" xr:uid="{0C9ADCFE-A45E-4FDB-808A-0A453F29A1D5}"/>
    <hyperlink ref="C5" location="NİSAN!A1" display="NİSAN" xr:uid="{02F90B98-B419-45BA-B99E-C4B5B49D5E53}"/>
    <hyperlink ref="D5" location="' MAYIS'!A1" display="MAYIS" xr:uid="{BC38432C-FEE1-45E6-A3E7-E632773A47D3}"/>
    <hyperlink ref="E5" location="HAZİRAN!A1" display="HAZİRAN" xr:uid="{A45ADEE7-B1B4-4971-9C49-D5C17911430E}"/>
    <hyperlink ref="C6" location="TEMMUZ!A1" display="TEMMUZ" xr:uid="{AD680B2C-D9DF-4E10-B471-97C79BCF322B}"/>
    <hyperlink ref="D6" location="AĞUSTOS!A1" display="AĞUSTOS" xr:uid="{4269388A-B0D7-4134-9CE7-370D6857638D}"/>
    <hyperlink ref="E6" location="EYLÜL!A1" display="EYLÜL" xr:uid="{AF330F30-26B6-4044-B18B-645774B61EB4}"/>
    <hyperlink ref="C7" location="EKİM!A1" display="EKİM" xr:uid="{E3DAD50C-269E-4700-91DA-3F92DA1C1493}"/>
    <hyperlink ref="D7" location="KASIM!A1" display="KASIM" xr:uid="{636B6833-5440-42C9-8CF7-85B7A323E6B3}"/>
    <hyperlink ref="E7" location="ARALIK!A1" display="ARALIK" xr:uid="{26CD2FCA-195F-4423-9379-2AE40F07A0A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03C6-01BC-4251-9DF4-F64612B57F8C}">
  <sheetPr codeName="Sayfa3"/>
  <dimension ref="B2:F101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97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739555</v>
      </c>
      <c r="D10" s="40">
        <v>63989</v>
      </c>
      <c r="E10" s="39">
        <v>8.6523652737118937</v>
      </c>
    </row>
    <row r="11" spans="2:5" ht="12" customHeight="1" x14ac:dyDescent="0.2">
      <c r="B11" s="38" t="s">
        <v>4</v>
      </c>
      <c r="C11" s="37">
        <v>347787</v>
      </c>
      <c r="D11" s="37">
        <v>53752</v>
      </c>
      <c r="E11" s="14">
        <v>15.455436804710928</v>
      </c>
    </row>
    <row r="12" spans="2:5" ht="12" customHeight="1" x14ac:dyDescent="0.2">
      <c r="B12" s="38" t="s">
        <v>5</v>
      </c>
      <c r="C12" s="37">
        <v>88505</v>
      </c>
      <c r="D12" s="37">
        <v>19910</v>
      </c>
      <c r="E12" s="14">
        <v>22.495904186204168</v>
      </c>
    </row>
    <row r="13" spans="2:5" ht="12" customHeight="1" x14ac:dyDescent="0.2">
      <c r="B13" s="38" t="s">
        <v>6</v>
      </c>
      <c r="C13" s="36">
        <v>74530</v>
      </c>
      <c r="D13" s="36">
        <v>19668</v>
      </c>
      <c r="E13" s="35">
        <v>26.389373406681869</v>
      </c>
    </row>
    <row r="14" spans="2:5" ht="12" customHeight="1" x14ac:dyDescent="0.2">
      <c r="B14" s="34" t="s">
        <v>7</v>
      </c>
      <c r="C14" s="33">
        <v>15313</v>
      </c>
      <c r="D14" s="33">
        <v>279</v>
      </c>
      <c r="E14" s="32">
        <v>1.8219813230588391</v>
      </c>
    </row>
    <row r="15" spans="2:5" ht="12" customHeight="1" x14ac:dyDescent="0.2">
      <c r="B15" s="34" t="s">
        <v>8</v>
      </c>
      <c r="C15" s="33">
        <v>1123</v>
      </c>
      <c r="D15" s="33">
        <v>23</v>
      </c>
      <c r="E15" s="32">
        <v>2.0480854853072126</v>
      </c>
    </row>
    <row r="16" spans="2:5" ht="12" customHeight="1" x14ac:dyDescent="0.2">
      <c r="B16" s="34" t="s">
        <v>9</v>
      </c>
      <c r="C16" s="33">
        <v>55878</v>
      </c>
      <c r="D16" s="33">
        <v>19253</v>
      </c>
      <c r="E16" s="32">
        <v>34.455420738036437</v>
      </c>
    </row>
    <row r="17" spans="2:5" ht="12" customHeight="1" x14ac:dyDescent="0.2">
      <c r="B17" s="34" t="s">
        <v>10</v>
      </c>
      <c r="C17" s="33">
        <v>2216</v>
      </c>
      <c r="D17" s="33">
        <v>113</v>
      </c>
      <c r="E17" s="32">
        <v>5.0992779783393507</v>
      </c>
    </row>
    <row r="18" spans="2:5" ht="12" customHeight="1" x14ac:dyDescent="0.2">
      <c r="B18" s="38" t="s">
        <v>11</v>
      </c>
      <c r="C18" s="37">
        <v>13975</v>
      </c>
      <c r="D18" s="37">
        <v>242</v>
      </c>
      <c r="E18" s="14">
        <v>1.7316636851520573</v>
      </c>
    </row>
    <row r="19" spans="2:5" ht="12" customHeight="1" x14ac:dyDescent="0.2">
      <c r="B19" s="34" t="s">
        <v>12</v>
      </c>
      <c r="C19" s="33">
        <v>10296</v>
      </c>
      <c r="D19" s="33">
        <v>179</v>
      </c>
      <c r="E19" s="32">
        <v>1.7385392385392384</v>
      </c>
    </row>
    <row r="20" spans="2:5" ht="12" customHeight="1" x14ac:dyDescent="0.2">
      <c r="B20" s="34" t="s">
        <v>13</v>
      </c>
      <c r="C20" s="33">
        <v>0</v>
      </c>
      <c r="D20" s="33">
        <v>0</v>
      </c>
      <c r="E20" s="32"/>
    </row>
    <row r="21" spans="2:5" ht="12" customHeight="1" x14ac:dyDescent="0.2">
      <c r="B21" s="34" t="s">
        <v>14</v>
      </c>
      <c r="C21" s="33">
        <v>3679</v>
      </c>
      <c r="D21" s="33">
        <v>63</v>
      </c>
      <c r="E21" s="32">
        <v>1.7124218537646099</v>
      </c>
    </row>
    <row r="22" spans="2:5" s="4" customFormat="1" ht="12" customHeight="1" x14ac:dyDescent="0.2">
      <c r="B22" s="38" t="s">
        <v>15</v>
      </c>
      <c r="C22" s="37">
        <v>75372</v>
      </c>
      <c r="D22" s="37">
        <v>16358</v>
      </c>
      <c r="E22" s="14">
        <v>21.703019689009182</v>
      </c>
    </row>
    <row r="23" spans="2:5" s="4" customFormat="1" ht="12" customHeight="1" x14ac:dyDescent="0.2">
      <c r="B23" s="34" t="s">
        <v>16</v>
      </c>
      <c r="C23" s="31">
        <v>85</v>
      </c>
      <c r="D23" s="31">
        <v>12</v>
      </c>
      <c r="E23" s="30">
        <v>14.117647058823529</v>
      </c>
    </row>
    <row r="24" spans="2:5" ht="12" customHeight="1" x14ac:dyDescent="0.2">
      <c r="B24" s="34" t="s">
        <v>17</v>
      </c>
      <c r="C24" s="31">
        <v>75287</v>
      </c>
      <c r="D24" s="31">
        <v>16346</v>
      </c>
      <c r="E24" s="30">
        <v>21.711583673144101</v>
      </c>
    </row>
    <row r="25" spans="2:5" s="4" customFormat="1" ht="12" customHeight="1" x14ac:dyDescent="0.2">
      <c r="B25" s="38" t="s">
        <v>18</v>
      </c>
      <c r="C25" s="37">
        <v>155413</v>
      </c>
      <c r="D25" s="37">
        <v>7110</v>
      </c>
      <c r="E25" s="14">
        <v>4.5749068610733978</v>
      </c>
    </row>
    <row r="26" spans="2:5" ht="12" customHeight="1" x14ac:dyDescent="0.2">
      <c r="B26" s="38" t="s">
        <v>19</v>
      </c>
      <c r="C26" s="37">
        <v>87697</v>
      </c>
      <c r="D26" s="37">
        <v>5704</v>
      </c>
      <c r="E26" s="14">
        <v>6.5042133710389178</v>
      </c>
    </row>
    <row r="27" spans="2:5" ht="12" customHeight="1" x14ac:dyDescent="0.2">
      <c r="B27" s="34" t="s">
        <v>20</v>
      </c>
      <c r="C27" s="33">
        <v>85983</v>
      </c>
      <c r="D27" s="33">
        <v>4033</v>
      </c>
      <c r="E27" s="32">
        <v>4.6904620680832263</v>
      </c>
    </row>
    <row r="28" spans="2:5" ht="12" customHeight="1" x14ac:dyDescent="0.2">
      <c r="B28" s="34" t="s">
        <v>21</v>
      </c>
      <c r="C28" s="33">
        <v>1714</v>
      </c>
      <c r="D28" s="33">
        <v>1671</v>
      </c>
      <c r="E28" s="32">
        <v>97.491248541423573</v>
      </c>
    </row>
    <row r="29" spans="2:5" ht="12" customHeight="1" x14ac:dyDescent="0.2">
      <c r="B29" s="38" t="s">
        <v>22</v>
      </c>
      <c r="C29" s="36">
        <v>66941</v>
      </c>
      <c r="D29" s="36">
        <v>633</v>
      </c>
      <c r="E29" s="35">
        <v>0.94560881970690602</v>
      </c>
    </row>
    <row r="30" spans="2:5" ht="12" customHeight="1" x14ac:dyDescent="0.2">
      <c r="B30" s="34" t="s">
        <v>23</v>
      </c>
      <c r="C30" s="33">
        <v>65605</v>
      </c>
      <c r="D30" s="33">
        <v>3</v>
      </c>
      <c r="E30" s="32">
        <v>4.5728221934303783E-3</v>
      </c>
    </row>
    <row r="31" spans="2:5" s="4" customFormat="1" ht="12" customHeight="1" x14ac:dyDescent="0.2">
      <c r="B31" s="34" t="s">
        <v>24</v>
      </c>
      <c r="C31" s="33">
        <v>4</v>
      </c>
      <c r="D31" s="33">
        <v>2</v>
      </c>
      <c r="E31" s="32">
        <v>50</v>
      </c>
    </row>
    <row r="32" spans="2:5" ht="12" customHeight="1" x14ac:dyDescent="0.2">
      <c r="B32" s="34" t="s">
        <v>25</v>
      </c>
      <c r="C32" s="33">
        <v>191</v>
      </c>
      <c r="D32" s="33">
        <v>178</v>
      </c>
      <c r="E32" s="32">
        <v>93.193717277486911</v>
      </c>
    </row>
    <row r="33" spans="2:6" ht="12" customHeight="1" x14ac:dyDescent="0.2">
      <c r="B33" s="34" t="s">
        <v>26</v>
      </c>
      <c r="C33" s="33">
        <v>624</v>
      </c>
      <c r="D33" s="33">
        <v>1</v>
      </c>
      <c r="E33" s="32">
        <v>0.16025641025641024</v>
      </c>
    </row>
    <row r="34" spans="2:6" ht="12" customHeight="1" x14ac:dyDescent="0.2">
      <c r="B34" s="34" t="s">
        <v>27</v>
      </c>
      <c r="C34" s="33">
        <v>450</v>
      </c>
      <c r="D34" s="33">
        <v>446</v>
      </c>
      <c r="E34" s="32"/>
    </row>
    <row r="35" spans="2:6" ht="12" customHeight="1" x14ac:dyDescent="0.2">
      <c r="B35" s="34" t="s">
        <v>28</v>
      </c>
      <c r="C35" s="33">
        <v>67</v>
      </c>
      <c r="D35" s="33">
        <v>3</v>
      </c>
      <c r="E35" s="32">
        <v>4.4776119402985071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775</v>
      </c>
      <c r="D39" s="36">
        <v>773</v>
      </c>
      <c r="E39" s="35">
        <v>99.741935483870975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/>
      <c r="D41" s="36"/>
      <c r="E41" s="35"/>
    </row>
    <row r="42" spans="2:6" ht="12" customHeight="1" x14ac:dyDescent="0.2">
      <c r="B42" s="38" t="s">
        <v>92</v>
      </c>
      <c r="C42" s="37"/>
      <c r="D42" s="37"/>
      <c r="E42" s="14"/>
    </row>
    <row r="43" spans="2:6" s="4" customFormat="1" ht="12" customHeight="1" x14ac:dyDescent="0.2">
      <c r="B43" s="38" t="s">
        <v>32</v>
      </c>
      <c r="C43" s="37">
        <v>277</v>
      </c>
      <c r="D43" s="37">
        <v>277</v>
      </c>
      <c r="E43" s="14"/>
    </row>
    <row r="44" spans="2:6" ht="12" customHeight="1" x14ac:dyDescent="0.2">
      <c r="B44" s="34" t="s">
        <v>33</v>
      </c>
      <c r="C44" s="31"/>
      <c r="D44" s="31"/>
      <c r="E44" s="30"/>
    </row>
    <row r="45" spans="2:6" s="4" customFormat="1" ht="12" customHeight="1" x14ac:dyDescent="0.2">
      <c r="B45" s="34" t="s">
        <v>34</v>
      </c>
      <c r="C45" s="33">
        <v>277</v>
      </c>
      <c r="D45" s="33">
        <v>277</v>
      </c>
      <c r="E45" s="32"/>
    </row>
    <row r="46" spans="2:6" ht="12" customHeight="1" x14ac:dyDescent="0.2">
      <c r="B46" s="34" t="s">
        <v>35</v>
      </c>
      <c r="C46" s="37"/>
      <c r="D46" s="37"/>
      <c r="E46" s="14"/>
    </row>
    <row r="47" spans="2:6" ht="12" customHeight="1" x14ac:dyDescent="0.2">
      <c r="B47" s="38" t="s">
        <v>36</v>
      </c>
      <c r="C47" s="36">
        <v>13870</v>
      </c>
      <c r="D47" s="36">
        <v>3463</v>
      </c>
      <c r="E47" s="35">
        <v>24.967555875991348</v>
      </c>
      <c r="F47" s="5"/>
    </row>
    <row r="48" spans="2:6" ht="12" customHeight="1" x14ac:dyDescent="0.2">
      <c r="B48" s="38" t="s">
        <v>37</v>
      </c>
      <c r="C48" s="36">
        <v>14165</v>
      </c>
      <c r="D48" s="36">
        <v>6634</v>
      </c>
      <c r="E48" s="35">
        <v>46.833745146487821</v>
      </c>
    </row>
    <row r="49" spans="2:5" ht="12" customHeight="1" x14ac:dyDescent="0.2">
      <c r="B49" s="41" t="s">
        <v>38</v>
      </c>
      <c r="C49" s="40">
        <v>185</v>
      </c>
      <c r="D49" s="40">
        <v>0</v>
      </c>
      <c r="E49" s="35">
        <v>0</v>
      </c>
    </row>
    <row r="50" spans="2:5" ht="12" customHeight="1" x14ac:dyDescent="0.2">
      <c r="B50" s="41" t="s">
        <v>82</v>
      </c>
      <c r="C50" s="29">
        <v>6488</v>
      </c>
      <c r="D50" s="29">
        <v>2608</v>
      </c>
      <c r="E50" s="28">
        <v>40.197287299630084</v>
      </c>
    </row>
    <row r="51" spans="2:5" ht="12" customHeight="1" x14ac:dyDescent="0.2">
      <c r="B51" s="41" t="s">
        <v>39</v>
      </c>
      <c r="C51" s="29">
        <v>1309</v>
      </c>
      <c r="D51" s="29">
        <v>1291</v>
      </c>
      <c r="E51" s="28">
        <v>98.624904507257455</v>
      </c>
    </row>
    <row r="52" spans="2:5" ht="12" customHeight="1" x14ac:dyDescent="0.2">
      <c r="B52" s="27" t="s">
        <v>40</v>
      </c>
      <c r="C52" s="26">
        <v>1308</v>
      </c>
      <c r="D52" s="26">
        <v>1290</v>
      </c>
      <c r="E52" s="25">
        <v>98.623853211009177</v>
      </c>
    </row>
    <row r="53" spans="2:5" ht="12" customHeight="1" x14ac:dyDescent="0.2">
      <c r="B53" s="24" t="s">
        <v>41</v>
      </c>
      <c r="C53" s="23"/>
      <c r="D53" s="23"/>
      <c r="E53" s="22"/>
    </row>
    <row r="54" spans="2:5" ht="12" customHeight="1" x14ac:dyDescent="0.2">
      <c r="B54" s="21" t="s">
        <v>42</v>
      </c>
      <c r="C54" s="20">
        <v>1308</v>
      </c>
      <c r="D54" s="20">
        <v>1290</v>
      </c>
      <c r="E54" s="19">
        <v>98.623853211009177</v>
      </c>
    </row>
    <row r="55" spans="2:5" ht="12" customHeight="1" x14ac:dyDescent="0.2">
      <c r="B55" s="27" t="s">
        <v>43</v>
      </c>
      <c r="C55" s="26">
        <v>1</v>
      </c>
      <c r="D55" s="26">
        <v>1</v>
      </c>
      <c r="E55" s="25">
        <v>100</v>
      </c>
    </row>
    <row r="56" spans="2:5" ht="12" customHeight="1" x14ac:dyDescent="0.2">
      <c r="B56" s="24" t="s">
        <v>85</v>
      </c>
      <c r="C56" s="23"/>
      <c r="D56" s="23"/>
      <c r="E56" s="22"/>
    </row>
    <row r="57" spans="2:5" ht="12" customHeight="1" x14ac:dyDescent="0.2">
      <c r="B57" s="21" t="s">
        <v>86</v>
      </c>
      <c r="C57" s="20">
        <v>1</v>
      </c>
      <c r="D57" s="20">
        <v>1</v>
      </c>
      <c r="E57" s="19">
        <v>100</v>
      </c>
    </row>
    <row r="58" spans="2:5" ht="12" customHeight="1" x14ac:dyDescent="0.2">
      <c r="B58" s="41" t="s">
        <v>44</v>
      </c>
      <c r="C58" s="29">
        <v>0</v>
      </c>
      <c r="D58" s="29">
        <v>0</v>
      </c>
      <c r="E58" s="28"/>
    </row>
    <row r="59" spans="2:5" ht="12" customHeight="1" x14ac:dyDescent="0.2">
      <c r="B59" s="41" t="s">
        <v>45</v>
      </c>
      <c r="C59" s="29"/>
      <c r="D59" s="29"/>
      <c r="E59" s="28"/>
    </row>
    <row r="60" spans="2:5" ht="12" customHeight="1" x14ac:dyDescent="0.2">
      <c r="B60" s="41" t="s">
        <v>46</v>
      </c>
      <c r="C60" s="29"/>
      <c r="D60" s="29"/>
      <c r="E60" s="28"/>
    </row>
    <row r="61" spans="2:5" ht="12" customHeight="1" x14ac:dyDescent="0.2">
      <c r="B61" s="41" t="s">
        <v>47</v>
      </c>
      <c r="C61" s="29">
        <v>363</v>
      </c>
      <c r="D61" s="29">
        <v>363</v>
      </c>
      <c r="E61" s="28">
        <v>100</v>
      </c>
    </row>
    <row r="62" spans="2:5" ht="12" customHeight="1" x14ac:dyDescent="0.2">
      <c r="B62" s="41" t="s">
        <v>48</v>
      </c>
      <c r="C62" s="29">
        <v>363</v>
      </c>
      <c r="D62" s="29">
        <v>363</v>
      </c>
      <c r="E62" s="28">
        <v>100</v>
      </c>
    </row>
    <row r="63" spans="2:5" s="4" customFormat="1" ht="12" customHeight="1" x14ac:dyDescent="0.2">
      <c r="B63" s="41" t="s">
        <v>49</v>
      </c>
      <c r="C63" s="29"/>
      <c r="D63" s="29"/>
      <c r="E63" s="28"/>
    </row>
    <row r="64" spans="2:5" s="4" customFormat="1" ht="12" customHeight="1" x14ac:dyDescent="0.2">
      <c r="B64" s="41" t="s">
        <v>50</v>
      </c>
      <c r="C64" s="29">
        <v>4806</v>
      </c>
      <c r="D64" s="29">
        <v>953</v>
      </c>
      <c r="E64" s="28">
        <v>19.829379941739493</v>
      </c>
    </row>
    <row r="65" spans="2:5" ht="12" customHeight="1" x14ac:dyDescent="0.2">
      <c r="B65" s="41" t="s">
        <v>51</v>
      </c>
      <c r="C65" s="29">
        <v>4286</v>
      </c>
      <c r="D65" s="29">
        <v>433</v>
      </c>
      <c r="E65" s="28">
        <v>10.102659822678488</v>
      </c>
    </row>
    <row r="66" spans="2:5" ht="12" customHeight="1" x14ac:dyDescent="0.2">
      <c r="B66" s="41" t="s">
        <v>88</v>
      </c>
      <c r="C66" s="29">
        <v>520</v>
      </c>
      <c r="D66" s="29">
        <v>520</v>
      </c>
      <c r="E66" s="28">
        <v>100</v>
      </c>
    </row>
    <row r="67" spans="2:5" ht="12" customHeight="1" x14ac:dyDescent="0.2">
      <c r="B67" s="41" t="s">
        <v>52</v>
      </c>
      <c r="C67" s="40">
        <v>10</v>
      </c>
      <c r="D67" s="40">
        <v>1</v>
      </c>
      <c r="E67" s="39">
        <v>10</v>
      </c>
    </row>
    <row r="68" spans="2:5" ht="12" customHeight="1" x14ac:dyDescent="0.2">
      <c r="B68" s="41" t="s">
        <v>83</v>
      </c>
      <c r="C68" s="29">
        <v>15</v>
      </c>
      <c r="D68" s="29">
        <v>15</v>
      </c>
      <c r="E68" s="39">
        <v>100</v>
      </c>
    </row>
    <row r="69" spans="2:5" ht="12" customHeight="1" x14ac:dyDescent="0.2">
      <c r="B69" s="41" t="s">
        <v>53</v>
      </c>
      <c r="C69" s="40"/>
      <c r="D69" s="40"/>
      <c r="E69" s="39"/>
    </row>
    <row r="70" spans="2:5" ht="12" customHeight="1" x14ac:dyDescent="0.2">
      <c r="B70" s="27" t="s">
        <v>54</v>
      </c>
      <c r="C70" s="26">
        <v>15</v>
      </c>
      <c r="D70" s="26">
        <v>15</v>
      </c>
      <c r="E70" s="25">
        <v>100</v>
      </c>
    </row>
    <row r="71" spans="2:5" ht="12" customHeight="1" x14ac:dyDescent="0.2">
      <c r="B71" s="24" t="s">
        <v>55</v>
      </c>
      <c r="C71" s="23"/>
      <c r="D71" s="23"/>
      <c r="E71" s="22"/>
    </row>
    <row r="72" spans="2:5" ht="12" customHeight="1" x14ac:dyDescent="0.2">
      <c r="B72" s="21" t="s">
        <v>56</v>
      </c>
      <c r="C72" s="18">
        <v>15</v>
      </c>
      <c r="D72" s="18">
        <v>15</v>
      </c>
      <c r="E72" s="17">
        <v>100</v>
      </c>
    </row>
    <row r="73" spans="2:5" ht="12" customHeight="1" x14ac:dyDescent="0.2">
      <c r="B73" s="41" t="s">
        <v>87</v>
      </c>
      <c r="C73" s="29">
        <v>384301</v>
      </c>
      <c r="D73" s="29">
        <v>6650</v>
      </c>
      <c r="E73" s="28">
        <v>1.7304144407638806</v>
      </c>
    </row>
    <row r="74" spans="2:5" ht="12" customHeight="1" x14ac:dyDescent="0.2">
      <c r="B74" s="41" t="s">
        <v>57</v>
      </c>
      <c r="C74" s="29">
        <v>79274</v>
      </c>
      <c r="D74" s="29">
        <v>274</v>
      </c>
      <c r="E74" s="28">
        <v>0.34563665262254967</v>
      </c>
    </row>
    <row r="75" spans="2:5" ht="12" customHeight="1" x14ac:dyDescent="0.2">
      <c r="B75" s="41" t="s">
        <v>58</v>
      </c>
      <c r="C75" s="29"/>
      <c r="D75" s="29"/>
      <c r="E75" s="28"/>
    </row>
    <row r="76" spans="2:5" ht="12" customHeight="1" x14ac:dyDescent="0.2">
      <c r="B76" s="27" t="s">
        <v>59</v>
      </c>
      <c r="C76" s="26"/>
      <c r="D76" s="26"/>
      <c r="E76" s="25"/>
    </row>
    <row r="77" spans="2:5" ht="12" customHeight="1" x14ac:dyDescent="0.2">
      <c r="B77" s="41" t="s">
        <v>60</v>
      </c>
      <c r="C77" s="29">
        <v>79143</v>
      </c>
      <c r="D77" s="29">
        <v>135</v>
      </c>
      <c r="E77" s="28">
        <v>0.17057730942723931</v>
      </c>
    </row>
    <row r="78" spans="2:5" ht="12" customHeight="1" x14ac:dyDescent="0.2">
      <c r="B78" s="41" t="s">
        <v>61</v>
      </c>
      <c r="C78" s="29">
        <v>131</v>
      </c>
      <c r="D78" s="29">
        <v>139</v>
      </c>
      <c r="E78" s="28">
        <v>106.10687022900764</v>
      </c>
    </row>
    <row r="79" spans="2:5" ht="12" customHeight="1" x14ac:dyDescent="0.2">
      <c r="B79" s="41" t="s">
        <v>62</v>
      </c>
      <c r="C79" s="29">
        <v>246</v>
      </c>
      <c r="D79" s="29">
        <v>53</v>
      </c>
      <c r="E79" s="28">
        <v>21.544715447154474</v>
      </c>
    </row>
    <row r="80" spans="2:5" ht="12" customHeight="1" x14ac:dyDescent="0.2">
      <c r="B80" s="41" t="s">
        <v>63</v>
      </c>
      <c r="C80" s="29">
        <v>222</v>
      </c>
      <c r="D80" s="29">
        <v>37</v>
      </c>
      <c r="E80" s="28">
        <v>16.666666666666664</v>
      </c>
    </row>
    <row r="81" spans="2:5" ht="12" customHeight="1" x14ac:dyDescent="0.2">
      <c r="B81" s="27" t="s">
        <v>64</v>
      </c>
      <c r="C81" s="26">
        <v>24</v>
      </c>
      <c r="D81" s="26">
        <v>16</v>
      </c>
      <c r="E81" s="25">
        <v>66.666666666666657</v>
      </c>
    </row>
    <row r="82" spans="2:5" ht="12" customHeight="1" x14ac:dyDescent="0.2">
      <c r="B82" s="24" t="s">
        <v>65</v>
      </c>
      <c r="C82" s="23"/>
      <c r="D82" s="23"/>
      <c r="E82" s="22"/>
    </row>
    <row r="83" spans="2:5" ht="12" customHeight="1" x14ac:dyDescent="0.2">
      <c r="B83" s="24" t="s">
        <v>66</v>
      </c>
      <c r="C83" s="23"/>
      <c r="D83" s="23"/>
      <c r="E83" s="22"/>
    </row>
    <row r="84" spans="2:5" ht="12" customHeight="1" x14ac:dyDescent="0.2">
      <c r="B84" s="24" t="s">
        <v>67</v>
      </c>
      <c r="C84" s="23"/>
      <c r="D84" s="23"/>
      <c r="E84" s="22"/>
    </row>
    <row r="85" spans="2:5" ht="12" customHeight="1" x14ac:dyDescent="0.2">
      <c r="B85" s="24" t="s">
        <v>68</v>
      </c>
      <c r="C85" s="23"/>
      <c r="D85" s="23"/>
      <c r="E85" s="22"/>
    </row>
    <row r="86" spans="2:5" ht="12" customHeight="1" x14ac:dyDescent="0.2">
      <c r="B86" s="24" t="s">
        <v>69</v>
      </c>
      <c r="C86" s="23"/>
      <c r="D86" s="23"/>
      <c r="E86" s="22"/>
    </row>
    <row r="87" spans="2:5" ht="12" customHeight="1" x14ac:dyDescent="0.2">
      <c r="B87" s="24" t="s">
        <v>70</v>
      </c>
      <c r="C87" s="23"/>
      <c r="D87" s="23"/>
      <c r="E87" s="22"/>
    </row>
    <row r="88" spans="2:5" ht="12" customHeight="1" x14ac:dyDescent="0.2">
      <c r="B88" s="24" t="s">
        <v>71</v>
      </c>
      <c r="C88" s="23"/>
      <c r="D88" s="23"/>
      <c r="E88" s="22"/>
    </row>
    <row r="89" spans="2:5" ht="12" customHeight="1" x14ac:dyDescent="0.2">
      <c r="B89" s="24" t="s">
        <v>93</v>
      </c>
      <c r="C89" s="23"/>
      <c r="D89" s="23"/>
      <c r="E89" s="22"/>
    </row>
    <row r="90" spans="2:5" ht="12" customHeight="1" x14ac:dyDescent="0.2">
      <c r="B90" s="21" t="s">
        <v>72</v>
      </c>
      <c r="C90" s="20">
        <v>24</v>
      </c>
      <c r="D90" s="20">
        <v>16</v>
      </c>
      <c r="E90" s="19">
        <v>66.666666666666657</v>
      </c>
    </row>
    <row r="91" spans="2:5" ht="12" customHeight="1" x14ac:dyDescent="0.2">
      <c r="B91" s="41" t="s">
        <v>73</v>
      </c>
      <c r="C91" s="26">
        <v>300347</v>
      </c>
      <c r="D91" s="26">
        <v>3469</v>
      </c>
      <c r="E91" s="25">
        <v>1.1549973863564478</v>
      </c>
    </row>
    <row r="92" spans="2:5" ht="12" customHeight="1" x14ac:dyDescent="0.2">
      <c r="B92" s="41" t="s">
        <v>74</v>
      </c>
      <c r="C92" s="29">
        <v>2768</v>
      </c>
      <c r="D92" s="29">
        <v>190</v>
      </c>
      <c r="E92" s="28">
        <v>6.8641618497109826</v>
      </c>
    </row>
    <row r="93" spans="2:5" ht="12" customHeight="1" x14ac:dyDescent="0.2">
      <c r="B93" s="41" t="s">
        <v>75</v>
      </c>
      <c r="C93" s="29">
        <v>45842</v>
      </c>
      <c r="D93" s="29">
        <v>1965</v>
      </c>
      <c r="E93" s="28">
        <v>4.2864621962392571</v>
      </c>
    </row>
    <row r="94" spans="2:5" ht="12" customHeight="1" x14ac:dyDescent="0.2">
      <c r="B94" s="41" t="s">
        <v>76</v>
      </c>
      <c r="C94" s="29">
        <v>251684</v>
      </c>
      <c r="D94" s="29">
        <v>1276</v>
      </c>
      <c r="E94" s="28">
        <v>0.50698494938096972</v>
      </c>
    </row>
    <row r="95" spans="2:5" ht="12" customHeight="1" x14ac:dyDescent="0.2">
      <c r="B95" s="41" t="s">
        <v>77</v>
      </c>
      <c r="C95" s="29">
        <v>53</v>
      </c>
      <c r="D95" s="29">
        <v>38</v>
      </c>
      <c r="E95" s="28">
        <v>71.698113207547166</v>
      </c>
    </row>
    <row r="96" spans="2:5" ht="12" customHeight="1" x14ac:dyDescent="0.2">
      <c r="B96" s="41" t="s">
        <v>78</v>
      </c>
      <c r="C96" s="40">
        <v>4434</v>
      </c>
      <c r="D96" s="40">
        <v>2854</v>
      </c>
      <c r="E96" s="39">
        <v>64.366260712674787</v>
      </c>
    </row>
    <row r="97" spans="2:5" ht="12" customHeight="1" x14ac:dyDescent="0.2">
      <c r="B97" s="41" t="s">
        <v>84</v>
      </c>
      <c r="C97" s="29">
        <v>964</v>
      </c>
      <c r="D97" s="29">
        <v>964</v>
      </c>
      <c r="E97" s="39">
        <v>100</v>
      </c>
    </row>
    <row r="98" spans="2:5" ht="12" customHeight="1" x14ac:dyDescent="0.2">
      <c r="B98" s="41" t="s">
        <v>79</v>
      </c>
      <c r="C98" s="29">
        <v>963</v>
      </c>
      <c r="D98" s="29">
        <v>963</v>
      </c>
      <c r="E98" s="28">
        <v>100</v>
      </c>
    </row>
    <row r="99" spans="2:5" ht="12" customHeight="1" x14ac:dyDescent="0.2">
      <c r="B99" s="41" t="s">
        <v>80</v>
      </c>
      <c r="C99" s="29">
        <v>1</v>
      </c>
      <c r="D99" s="29">
        <v>1</v>
      </c>
      <c r="E99" s="28"/>
    </row>
    <row r="100" spans="2:5" x14ac:dyDescent="0.2">
      <c r="B100" s="41" t="s">
        <v>81</v>
      </c>
      <c r="C100" s="40"/>
      <c r="D100" s="40"/>
      <c r="E100" s="39"/>
    </row>
    <row r="101" spans="2:5" x14ac:dyDescent="0.2">
      <c r="B101" s="16" t="s">
        <v>89</v>
      </c>
      <c r="C101" s="15"/>
      <c r="D101" s="15"/>
      <c r="E101" s="15"/>
    </row>
  </sheetData>
  <hyperlinks>
    <hyperlink ref="C4" location="OCAK!A1" display="OCAK" xr:uid="{0CCDBCE1-E4CE-4397-B8A3-C31CAA3C4B02}"/>
    <hyperlink ref="D4" location="ŞUBAT!A1" display="ŞUBAT" xr:uid="{890CA8C2-E7A9-4BD8-9FB1-FC79CF438E31}"/>
    <hyperlink ref="E4" location="'MART '!A1" display="MART" xr:uid="{1AB70B93-0DEE-4135-BF3E-288D7E0FB15D}"/>
    <hyperlink ref="C5" location="NİSAN!A1" display="NİSAN" xr:uid="{2778D365-E49C-40FF-B67E-1D55FB85A188}"/>
    <hyperlink ref="D5" location="' MAYIS'!A1" display="MAYIS" xr:uid="{0C36E23B-765D-47D3-8030-3F9AE6A9D5A9}"/>
    <hyperlink ref="E5" location="HAZİRAN!A1" display="HAZİRAN" xr:uid="{40CC77AB-BA4C-4680-98BC-CDF565FE333A}"/>
    <hyperlink ref="C6" location="TEMMUZ!A1" display="TEMMUZ" xr:uid="{DC357473-0055-4C12-8318-C0A61B47FBFF}"/>
    <hyperlink ref="D6" location="AĞUSTOS!A1" display="AĞUSTOS" xr:uid="{336E9B3F-BBD1-4D1F-B9CE-5C4DBC549153}"/>
    <hyperlink ref="E6" location="EYLÜL!A1" display="EYLÜL" xr:uid="{0E126491-1060-451A-9443-F22569F5E39F}"/>
    <hyperlink ref="C7" location="EKİM!A1" display="EKİM" xr:uid="{169A3E4B-4BC4-4FDC-88F0-33E0E05D60D1}"/>
    <hyperlink ref="D7" location="KASIM!A1" display="KASIM" xr:uid="{DF6EE84A-5C8D-4702-A278-5701F0B3817B}"/>
    <hyperlink ref="E7" location="ARALIK!A1" display="ARALIK" xr:uid="{21498187-99A8-4645-8BCF-9095F47A4E3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ACCD-1317-4A0B-B9CD-D1AA0BD8EAB1}">
  <dimension ref="B2:F102"/>
  <sheetViews>
    <sheetView showGridLines="0" topLeftCell="A79" zoomScaleNormal="100" zoomScaleSheetLayoutView="75" workbookViewId="0">
      <selection activeCell="C10" sqref="C10:E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118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1636037</v>
      </c>
      <c r="D10" s="40">
        <v>542808</v>
      </c>
      <c r="E10" s="39">
        <v>33.178222741906204</v>
      </c>
    </row>
    <row r="11" spans="2:5" ht="12" customHeight="1" x14ac:dyDescent="0.2">
      <c r="B11" s="38" t="s">
        <v>4</v>
      </c>
      <c r="C11" s="37">
        <v>873300</v>
      </c>
      <c r="D11" s="37">
        <v>450685</v>
      </c>
      <c r="E11" s="14">
        <v>51.607122409252263</v>
      </c>
    </row>
    <row r="12" spans="2:5" ht="12" customHeight="1" x14ac:dyDescent="0.2">
      <c r="B12" s="38" t="s">
        <v>5</v>
      </c>
      <c r="C12" s="37">
        <v>327707</v>
      </c>
      <c r="D12" s="37">
        <v>214762</v>
      </c>
      <c r="E12" s="14">
        <v>65.534761234883604</v>
      </c>
    </row>
    <row r="13" spans="2:5" ht="12" customHeight="1" x14ac:dyDescent="0.2">
      <c r="B13" s="38" t="s">
        <v>6</v>
      </c>
      <c r="C13" s="36">
        <v>263306</v>
      </c>
      <c r="D13" s="36">
        <v>179598</v>
      </c>
      <c r="E13" s="35">
        <v>68.208852058061723</v>
      </c>
    </row>
    <row r="14" spans="2:5" ht="12" customHeight="1" x14ac:dyDescent="0.2">
      <c r="B14" s="34" t="s">
        <v>7</v>
      </c>
      <c r="C14" s="33">
        <v>41069</v>
      </c>
      <c r="D14" s="33">
        <v>8388</v>
      </c>
      <c r="E14" s="32">
        <v>20.424164211449025</v>
      </c>
    </row>
    <row r="15" spans="2:5" ht="12" customHeight="1" x14ac:dyDescent="0.2">
      <c r="B15" s="34" t="s">
        <v>8</v>
      </c>
      <c r="C15" s="33">
        <v>1838</v>
      </c>
      <c r="D15" s="33">
        <v>337</v>
      </c>
      <c r="E15" s="32">
        <v>18.33514689880305</v>
      </c>
    </row>
    <row r="16" spans="2:5" ht="12" customHeight="1" x14ac:dyDescent="0.2">
      <c r="B16" s="34" t="s">
        <v>9</v>
      </c>
      <c r="C16" s="33">
        <v>205238</v>
      </c>
      <c r="D16" s="33">
        <v>161366</v>
      </c>
      <c r="E16" s="32">
        <v>78.623841588789602</v>
      </c>
    </row>
    <row r="17" spans="2:5" ht="12" customHeight="1" x14ac:dyDescent="0.2">
      <c r="B17" s="34" t="s">
        <v>10</v>
      </c>
      <c r="C17" s="33">
        <v>15161</v>
      </c>
      <c r="D17" s="33">
        <v>9507</v>
      </c>
      <c r="E17" s="32">
        <v>62.706945452146954</v>
      </c>
    </row>
    <row r="18" spans="2:5" ht="12" customHeight="1" x14ac:dyDescent="0.2">
      <c r="B18" s="38" t="s">
        <v>11</v>
      </c>
      <c r="C18" s="37">
        <v>64401</v>
      </c>
      <c r="D18" s="37">
        <v>35164</v>
      </c>
      <c r="E18" s="14">
        <v>54.601636620549364</v>
      </c>
    </row>
    <row r="19" spans="2:5" ht="12" customHeight="1" x14ac:dyDescent="0.2">
      <c r="B19" s="34" t="s">
        <v>12</v>
      </c>
      <c r="C19" s="33">
        <v>17364</v>
      </c>
      <c r="D19" s="33">
        <v>424</v>
      </c>
      <c r="E19" s="32">
        <v>2.441833678875835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47413</v>
      </c>
      <c r="D21" s="33">
        <v>35175</v>
      </c>
      <c r="E21" s="32">
        <v>74.188513698774599</v>
      </c>
    </row>
    <row r="22" spans="2:5" s="4" customFormat="1" ht="12" customHeight="1" x14ac:dyDescent="0.2">
      <c r="B22" s="38" t="s">
        <v>15</v>
      </c>
      <c r="C22" s="37">
        <v>78321</v>
      </c>
      <c r="D22" s="37">
        <v>50934</v>
      </c>
      <c r="E22" s="14">
        <v>65.032366798176739</v>
      </c>
    </row>
    <row r="23" spans="2:5" s="4" customFormat="1" ht="12" customHeight="1" x14ac:dyDescent="0.2">
      <c r="B23" s="34" t="s">
        <v>16</v>
      </c>
      <c r="C23" s="31">
        <v>567</v>
      </c>
      <c r="D23" s="31">
        <v>420</v>
      </c>
      <c r="E23" s="30">
        <v>74.074074074074076</v>
      </c>
    </row>
    <row r="24" spans="2:5" ht="12" customHeight="1" x14ac:dyDescent="0.2">
      <c r="B24" s="34" t="s">
        <v>17</v>
      </c>
      <c r="C24" s="31">
        <v>77754</v>
      </c>
      <c r="D24" s="31">
        <v>50514</v>
      </c>
      <c r="E24" s="30">
        <v>64.966432595107648</v>
      </c>
    </row>
    <row r="25" spans="2:5" s="4" customFormat="1" ht="12" customHeight="1" x14ac:dyDescent="0.2">
      <c r="B25" s="38" t="s">
        <v>18</v>
      </c>
      <c r="C25" s="37">
        <v>326766</v>
      </c>
      <c r="D25" s="37">
        <v>71940</v>
      </c>
      <c r="E25" s="14">
        <v>22.01575439305191</v>
      </c>
    </row>
    <row r="26" spans="2:5" ht="12" customHeight="1" x14ac:dyDescent="0.2">
      <c r="B26" s="38" t="s">
        <v>19</v>
      </c>
      <c r="C26" s="37">
        <v>196000</v>
      </c>
      <c r="D26" s="37">
        <v>50186</v>
      </c>
      <c r="E26" s="14">
        <v>25.605102040816323</v>
      </c>
    </row>
    <row r="27" spans="2:5" ht="12" customHeight="1" x14ac:dyDescent="0.2">
      <c r="B27" s="34" t="s">
        <v>20</v>
      </c>
      <c r="C27" s="33">
        <v>185958</v>
      </c>
      <c r="D27" s="33">
        <v>40256</v>
      </c>
      <c r="E27" s="32">
        <v>21.647898987943513</v>
      </c>
    </row>
    <row r="28" spans="2:5" ht="12" customHeight="1" x14ac:dyDescent="0.2">
      <c r="B28" s="34" t="s">
        <v>21</v>
      </c>
      <c r="C28" s="33">
        <v>10042</v>
      </c>
      <c r="D28" s="33">
        <v>9930</v>
      </c>
      <c r="E28" s="32">
        <v>98.8846843258315</v>
      </c>
    </row>
    <row r="29" spans="2:5" ht="12" customHeight="1" x14ac:dyDescent="0.2">
      <c r="B29" s="38" t="s">
        <v>22</v>
      </c>
      <c r="C29" s="36">
        <v>121494</v>
      </c>
      <c r="D29" s="36">
        <v>13060</v>
      </c>
      <c r="E29" s="35">
        <v>10.749502033022207</v>
      </c>
    </row>
    <row r="30" spans="2:5" ht="12" customHeight="1" x14ac:dyDescent="0.2">
      <c r="B30" s="34" t="s">
        <v>23</v>
      </c>
      <c r="C30" s="33">
        <v>107614</v>
      </c>
      <c r="D30" s="33">
        <v>59</v>
      </c>
      <c r="E30" s="32">
        <v>5.4825580314828926E-2</v>
      </c>
    </row>
    <row r="31" spans="2:5" s="4" customFormat="1" ht="12" customHeight="1" x14ac:dyDescent="0.2">
      <c r="B31" s="34" t="s">
        <v>24</v>
      </c>
      <c r="C31" s="33">
        <v>401</v>
      </c>
      <c r="D31" s="33">
        <v>400</v>
      </c>
      <c r="E31" s="32">
        <v>99.750623441396513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7</v>
      </c>
      <c r="E33" s="32">
        <v>1.1146496815286624</v>
      </c>
    </row>
    <row r="34" spans="2:6" ht="12" customHeight="1" x14ac:dyDescent="0.2">
      <c r="B34" s="34" t="s">
        <v>27</v>
      </c>
      <c r="C34" s="33">
        <v>12292</v>
      </c>
      <c r="D34" s="33">
        <v>12292</v>
      </c>
      <c r="E34" s="32"/>
    </row>
    <row r="35" spans="2:6" ht="12" customHeight="1" x14ac:dyDescent="0.2">
      <c r="B35" s="34" t="s">
        <v>28</v>
      </c>
      <c r="C35" s="33">
        <v>188</v>
      </c>
      <c r="D35" s="33">
        <v>124</v>
      </c>
      <c r="E35" s="32">
        <v>65.957446808510639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9262</v>
      </c>
      <c r="D39" s="36">
        <v>8684</v>
      </c>
      <c r="E39" s="35">
        <v>93.759447203627715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10</v>
      </c>
      <c r="D41" s="36">
        <v>10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6258</v>
      </c>
      <c r="D44" s="37">
        <v>6258</v>
      </c>
      <c r="E44" s="14"/>
    </row>
    <row r="45" spans="2:6" ht="12" customHeight="1" x14ac:dyDescent="0.2">
      <c r="B45" s="34" t="s">
        <v>33</v>
      </c>
      <c r="C45" s="31">
        <v>90</v>
      </c>
      <c r="D45" s="31">
        <v>90</v>
      </c>
      <c r="E45" s="30"/>
    </row>
    <row r="46" spans="2:6" s="4" customFormat="1" ht="12" customHeight="1" x14ac:dyDescent="0.2">
      <c r="B46" s="34" t="s">
        <v>34</v>
      </c>
      <c r="C46" s="33">
        <v>6155</v>
      </c>
      <c r="D46" s="33">
        <v>6155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52431</v>
      </c>
      <c r="D48" s="36">
        <v>36085</v>
      </c>
      <c r="E48" s="35">
        <v>68.823787453987137</v>
      </c>
      <c r="F48" s="5"/>
    </row>
    <row r="49" spans="2:5" ht="12" customHeight="1" x14ac:dyDescent="0.2">
      <c r="B49" s="38" t="s">
        <v>37</v>
      </c>
      <c r="C49" s="36">
        <v>81614</v>
      </c>
      <c r="D49" s="36">
        <v>70708</v>
      </c>
      <c r="E49" s="35">
        <v>86.637096576567743</v>
      </c>
    </row>
    <row r="50" spans="2:5" ht="12" customHeight="1" x14ac:dyDescent="0.2">
      <c r="B50" s="41" t="s">
        <v>38</v>
      </c>
      <c r="C50" s="40">
        <v>203</v>
      </c>
      <c r="D50" s="40">
        <v>-2</v>
      </c>
      <c r="E50" s="35">
        <v>-0.98522167487684731</v>
      </c>
    </row>
    <row r="51" spans="2:5" ht="12" customHeight="1" x14ac:dyDescent="0.2">
      <c r="B51" s="41" t="s">
        <v>82</v>
      </c>
      <c r="C51" s="29">
        <v>25281</v>
      </c>
      <c r="D51" s="29">
        <v>20862</v>
      </c>
      <c r="E51" s="28">
        <v>82.520469918120327</v>
      </c>
    </row>
    <row r="52" spans="2:5" ht="12" customHeight="1" x14ac:dyDescent="0.2">
      <c r="B52" s="41" t="s">
        <v>39</v>
      </c>
      <c r="C52" s="29">
        <v>12154</v>
      </c>
      <c r="D52" s="29">
        <v>11923</v>
      </c>
      <c r="E52" s="28">
        <v>98.099391146947511</v>
      </c>
    </row>
    <row r="53" spans="2:5" ht="12" customHeight="1" x14ac:dyDescent="0.2">
      <c r="B53" s="27" t="s">
        <v>40</v>
      </c>
      <c r="C53" s="26">
        <v>12132</v>
      </c>
      <c r="D53" s="26">
        <v>11917</v>
      </c>
      <c r="E53" s="25">
        <v>98.227827233761957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12132</v>
      </c>
      <c r="D55" s="20">
        <v>11917</v>
      </c>
      <c r="E55" s="19">
        <v>98.227827233761957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1089</v>
      </c>
      <c r="D62" s="29">
        <v>1089</v>
      </c>
      <c r="E62" s="28">
        <v>100</v>
      </c>
    </row>
    <row r="63" spans="2:5" ht="12" customHeight="1" x14ac:dyDescent="0.2">
      <c r="B63" s="41" t="s">
        <v>48</v>
      </c>
      <c r="C63" s="29">
        <v>1089</v>
      </c>
      <c r="D63" s="29">
        <v>1089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12006</v>
      </c>
      <c r="D65" s="29">
        <v>7846</v>
      </c>
      <c r="E65" s="28">
        <v>65.350658004331166</v>
      </c>
    </row>
    <row r="66" spans="2:5" ht="12" customHeight="1" x14ac:dyDescent="0.2">
      <c r="B66" s="41" t="s">
        <v>51</v>
      </c>
      <c r="C66" s="29">
        <v>10535</v>
      </c>
      <c r="D66" s="29">
        <v>6378</v>
      </c>
      <c r="E66" s="28">
        <v>60.541053630754625</v>
      </c>
    </row>
    <row r="67" spans="2:5" ht="12" customHeight="1" x14ac:dyDescent="0.2">
      <c r="B67" s="41" t="s">
        <v>88</v>
      </c>
      <c r="C67" s="29">
        <v>1471</v>
      </c>
      <c r="D67" s="29">
        <v>1468</v>
      </c>
      <c r="E67" s="28">
        <v>99.796057104010885</v>
      </c>
    </row>
    <row r="68" spans="2:5" ht="12" customHeight="1" x14ac:dyDescent="0.2">
      <c r="B68" s="41" t="s">
        <v>52</v>
      </c>
      <c r="C68" s="40">
        <v>32</v>
      </c>
      <c r="D68" s="40">
        <v>4</v>
      </c>
      <c r="E68" s="39">
        <v>12.5</v>
      </c>
    </row>
    <row r="69" spans="2:5" ht="12" customHeight="1" x14ac:dyDescent="0.2">
      <c r="B69" s="41" t="s">
        <v>83</v>
      </c>
      <c r="C69" s="29">
        <v>420</v>
      </c>
      <c r="D69" s="29">
        <v>420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420</v>
      </c>
      <c r="D71" s="26">
        <v>420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420</v>
      </c>
      <c r="D73" s="18">
        <v>420</v>
      </c>
      <c r="E73" s="17">
        <v>100</v>
      </c>
    </row>
    <row r="74" spans="2:5" ht="12" customHeight="1" x14ac:dyDescent="0.2">
      <c r="B74" s="41" t="s">
        <v>87</v>
      </c>
      <c r="C74" s="29">
        <v>710578</v>
      </c>
      <c r="D74" s="29">
        <v>44383</v>
      </c>
      <c r="E74" s="28">
        <v>6.2460419545778221</v>
      </c>
    </row>
    <row r="75" spans="2:5" ht="12" customHeight="1" x14ac:dyDescent="0.2">
      <c r="B75" s="41" t="s">
        <v>57</v>
      </c>
      <c r="C75" s="29">
        <v>156024</v>
      </c>
      <c r="D75" s="29">
        <v>2237</v>
      </c>
      <c r="E75" s="28">
        <v>1.4337537814695176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154415</v>
      </c>
      <c r="D78" s="29">
        <v>672</v>
      </c>
      <c r="E78" s="28">
        <v>0.43519088171485931</v>
      </c>
    </row>
    <row r="79" spans="2:5" ht="12" customHeight="1" x14ac:dyDescent="0.2">
      <c r="B79" s="41" t="s">
        <v>61</v>
      </c>
      <c r="C79" s="29">
        <v>1609</v>
      </c>
      <c r="D79" s="29">
        <v>1565</v>
      </c>
      <c r="E79" s="28">
        <v>97.265382224984464</v>
      </c>
    </row>
    <row r="80" spans="2:5" ht="12" customHeight="1" x14ac:dyDescent="0.2">
      <c r="B80" s="41" t="s">
        <v>62</v>
      </c>
      <c r="C80" s="29">
        <v>1469</v>
      </c>
      <c r="D80" s="29">
        <v>1204</v>
      </c>
      <c r="E80" s="28">
        <v>81.960517358747438</v>
      </c>
    </row>
    <row r="81" spans="2:5" ht="12" customHeight="1" x14ac:dyDescent="0.2">
      <c r="B81" s="41" t="s">
        <v>63</v>
      </c>
      <c r="C81" s="29">
        <v>757</v>
      </c>
      <c r="D81" s="29">
        <v>571</v>
      </c>
      <c r="E81" s="28">
        <v>75.429326287978853</v>
      </c>
    </row>
    <row r="82" spans="2:5" ht="12" customHeight="1" x14ac:dyDescent="0.2">
      <c r="B82" s="27" t="s">
        <v>64</v>
      </c>
      <c r="C82" s="26">
        <v>712</v>
      </c>
      <c r="D82" s="26">
        <v>633</v>
      </c>
      <c r="E82" s="25">
        <v>88.904494382022463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712</v>
      </c>
      <c r="D91" s="20">
        <v>633</v>
      </c>
      <c r="E91" s="19">
        <v>88.904494382022463</v>
      </c>
    </row>
    <row r="92" spans="2:5" ht="12" customHeight="1" x14ac:dyDescent="0.2">
      <c r="B92" s="41" t="s">
        <v>73</v>
      </c>
      <c r="C92" s="26">
        <v>543910</v>
      </c>
      <c r="D92" s="26">
        <v>34015</v>
      </c>
      <c r="E92" s="25">
        <v>6.2537919876450143</v>
      </c>
    </row>
    <row r="93" spans="2:5" ht="12" customHeight="1" x14ac:dyDescent="0.2">
      <c r="B93" s="41" t="s">
        <v>74</v>
      </c>
      <c r="C93" s="29">
        <v>5189</v>
      </c>
      <c r="D93" s="29">
        <v>2195</v>
      </c>
      <c r="E93" s="28">
        <v>42.301021391404895</v>
      </c>
    </row>
    <row r="94" spans="2:5" ht="12" customHeight="1" x14ac:dyDescent="0.2">
      <c r="B94" s="41" t="s">
        <v>75</v>
      </c>
      <c r="C94" s="29">
        <v>99126</v>
      </c>
      <c r="D94" s="29">
        <v>22264</v>
      </c>
      <c r="E94" s="28">
        <v>22.460303048645159</v>
      </c>
    </row>
    <row r="95" spans="2:5" ht="12" customHeight="1" x14ac:dyDescent="0.2">
      <c r="B95" s="41" t="s">
        <v>76</v>
      </c>
      <c r="C95" s="29">
        <v>439530</v>
      </c>
      <c r="D95" s="29">
        <v>9506</v>
      </c>
      <c r="E95" s="28">
        <v>2.1627647714604237</v>
      </c>
    </row>
    <row r="96" spans="2:5" ht="12" customHeight="1" x14ac:dyDescent="0.2">
      <c r="B96" s="41" t="s">
        <v>77</v>
      </c>
      <c r="C96" s="29">
        <v>65</v>
      </c>
      <c r="D96" s="29">
        <v>50</v>
      </c>
      <c r="E96" s="28">
        <v>76.923076923076934</v>
      </c>
    </row>
    <row r="97" spans="2:5" ht="12" customHeight="1" x14ac:dyDescent="0.2">
      <c r="B97" s="41" t="s">
        <v>78</v>
      </c>
      <c r="C97" s="40">
        <v>9175</v>
      </c>
      <c r="D97" s="40">
        <v>6927</v>
      </c>
      <c r="E97" s="39">
        <v>75.498637602179841</v>
      </c>
    </row>
    <row r="98" spans="2:5" ht="12" customHeight="1" x14ac:dyDescent="0.2">
      <c r="B98" s="41" t="s">
        <v>84</v>
      </c>
      <c r="C98" s="29">
        <v>26458</v>
      </c>
      <c r="D98" s="29">
        <v>26458</v>
      </c>
      <c r="E98" s="39">
        <v>100</v>
      </c>
    </row>
    <row r="99" spans="2:5" ht="12" customHeight="1" x14ac:dyDescent="0.2">
      <c r="B99" s="41" t="s">
        <v>79</v>
      </c>
      <c r="C99" s="29">
        <v>26276</v>
      </c>
      <c r="D99" s="29">
        <v>26276</v>
      </c>
      <c r="E99" s="28">
        <v>100</v>
      </c>
    </row>
    <row r="100" spans="2:5" ht="12" customHeight="1" x14ac:dyDescent="0.2">
      <c r="B100" s="41" t="s">
        <v>80</v>
      </c>
      <c r="C100" s="29">
        <v>182</v>
      </c>
      <c r="D100" s="29">
        <v>182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9CC94BAE-524E-4E30-9EFE-535941849EB0}"/>
    <hyperlink ref="D4" location="ŞUBAT!A1" display="ŞUBAT" xr:uid="{C2279216-8AB1-4C64-8A16-9B701E6F3359}"/>
    <hyperlink ref="E4" location="'MART '!A1" display="MART" xr:uid="{314A04E7-5EF4-4D02-9D1E-6FA8592C2CE9}"/>
    <hyperlink ref="C5" location="NİSAN!A1" display="NİSAN" xr:uid="{F6AEC78C-21A3-4DE4-961F-D9AB7009FD41}"/>
    <hyperlink ref="D5" location="' MAYIS'!A1" display="MAYIS" xr:uid="{B236A39B-7D35-4500-8DA3-57FD366E4832}"/>
    <hyperlink ref="E5" location="HAZİRAN!A1" display="HAZİRAN" xr:uid="{CDE4376D-C1C5-4115-8305-29E5A45340CF}"/>
    <hyperlink ref="C6" location="TEMMUZ!A1" display="TEMMUZ" xr:uid="{10FCC3CA-5F41-4BDA-B749-5271B8B465AD}"/>
    <hyperlink ref="D6" location="AĞUSTOS!A1" display="AĞUSTOS" xr:uid="{A111F9E2-7721-428A-835B-8A147E5DDB01}"/>
    <hyperlink ref="E6" location="EYLÜL!A1" display="EYLÜL" xr:uid="{56C65804-FD70-4723-968E-3AA023A8F3F0}"/>
    <hyperlink ref="C7" location="EKİM!A1" display="EKİM" xr:uid="{67913E04-9732-4D07-8F8C-BB78F4FE197A}"/>
    <hyperlink ref="D7" location="KASIM!A1" display="KASIM" xr:uid="{4C3B991A-A857-4F7C-B051-83C1EE004B24}"/>
    <hyperlink ref="E7" location="ARALIK!A1" display="ARALIK" xr:uid="{E2F2DD69-CB2A-4CB8-95F5-975A134F29D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4761-8180-440D-9C34-9F6BFCE4BFFD}"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117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1559091</v>
      </c>
      <c r="D10" s="40">
        <v>476856</v>
      </c>
      <c r="E10" s="39">
        <v>30.585514251573514</v>
      </c>
    </row>
    <row r="11" spans="2:5" ht="12" customHeight="1" x14ac:dyDescent="0.2">
      <c r="B11" s="38" t="s">
        <v>4</v>
      </c>
      <c r="C11" s="37">
        <v>811248</v>
      </c>
      <c r="D11" s="37">
        <v>393716</v>
      </c>
      <c r="E11" s="14">
        <v>48.532138137782773</v>
      </c>
    </row>
    <row r="12" spans="2:5" ht="12" customHeight="1" x14ac:dyDescent="0.2">
      <c r="B12" s="38" t="s">
        <v>5</v>
      </c>
      <c r="C12" s="37">
        <v>289645</v>
      </c>
      <c r="D12" s="37">
        <v>180526</v>
      </c>
      <c r="E12" s="14">
        <v>62.326641233233779</v>
      </c>
    </row>
    <row r="13" spans="2:5" ht="12" customHeight="1" x14ac:dyDescent="0.2">
      <c r="B13" s="38" t="s">
        <v>6</v>
      </c>
      <c r="C13" s="36">
        <v>237255</v>
      </c>
      <c r="D13" s="36">
        <v>154637</v>
      </c>
      <c r="E13" s="35">
        <v>65.177551579524135</v>
      </c>
    </row>
    <row r="14" spans="2:5" ht="12" customHeight="1" x14ac:dyDescent="0.2">
      <c r="B14" s="34" t="s">
        <v>7</v>
      </c>
      <c r="C14" s="33">
        <v>41204</v>
      </c>
      <c r="D14" s="33">
        <v>8300</v>
      </c>
      <c r="E14" s="32">
        <v>20.143675371323173</v>
      </c>
    </row>
    <row r="15" spans="2:5" ht="12" customHeight="1" x14ac:dyDescent="0.2">
      <c r="B15" s="34" t="s">
        <v>8</v>
      </c>
      <c r="C15" s="33">
        <v>1808</v>
      </c>
      <c r="D15" s="33">
        <v>321</v>
      </c>
      <c r="E15" s="32">
        <v>17.754424778761063</v>
      </c>
    </row>
    <row r="16" spans="2:5" ht="12" customHeight="1" x14ac:dyDescent="0.2">
      <c r="B16" s="34" t="s">
        <v>9</v>
      </c>
      <c r="C16" s="33">
        <v>182222</v>
      </c>
      <c r="D16" s="33">
        <v>138955</v>
      </c>
      <c r="E16" s="32">
        <v>76.255885677909362</v>
      </c>
    </row>
    <row r="17" spans="2:5" ht="12" customHeight="1" x14ac:dyDescent="0.2">
      <c r="B17" s="34" t="s">
        <v>10</v>
      </c>
      <c r="C17" s="33">
        <v>12021</v>
      </c>
      <c r="D17" s="33">
        <v>7061</v>
      </c>
      <c r="E17" s="32">
        <v>58.738873637800516</v>
      </c>
    </row>
    <row r="18" spans="2:5" ht="12" customHeight="1" x14ac:dyDescent="0.2">
      <c r="B18" s="38" t="s">
        <v>11</v>
      </c>
      <c r="C18" s="37">
        <v>52390</v>
      </c>
      <c r="D18" s="37">
        <v>25889</v>
      </c>
      <c r="E18" s="14">
        <v>49.415919068524531</v>
      </c>
    </row>
    <row r="19" spans="2:5" ht="12" customHeight="1" x14ac:dyDescent="0.2">
      <c r="B19" s="34" t="s">
        <v>12</v>
      </c>
      <c r="C19" s="33">
        <v>17301</v>
      </c>
      <c r="D19" s="33">
        <v>145</v>
      </c>
      <c r="E19" s="32">
        <v>0.83810184382405639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35465</v>
      </c>
      <c r="D21" s="33">
        <v>26179</v>
      </c>
      <c r="E21" s="32">
        <v>73.816438742422108</v>
      </c>
    </row>
    <row r="22" spans="2:5" s="4" customFormat="1" ht="12" customHeight="1" x14ac:dyDescent="0.2">
      <c r="B22" s="38" t="s">
        <v>15</v>
      </c>
      <c r="C22" s="37">
        <v>78236</v>
      </c>
      <c r="D22" s="37">
        <v>49316</v>
      </c>
      <c r="E22" s="14">
        <v>63.034919985684333</v>
      </c>
    </row>
    <row r="23" spans="2:5" s="4" customFormat="1" ht="12" customHeight="1" x14ac:dyDescent="0.2">
      <c r="B23" s="34" t="s">
        <v>16</v>
      </c>
      <c r="C23" s="31">
        <v>538</v>
      </c>
      <c r="D23" s="31">
        <v>388</v>
      </c>
      <c r="E23" s="30">
        <v>72.118959107806688</v>
      </c>
    </row>
    <row r="24" spans="2:5" ht="12" customHeight="1" x14ac:dyDescent="0.2">
      <c r="B24" s="34" t="s">
        <v>17</v>
      </c>
      <c r="C24" s="31">
        <v>77698</v>
      </c>
      <c r="D24" s="31">
        <v>48928</v>
      </c>
      <c r="E24" s="30">
        <v>62.972019871811369</v>
      </c>
    </row>
    <row r="25" spans="2:5" s="4" customFormat="1" ht="12" customHeight="1" x14ac:dyDescent="0.2">
      <c r="B25" s="38" t="s">
        <v>18</v>
      </c>
      <c r="C25" s="37">
        <v>313712</v>
      </c>
      <c r="D25" s="37">
        <v>61197</v>
      </c>
      <c r="E25" s="14">
        <v>19.507382567450403</v>
      </c>
    </row>
    <row r="26" spans="2:5" ht="12" customHeight="1" x14ac:dyDescent="0.2">
      <c r="B26" s="38" t="s">
        <v>19</v>
      </c>
      <c r="C26" s="37">
        <v>185684</v>
      </c>
      <c r="D26" s="37">
        <v>41743</v>
      </c>
      <c r="E26" s="14">
        <v>22.480666077852696</v>
      </c>
    </row>
    <row r="27" spans="2:5" ht="12" customHeight="1" x14ac:dyDescent="0.2">
      <c r="B27" s="34" t="s">
        <v>20</v>
      </c>
      <c r="C27" s="33">
        <v>177172</v>
      </c>
      <c r="D27" s="33">
        <v>33336</v>
      </c>
      <c r="E27" s="32">
        <v>18.81561420540492</v>
      </c>
    </row>
    <row r="28" spans="2:5" ht="12" customHeight="1" x14ac:dyDescent="0.2">
      <c r="B28" s="34" t="s">
        <v>21</v>
      </c>
      <c r="C28" s="33">
        <v>8512</v>
      </c>
      <c r="D28" s="33">
        <v>8407</v>
      </c>
      <c r="E28" s="32">
        <v>98.766447368421055</v>
      </c>
    </row>
    <row r="29" spans="2:5" ht="12" customHeight="1" x14ac:dyDescent="0.2">
      <c r="B29" s="38" t="s">
        <v>22</v>
      </c>
      <c r="C29" s="36">
        <v>119864</v>
      </c>
      <c r="D29" s="36">
        <v>11598</v>
      </c>
      <c r="E29" s="35">
        <v>9.6759660949075617</v>
      </c>
    </row>
    <row r="30" spans="2:5" ht="12" customHeight="1" x14ac:dyDescent="0.2">
      <c r="B30" s="34" t="s">
        <v>23</v>
      </c>
      <c r="C30" s="33">
        <v>107434</v>
      </c>
      <c r="D30" s="33">
        <v>52</v>
      </c>
      <c r="E30" s="32">
        <v>4.8401809483031438E-2</v>
      </c>
    </row>
    <row r="31" spans="2:5" s="4" customFormat="1" ht="12" customHeight="1" x14ac:dyDescent="0.2">
      <c r="B31" s="34" t="s">
        <v>24</v>
      </c>
      <c r="C31" s="33">
        <v>398</v>
      </c>
      <c r="D31" s="33">
        <v>396</v>
      </c>
      <c r="E31" s="32">
        <v>99.497487437185924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7</v>
      </c>
      <c r="E33" s="32">
        <v>1.1146496815286624</v>
      </c>
    </row>
    <row r="34" spans="2:6" ht="12" customHeight="1" x14ac:dyDescent="0.2">
      <c r="B34" s="34" t="s">
        <v>27</v>
      </c>
      <c r="C34" s="33">
        <v>10856</v>
      </c>
      <c r="D34" s="33">
        <v>10852</v>
      </c>
      <c r="E34" s="32"/>
    </row>
    <row r="35" spans="2:6" ht="12" customHeight="1" x14ac:dyDescent="0.2">
      <c r="B35" s="34" t="s">
        <v>28</v>
      </c>
      <c r="C35" s="33">
        <v>177</v>
      </c>
      <c r="D35" s="33">
        <v>113</v>
      </c>
      <c r="E35" s="32">
        <v>63.841807909604519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8156</v>
      </c>
      <c r="D39" s="36">
        <v>7848</v>
      </c>
      <c r="E39" s="35">
        <v>96.22363903874448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8</v>
      </c>
      <c r="D41" s="36">
        <v>8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6122</v>
      </c>
      <c r="D44" s="37">
        <v>6122</v>
      </c>
      <c r="E44" s="14"/>
    </row>
    <row r="45" spans="2:6" ht="12" customHeight="1" x14ac:dyDescent="0.2">
      <c r="B45" s="34" t="s">
        <v>33</v>
      </c>
      <c r="C45" s="31">
        <v>78</v>
      </c>
      <c r="D45" s="31">
        <v>78</v>
      </c>
      <c r="E45" s="30"/>
    </row>
    <row r="46" spans="2:6" s="4" customFormat="1" ht="12" customHeight="1" x14ac:dyDescent="0.2">
      <c r="B46" s="34" t="s">
        <v>34</v>
      </c>
      <c r="C46" s="33">
        <v>6031</v>
      </c>
      <c r="D46" s="33">
        <v>6031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48431</v>
      </c>
      <c r="D48" s="36">
        <v>32069</v>
      </c>
      <c r="E48" s="35">
        <v>66.215853482273744</v>
      </c>
      <c r="F48" s="5"/>
    </row>
    <row r="49" spans="2:5" ht="12" customHeight="1" x14ac:dyDescent="0.2">
      <c r="B49" s="38" t="s">
        <v>37</v>
      </c>
      <c r="C49" s="36">
        <v>74898</v>
      </c>
      <c r="D49" s="36">
        <v>64486</v>
      </c>
      <c r="E49" s="35">
        <v>86.098427194317608</v>
      </c>
    </row>
    <row r="50" spans="2:5" ht="12" customHeight="1" x14ac:dyDescent="0.2">
      <c r="B50" s="41" t="s">
        <v>38</v>
      </c>
      <c r="C50" s="40">
        <v>204</v>
      </c>
      <c r="D50" s="40">
        <v>0</v>
      </c>
      <c r="E50" s="35">
        <v>0</v>
      </c>
    </row>
    <row r="51" spans="2:5" ht="12" customHeight="1" x14ac:dyDescent="0.2">
      <c r="B51" s="41" t="s">
        <v>82</v>
      </c>
      <c r="C51" s="29">
        <v>23595</v>
      </c>
      <c r="D51" s="29">
        <v>19231</v>
      </c>
      <c r="E51" s="28">
        <v>81.504556050010592</v>
      </c>
    </row>
    <row r="52" spans="2:5" ht="12" customHeight="1" x14ac:dyDescent="0.2">
      <c r="B52" s="41" t="s">
        <v>39</v>
      </c>
      <c r="C52" s="29">
        <v>11076</v>
      </c>
      <c r="D52" s="29">
        <v>10881</v>
      </c>
      <c r="E52" s="28">
        <v>98.239436619718319</v>
      </c>
    </row>
    <row r="53" spans="2:5" ht="12" customHeight="1" x14ac:dyDescent="0.2">
      <c r="B53" s="27" t="s">
        <v>40</v>
      </c>
      <c r="C53" s="26">
        <v>11054</v>
      </c>
      <c r="D53" s="26">
        <v>10875</v>
      </c>
      <c r="E53" s="25">
        <v>98.380676678125567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11054</v>
      </c>
      <c r="D55" s="20">
        <v>10875</v>
      </c>
      <c r="E55" s="19">
        <v>98.380676678125567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1042</v>
      </c>
      <c r="D62" s="29">
        <v>1042</v>
      </c>
      <c r="E62" s="28">
        <v>100</v>
      </c>
    </row>
    <row r="63" spans="2:5" ht="12" customHeight="1" x14ac:dyDescent="0.2">
      <c r="B63" s="41" t="s">
        <v>48</v>
      </c>
      <c r="C63" s="29">
        <v>1042</v>
      </c>
      <c r="D63" s="29">
        <v>1042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11445</v>
      </c>
      <c r="D65" s="29">
        <v>7303</v>
      </c>
      <c r="E65" s="28">
        <v>63.809523809523803</v>
      </c>
    </row>
    <row r="66" spans="2:5" ht="12" customHeight="1" x14ac:dyDescent="0.2">
      <c r="B66" s="41" t="s">
        <v>51</v>
      </c>
      <c r="C66" s="29">
        <v>9975</v>
      </c>
      <c r="D66" s="29">
        <v>5837</v>
      </c>
      <c r="E66" s="28">
        <v>58.516290726817047</v>
      </c>
    </row>
    <row r="67" spans="2:5" ht="12" customHeight="1" x14ac:dyDescent="0.2">
      <c r="B67" s="41" t="s">
        <v>88</v>
      </c>
      <c r="C67" s="29">
        <v>1470</v>
      </c>
      <c r="D67" s="29">
        <v>1466</v>
      </c>
      <c r="E67" s="28">
        <v>99.72789115646259</v>
      </c>
    </row>
    <row r="68" spans="2:5" ht="12" customHeight="1" x14ac:dyDescent="0.2">
      <c r="B68" s="41" t="s">
        <v>52</v>
      </c>
      <c r="C68" s="40">
        <v>32</v>
      </c>
      <c r="D68" s="40">
        <v>5</v>
      </c>
      <c r="E68" s="39">
        <v>15.625</v>
      </c>
    </row>
    <row r="69" spans="2:5" ht="12" customHeight="1" x14ac:dyDescent="0.2">
      <c r="B69" s="41" t="s">
        <v>83</v>
      </c>
      <c r="C69" s="29">
        <v>380</v>
      </c>
      <c r="D69" s="29">
        <v>380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380</v>
      </c>
      <c r="D71" s="26">
        <v>380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380</v>
      </c>
      <c r="D73" s="18">
        <v>380</v>
      </c>
      <c r="E73" s="17">
        <v>100</v>
      </c>
    </row>
    <row r="74" spans="2:5" ht="12" customHeight="1" x14ac:dyDescent="0.2">
      <c r="B74" s="41" t="s">
        <v>87</v>
      </c>
      <c r="C74" s="29">
        <v>700888</v>
      </c>
      <c r="D74" s="29">
        <v>40549</v>
      </c>
      <c r="E74" s="28">
        <v>5.7853751241282492</v>
      </c>
    </row>
    <row r="75" spans="2:5" ht="12" customHeight="1" x14ac:dyDescent="0.2">
      <c r="B75" s="41" t="s">
        <v>57</v>
      </c>
      <c r="C75" s="29">
        <v>154703</v>
      </c>
      <c r="D75" s="29">
        <v>2011</v>
      </c>
      <c r="E75" s="28">
        <v>1.2999101504172512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153273</v>
      </c>
      <c r="D78" s="29">
        <v>625</v>
      </c>
      <c r="E78" s="28">
        <v>0.40776914394576996</v>
      </c>
    </row>
    <row r="79" spans="2:5" ht="12" customHeight="1" x14ac:dyDescent="0.2">
      <c r="B79" s="41" t="s">
        <v>61</v>
      </c>
      <c r="C79" s="29">
        <v>1430</v>
      </c>
      <c r="D79" s="29">
        <v>1386</v>
      </c>
      <c r="E79" s="28">
        <v>96.92307692307692</v>
      </c>
    </row>
    <row r="80" spans="2:5" ht="12" customHeight="1" x14ac:dyDescent="0.2">
      <c r="B80" s="41" t="s">
        <v>62</v>
      </c>
      <c r="C80" s="29">
        <v>1456</v>
      </c>
      <c r="D80" s="29">
        <v>1191</v>
      </c>
      <c r="E80" s="28">
        <v>81.79945054945054</v>
      </c>
    </row>
    <row r="81" spans="2:5" ht="12" customHeight="1" x14ac:dyDescent="0.2">
      <c r="B81" s="41" t="s">
        <v>63</v>
      </c>
      <c r="C81" s="29">
        <v>756</v>
      </c>
      <c r="D81" s="29">
        <v>570</v>
      </c>
      <c r="E81" s="28">
        <v>75.396825396825392</v>
      </c>
    </row>
    <row r="82" spans="2:5" ht="12" customHeight="1" x14ac:dyDescent="0.2">
      <c r="B82" s="27" t="s">
        <v>64</v>
      </c>
      <c r="C82" s="26">
        <v>700</v>
      </c>
      <c r="D82" s="26">
        <v>621</v>
      </c>
      <c r="E82" s="25">
        <v>88.714285714285708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700</v>
      </c>
      <c r="D91" s="20">
        <v>621</v>
      </c>
      <c r="E91" s="19">
        <v>88.714285714285708</v>
      </c>
    </row>
    <row r="92" spans="2:5" ht="12" customHeight="1" x14ac:dyDescent="0.2">
      <c r="B92" s="41" t="s">
        <v>73</v>
      </c>
      <c r="C92" s="26">
        <v>536373</v>
      </c>
      <c r="D92" s="26">
        <v>31063</v>
      </c>
      <c r="E92" s="25">
        <v>5.7913056772059743</v>
      </c>
    </row>
    <row r="93" spans="2:5" ht="12" customHeight="1" x14ac:dyDescent="0.2">
      <c r="B93" s="41" t="s">
        <v>74</v>
      </c>
      <c r="C93" s="29">
        <v>4938</v>
      </c>
      <c r="D93" s="29">
        <v>1947</v>
      </c>
      <c r="E93" s="28">
        <v>39.428918590522478</v>
      </c>
    </row>
    <row r="94" spans="2:5" ht="12" customHeight="1" x14ac:dyDescent="0.2">
      <c r="B94" s="41" t="s">
        <v>75</v>
      </c>
      <c r="C94" s="29">
        <v>97627</v>
      </c>
      <c r="D94" s="29">
        <v>20286</v>
      </c>
      <c r="E94" s="28">
        <v>20.779087752363587</v>
      </c>
    </row>
    <row r="95" spans="2:5" ht="12" customHeight="1" x14ac:dyDescent="0.2">
      <c r="B95" s="41" t="s">
        <v>76</v>
      </c>
      <c r="C95" s="29">
        <v>433746</v>
      </c>
      <c r="D95" s="29">
        <v>8783</v>
      </c>
      <c r="E95" s="28">
        <v>2.0249178090403142</v>
      </c>
    </row>
    <row r="96" spans="2:5" ht="12" customHeight="1" x14ac:dyDescent="0.2">
      <c r="B96" s="41" t="s">
        <v>77</v>
      </c>
      <c r="C96" s="29">
        <v>62</v>
      </c>
      <c r="D96" s="29">
        <v>47</v>
      </c>
      <c r="E96" s="28">
        <v>75.806451612903231</v>
      </c>
    </row>
    <row r="97" spans="2:5" ht="12" customHeight="1" x14ac:dyDescent="0.2">
      <c r="B97" s="41" t="s">
        <v>78</v>
      </c>
      <c r="C97" s="40">
        <v>8356</v>
      </c>
      <c r="D97" s="40">
        <v>6284</v>
      </c>
      <c r="E97" s="39">
        <v>75.20344662517951</v>
      </c>
    </row>
    <row r="98" spans="2:5" ht="12" customHeight="1" x14ac:dyDescent="0.2">
      <c r="B98" s="41" t="s">
        <v>84</v>
      </c>
      <c r="C98" s="29">
        <v>22980</v>
      </c>
      <c r="D98" s="29">
        <v>22980</v>
      </c>
      <c r="E98" s="39">
        <v>100</v>
      </c>
    </row>
    <row r="99" spans="2:5" ht="12" customHeight="1" x14ac:dyDescent="0.2">
      <c r="B99" s="41" t="s">
        <v>79</v>
      </c>
      <c r="C99" s="29">
        <v>22798</v>
      </c>
      <c r="D99" s="29">
        <v>22798</v>
      </c>
      <c r="E99" s="28">
        <v>100</v>
      </c>
    </row>
    <row r="100" spans="2:5" ht="12" customHeight="1" x14ac:dyDescent="0.2">
      <c r="B100" s="41" t="s">
        <v>80</v>
      </c>
      <c r="C100" s="29">
        <v>182</v>
      </c>
      <c r="D100" s="29">
        <v>182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1A2EC271-2313-4C33-927C-5BD55981AF64}"/>
    <hyperlink ref="D4" location="ŞUBAT!A1" display="ŞUBAT" xr:uid="{59E529F6-7AA6-4AB3-B487-A33ED5D09595}"/>
    <hyperlink ref="E4" location="'MART '!A1" display="MART" xr:uid="{954710FC-2C41-4DA9-996A-78EE655D57BB}"/>
    <hyperlink ref="C5" location="NİSAN!A1" display="NİSAN" xr:uid="{77385306-4D8B-4B1F-906C-C1E6BF6938EA}"/>
    <hyperlink ref="D5" location="' MAYIS'!A1" display="MAYIS" xr:uid="{79381DD5-B45E-43D5-BBE1-EF355BF1F87B}"/>
    <hyperlink ref="E5" location="HAZİRAN!A1" display="HAZİRAN" xr:uid="{3B2B5358-62CC-46ED-9410-8A535343DFA6}"/>
    <hyperlink ref="C6" location="TEMMUZ!A1" display="TEMMUZ" xr:uid="{D756C0DF-60FA-4F0C-9AF0-CAF67AB69353}"/>
    <hyperlink ref="D6" location="AĞUSTOS!A1" display="AĞUSTOS" xr:uid="{84219827-37FC-4D71-9E59-16C007DB43BD}"/>
    <hyperlink ref="E6" location="EYLÜL!A1" display="EYLÜL" xr:uid="{3260D223-F7A3-441A-B12F-A3F63A66A1CD}"/>
    <hyperlink ref="C7" location="EKİM!A1" display="EKİM" xr:uid="{019D0963-A20B-4E82-AC7F-B7A9F31BAA81}"/>
    <hyperlink ref="D7" location="KASIM!A1" display="KASIM" xr:uid="{37C9EBBB-FD8D-4EAD-9970-3122392695FE}"/>
    <hyperlink ref="E7" location="ARALIK!A1" display="ARALIK" xr:uid="{8A76F238-33CF-4F0E-83BE-F257C76AACB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8A7EE-CD15-4056-B46D-EEEBE004EAFC}">
  <dimension ref="B2:F102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1514501</v>
      </c>
      <c r="D10" s="40">
        <v>424689</v>
      </c>
      <c r="E10" s="39">
        <v>28.041513343338831</v>
      </c>
    </row>
    <row r="11" spans="2:5" ht="12" customHeight="1" x14ac:dyDescent="0.2">
      <c r="B11" s="38" t="s">
        <v>4</v>
      </c>
      <c r="C11" s="37">
        <v>771920</v>
      </c>
      <c r="D11" s="37">
        <v>349531</v>
      </c>
      <c r="E11" s="14">
        <v>45.280728572909112</v>
      </c>
    </row>
    <row r="12" spans="2:5" ht="12" customHeight="1" x14ac:dyDescent="0.2">
      <c r="B12" s="38" t="s">
        <v>5</v>
      </c>
      <c r="C12" s="37">
        <v>270000</v>
      </c>
      <c r="D12" s="37">
        <v>159041</v>
      </c>
      <c r="E12" s="14">
        <v>58.904074074074074</v>
      </c>
    </row>
    <row r="13" spans="2:5" ht="12" customHeight="1" x14ac:dyDescent="0.2">
      <c r="B13" s="38" t="s">
        <v>6</v>
      </c>
      <c r="C13" s="36">
        <v>217655</v>
      </c>
      <c r="D13" s="36">
        <v>133974</v>
      </c>
      <c r="E13" s="35">
        <v>61.553375755208926</v>
      </c>
    </row>
    <row r="14" spans="2:5" ht="12" customHeight="1" x14ac:dyDescent="0.2">
      <c r="B14" s="34" t="s">
        <v>7</v>
      </c>
      <c r="C14" s="33">
        <v>40614</v>
      </c>
      <c r="D14" s="33">
        <v>8041</v>
      </c>
      <c r="E14" s="32">
        <v>19.798591618653667</v>
      </c>
    </row>
    <row r="15" spans="2:5" ht="12" customHeight="1" x14ac:dyDescent="0.2">
      <c r="B15" s="34" t="s">
        <v>8</v>
      </c>
      <c r="C15" s="33">
        <v>1789</v>
      </c>
      <c r="D15" s="33">
        <v>289</v>
      </c>
      <c r="E15" s="32">
        <v>16.154276131917271</v>
      </c>
    </row>
    <row r="16" spans="2:5" ht="12" customHeight="1" x14ac:dyDescent="0.2">
      <c r="B16" s="34" t="s">
        <v>9</v>
      </c>
      <c r="C16" s="33">
        <v>163843</v>
      </c>
      <c r="D16" s="33">
        <v>118923</v>
      </c>
      <c r="E16" s="32">
        <v>72.583509823428528</v>
      </c>
    </row>
    <row r="17" spans="2:5" ht="12" customHeight="1" x14ac:dyDescent="0.2">
      <c r="B17" s="34" t="s">
        <v>10</v>
      </c>
      <c r="C17" s="33">
        <v>11409</v>
      </c>
      <c r="D17" s="33">
        <v>6721</v>
      </c>
      <c r="E17" s="32">
        <v>58.909632746077655</v>
      </c>
    </row>
    <row r="18" spans="2:5" ht="12" customHeight="1" x14ac:dyDescent="0.2">
      <c r="B18" s="38" t="s">
        <v>11</v>
      </c>
      <c r="C18" s="37">
        <v>52345</v>
      </c>
      <c r="D18" s="37">
        <v>25067</v>
      </c>
      <c r="E18" s="14">
        <v>47.888050434616488</v>
      </c>
    </row>
    <row r="19" spans="2:5" ht="12" customHeight="1" x14ac:dyDescent="0.2">
      <c r="B19" s="34" t="s">
        <v>12</v>
      </c>
      <c r="C19" s="33">
        <v>17432</v>
      </c>
      <c r="D19" s="33">
        <v>115</v>
      </c>
      <c r="E19" s="32">
        <v>0.65970628728774661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35289</v>
      </c>
      <c r="D21" s="33">
        <v>25387</v>
      </c>
      <c r="E21" s="32">
        <v>71.940264671710736</v>
      </c>
    </row>
    <row r="22" spans="2:5" s="4" customFormat="1" ht="12" customHeight="1" x14ac:dyDescent="0.2">
      <c r="B22" s="38" t="s">
        <v>15</v>
      </c>
      <c r="C22" s="37">
        <v>77983</v>
      </c>
      <c r="D22" s="37">
        <v>47230</v>
      </c>
      <c r="E22" s="14">
        <v>60.564482002487722</v>
      </c>
    </row>
    <row r="23" spans="2:5" s="4" customFormat="1" ht="12" customHeight="1" x14ac:dyDescent="0.2">
      <c r="B23" s="34" t="s">
        <v>16</v>
      </c>
      <c r="C23" s="31">
        <v>395</v>
      </c>
      <c r="D23" s="31">
        <v>216</v>
      </c>
      <c r="E23" s="30">
        <v>54.683544303797468</v>
      </c>
    </row>
    <row r="24" spans="2:5" ht="12" customHeight="1" x14ac:dyDescent="0.2">
      <c r="B24" s="34" t="s">
        <v>17</v>
      </c>
      <c r="C24" s="31">
        <v>77588</v>
      </c>
      <c r="D24" s="31">
        <v>47014</v>
      </c>
      <c r="E24" s="30">
        <v>60.594421817806875</v>
      </c>
    </row>
    <row r="25" spans="2:5" s="4" customFormat="1" ht="12" customHeight="1" x14ac:dyDescent="0.2">
      <c r="B25" s="38" t="s">
        <v>18</v>
      </c>
      <c r="C25" s="37">
        <v>305756</v>
      </c>
      <c r="D25" s="37">
        <v>52107</v>
      </c>
      <c r="E25" s="14">
        <v>17.042020434594907</v>
      </c>
    </row>
    <row r="26" spans="2:5" ht="12" customHeight="1" x14ac:dyDescent="0.2">
      <c r="B26" s="38" t="s">
        <v>19</v>
      </c>
      <c r="C26" s="37">
        <v>182375</v>
      </c>
      <c r="D26" s="37">
        <v>35441</v>
      </c>
      <c r="E26" s="14">
        <v>19.433036326250857</v>
      </c>
    </row>
    <row r="27" spans="2:5" ht="12" customHeight="1" x14ac:dyDescent="0.2">
      <c r="B27" s="34" t="s">
        <v>20</v>
      </c>
      <c r="C27" s="33">
        <v>174534</v>
      </c>
      <c r="D27" s="33">
        <v>27711</v>
      </c>
      <c r="E27" s="32">
        <v>15.877135687029462</v>
      </c>
    </row>
    <row r="28" spans="2:5" ht="12" customHeight="1" x14ac:dyDescent="0.2">
      <c r="B28" s="34" t="s">
        <v>21</v>
      </c>
      <c r="C28" s="33">
        <v>7841</v>
      </c>
      <c r="D28" s="33">
        <v>7730</v>
      </c>
      <c r="E28" s="32">
        <v>98.584364239255194</v>
      </c>
    </row>
    <row r="29" spans="2:5" ht="12" customHeight="1" x14ac:dyDescent="0.2">
      <c r="B29" s="38" t="s">
        <v>22</v>
      </c>
      <c r="C29" s="36">
        <v>116378</v>
      </c>
      <c r="D29" s="36">
        <v>10370</v>
      </c>
      <c r="E29" s="35">
        <v>8.91061884548626</v>
      </c>
    </row>
    <row r="30" spans="2:5" ht="12" customHeight="1" x14ac:dyDescent="0.2">
      <c r="B30" s="34" t="s">
        <v>23</v>
      </c>
      <c r="C30" s="33">
        <v>105165</v>
      </c>
      <c r="D30" s="33">
        <v>43</v>
      </c>
      <c r="E30" s="32">
        <v>4.088812817952741E-2</v>
      </c>
    </row>
    <row r="31" spans="2:5" s="4" customFormat="1" ht="12" customHeight="1" x14ac:dyDescent="0.2">
      <c r="B31" s="34" t="s">
        <v>24</v>
      </c>
      <c r="C31" s="33">
        <v>383</v>
      </c>
      <c r="D31" s="33">
        <v>381</v>
      </c>
      <c r="E31" s="32">
        <v>99.477806788511742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6</v>
      </c>
      <c r="E33" s="32">
        <v>0.95541401273885351</v>
      </c>
    </row>
    <row r="34" spans="2:6" ht="12" customHeight="1" x14ac:dyDescent="0.2">
      <c r="B34" s="34" t="s">
        <v>27</v>
      </c>
      <c r="C34" s="33">
        <v>9670</v>
      </c>
      <c r="D34" s="33">
        <v>9664</v>
      </c>
      <c r="E34" s="32"/>
    </row>
    <row r="35" spans="2:6" ht="12" customHeight="1" x14ac:dyDescent="0.2">
      <c r="B35" s="34" t="s">
        <v>28</v>
      </c>
      <c r="C35" s="33">
        <v>161</v>
      </c>
      <c r="D35" s="33">
        <v>98</v>
      </c>
      <c r="E35" s="32">
        <v>60.869565217391312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6997</v>
      </c>
      <c r="D39" s="36">
        <v>6290</v>
      </c>
      <c r="E39" s="35">
        <v>89.895669572674009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6</v>
      </c>
      <c r="D41" s="36">
        <v>6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6027</v>
      </c>
      <c r="D44" s="37">
        <v>5871</v>
      </c>
      <c r="E44" s="14"/>
    </row>
    <row r="45" spans="2:6" ht="12" customHeight="1" x14ac:dyDescent="0.2">
      <c r="B45" s="34" t="s">
        <v>33</v>
      </c>
      <c r="C45" s="31">
        <v>78</v>
      </c>
      <c r="D45" s="31">
        <v>78</v>
      </c>
      <c r="E45" s="30"/>
    </row>
    <row r="46" spans="2:6" s="4" customFormat="1" ht="12" customHeight="1" x14ac:dyDescent="0.2">
      <c r="B46" s="34" t="s">
        <v>34</v>
      </c>
      <c r="C46" s="33">
        <v>5936</v>
      </c>
      <c r="D46" s="33">
        <v>5780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44356</v>
      </c>
      <c r="D48" s="36">
        <v>28018</v>
      </c>
      <c r="E48" s="35">
        <v>63.166200739471549</v>
      </c>
      <c r="F48" s="5"/>
    </row>
    <row r="49" spans="2:5" ht="12" customHeight="1" x14ac:dyDescent="0.2">
      <c r="B49" s="38" t="s">
        <v>37</v>
      </c>
      <c r="C49" s="36">
        <v>67593</v>
      </c>
      <c r="D49" s="36">
        <v>57263</v>
      </c>
      <c r="E49" s="35">
        <v>84.71735238856094</v>
      </c>
    </row>
    <row r="50" spans="2:5" ht="12" customHeight="1" x14ac:dyDescent="0.2">
      <c r="B50" s="41" t="s">
        <v>38</v>
      </c>
      <c r="C50" s="40">
        <v>205</v>
      </c>
      <c r="D50" s="40">
        <v>1</v>
      </c>
      <c r="E50" s="35">
        <v>0.48780487804878048</v>
      </c>
    </row>
    <row r="51" spans="2:5" ht="12" customHeight="1" x14ac:dyDescent="0.2">
      <c r="B51" s="41" t="s">
        <v>82</v>
      </c>
      <c r="C51" s="29">
        <v>21395</v>
      </c>
      <c r="D51" s="29">
        <v>16851</v>
      </c>
      <c r="E51" s="28">
        <v>78.761392848796447</v>
      </c>
    </row>
    <row r="52" spans="2:5" ht="12" customHeight="1" x14ac:dyDescent="0.2">
      <c r="B52" s="41" t="s">
        <v>39</v>
      </c>
      <c r="C52" s="29">
        <v>9786</v>
      </c>
      <c r="D52" s="29">
        <v>9416</v>
      </c>
      <c r="E52" s="28">
        <v>96.219088493766606</v>
      </c>
    </row>
    <row r="53" spans="2:5" ht="12" customHeight="1" x14ac:dyDescent="0.2">
      <c r="B53" s="27" t="s">
        <v>40</v>
      </c>
      <c r="C53" s="26">
        <v>9764</v>
      </c>
      <c r="D53" s="26">
        <v>9410</v>
      </c>
      <c r="E53" s="25">
        <v>96.374436706267915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9764</v>
      </c>
      <c r="D55" s="20">
        <v>9410</v>
      </c>
      <c r="E55" s="19">
        <v>96.374436706267915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944</v>
      </c>
      <c r="D62" s="29">
        <v>944</v>
      </c>
      <c r="E62" s="28">
        <v>100</v>
      </c>
    </row>
    <row r="63" spans="2:5" ht="12" customHeight="1" x14ac:dyDescent="0.2">
      <c r="B63" s="41" t="s">
        <v>48</v>
      </c>
      <c r="C63" s="29">
        <v>944</v>
      </c>
      <c r="D63" s="29">
        <v>944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10633</v>
      </c>
      <c r="D65" s="29">
        <v>6487</v>
      </c>
      <c r="E65" s="28">
        <v>61.008182074673186</v>
      </c>
    </row>
    <row r="66" spans="2:5" ht="12" customHeight="1" x14ac:dyDescent="0.2">
      <c r="B66" s="41" t="s">
        <v>51</v>
      </c>
      <c r="C66" s="29">
        <v>9163</v>
      </c>
      <c r="D66" s="29">
        <v>5021</v>
      </c>
      <c r="E66" s="28">
        <v>54.796464040161517</v>
      </c>
    </row>
    <row r="67" spans="2:5" ht="12" customHeight="1" x14ac:dyDescent="0.2">
      <c r="B67" s="41" t="s">
        <v>88</v>
      </c>
      <c r="C67" s="29">
        <v>1470</v>
      </c>
      <c r="D67" s="29">
        <v>1466</v>
      </c>
      <c r="E67" s="28">
        <v>99.72789115646259</v>
      </c>
    </row>
    <row r="68" spans="2:5" ht="12" customHeight="1" x14ac:dyDescent="0.2">
      <c r="B68" s="41" t="s">
        <v>52</v>
      </c>
      <c r="C68" s="40">
        <v>32</v>
      </c>
      <c r="D68" s="40">
        <v>4</v>
      </c>
      <c r="E68" s="39">
        <v>12.5</v>
      </c>
    </row>
    <row r="69" spans="2:5" ht="12" customHeight="1" x14ac:dyDescent="0.2">
      <c r="B69" s="41" t="s">
        <v>83</v>
      </c>
      <c r="C69" s="29">
        <v>330</v>
      </c>
      <c r="D69" s="29">
        <v>330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330</v>
      </c>
      <c r="D71" s="26">
        <v>330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330</v>
      </c>
      <c r="D73" s="18">
        <v>330</v>
      </c>
      <c r="E73" s="17">
        <v>100</v>
      </c>
    </row>
    <row r="74" spans="2:5" ht="12" customHeight="1" x14ac:dyDescent="0.2">
      <c r="B74" s="41" t="s">
        <v>87</v>
      </c>
      <c r="C74" s="29">
        <v>699141</v>
      </c>
      <c r="D74" s="29">
        <v>36262</v>
      </c>
      <c r="E74" s="28">
        <v>5.1866504753690608</v>
      </c>
    </row>
    <row r="75" spans="2:5" ht="12" customHeight="1" x14ac:dyDescent="0.2">
      <c r="B75" s="41" t="s">
        <v>57</v>
      </c>
      <c r="C75" s="29">
        <v>154274</v>
      </c>
      <c r="D75" s="29">
        <v>1845</v>
      </c>
      <c r="E75" s="28">
        <v>1.1959241349806189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152982</v>
      </c>
      <c r="D78" s="29">
        <v>568</v>
      </c>
      <c r="E78" s="28">
        <v>0.37128551071367877</v>
      </c>
    </row>
    <row r="79" spans="2:5" ht="12" customHeight="1" x14ac:dyDescent="0.2">
      <c r="B79" s="41" t="s">
        <v>61</v>
      </c>
      <c r="C79" s="29">
        <v>1292</v>
      </c>
      <c r="D79" s="29">
        <v>1277</v>
      </c>
      <c r="E79" s="28">
        <v>98.839009287925691</v>
      </c>
    </row>
    <row r="80" spans="2:5" ht="12" customHeight="1" x14ac:dyDescent="0.2">
      <c r="B80" s="41" t="s">
        <v>62</v>
      </c>
      <c r="C80" s="29">
        <v>1447</v>
      </c>
      <c r="D80" s="29">
        <v>1187</v>
      </c>
      <c r="E80" s="28">
        <v>82.031789910158949</v>
      </c>
    </row>
    <row r="81" spans="2:5" ht="12" customHeight="1" x14ac:dyDescent="0.2">
      <c r="B81" s="41" t="s">
        <v>63</v>
      </c>
      <c r="C81" s="29">
        <v>750</v>
      </c>
      <c r="D81" s="29">
        <v>570</v>
      </c>
      <c r="E81" s="28">
        <v>76</v>
      </c>
    </row>
    <row r="82" spans="2:5" ht="12" customHeight="1" x14ac:dyDescent="0.2">
      <c r="B82" s="27" t="s">
        <v>64</v>
      </c>
      <c r="C82" s="26">
        <v>697</v>
      </c>
      <c r="D82" s="26">
        <v>617</v>
      </c>
      <c r="E82" s="25">
        <v>88.522238163558114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697</v>
      </c>
      <c r="D91" s="20">
        <v>617</v>
      </c>
      <c r="E91" s="19">
        <v>88.522238163558114</v>
      </c>
    </row>
    <row r="92" spans="2:5" ht="12" customHeight="1" x14ac:dyDescent="0.2">
      <c r="B92" s="41" t="s">
        <v>73</v>
      </c>
      <c r="C92" s="26">
        <v>535678</v>
      </c>
      <c r="D92" s="26">
        <v>27379</v>
      </c>
      <c r="E92" s="25">
        <v>5.1110928580229169</v>
      </c>
    </row>
    <row r="93" spans="2:5" ht="12" customHeight="1" x14ac:dyDescent="0.2">
      <c r="B93" s="41" t="s">
        <v>74</v>
      </c>
      <c r="C93" s="29">
        <v>4707</v>
      </c>
      <c r="D93" s="29">
        <v>1717</v>
      </c>
      <c r="E93" s="28">
        <v>36.477586573188873</v>
      </c>
    </row>
    <row r="94" spans="2:5" ht="12" customHeight="1" x14ac:dyDescent="0.2">
      <c r="B94" s="41" t="s">
        <v>75</v>
      </c>
      <c r="C94" s="29">
        <v>93236</v>
      </c>
      <c r="D94" s="29">
        <v>17915</v>
      </c>
      <c r="E94" s="28">
        <v>19.214681024496976</v>
      </c>
    </row>
    <row r="95" spans="2:5" ht="12" customHeight="1" x14ac:dyDescent="0.2">
      <c r="B95" s="41" t="s">
        <v>76</v>
      </c>
      <c r="C95" s="29">
        <v>437674</v>
      </c>
      <c r="D95" s="29">
        <v>7701</v>
      </c>
      <c r="E95" s="28">
        <v>1.7595287816959653</v>
      </c>
    </row>
    <row r="96" spans="2:5" ht="12" customHeight="1" x14ac:dyDescent="0.2">
      <c r="B96" s="41" t="s">
        <v>77</v>
      </c>
      <c r="C96" s="29">
        <v>61</v>
      </c>
      <c r="D96" s="29">
        <v>46</v>
      </c>
      <c r="E96" s="28">
        <v>75.409836065573771</v>
      </c>
    </row>
    <row r="97" spans="2:5" ht="12" customHeight="1" x14ac:dyDescent="0.2">
      <c r="B97" s="41" t="s">
        <v>78</v>
      </c>
      <c r="C97" s="40">
        <v>7742</v>
      </c>
      <c r="D97" s="40">
        <v>5851</v>
      </c>
      <c r="E97" s="39">
        <v>75.574786876776017</v>
      </c>
    </row>
    <row r="98" spans="2:5" ht="12" customHeight="1" x14ac:dyDescent="0.2">
      <c r="B98" s="41" t="s">
        <v>84</v>
      </c>
      <c r="C98" s="29">
        <v>21715</v>
      </c>
      <c r="D98" s="29">
        <v>21715</v>
      </c>
      <c r="E98" s="39">
        <v>100</v>
      </c>
    </row>
    <row r="99" spans="2:5" ht="12" customHeight="1" x14ac:dyDescent="0.2">
      <c r="B99" s="41" t="s">
        <v>79</v>
      </c>
      <c r="C99" s="29">
        <v>21599</v>
      </c>
      <c r="D99" s="29">
        <v>21599</v>
      </c>
      <c r="E99" s="28">
        <v>100</v>
      </c>
    </row>
    <row r="100" spans="2:5" ht="12" customHeight="1" x14ac:dyDescent="0.2">
      <c r="B100" s="41" t="s">
        <v>80</v>
      </c>
      <c r="C100" s="29">
        <v>116</v>
      </c>
      <c r="D100" s="29">
        <v>116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6B45876B-5A6C-4FEB-8F91-6C7500A7840B}"/>
    <hyperlink ref="D4" location="ŞUBAT!A1" display="ŞUBAT" xr:uid="{5C88CEEB-CEB7-4303-B6D6-79475F924317}"/>
    <hyperlink ref="E4" location="'MART '!A1" display="MART" xr:uid="{5BE1E9CD-CEAD-4C5D-8C88-0258BD905D5E}"/>
    <hyperlink ref="C5" location="NİSAN!A1" display="NİSAN" xr:uid="{E607433C-F749-400D-9B85-337356504CAC}"/>
    <hyperlink ref="D5" location="' MAYIS'!A1" display="MAYIS" xr:uid="{8066B5D7-FC08-4B14-8A0B-F92B0A6BDED7}"/>
    <hyperlink ref="E5" location="HAZİRAN!A1" display="HAZİRAN" xr:uid="{078DF1D3-2DC5-4875-B15A-4984D25AB585}"/>
    <hyperlink ref="C6" location="TEMMUZ!A1" display="TEMMUZ" xr:uid="{B6DD777B-1AE6-415E-AB94-FB4EF64AB94C}"/>
    <hyperlink ref="D6" location="AĞUSTOS!A1" display="AĞUSTOS" xr:uid="{DAE87048-9424-457B-9040-84B32698B878}"/>
    <hyperlink ref="E6" location="EYLÜL!A1" display="EYLÜL" xr:uid="{4AC3AA42-DAFC-4B22-91CA-CEE313522954}"/>
    <hyperlink ref="C7" location="EKİM!A1" display="EKİM" xr:uid="{C898C90E-6628-4847-86DD-DED109FE8778}"/>
    <hyperlink ref="D7" location="KASIM!A1" display="KASIM" xr:uid="{33AB58FB-826A-4325-A6DB-F6980792DFAE}"/>
    <hyperlink ref="E7" location="ARALIK!A1" display="ARALIK" xr:uid="{A662DEA0-DB9D-43DA-BA59-C89F057D537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A1C9-9290-4303-98D6-C009FEDE5AED}">
  <sheetPr codeName="Sayfa8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113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1458505</v>
      </c>
      <c r="D10" s="40">
        <v>372998</v>
      </c>
      <c r="E10" s="39">
        <v>25.573995289697326</v>
      </c>
    </row>
    <row r="11" spans="2:5" ht="12" customHeight="1" x14ac:dyDescent="0.2">
      <c r="B11" s="38" t="s">
        <v>4</v>
      </c>
      <c r="C11" s="37">
        <v>734280</v>
      </c>
      <c r="D11" s="37">
        <v>312718</v>
      </c>
      <c r="E11" s="14">
        <v>42.588385901835814</v>
      </c>
    </row>
    <row r="12" spans="2:5" ht="12" customHeight="1" x14ac:dyDescent="0.2">
      <c r="B12" s="38" t="s">
        <v>5</v>
      </c>
      <c r="C12" s="37">
        <v>254871</v>
      </c>
      <c r="D12" s="37">
        <v>142192</v>
      </c>
      <c r="E12" s="14">
        <v>55.789791698545542</v>
      </c>
    </row>
    <row r="13" spans="2:5" ht="12" customHeight="1" x14ac:dyDescent="0.2">
      <c r="B13" s="38" t="s">
        <v>6</v>
      </c>
      <c r="C13" s="36">
        <v>201048</v>
      </c>
      <c r="D13" s="36">
        <v>117899</v>
      </c>
      <c r="E13" s="35">
        <v>58.642214794476942</v>
      </c>
    </row>
    <row r="14" spans="2:5" ht="12" customHeight="1" x14ac:dyDescent="0.2">
      <c r="B14" s="34" t="s">
        <v>7</v>
      </c>
      <c r="C14" s="33">
        <v>40384</v>
      </c>
      <c r="D14" s="33">
        <v>7865</v>
      </c>
      <c r="E14" s="32">
        <v>19.475534865293184</v>
      </c>
    </row>
    <row r="15" spans="2:5" ht="12" customHeight="1" x14ac:dyDescent="0.2">
      <c r="B15" s="34" t="s">
        <v>8</v>
      </c>
      <c r="C15" s="33">
        <v>1780</v>
      </c>
      <c r="D15" s="33">
        <v>266</v>
      </c>
      <c r="E15" s="32">
        <v>14.943820224719101</v>
      </c>
    </row>
    <row r="16" spans="2:5" ht="12" customHeight="1" x14ac:dyDescent="0.2">
      <c r="B16" s="34" t="s">
        <v>9</v>
      </c>
      <c r="C16" s="33">
        <v>147583</v>
      </c>
      <c r="D16" s="33">
        <v>103232</v>
      </c>
      <c r="E16" s="32">
        <v>69.948435795450692</v>
      </c>
    </row>
    <row r="17" spans="2:5" ht="12" customHeight="1" x14ac:dyDescent="0.2">
      <c r="B17" s="34" t="s">
        <v>10</v>
      </c>
      <c r="C17" s="33">
        <v>11301</v>
      </c>
      <c r="D17" s="33">
        <v>6536</v>
      </c>
      <c r="E17" s="32">
        <v>57.835589770816739</v>
      </c>
    </row>
    <row r="18" spans="2:5" ht="12" customHeight="1" x14ac:dyDescent="0.2">
      <c r="B18" s="38" t="s">
        <v>11</v>
      </c>
      <c r="C18" s="37">
        <v>53823</v>
      </c>
      <c r="D18" s="37">
        <v>24293</v>
      </c>
      <c r="E18" s="14">
        <v>45.134979469743421</v>
      </c>
    </row>
    <row r="19" spans="2:5" ht="12" customHeight="1" x14ac:dyDescent="0.2">
      <c r="B19" s="34" t="s">
        <v>12</v>
      </c>
      <c r="C19" s="33">
        <v>17236</v>
      </c>
      <c r="D19" s="33">
        <v>119</v>
      </c>
      <c r="E19" s="32">
        <v>0.69041540960779768</v>
      </c>
    </row>
    <row r="20" spans="2:5" ht="12" customHeight="1" x14ac:dyDescent="0.2">
      <c r="B20" s="34" t="s">
        <v>13</v>
      </c>
      <c r="C20" s="33">
        <v>-376</v>
      </c>
      <c r="D20" s="33">
        <v>-435</v>
      </c>
      <c r="E20" s="32">
        <v>115.69148936170212</v>
      </c>
    </row>
    <row r="21" spans="2:5" ht="12" customHeight="1" x14ac:dyDescent="0.2">
      <c r="B21" s="34" t="s">
        <v>14</v>
      </c>
      <c r="C21" s="33">
        <v>36963</v>
      </c>
      <c r="D21" s="33">
        <v>24609</v>
      </c>
      <c r="E21" s="32">
        <v>66.577388199009818</v>
      </c>
    </row>
    <row r="22" spans="2:5" s="4" customFormat="1" ht="12" customHeight="1" x14ac:dyDescent="0.2">
      <c r="B22" s="38" t="s">
        <v>15</v>
      </c>
      <c r="C22" s="37">
        <v>77768</v>
      </c>
      <c r="D22" s="37">
        <v>44757</v>
      </c>
      <c r="E22" s="14">
        <v>57.551949387923052</v>
      </c>
    </row>
    <row r="23" spans="2:5" s="4" customFormat="1" ht="12" customHeight="1" x14ac:dyDescent="0.2">
      <c r="B23" s="34" t="s">
        <v>16</v>
      </c>
      <c r="C23" s="31">
        <v>308</v>
      </c>
      <c r="D23" s="31">
        <v>189</v>
      </c>
      <c r="E23" s="30">
        <v>61.363636363636367</v>
      </c>
    </row>
    <row r="24" spans="2:5" ht="12" customHeight="1" x14ac:dyDescent="0.2">
      <c r="B24" s="34" t="s">
        <v>17</v>
      </c>
      <c r="C24" s="31">
        <v>77460</v>
      </c>
      <c r="D24" s="31">
        <v>44568</v>
      </c>
      <c r="E24" s="30">
        <v>57.536793183578617</v>
      </c>
    </row>
    <row r="25" spans="2:5" s="4" customFormat="1" ht="12" customHeight="1" x14ac:dyDescent="0.2">
      <c r="B25" s="38" t="s">
        <v>18</v>
      </c>
      <c r="C25" s="37">
        <v>295537</v>
      </c>
      <c r="D25" s="37">
        <v>46491</v>
      </c>
      <c r="E25" s="14">
        <v>15.731025218500561</v>
      </c>
    </row>
    <row r="26" spans="2:5" ht="12" customHeight="1" x14ac:dyDescent="0.2">
      <c r="B26" s="38" t="s">
        <v>19</v>
      </c>
      <c r="C26" s="37">
        <v>174593</v>
      </c>
      <c r="D26" s="37">
        <v>32217</v>
      </c>
      <c r="E26" s="14">
        <v>18.452629830520124</v>
      </c>
    </row>
    <row r="27" spans="2:5" ht="12" customHeight="1" x14ac:dyDescent="0.2">
      <c r="B27" s="34" t="s">
        <v>20</v>
      </c>
      <c r="C27" s="33">
        <v>167544</v>
      </c>
      <c r="D27" s="33">
        <v>25304</v>
      </c>
      <c r="E27" s="32">
        <v>15.102898343121806</v>
      </c>
    </row>
    <row r="28" spans="2:5" ht="12" customHeight="1" x14ac:dyDescent="0.2">
      <c r="B28" s="34" t="s">
        <v>21</v>
      </c>
      <c r="C28" s="33">
        <v>7049</v>
      </c>
      <c r="D28" s="33">
        <v>6913</v>
      </c>
      <c r="E28" s="32">
        <v>98.070648318910486</v>
      </c>
    </row>
    <row r="29" spans="2:5" ht="12" customHeight="1" x14ac:dyDescent="0.2">
      <c r="B29" s="38" t="s">
        <v>22</v>
      </c>
      <c r="C29" s="36">
        <v>114948</v>
      </c>
      <c r="D29" s="36">
        <v>8933</v>
      </c>
      <c r="E29" s="35">
        <v>7.7713400842119915</v>
      </c>
    </row>
    <row r="30" spans="2:5" ht="12" customHeight="1" x14ac:dyDescent="0.2">
      <c r="B30" s="34" t="s">
        <v>23</v>
      </c>
      <c r="C30" s="33">
        <v>105161</v>
      </c>
      <c r="D30" s="33">
        <v>33</v>
      </c>
      <c r="E30" s="32">
        <v>3.1380454731316745E-2</v>
      </c>
    </row>
    <row r="31" spans="2:5" s="4" customFormat="1" ht="12" customHeight="1" x14ac:dyDescent="0.2">
      <c r="B31" s="34" t="s">
        <v>24</v>
      </c>
      <c r="C31" s="33">
        <v>312</v>
      </c>
      <c r="D31" s="33">
        <v>310</v>
      </c>
      <c r="E31" s="32">
        <v>99.358974358974365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8332</v>
      </c>
      <c r="D34" s="33">
        <v>8327</v>
      </c>
      <c r="E34" s="32"/>
    </row>
    <row r="35" spans="2:6" ht="12" customHeight="1" x14ac:dyDescent="0.2">
      <c r="B35" s="34" t="s">
        <v>28</v>
      </c>
      <c r="C35" s="33">
        <v>144</v>
      </c>
      <c r="D35" s="33">
        <v>80</v>
      </c>
      <c r="E35" s="32">
        <v>55.555555555555557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5991</v>
      </c>
      <c r="D39" s="36">
        <v>5336</v>
      </c>
      <c r="E39" s="35">
        <v>89.066933733934235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5</v>
      </c>
      <c r="D41" s="36">
        <v>5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4283</v>
      </c>
      <c r="D44" s="37">
        <v>4283</v>
      </c>
      <c r="E44" s="14"/>
    </row>
    <row r="45" spans="2:6" ht="12" customHeight="1" x14ac:dyDescent="0.2">
      <c r="B45" s="34" t="s">
        <v>33</v>
      </c>
      <c r="C45" s="31">
        <v>67</v>
      </c>
      <c r="D45" s="31">
        <v>67</v>
      </c>
      <c r="E45" s="30"/>
    </row>
    <row r="46" spans="2:6" s="4" customFormat="1" ht="12" customHeight="1" x14ac:dyDescent="0.2">
      <c r="B46" s="34" t="s">
        <v>34</v>
      </c>
      <c r="C46" s="33">
        <v>4203</v>
      </c>
      <c r="D46" s="33">
        <v>4203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41217</v>
      </c>
      <c r="D48" s="36">
        <v>24962</v>
      </c>
      <c r="E48" s="35">
        <v>60.562389305383704</v>
      </c>
      <c r="F48" s="5"/>
    </row>
    <row r="49" spans="2:5" ht="12" customHeight="1" x14ac:dyDescent="0.2">
      <c r="B49" s="38" t="s">
        <v>37</v>
      </c>
      <c r="C49" s="36">
        <v>60400</v>
      </c>
      <c r="D49" s="36">
        <v>50031</v>
      </c>
      <c r="E49" s="35">
        <v>82.83278145695364</v>
      </c>
    </row>
    <row r="50" spans="2:5" ht="12" customHeight="1" x14ac:dyDescent="0.2">
      <c r="B50" s="41" t="s">
        <v>38</v>
      </c>
      <c r="C50" s="40">
        <v>204</v>
      </c>
      <c r="D50" s="40">
        <v>2</v>
      </c>
      <c r="E50" s="35">
        <v>0.98039215686274506</v>
      </c>
    </row>
    <row r="51" spans="2:5" ht="12" customHeight="1" x14ac:dyDescent="0.2">
      <c r="B51" s="41" t="s">
        <v>82</v>
      </c>
      <c r="C51" s="29">
        <v>19443</v>
      </c>
      <c r="D51" s="29">
        <v>14957</v>
      </c>
      <c r="E51" s="28">
        <v>76.927428894717892</v>
      </c>
    </row>
    <row r="52" spans="2:5" ht="12" customHeight="1" x14ac:dyDescent="0.2">
      <c r="B52" s="41" t="s">
        <v>39</v>
      </c>
      <c r="C52" s="29">
        <v>8625</v>
      </c>
      <c r="D52" s="29">
        <v>8282</v>
      </c>
      <c r="E52" s="28">
        <v>96.0231884057971</v>
      </c>
    </row>
    <row r="53" spans="2:5" ht="12" customHeight="1" x14ac:dyDescent="0.2">
      <c r="B53" s="27" t="s">
        <v>40</v>
      </c>
      <c r="C53" s="26">
        <v>8603</v>
      </c>
      <c r="D53" s="26">
        <v>8276</v>
      </c>
      <c r="E53" s="25">
        <v>96.199000348715572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8603</v>
      </c>
      <c r="D55" s="20">
        <v>8276</v>
      </c>
      <c r="E55" s="19">
        <v>96.199000348715572</v>
      </c>
    </row>
    <row r="56" spans="2:5" ht="12" customHeight="1" x14ac:dyDescent="0.2">
      <c r="B56" s="27" t="s">
        <v>43</v>
      </c>
      <c r="C56" s="26">
        <v>22</v>
      </c>
      <c r="D56" s="26">
        <v>6</v>
      </c>
      <c r="E56" s="25">
        <v>27.27272727272727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22</v>
      </c>
      <c r="D58" s="20">
        <v>6</v>
      </c>
      <c r="E58" s="19">
        <v>27.27272727272727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905</v>
      </c>
      <c r="D62" s="29">
        <v>905</v>
      </c>
      <c r="E62" s="28">
        <v>100</v>
      </c>
    </row>
    <row r="63" spans="2:5" ht="12" customHeight="1" x14ac:dyDescent="0.2">
      <c r="B63" s="41" t="s">
        <v>48</v>
      </c>
      <c r="C63" s="29">
        <v>905</v>
      </c>
      <c r="D63" s="29">
        <v>905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9882</v>
      </c>
      <c r="D65" s="29">
        <v>5765</v>
      </c>
      <c r="E65" s="28">
        <v>58.338393037846593</v>
      </c>
    </row>
    <row r="66" spans="2:5" ht="12" customHeight="1" x14ac:dyDescent="0.2">
      <c r="B66" s="41" t="s">
        <v>51</v>
      </c>
      <c r="C66" s="29">
        <v>8422</v>
      </c>
      <c r="D66" s="29">
        <v>4309</v>
      </c>
      <c r="E66" s="28">
        <v>51.163619092852052</v>
      </c>
    </row>
    <row r="67" spans="2:5" ht="12" customHeight="1" x14ac:dyDescent="0.2">
      <c r="B67" s="41" t="s">
        <v>88</v>
      </c>
      <c r="C67" s="29">
        <v>1460</v>
      </c>
      <c r="D67" s="29">
        <v>1456</v>
      </c>
      <c r="E67" s="28">
        <v>99.726027397260282</v>
      </c>
    </row>
    <row r="68" spans="2:5" ht="12" customHeight="1" x14ac:dyDescent="0.2">
      <c r="B68" s="41" t="s">
        <v>52</v>
      </c>
      <c r="C68" s="40">
        <v>31</v>
      </c>
      <c r="D68" s="40">
        <v>5</v>
      </c>
      <c r="E68" s="39">
        <v>16.129032258064516</v>
      </c>
    </row>
    <row r="69" spans="2:5" ht="12" customHeight="1" x14ac:dyDescent="0.2">
      <c r="B69" s="41" t="s">
        <v>83</v>
      </c>
      <c r="C69" s="29">
        <v>251</v>
      </c>
      <c r="D69" s="29">
        <v>251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251</v>
      </c>
      <c r="D71" s="26">
        <v>251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251</v>
      </c>
      <c r="D73" s="18">
        <v>251</v>
      </c>
      <c r="E73" s="17">
        <v>100</v>
      </c>
    </row>
    <row r="74" spans="2:5" ht="12" customHeight="1" x14ac:dyDescent="0.2">
      <c r="B74" s="41" t="s">
        <v>87</v>
      </c>
      <c r="C74" s="29">
        <v>691283</v>
      </c>
      <c r="D74" s="29">
        <v>31824</v>
      </c>
      <c r="E74" s="28">
        <v>4.6036138600254892</v>
      </c>
    </row>
    <row r="75" spans="2:5" ht="12" customHeight="1" x14ac:dyDescent="0.2">
      <c r="B75" s="41" t="s">
        <v>57</v>
      </c>
      <c r="C75" s="29">
        <v>153021</v>
      </c>
      <c r="D75" s="29">
        <v>1451</v>
      </c>
      <c r="E75" s="28">
        <v>0.94823586305147656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151871</v>
      </c>
      <c r="D78" s="29">
        <v>315</v>
      </c>
      <c r="E78" s="28">
        <v>0.20741287013320517</v>
      </c>
    </row>
    <row r="79" spans="2:5" ht="12" customHeight="1" x14ac:dyDescent="0.2">
      <c r="B79" s="41" t="s">
        <v>61</v>
      </c>
      <c r="C79" s="29">
        <v>1150</v>
      </c>
      <c r="D79" s="29">
        <v>1136</v>
      </c>
      <c r="E79" s="28">
        <v>98.782608695652172</v>
      </c>
    </row>
    <row r="80" spans="2:5" ht="12" customHeight="1" x14ac:dyDescent="0.2">
      <c r="B80" s="41" t="s">
        <v>62</v>
      </c>
      <c r="C80" s="29">
        <v>1392</v>
      </c>
      <c r="D80" s="29">
        <v>1121</v>
      </c>
      <c r="E80" s="28">
        <v>80.531609195402297</v>
      </c>
    </row>
    <row r="81" spans="2:5" ht="12" customHeight="1" x14ac:dyDescent="0.2">
      <c r="B81" s="41" t="s">
        <v>63</v>
      </c>
      <c r="C81" s="29">
        <v>699</v>
      </c>
      <c r="D81" s="29">
        <v>519</v>
      </c>
      <c r="E81" s="28">
        <v>74.248927038626604</v>
      </c>
    </row>
    <row r="82" spans="2:5" ht="12" customHeight="1" x14ac:dyDescent="0.2">
      <c r="B82" s="27" t="s">
        <v>64</v>
      </c>
      <c r="C82" s="26">
        <v>693</v>
      </c>
      <c r="D82" s="26">
        <v>602</v>
      </c>
      <c r="E82" s="25">
        <v>86.868686868686879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693</v>
      </c>
      <c r="D91" s="20">
        <v>602</v>
      </c>
      <c r="E91" s="19">
        <v>86.868686868686879</v>
      </c>
    </row>
    <row r="92" spans="2:5" ht="12" customHeight="1" x14ac:dyDescent="0.2">
      <c r="B92" s="41" t="s">
        <v>73</v>
      </c>
      <c r="C92" s="26">
        <v>529962</v>
      </c>
      <c r="D92" s="26">
        <v>24109</v>
      </c>
      <c r="E92" s="25">
        <v>4.5491940931613968</v>
      </c>
    </row>
    <row r="93" spans="2:5" ht="12" customHeight="1" x14ac:dyDescent="0.2">
      <c r="B93" s="41" t="s">
        <v>74</v>
      </c>
      <c r="C93" s="29">
        <v>4465</v>
      </c>
      <c r="D93" s="29">
        <v>1493</v>
      </c>
      <c r="E93" s="28">
        <v>33.43784994400896</v>
      </c>
    </row>
    <row r="94" spans="2:5" ht="12" customHeight="1" x14ac:dyDescent="0.2">
      <c r="B94" s="41" t="s">
        <v>75</v>
      </c>
      <c r="C94" s="29">
        <v>89983</v>
      </c>
      <c r="D94" s="29">
        <v>15653</v>
      </c>
      <c r="E94" s="28">
        <v>17.395508040407631</v>
      </c>
    </row>
    <row r="95" spans="2:5" ht="12" customHeight="1" x14ac:dyDescent="0.2">
      <c r="B95" s="41" t="s">
        <v>76</v>
      </c>
      <c r="C95" s="29">
        <v>435456</v>
      </c>
      <c r="D95" s="29">
        <v>6920</v>
      </c>
      <c r="E95" s="28">
        <v>1.5891387419165195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6908</v>
      </c>
      <c r="D97" s="40">
        <v>5143</v>
      </c>
      <c r="E97" s="39">
        <v>74.449913144180655</v>
      </c>
    </row>
    <row r="98" spans="2:5" ht="12" customHeight="1" x14ac:dyDescent="0.2">
      <c r="B98" s="41" t="s">
        <v>84</v>
      </c>
      <c r="C98" s="29">
        <v>13248</v>
      </c>
      <c r="D98" s="29">
        <v>13248</v>
      </c>
      <c r="E98" s="39">
        <v>100</v>
      </c>
    </row>
    <row r="99" spans="2:5" ht="12" customHeight="1" x14ac:dyDescent="0.2">
      <c r="B99" s="41" t="s">
        <v>79</v>
      </c>
      <c r="C99" s="29">
        <v>13226</v>
      </c>
      <c r="D99" s="29">
        <v>13226</v>
      </c>
      <c r="E99" s="28">
        <v>100</v>
      </c>
    </row>
    <row r="100" spans="2:5" ht="12" customHeight="1" x14ac:dyDescent="0.2">
      <c r="B100" s="41" t="s">
        <v>80</v>
      </c>
      <c r="C100" s="29">
        <v>22</v>
      </c>
      <c r="D100" s="29">
        <v>22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8232F55A-A30E-4169-A523-8894BB61D014}"/>
    <hyperlink ref="D4" location="ŞUBAT!A1" display="ŞUBAT" xr:uid="{05556605-05E8-47D8-AB68-EF528779FBE4}"/>
    <hyperlink ref="E4" location="'MART '!A1" display="MART" xr:uid="{1CA386D3-0A6F-4C57-8385-3868732AFA35}"/>
    <hyperlink ref="C5" location="NİSAN!A1" display="NİSAN" xr:uid="{FB8EDAA2-7965-4820-B254-B9DB3D3795B6}"/>
    <hyperlink ref="D5" location="' MAYIS'!A1" display="MAYIS" xr:uid="{E5185EAB-4A6D-42AD-916F-FDA4BCC1A502}"/>
    <hyperlink ref="E5" location="HAZİRAN!A1" display="HAZİRAN" xr:uid="{F54A281D-5E57-4759-A09E-BCABBB067FE2}"/>
    <hyperlink ref="C6" location="TEMMUZ!A1" display="TEMMUZ" xr:uid="{C1D80357-3890-4D47-B29C-F7DEB4129B0E}"/>
    <hyperlink ref="D6" location="AĞUSTOS!A1" display="AĞUSTOS" xr:uid="{B86FA036-4287-4924-A427-1FD678A3F852}"/>
    <hyperlink ref="E6" location="EYLÜL!A1" display="EYLÜL" xr:uid="{C7C8FD80-07BE-46DB-8AFF-07F45C44C5B4}"/>
    <hyperlink ref="C7" location="EKİM!A1" display="EKİM" xr:uid="{31AF650C-B1F2-45D6-B763-211E378A870E}"/>
    <hyperlink ref="D7" location="KASIM!A1" display="KASIM" xr:uid="{D859A698-4CF0-4F3E-A295-E8FCA4B665A7}"/>
    <hyperlink ref="E7" location="ARALIK!A1" display="ARALIK" xr:uid="{B96AE0F3-0022-4F1A-97BE-EA52DB20E1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F85B-78BC-4200-802C-F49F0BF0F5F3}">
  <sheetPr codeName="Sayfa1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110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1390284</v>
      </c>
      <c r="D10" s="40">
        <v>312207</v>
      </c>
      <c r="E10" s="39">
        <v>22.456347048516704</v>
      </c>
    </row>
    <row r="11" spans="2:5" ht="12" customHeight="1" x14ac:dyDescent="0.2">
      <c r="B11" s="38" t="s">
        <v>4</v>
      </c>
      <c r="C11" s="37">
        <v>682226</v>
      </c>
      <c r="D11" s="37">
        <v>264068</v>
      </c>
      <c r="E11" s="14">
        <v>38.706821493170885</v>
      </c>
    </row>
    <row r="12" spans="2:5" ht="12" customHeight="1" x14ac:dyDescent="0.2">
      <c r="B12" s="38" t="s">
        <v>5</v>
      </c>
      <c r="C12" s="37">
        <v>225930</v>
      </c>
      <c r="D12" s="37">
        <v>116941</v>
      </c>
      <c r="E12" s="14">
        <v>51.759837117691319</v>
      </c>
    </row>
    <row r="13" spans="2:5" ht="12" customHeight="1" x14ac:dyDescent="0.2">
      <c r="B13" s="38" t="s">
        <v>6</v>
      </c>
      <c r="C13" s="36">
        <v>181090</v>
      </c>
      <c r="D13" s="36">
        <v>98977</v>
      </c>
      <c r="E13" s="35">
        <v>54.656248274338722</v>
      </c>
    </row>
    <row r="14" spans="2:5" ht="12" customHeight="1" x14ac:dyDescent="0.2">
      <c r="B14" s="34" t="s">
        <v>7</v>
      </c>
      <c r="C14" s="33">
        <v>40306</v>
      </c>
      <c r="D14" s="33">
        <v>6907</v>
      </c>
      <c r="E14" s="32">
        <v>17.136406490348833</v>
      </c>
    </row>
    <row r="15" spans="2:5" ht="12" customHeight="1" x14ac:dyDescent="0.2">
      <c r="B15" s="34" t="s">
        <v>8</v>
      </c>
      <c r="C15" s="33">
        <v>1715</v>
      </c>
      <c r="D15" s="33">
        <v>228</v>
      </c>
      <c r="E15" s="32">
        <v>13.294460641399416</v>
      </c>
    </row>
    <row r="16" spans="2:5" ht="12" customHeight="1" x14ac:dyDescent="0.2">
      <c r="B16" s="34" t="s">
        <v>9</v>
      </c>
      <c r="C16" s="33">
        <v>130556</v>
      </c>
      <c r="D16" s="33">
        <v>87135</v>
      </c>
      <c r="E16" s="32">
        <v>66.74147492263856</v>
      </c>
    </row>
    <row r="17" spans="2:5" ht="12" customHeight="1" x14ac:dyDescent="0.2">
      <c r="B17" s="34" t="s">
        <v>10</v>
      </c>
      <c r="C17" s="33">
        <v>8513</v>
      </c>
      <c r="D17" s="33">
        <v>4707</v>
      </c>
      <c r="E17" s="32">
        <v>55.291906495947373</v>
      </c>
    </row>
    <row r="18" spans="2:5" ht="12" customHeight="1" x14ac:dyDescent="0.2">
      <c r="B18" s="38" t="s">
        <v>11</v>
      </c>
      <c r="C18" s="37">
        <v>44840</v>
      </c>
      <c r="D18" s="37">
        <v>17964</v>
      </c>
      <c r="E18" s="14">
        <v>40.062444246208742</v>
      </c>
    </row>
    <row r="19" spans="2:5" ht="12" customHeight="1" x14ac:dyDescent="0.2">
      <c r="B19" s="34" t="s">
        <v>12</v>
      </c>
      <c r="C19" s="33">
        <v>16697</v>
      </c>
      <c r="D19" s="33">
        <v>90</v>
      </c>
      <c r="E19" s="32">
        <v>0.53901898544648741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28084</v>
      </c>
      <c r="D21" s="33">
        <v>17874</v>
      </c>
      <c r="E21" s="32">
        <v>63.64477994587665</v>
      </c>
    </row>
    <row r="22" spans="2:5" s="4" customFormat="1" ht="12" customHeight="1" x14ac:dyDescent="0.2">
      <c r="B22" s="38" t="s">
        <v>15</v>
      </c>
      <c r="C22" s="37">
        <v>77578</v>
      </c>
      <c r="D22" s="37">
        <v>39590</v>
      </c>
      <c r="E22" s="14">
        <v>51.032509216530464</v>
      </c>
    </row>
    <row r="23" spans="2:5" s="4" customFormat="1" ht="12" customHeight="1" x14ac:dyDescent="0.2">
      <c r="B23" s="34" t="s">
        <v>16</v>
      </c>
      <c r="C23" s="31">
        <v>220</v>
      </c>
      <c r="D23" s="31">
        <v>133</v>
      </c>
      <c r="E23" s="30">
        <v>60.454545454545453</v>
      </c>
    </row>
    <row r="24" spans="2:5" ht="12" customHeight="1" x14ac:dyDescent="0.2">
      <c r="B24" s="34" t="s">
        <v>17</v>
      </c>
      <c r="C24" s="31">
        <v>77358</v>
      </c>
      <c r="D24" s="31">
        <v>39457</v>
      </c>
      <c r="E24" s="30">
        <v>51.005713694769774</v>
      </c>
    </row>
    <row r="25" spans="2:5" s="4" customFormat="1" ht="12" customHeight="1" x14ac:dyDescent="0.2">
      <c r="B25" s="38" t="s">
        <v>18</v>
      </c>
      <c r="C25" s="37">
        <v>286148</v>
      </c>
      <c r="D25" s="37">
        <v>40609</v>
      </c>
      <c r="E25" s="14">
        <v>14.191607140360931</v>
      </c>
    </row>
    <row r="26" spans="2:5" ht="12" customHeight="1" x14ac:dyDescent="0.2">
      <c r="B26" s="38" t="s">
        <v>19</v>
      </c>
      <c r="C26" s="37">
        <v>168299</v>
      </c>
      <c r="D26" s="37">
        <v>29313</v>
      </c>
      <c r="E26" s="14">
        <v>17.417215788566779</v>
      </c>
    </row>
    <row r="27" spans="2:5" ht="12" customHeight="1" x14ac:dyDescent="0.2">
      <c r="B27" s="34" t="s">
        <v>20</v>
      </c>
      <c r="C27" s="33">
        <v>161972</v>
      </c>
      <c r="D27" s="33">
        <v>23085</v>
      </c>
      <c r="E27" s="32">
        <v>14.252463388733855</v>
      </c>
    </row>
    <row r="28" spans="2:5" ht="12" customHeight="1" x14ac:dyDescent="0.2">
      <c r="B28" s="34" t="s">
        <v>21</v>
      </c>
      <c r="C28" s="33">
        <v>6327</v>
      </c>
      <c r="D28" s="33">
        <v>6228</v>
      </c>
      <c r="E28" s="32">
        <v>98.435277382645808</v>
      </c>
    </row>
    <row r="29" spans="2:5" ht="12" customHeight="1" x14ac:dyDescent="0.2">
      <c r="B29" s="38" t="s">
        <v>22</v>
      </c>
      <c r="C29" s="36">
        <v>112714</v>
      </c>
      <c r="D29" s="36">
        <v>6701</v>
      </c>
      <c r="E29" s="35">
        <v>5.9451354756285824</v>
      </c>
    </row>
    <row r="30" spans="2:5" ht="12" customHeight="1" x14ac:dyDescent="0.2">
      <c r="B30" s="34" t="s">
        <v>23</v>
      </c>
      <c r="C30" s="33">
        <v>105159</v>
      </c>
      <c r="D30" s="33">
        <v>33</v>
      </c>
      <c r="E30" s="32">
        <v>3.1381051550509229E-2</v>
      </c>
    </row>
    <row r="31" spans="2:5" s="4" customFormat="1" ht="12" customHeight="1" x14ac:dyDescent="0.2">
      <c r="B31" s="34" t="s">
        <v>24</v>
      </c>
      <c r="C31" s="33">
        <v>277</v>
      </c>
      <c r="D31" s="33">
        <v>275</v>
      </c>
      <c r="E31" s="32">
        <v>99.277978339350184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6156</v>
      </c>
      <c r="D34" s="33">
        <v>6151</v>
      </c>
      <c r="E34" s="32"/>
    </row>
    <row r="35" spans="2:6" ht="12" customHeight="1" x14ac:dyDescent="0.2">
      <c r="B35" s="34" t="s">
        <v>28</v>
      </c>
      <c r="C35" s="33">
        <v>123</v>
      </c>
      <c r="D35" s="33">
        <v>59</v>
      </c>
      <c r="E35" s="32">
        <v>47.967479674796749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5131</v>
      </c>
      <c r="D39" s="36">
        <v>4591</v>
      </c>
      <c r="E39" s="35">
        <v>89.4757357240304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4</v>
      </c>
      <c r="D41" s="36">
        <v>4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3214</v>
      </c>
      <c r="D44" s="37">
        <v>3214</v>
      </c>
      <c r="E44" s="14"/>
    </row>
    <row r="45" spans="2:6" ht="12" customHeight="1" x14ac:dyDescent="0.2">
      <c r="B45" s="34" t="s">
        <v>33</v>
      </c>
      <c r="C45" s="31">
        <v>59</v>
      </c>
      <c r="D45" s="31">
        <v>59</v>
      </c>
      <c r="E45" s="30"/>
    </row>
    <row r="46" spans="2:6" s="4" customFormat="1" ht="12" customHeight="1" x14ac:dyDescent="0.2">
      <c r="B46" s="34" t="s">
        <v>34</v>
      </c>
      <c r="C46" s="33">
        <v>3142</v>
      </c>
      <c r="D46" s="33">
        <v>3142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37104</v>
      </c>
      <c r="D48" s="36">
        <v>21445</v>
      </c>
      <c r="E48" s="35">
        <v>57.797003018542469</v>
      </c>
      <c r="F48" s="5"/>
    </row>
    <row r="49" spans="2:5" ht="12" customHeight="1" x14ac:dyDescent="0.2">
      <c r="B49" s="38" t="s">
        <v>37</v>
      </c>
      <c r="C49" s="36">
        <v>52048</v>
      </c>
      <c r="D49" s="36">
        <v>42268</v>
      </c>
      <c r="E49" s="35">
        <v>81.209652628343065</v>
      </c>
    </row>
    <row r="50" spans="2:5" ht="12" customHeight="1" x14ac:dyDescent="0.2">
      <c r="B50" s="41" t="s">
        <v>38</v>
      </c>
      <c r="C50" s="40">
        <v>204</v>
      </c>
      <c r="D50" s="40">
        <v>1</v>
      </c>
      <c r="E50" s="35">
        <v>0.49019607843137253</v>
      </c>
    </row>
    <row r="51" spans="2:5" ht="12" customHeight="1" x14ac:dyDescent="0.2">
      <c r="B51" s="41" t="s">
        <v>82</v>
      </c>
      <c r="C51" s="29">
        <v>17099</v>
      </c>
      <c r="D51" s="29">
        <v>12763</v>
      </c>
      <c r="E51" s="28">
        <v>74.641791917656008</v>
      </c>
    </row>
    <row r="52" spans="2:5" ht="12" customHeight="1" x14ac:dyDescent="0.2">
      <c r="B52" s="41" t="s">
        <v>39</v>
      </c>
      <c r="C52" s="29">
        <v>7329</v>
      </c>
      <c r="D52" s="29">
        <v>7043</v>
      </c>
      <c r="E52" s="28">
        <v>96.097694091963433</v>
      </c>
    </row>
    <row r="53" spans="2:5" ht="12" customHeight="1" x14ac:dyDescent="0.2">
      <c r="B53" s="27" t="s">
        <v>40</v>
      </c>
      <c r="C53" s="26">
        <v>7309</v>
      </c>
      <c r="D53" s="26">
        <v>7040</v>
      </c>
      <c r="E53" s="25">
        <v>96.319605965248329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7309</v>
      </c>
      <c r="D55" s="20">
        <v>7040</v>
      </c>
      <c r="E55" s="19">
        <v>96.319605965248329</v>
      </c>
    </row>
    <row r="56" spans="2:5" ht="12" customHeight="1" x14ac:dyDescent="0.2">
      <c r="B56" s="27" t="s">
        <v>43</v>
      </c>
      <c r="C56" s="26">
        <v>20</v>
      </c>
      <c r="D56" s="26">
        <v>3</v>
      </c>
      <c r="E56" s="25">
        <v>15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20</v>
      </c>
      <c r="D58" s="20">
        <v>3</v>
      </c>
      <c r="E58" s="19">
        <v>15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875</v>
      </c>
      <c r="D62" s="29">
        <v>875</v>
      </c>
      <c r="E62" s="28">
        <v>100</v>
      </c>
    </row>
    <row r="63" spans="2:5" ht="12" customHeight="1" x14ac:dyDescent="0.2">
      <c r="B63" s="41" t="s">
        <v>48</v>
      </c>
      <c r="C63" s="29">
        <v>875</v>
      </c>
      <c r="D63" s="29">
        <v>875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8864</v>
      </c>
      <c r="D65" s="29">
        <v>4842</v>
      </c>
      <c r="E65" s="28">
        <v>54.625451263537904</v>
      </c>
    </row>
    <row r="66" spans="2:5" ht="12" customHeight="1" x14ac:dyDescent="0.2">
      <c r="B66" s="41" t="s">
        <v>51</v>
      </c>
      <c r="C66" s="29">
        <v>7771</v>
      </c>
      <c r="D66" s="29">
        <v>3752</v>
      </c>
      <c r="E66" s="28">
        <v>48.282074379101793</v>
      </c>
    </row>
    <row r="67" spans="2:5" ht="12" customHeight="1" x14ac:dyDescent="0.2">
      <c r="B67" s="41" t="s">
        <v>88</v>
      </c>
      <c r="C67" s="29">
        <v>1093</v>
      </c>
      <c r="D67" s="29">
        <v>1090</v>
      </c>
      <c r="E67" s="28">
        <v>99.72552607502287</v>
      </c>
    </row>
    <row r="68" spans="2:5" ht="12" customHeight="1" x14ac:dyDescent="0.2">
      <c r="B68" s="41" t="s">
        <v>52</v>
      </c>
      <c r="C68" s="40">
        <v>31</v>
      </c>
      <c r="D68" s="40">
        <v>3</v>
      </c>
      <c r="E68" s="39">
        <v>9.67741935483871</v>
      </c>
    </row>
    <row r="69" spans="2:5" ht="12" customHeight="1" x14ac:dyDescent="0.2">
      <c r="B69" s="41" t="s">
        <v>83</v>
      </c>
      <c r="C69" s="29">
        <v>182</v>
      </c>
      <c r="D69" s="29">
        <v>182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182</v>
      </c>
      <c r="D71" s="26">
        <v>182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182</v>
      </c>
      <c r="D73" s="18">
        <v>182</v>
      </c>
      <c r="E73" s="17">
        <v>100</v>
      </c>
    </row>
    <row r="74" spans="2:5" ht="12" customHeight="1" x14ac:dyDescent="0.2">
      <c r="B74" s="41" t="s">
        <v>87</v>
      </c>
      <c r="C74" s="29">
        <v>682390</v>
      </c>
      <c r="D74" s="29">
        <v>26807</v>
      </c>
      <c r="E74" s="28">
        <v>3.9283987162766163</v>
      </c>
    </row>
    <row r="75" spans="2:5" ht="12" customHeight="1" x14ac:dyDescent="0.2">
      <c r="B75" s="41" t="s">
        <v>57</v>
      </c>
      <c r="C75" s="29">
        <v>151813</v>
      </c>
      <c r="D75" s="29">
        <v>1259</v>
      </c>
      <c r="E75" s="28">
        <v>0.82930974290739268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150797</v>
      </c>
      <c r="D78" s="29">
        <v>257</v>
      </c>
      <c r="E78" s="28">
        <v>0.17042779365637248</v>
      </c>
    </row>
    <row r="79" spans="2:5" ht="12" customHeight="1" x14ac:dyDescent="0.2">
      <c r="B79" s="41" t="s">
        <v>61</v>
      </c>
      <c r="C79" s="29">
        <v>1016</v>
      </c>
      <c r="D79" s="29">
        <v>1002</v>
      </c>
      <c r="E79" s="28">
        <v>98.622047244094489</v>
      </c>
    </row>
    <row r="80" spans="2:5" ht="12" customHeight="1" x14ac:dyDescent="0.2">
      <c r="B80" s="41" t="s">
        <v>62</v>
      </c>
      <c r="C80" s="29">
        <v>873</v>
      </c>
      <c r="D80" s="29">
        <v>626</v>
      </c>
      <c r="E80" s="28">
        <v>71.70675830469645</v>
      </c>
    </row>
    <row r="81" spans="2:5" ht="12" customHeight="1" x14ac:dyDescent="0.2">
      <c r="B81" s="41" t="s">
        <v>63</v>
      </c>
      <c r="C81" s="29">
        <v>664</v>
      </c>
      <c r="D81" s="29">
        <v>506</v>
      </c>
      <c r="E81" s="28">
        <v>76.204819277108442</v>
      </c>
    </row>
    <row r="82" spans="2:5" ht="12" customHeight="1" x14ac:dyDescent="0.2">
      <c r="B82" s="27" t="s">
        <v>64</v>
      </c>
      <c r="C82" s="26">
        <v>209</v>
      </c>
      <c r="D82" s="26">
        <v>120</v>
      </c>
      <c r="E82" s="25">
        <v>57.41626794258373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209</v>
      </c>
      <c r="D91" s="20">
        <v>120</v>
      </c>
      <c r="E91" s="19">
        <v>57.41626794258373</v>
      </c>
    </row>
    <row r="92" spans="2:5" ht="12" customHeight="1" x14ac:dyDescent="0.2">
      <c r="B92" s="41" t="s">
        <v>73</v>
      </c>
      <c r="C92" s="26">
        <v>523475</v>
      </c>
      <c r="D92" s="26">
        <v>20376</v>
      </c>
      <c r="E92" s="25">
        <v>3.8924494961554994</v>
      </c>
    </row>
    <row r="93" spans="2:5" ht="12" customHeight="1" x14ac:dyDescent="0.2">
      <c r="B93" s="41" t="s">
        <v>74</v>
      </c>
      <c r="C93" s="29">
        <v>4165</v>
      </c>
      <c r="D93" s="29">
        <v>1248</v>
      </c>
      <c r="E93" s="28">
        <v>29.963985594237698</v>
      </c>
    </row>
    <row r="94" spans="2:5" ht="12" customHeight="1" x14ac:dyDescent="0.2">
      <c r="B94" s="41" t="s">
        <v>75</v>
      </c>
      <c r="C94" s="29">
        <v>86673</v>
      </c>
      <c r="D94" s="29">
        <v>13529</v>
      </c>
      <c r="E94" s="28">
        <v>15.609243939865932</v>
      </c>
    </row>
    <row r="95" spans="2:5" ht="12" customHeight="1" x14ac:dyDescent="0.2">
      <c r="B95" s="41" t="s">
        <v>76</v>
      </c>
      <c r="C95" s="29">
        <v>432579</v>
      </c>
      <c r="D95" s="29">
        <v>5556</v>
      </c>
      <c r="E95" s="28">
        <v>1.2843896721754871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6229</v>
      </c>
      <c r="D97" s="40">
        <v>4546</v>
      </c>
      <c r="E97" s="39">
        <v>72.981216888746189</v>
      </c>
    </row>
    <row r="98" spans="2:5" ht="12" customHeight="1" x14ac:dyDescent="0.2">
      <c r="B98" s="41" t="s">
        <v>84</v>
      </c>
      <c r="C98" s="29">
        <v>8387</v>
      </c>
      <c r="D98" s="29">
        <v>8387</v>
      </c>
      <c r="E98" s="39">
        <v>100</v>
      </c>
    </row>
    <row r="99" spans="2:5" ht="12" customHeight="1" x14ac:dyDescent="0.2">
      <c r="B99" s="41" t="s">
        <v>79</v>
      </c>
      <c r="C99" s="29">
        <v>8381</v>
      </c>
      <c r="D99" s="29">
        <v>8381</v>
      </c>
      <c r="E99" s="28">
        <v>100</v>
      </c>
    </row>
    <row r="100" spans="2:5" ht="12" customHeight="1" x14ac:dyDescent="0.2">
      <c r="B100" s="41" t="s">
        <v>80</v>
      </c>
      <c r="C100" s="29">
        <v>6</v>
      </c>
      <c r="D100" s="29">
        <v>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D2F42A7C-C79E-42FA-AEE1-FD7829343F5F}"/>
    <hyperlink ref="D4" location="ŞUBAT!A1" display="ŞUBAT" xr:uid="{75996988-F19A-4D0D-A84C-E117301E3FE0}"/>
    <hyperlink ref="E4" location="'MART '!A1" display="MART" xr:uid="{71AB2BBB-B8E0-479C-9F3D-3FBF7EF929B6}"/>
    <hyperlink ref="C5" location="NİSAN!A1" display="NİSAN" xr:uid="{75E9E13E-860C-4200-8C91-241B927A5697}"/>
    <hyperlink ref="D5" location="' MAYIS'!A1" display="MAYIS" xr:uid="{6D27C46B-FF85-44E5-9887-65BF6403CB19}"/>
    <hyperlink ref="E5" location="HAZİRAN!A1" display="HAZİRAN" xr:uid="{D09308DD-1036-4857-99EF-E5E4E29904B6}"/>
    <hyperlink ref="C6" location="TEMMUZ!A1" display="TEMMUZ" xr:uid="{177120A9-A951-4B9F-AE4B-14952DE211CD}"/>
    <hyperlink ref="D6" location="AĞUSTOS!A1" display="AĞUSTOS" xr:uid="{EE700E61-9525-4AA4-9B31-1B6BFF36987A}"/>
    <hyperlink ref="E6" location="EYLÜL!A1" display="EYLÜL" xr:uid="{D425501F-7B20-44F1-A302-989FBA943D43}"/>
    <hyperlink ref="C7" location="EKİM!A1" display="EKİM" xr:uid="{7949081A-8A0C-4E78-863C-E158635CD134}"/>
    <hyperlink ref="D7" location="KASIM!A1" display="KASIM" xr:uid="{993FE95A-A293-4279-9057-93FD0D3CAB95}"/>
    <hyperlink ref="E7" location="ARALIK!A1" display="ARALIK" xr:uid="{EDFCAB6E-6246-4259-8FD0-383A9912296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26C67-1775-455F-80F3-02EFE40278B8}">
  <sheetPr codeName="Sayfa2"/>
  <dimension ref="B2:F102"/>
  <sheetViews>
    <sheetView showGridLines="0" topLeftCell="A4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109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1338875</v>
      </c>
      <c r="D10" s="40">
        <v>253131</v>
      </c>
      <c r="E10" s="39">
        <v>18.906245915414061</v>
      </c>
    </row>
    <row r="11" spans="2:5" ht="12" customHeight="1" x14ac:dyDescent="0.2">
      <c r="B11" s="38" t="s">
        <v>4</v>
      </c>
      <c r="C11" s="37">
        <v>641006</v>
      </c>
      <c r="D11" s="37">
        <v>214000</v>
      </c>
      <c r="E11" s="14">
        <v>33.385022917102184</v>
      </c>
    </row>
    <row r="12" spans="2:5" ht="12" customHeight="1" x14ac:dyDescent="0.2">
      <c r="B12" s="38" t="s">
        <v>5</v>
      </c>
      <c r="C12" s="37">
        <v>209650</v>
      </c>
      <c r="D12" s="37">
        <v>100000</v>
      </c>
      <c r="E12" s="14">
        <v>47.698545194371569</v>
      </c>
    </row>
    <row r="13" spans="2:5" ht="12" customHeight="1" x14ac:dyDescent="0.2">
      <c r="B13" s="38" t="s">
        <v>6</v>
      </c>
      <c r="C13" s="36">
        <v>164794</v>
      </c>
      <c r="D13" s="36">
        <v>82518</v>
      </c>
      <c r="E13" s="35">
        <v>50.073425003337505</v>
      </c>
    </row>
    <row r="14" spans="2:5" ht="12" customHeight="1" x14ac:dyDescent="0.2">
      <c r="B14" s="34" t="s">
        <v>7</v>
      </c>
      <c r="C14" s="33">
        <v>40222</v>
      </c>
      <c r="D14" s="33">
        <v>4919</v>
      </c>
      <c r="E14" s="32">
        <v>12.229625578041867</v>
      </c>
    </row>
    <row r="15" spans="2:5" ht="12" customHeight="1" x14ac:dyDescent="0.2">
      <c r="B15" s="34" t="s">
        <v>8</v>
      </c>
      <c r="C15" s="33">
        <v>1703</v>
      </c>
      <c r="D15" s="33">
        <v>205</v>
      </c>
      <c r="E15" s="32">
        <v>12.037580739870817</v>
      </c>
    </row>
    <row r="16" spans="2:5" ht="12" customHeight="1" x14ac:dyDescent="0.2">
      <c r="B16" s="34" t="s">
        <v>9</v>
      </c>
      <c r="C16" s="33">
        <v>114634</v>
      </c>
      <c r="D16" s="33">
        <v>72772</v>
      </c>
      <c r="E16" s="32">
        <v>63.482038487708706</v>
      </c>
    </row>
    <row r="17" spans="2:5" ht="12" customHeight="1" x14ac:dyDescent="0.2">
      <c r="B17" s="34" t="s">
        <v>10</v>
      </c>
      <c r="C17" s="33">
        <v>8235</v>
      </c>
      <c r="D17" s="33">
        <v>4622</v>
      </c>
      <c r="E17" s="32">
        <v>56.126290224650873</v>
      </c>
    </row>
    <row r="18" spans="2:5" ht="12" customHeight="1" x14ac:dyDescent="0.2">
      <c r="B18" s="38" t="s">
        <v>11</v>
      </c>
      <c r="C18" s="37">
        <v>44856</v>
      </c>
      <c r="D18" s="37">
        <v>17482</v>
      </c>
      <c r="E18" s="14">
        <v>38.973604423042623</v>
      </c>
    </row>
    <row r="19" spans="2:5" ht="12" customHeight="1" x14ac:dyDescent="0.2">
      <c r="B19" s="34" t="s">
        <v>12</v>
      </c>
      <c r="C19" s="33">
        <v>16811</v>
      </c>
      <c r="D19" s="33">
        <v>-95</v>
      </c>
      <c r="E19" s="32">
        <v>-0.56510618047706851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27986</v>
      </c>
      <c r="D21" s="33">
        <v>17577</v>
      </c>
      <c r="E21" s="32">
        <v>62.806403201600801</v>
      </c>
    </row>
    <row r="22" spans="2:5" s="4" customFormat="1" ht="12" customHeight="1" x14ac:dyDescent="0.2">
      <c r="B22" s="38" t="s">
        <v>15</v>
      </c>
      <c r="C22" s="37">
        <v>77438</v>
      </c>
      <c r="D22" s="37">
        <v>26099</v>
      </c>
      <c r="E22" s="14">
        <v>33.703091505462432</v>
      </c>
    </row>
    <row r="23" spans="2:5" s="4" customFormat="1" ht="12" customHeight="1" x14ac:dyDescent="0.2">
      <c r="B23" s="34" t="s">
        <v>16</v>
      </c>
      <c r="C23" s="31">
        <v>206</v>
      </c>
      <c r="D23" s="31">
        <v>117</v>
      </c>
      <c r="E23" s="30">
        <v>56.796116504854368</v>
      </c>
    </row>
    <row r="24" spans="2:5" ht="12" customHeight="1" x14ac:dyDescent="0.2">
      <c r="B24" s="34" t="s">
        <v>17</v>
      </c>
      <c r="C24" s="31">
        <v>77232</v>
      </c>
      <c r="D24" s="31">
        <v>25982</v>
      </c>
      <c r="E24" s="30">
        <v>33.641495753055729</v>
      </c>
    </row>
    <row r="25" spans="2:5" s="4" customFormat="1" ht="12" customHeight="1" x14ac:dyDescent="0.2">
      <c r="B25" s="38" t="s">
        <v>18</v>
      </c>
      <c r="C25" s="37">
        <v>276871</v>
      </c>
      <c r="D25" s="37">
        <v>35820</v>
      </c>
      <c r="E25" s="14">
        <v>12.937432956142031</v>
      </c>
    </row>
    <row r="26" spans="2:5" ht="12" customHeight="1" x14ac:dyDescent="0.2">
      <c r="B26" s="38" t="s">
        <v>19</v>
      </c>
      <c r="C26" s="37">
        <v>161002</v>
      </c>
      <c r="D26" s="37">
        <v>26469</v>
      </c>
      <c r="E26" s="14">
        <v>16.440168445112484</v>
      </c>
    </row>
    <row r="27" spans="2:5" ht="12" customHeight="1" x14ac:dyDescent="0.2">
      <c r="B27" s="34" t="s">
        <v>20</v>
      </c>
      <c r="C27" s="33">
        <v>155464</v>
      </c>
      <c r="D27" s="33">
        <v>21028</v>
      </c>
      <c r="E27" s="32">
        <v>13.525960994185148</v>
      </c>
    </row>
    <row r="28" spans="2:5" ht="12" customHeight="1" x14ac:dyDescent="0.2">
      <c r="B28" s="34" t="s">
        <v>21</v>
      </c>
      <c r="C28" s="33">
        <v>5538</v>
      </c>
      <c r="D28" s="33">
        <v>5441</v>
      </c>
      <c r="E28" s="32">
        <v>98.248465149873596</v>
      </c>
    </row>
    <row r="29" spans="2:5" ht="12" customHeight="1" x14ac:dyDescent="0.2">
      <c r="B29" s="38" t="s">
        <v>22</v>
      </c>
      <c r="C29" s="36">
        <v>111402</v>
      </c>
      <c r="D29" s="36">
        <v>5383</v>
      </c>
      <c r="E29" s="35">
        <v>4.8320496939013662</v>
      </c>
    </row>
    <row r="30" spans="2:5" ht="12" customHeight="1" x14ac:dyDescent="0.2">
      <c r="B30" s="34" t="s">
        <v>23</v>
      </c>
      <c r="C30" s="33">
        <v>105153</v>
      </c>
      <c r="D30" s="33">
        <v>22</v>
      </c>
      <c r="E30" s="32">
        <v>2.0921894762869344E-2</v>
      </c>
    </row>
    <row r="31" spans="2:5" s="4" customFormat="1" ht="12" customHeight="1" x14ac:dyDescent="0.2">
      <c r="B31" s="34" t="s">
        <v>24</v>
      </c>
      <c r="C31" s="33">
        <v>252</v>
      </c>
      <c r="D31" s="33">
        <v>250</v>
      </c>
      <c r="E31" s="32">
        <v>99.206349206349216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5</v>
      </c>
      <c r="E33" s="32">
        <v>0.79617834394904463</v>
      </c>
    </row>
    <row r="34" spans="2:6" ht="12" customHeight="1" x14ac:dyDescent="0.2">
      <c r="B34" s="34" t="s">
        <v>27</v>
      </c>
      <c r="C34" s="33">
        <v>4886</v>
      </c>
      <c r="D34" s="33">
        <v>4880</v>
      </c>
      <c r="E34" s="32"/>
    </row>
    <row r="35" spans="2:6" ht="12" customHeight="1" x14ac:dyDescent="0.2">
      <c r="B35" s="34" t="s">
        <v>28</v>
      </c>
      <c r="C35" s="33">
        <v>112</v>
      </c>
      <c r="D35" s="33">
        <v>48</v>
      </c>
      <c r="E35" s="32">
        <v>42.857142857142854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4464</v>
      </c>
      <c r="D39" s="36">
        <v>3965</v>
      </c>
      <c r="E39" s="35">
        <v>88.821684587813621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3</v>
      </c>
      <c r="D41" s="36">
        <v>3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2915</v>
      </c>
      <c r="D44" s="37">
        <v>2915</v>
      </c>
      <c r="E44" s="14"/>
    </row>
    <row r="45" spans="2:6" ht="12" customHeight="1" x14ac:dyDescent="0.2">
      <c r="B45" s="34" t="s">
        <v>33</v>
      </c>
      <c r="C45" s="31">
        <v>59</v>
      </c>
      <c r="D45" s="31">
        <v>59</v>
      </c>
      <c r="E45" s="30"/>
    </row>
    <row r="46" spans="2:6" s="4" customFormat="1" ht="12" customHeight="1" x14ac:dyDescent="0.2">
      <c r="B46" s="34" t="s">
        <v>34</v>
      </c>
      <c r="C46" s="33">
        <v>2843</v>
      </c>
      <c r="D46" s="33">
        <v>2843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32941</v>
      </c>
      <c r="D48" s="36">
        <v>17759</v>
      </c>
      <c r="E48" s="35">
        <v>53.911538811815063</v>
      </c>
      <c r="F48" s="5"/>
    </row>
    <row r="49" spans="2:5" ht="12" customHeight="1" x14ac:dyDescent="0.2">
      <c r="B49" s="38" t="s">
        <v>37</v>
      </c>
      <c r="C49" s="36">
        <v>40987</v>
      </c>
      <c r="D49" s="36">
        <v>31405</v>
      </c>
      <c r="E49" s="35">
        <v>76.621855710347191</v>
      </c>
    </row>
    <row r="50" spans="2:5" ht="12" customHeight="1" x14ac:dyDescent="0.2">
      <c r="B50" s="41" t="s">
        <v>38</v>
      </c>
      <c r="C50" s="40">
        <v>204</v>
      </c>
      <c r="D50" s="40">
        <v>2</v>
      </c>
      <c r="E50" s="35">
        <v>0.98039215686274506</v>
      </c>
    </row>
    <row r="51" spans="2:5" ht="12" customHeight="1" x14ac:dyDescent="0.2">
      <c r="B51" s="41" t="s">
        <v>82</v>
      </c>
      <c r="C51" s="29">
        <v>14746</v>
      </c>
      <c r="D51" s="29">
        <v>10375</v>
      </c>
      <c r="E51" s="28">
        <v>70.358063203580627</v>
      </c>
    </row>
    <row r="52" spans="2:5" ht="12" customHeight="1" x14ac:dyDescent="0.2">
      <c r="B52" s="41" t="s">
        <v>39</v>
      </c>
      <c r="C52" s="29">
        <v>6021</v>
      </c>
      <c r="D52" s="29">
        <v>5738</v>
      </c>
      <c r="E52" s="28">
        <v>95.299784089021756</v>
      </c>
    </row>
    <row r="53" spans="2:5" ht="12" customHeight="1" x14ac:dyDescent="0.2">
      <c r="B53" s="27" t="s">
        <v>40</v>
      </c>
      <c r="C53" s="26">
        <v>6001</v>
      </c>
      <c r="D53" s="26">
        <v>5735</v>
      </c>
      <c r="E53" s="25">
        <v>95.567405432427933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6001</v>
      </c>
      <c r="D55" s="20">
        <v>5735</v>
      </c>
      <c r="E55" s="19">
        <v>95.567405432427933</v>
      </c>
    </row>
    <row r="56" spans="2:5" ht="12" customHeight="1" x14ac:dyDescent="0.2">
      <c r="B56" s="27" t="s">
        <v>43</v>
      </c>
      <c r="C56" s="26">
        <v>20</v>
      </c>
      <c r="D56" s="26">
        <v>3</v>
      </c>
      <c r="E56" s="25">
        <v>15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20</v>
      </c>
      <c r="D58" s="20">
        <v>3</v>
      </c>
      <c r="E58" s="19">
        <v>15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837</v>
      </c>
      <c r="D62" s="29">
        <v>837</v>
      </c>
      <c r="E62" s="28">
        <v>100</v>
      </c>
    </row>
    <row r="63" spans="2:5" ht="12" customHeight="1" x14ac:dyDescent="0.2">
      <c r="B63" s="41" t="s">
        <v>48</v>
      </c>
      <c r="C63" s="29">
        <v>837</v>
      </c>
      <c r="D63" s="29">
        <v>837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7857</v>
      </c>
      <c r="D65" s="29">
        <v>3797</v>
      </c>
      <c r="E65" s="28">
        <v>48.326333206058294</v>
      </c>
    </row>
    <row r="66" spans="2:5" ht="12" customHeight="1" x14ac:dyDescent="0.2">
      <c r="B66" s="41" t="s">
        <v>51</v>
      </c>
      <c r="C66" s="29">
        <v>7289</v>
      </c>
      <c r="D66" s="29">
        <v>3232</v>
      </c>
      <c r="E66" s="28">
        <v>44.340787487995605</v>
      </c>
    </row>
    <row r="67" spans="2:5" ht="12" customHeight="1" x14ac:dyDescent="0.2">
      <c r="B67" s="41" t="s">
        <v>88</v>
      </c>
      <c r="C67" s="29">
        <v>568</v>
      </c>
      <c r="D67" s="29">
        <v>565</v>
      </c>
      <c r="E67" s="28">
        <v>99.471830985915489</v>
      </c>
    </row>
    <row r="68" spans="2:5" ht="12" customHeight="1" x14ac:dyDescent="0.2">
      <c r="B68" s="41" t="s">
        <v>52</v>
      </c>
      <c r="C68" s="40">
        <v>31</v>
      </c>
      <c r="D68" s="40">
        <v>3</v>
      </c>
      <c r="E68" s="39">
        <v>9.67741935483871</v>
      </c>
    </row>
    <row r="69" spans="2:5" ht="12" customHeight="1" x14ac:dyDescent="0.2">
      <c r="B69" s="41" t="s">
        <v>83</v>
      </c>
      <c r="C69" s="29">
        <v>149</v>
      </c>
      <c r="D69" s="29">
        <v>149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149</v>
      </c>
      <c r="D71" s="26">
        <v>149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149</v>
      </c>
      <c r="D73" s="18">
        <v>149</v>
      </c>
      <c r="E73" s="17">
        <v>100</v>
      </c>
    </row>
    <row r="74" spans="2:5" ht="12" customHeight="1" x14ac:dyDescent="0.2">
      <c r="B74" s="41" t="s">
        <v>87</v>
      </c>
      <c r="C74" s="29">
        <v>677016</v>
      </c>
      <c r="D74" s="29">
        <v>22649</v>
      </c>
      <c r="E74" s="28">
        <v>3.3454157656539878</v>
      </c>
    </row>
    <row r="75" spans="2:5" ht="12" customHeight="1" x14ac:dyDescent="0.2">
      <c r="B75" s="41" t="s">
        <v>57</v>
      </c>
      <c r="C75" s="29">
        <v>150579</v>
      </c>
      <c r="D75" s="29">
        <v>1136</v>
      </c>
      <c r="E75" s="28">
        <v>0.75442126724178005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149668</v>
      </c>
      <c r="D78" s="29">
        <v>240</v>
      </c>
      <c r="E78" s="28">
        <v>0.16035491888713685</v>
      </c>
    </row>
    <row r="79" spans="2:5" ht="12" customHeight="1" x14ac:dyDescent="0.2">
      <c r="B79" s="41" t="s">
        <v>61</v>
      </c>
      <c r="C79" s="29">
        <v>911</v>
      </c>
      <c r="D79" s="29">
        <v>896</v>
      </c>
      <c r="E79" s="28">
        <v>98.353457738748631</v>
      </c>
    </row>
    <row r="80" spans="2:5" ht="12" customHeight="1" x14ac:dyDescent="0.2">
      <c r="B80" s="41" t="s">
        <v>62</v>
      </c>
      <c r="C80" s="29">
        <v>786</v>
      </c>
      <c r="D80" s="29">
        <v>574</v>
      </c>
      <c r="E80" s="28">
        <v>73.027989821882954</v>
      </c>
    </row>
    <row r="81" spans="2:5" ht="12" customHeight="1" x14ac:dyDescent="0.2">
      <c r="B81" s="41" t="s">
        <v>63</v>
      </c>
      <c r="C81" s="29">
        <v>663</v>
      </c>
      <c r="D81" s="29">
        <v>506</v>
      </c>
      <c r="E81" s="28">
        <v>76.319758672699848</v>
      </c>
    </row>
    <row r="82" spans="2:5" ht="12" customHeight="1" x14ac:dyDescent="0.2">
      <c r="B82" s="27" t="s">
        <v>64</v>
      </c>
      <c r="C82" s="26">
        <v>123</v>
      </c>
      <c r="D82" s="26">
        <v>68</v>
      </c>
      <c r="E82" s="25">
        <v>55.284552845528459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68</v>
      </c>
      <c r="E91" s="19">
        <v>55.284552845528459</v>
      </c>
    </row>
    <row r="92" spans="2:5" ht="12" customHeight="1" x14ac:dyDescent="0.2">
      <c r="B92" s="41" t="s">
        <v>73</v>
      </c>
      <c r="C92" s="26">
        <v>519960</v>
      </c>
      <c r="D92" s="26">
        <v>16972</v>
      </c>
      <c r="E92" s="25">
        <v>3.264097238249096</v>
      </c>
    </row>
    <row r="93" spans="2:5" ht="12" customHeight="1" x14ac:dyDescent="0.2">
      <c r="B93" s="41" t="s">
        <v>74</v>
      </c>
      <c r="C93" s="29">
        <v>3899</v>
      </c>
      <c r="D93" s="29">
        <v>993</v>
      </c>
      <c r="E93" s="28">
        <v>25.468068735573222</v>
      </c>
    </row>
    <row r="94" spans="2:5" ht="12" customHeight="1" x14ac:dyDescent="0.2">
      <c r="B94" s="41" t="s">
        <v>75</v>
      </c>
      <c r="C94" s="29">
        <v>84726</v>
      </c>
      <c r="D94" s="29">
        <v>11083</v>
      </c>
      <c r="E94" s="28">
        <v>13.080990486981564</v>
      </c>
    </row>
    <row r="95" spans="2:5" ht="12" customHeight="1" x14ac:dyDescent="0.2">
      <c r="B95" s="41" t="s">
        <v>76</v>
      </c>
      <c r="C95" s="29">
        <v>431277</v>
      </c>
      <c r="D95" s="29">
        <v>4853</v>
      </c>
      <c r="E95" s="28">
        <v>1.1252628820920196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5691</v>
      </c>
      <c r="D97" s="40">
        <v>3967</v>
      </c>
      <c r="E97" s="39">
        <v>69.706554208399226</v>
      </c>
    </row>
    <row r="98" spans="2:5" ht="12" customHeight="1" x14ac:dyDescent="0.2">
      <c r="B98" s="41" t="s">
        <v>84</v>
      </c>
      <c r="C98" s="29">
        <v>5958</v>
      </c>
      <c r="D98" s="29">
        <v>5958</v>
      </c>
      <c r="E98" s="39">
        <v>100</v>
      </c>
    </row>
    <row r="99" spans="2:5" ht="12" customHeight="1" x14ac:dyDescent="0.2">
      <c r="B99" s="41" t="s">
        <v>79</v>
      </c>
      <c r="C99" s="29">
        <v>5952</v>
      </c>
      <c r="D99" s="29">
        <v>5952</v>
      </c>
      <c r="E99" s="28">
        <v>100</v>
      </c>
    </row>
    <row r="100" spans="2:5" ht="12" customHeight="1" x14ac:dyDescent="0.2">
      <c r="B100" s="41" t="s">
        <v>80</v>
      </c>
      <c r="C100" s="29">
        <v>6</v>
      </c>
      <c r="D100" s="29">
        <v>6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5B8CFCF0-FA84-449A-84D3-7E4090BCF3B6}"/>
    <hyperlink ref="D4" location="ŞUBAT!A1" display="ŞUBAT" xr:uid="{3C86E8F4-4DFE-49EF-BEDF-1169BD67E1FE}"/>
    <hyperlink ref="E4" location="'MART '!A1" display="MART" xr:uid="{920AB905-406E-49EA-9D56-1AD1A530A2D2}"/>
    <hyperlink ref="C5" location="NİSAN!A1" display="NİSAN" xr:uid="{F3EF4126-A561-4E2D-BB84-D1EC7474C193}"/>
    <hyperlink ref="D5" location="' MAYIS'!A1" display="MAYIS" xr:uid="{2BA85475-E7C6-42ED-AF5F-BBC7DCE9432D}"/>
    <hyperlink ref="E5" location="HAZİRAN!A1" display="HAZİRAN" xr:uid="{A4540DD2-07A4-4AD9-980E-8DC6BCBF3C13}"/>
    <hyperlink ref="C6" location="TEMMUZ!A1" display="TEMMUZ" xr:uid="{1E36469F-E4E5-411C-AD7C-23D129A166A1}"/>
    <hyperlink ref="D6" location="AĞUSTOS!A1" display="AĞUSTOS" xr:uid="{4616CC19-46B1-4CF1-BEC4-CEF99FD6407F}"/>
    <hyperlink ref="E6" location="EYLÜL!A1" display="EYLÜL" xr:uid="{F39237A8-3508-49C5-A39F-ABE4844108B7}"/>
    <hyperlink ref="C7" location="EKİM!A1" display="EKİM" xr:uid="{26FD2F5F-3A5A-43D3-B8D4-2D6EDB3D435E}"/>
    <hyperlink ref="D7" location="KASIM!A1" display="KASIM" xr:uid="{CB791576-9B3F-4066-AB60-BAAF4DB01A06}"/>
    <hyperlink ref="E7" location="ARALIK!A1" display="ARALIK" xr:uid="{72CE068A-57C9-4B30-B0A2-21551F2277D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36E8-3E1C-44E8-A794-7634BFFFB0D8}">
  <sheetPr codeName="Sayfa4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106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1291036</v>
      </c>
      <c r="D10" s="40">
        <v>211520</v>
      </c>
      <c r="E10" s="39">
        <v>16.383741429363706</v>
      </c>
    </row>
    <row r="11" spans="2:5" ht="12" customHeight="1" x14ac:dyDescent="0.2">
      <c r="B11" s="38" t="s">
        <v>4</v>
      </c>
      <c r="C11" s="37">
        <v>605238</v>
      </c>
      <c r="D11" s="37">
        <v>179370</v>
      </c>
      <c r="E11" s="14">
        <v>29.636275316487065</v>
      </c>
    </row>
    <row r="12" spans="2:5" ht="12" customHeight="1" x14ac:dyDescent="0.2">
      <c r="B12" s="38" t="s">
        <v>5</v>
      </c>
      <c r="C12" s="37">
        <v>196552</v>
      </c>
      <c r="D12" s="37">
        <v>87957</v>
      </c>
      <c r="E12" s="14">
        <v>44.749989824575685</v>
      </c>
    </row>
    <row r="13" spans="2:5" ht="12" customHeight="1" x14ac:dyDescent="0.2">
      <c r="B13" s="38" t="s">
        <v>6</v>
      </c>
      <c r="C13" s="36">
        <v>150908</v>
      </c>
      <c r="D13" s="36">
        <v>70252</v>
      </c>
      <c r="E13" s="35">
        <v>46.552866647228775</v>
      </c>
    </row>
    <row r="14" spans="2:5" ht="12" customHeight="1" x14ac:dyDescent="0.2">
      <c r="B14" s="34" t="s">
        <v>7</v>
      </c>
      <c r="C14" s="33">
        <v>40044</v>
      </c>
      <c r="D14" s="33">
        <v>4407</v>
      </c>
      <c r="E14" s="32">
        <v>11.00539406652682</v>
      </c>
    </row>
    <row r="15" spans="2:5" ht="12" customHeight="1" x14ac:dyDescent="0.2">
      <c r="B15" s="34" t="s">
        <v>8</v>
      </c>
      <c r="C15" s="33">
        <v>1692</v>
      </c>
      <c r="D15" s="33">
        <v>196</v>
      </c>
      <c r="E15" s="32">
        <v>11.583924349881796</v>
      </c>
    </row>
    <row r="16" spans="2:5" ht="12" customHeight="1" x14ac:dyDescent="0.2">
      <c r="B16" s="34" t="s">
        <v>9</v>
      </c>
      <c r="C16" s="33">
        <v>101149</v>
      </c>
      <c r="D16" s="33">
        <v>61356</v>
      </c>
      <c r="E16" s="32">
        <v>60.659027770912225</v>
      </c>
    </row>
    <row r="17" spans="2:5" ht="12" customHeight="1" x14ac:dyDescent="0.2">
      <c r="B17" s="34" t="s">
        <v>10</v>
      </c>
      <c r="C17" s="33">
        <v>8023</v>
      </c>
      <c r="D17" s="33">
        <v>4293</v>
      </c>
      <c r="E17" s="32">
        <v>53.508662595039254</v>
      </c>
    </row>
    <row r="18" spans="2:5" ht="12" customHeight="1" x14ac:dyDescent="0.2">
      <c r="B18" s="38" t="s">
        <v>11</v>
      </c>
      <c r="C18" s="37">
        <v>45644</v>
      </c>
      <c r="D18" s="37">
        <v>17705</v>
      </c>
      <c r="E18" s="14">
        <v>38.789326088861628</v>
      </c>
    </row>
    <row r="19" spans="2:5" ht="12" customHeight="1" x14ac:dyDescent="0.2">
      <c r="B19" s="34" t="s">
        <v>12</v>
      </c>
      <c r="C19" s="33">
        <v>16795</v>
      </c>
      <c r="D19" s="33">
        <v>517</v>
      </c>
      <c r="E19" s="32">
        <v>3.0782971122357847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28790</v>
      </c>
      <c r="D21" s="33">
        <v>17188</v>
      </c>
      <c r="E21" s="32">
        <v>59.701285168461268</v>
      </c>
    </row>
    <row r="22" spans="2:5" s="4" customFormat="1" ht="12" customHeight="1" x14ac:dyDescent="0.2">
      <c r="B22" s="38" t="s">
        <v>15</v>
      </c>
      <c r="C22" s="37">
        <v>77040</v>
      </c>
      <c r="D22" s="37">
        <v>23803</v>
      </c>
      <c r="E22" s="14">
        <v>30.896936656282453</v>
      </c>
    </row>
    <row r="23" spans="2:5" s="4" customFormat="1" ht="12" customHeight="1" x14ac:dyDescent="0.2">
      <c r="B23" s="34" t="s">
        <v>16</v>
      </c>
      <c r="C23" s="31">
        <v>178</v>
      </c>
      <c r="D23" s="31">
        <v>87</v>
      </c>
      <c r="E23" s="30">
        <v>48.876404494382022</v>
      </c>
    </row>
    <row r="24" spans="2:5" ht="12" customHeight="1" x14ac:dyDescent="0.2">
      <c r="B24" s="34" t="s">
        <v>17</v>
      </c>
      <c r="C24" s="31">
        <v>76862</v>
      </c>
      <c r="D24" s="31">
        <v>23716</v>
      </c>
      <c r="E24" s="30">
        <v>30.855299107491348</v>
      </c>
    </row>
    <row r="25" spans="2:5" s="4" customFormat="1" ht="12" customHeight="1" x14ac:dyDescent="0.2">
      <c r="B25" s="38" t="s">
        <v>18</v>
      </c>
      <c r="C25" s="37">
        <v>267992</v>
      </c>
      <c r="D25" s="37">
        <v>28295</v>
      </c>
      <c r="E25" s="14">
        <v>10.558150989581778</v>
      </c>
    </row>
    <row r="26" spans="2:5" ht="12" customHeight="1" x14ac:dyDescent="0.2">
      <c r="B26" s="38" t="s">
        <v>19</v>
      </c>
      <c r="C26" s="37">
        <v>155124</v>
      </c>
      <c r="D26" s="37">
        <v>20578</v>
      </c>
      <c r="E26" s="14">
        <v>13.265516618962895</v>
      </c>
    </row>
    <row r="27" spans="2:5" ht="12" customHeight="1" x14ac:dyDescent="0.2">
      <c r="B27" s="34" t="s">
        <v>20</v>
      </c>
      <c r="C27" s="33">
        <v>150252</v>
      </c>
      <c r="D27" s="33">
        <v>15789</v>
      </c>
      <c r="E27" s="32">
        <v>10.50834597875569</v>
      </c>
    </row>
    <row r="28" spans="2:5" ht="12" customHeight="1" x14ac:dyDescent="0.2">
      <c r="B28" s="34" t="s">
        <v>21</v>
      </c>
      <c r="C28" s="33">
        <v>4872</v>
      </c>
      <c r="D28" s="33">
        <v>4789</v>
      </c>
      <c r="E28" s="32">
        <v>98.296387520525457</v>
      </c>
    </row>
    <row r="29" spans="2:5" ht="12" customHeight="1" x14ac:dyDescent="0.2">
      <c r="B29" s="38" t="s">
        <v>22</v>
      </c>
      <c r="C29" s="36">
        <v>109210</v>
      </c>
      <c r="D29" s="36">
        <v>4408</v>
      </c>
      <c r="E29" s="35">
        <v>4.0362604157128468</v>
      </c>
    </row>
    <row r="30" spans="2:5" ht="12" customHeight="1" x14ac:dyDescent="0.2">
      <c r="B30" s="34" t="s">
        <v>23</v>
      </c>
      <c r="C30" s="33">
        <v>103924</v>
      </c>
      <c r="D30" s="33">
        <v>11</v>
      </c>
      <c r="E30" s="32">
        <v>1.0584658019321812E-2</v>
      </c>
    </row>
    <row r="31" spans="2:5" s="4" customFormat="1" ht="12" customHeight="1" x14ac:dyDescent="0.2">
      <c r="B31" s="34" t="s">
        <v>24</v>
      </c>
      <c r="C31" s="33">
        <v>119</v>
      </c>
      <c r="D31" s="33">
        <v>117</v>
      </c>
      <c r="E31" s="32">
        <v>98.319327731092429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4062</v>
      </c>
      <c r="D34" s="33">
        <v>4056</v>
      </c>
      <c r="E34" s="32"/>
    </row>
    <row r="35" spans="2:6" ht="12" customHeight="1" x14ac:dyDescent="0.2">
      <c r="B35" s="34" t="s">
        <v>28</v>
      </c>
      <c r="C35" s="33">
        <v>106</v>
      </c>
      <c r="D35" s="33">
        <v>42</v>
      </c>
      <c r="E35" s="32">
        <v>39.622641509433961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3656</v>
      </c>
      <c r="D39" s="36">
        <v>3307</v>
      </c>
      <c r="E39" s="35">
        <v>90.454048140043767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2</v>
      </c>
      <c r="D41" s="36">
        <v>2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1561</v>
      </c>
      <c r="D44" s="37">
        <v>1561</v>
      </c>
      <c r="E44" s="14"/>
    </row>
    <row r="45" spans="2:6" ht="12" customHeight="1" x14ac:dyDescent="0.2">
      <c r="B45" s="34" t="s">
        <v>33</v>
      </c>
      <c r="C45" s="31"/>
      <c r="D45" s="31"/>
      <c r="E45" s="30"/>
    </row>
    <row r="46" spans="2:6" s="4" customFormat="1" ht="12" customHeight="1" x14ac:dyDescent="0.2">
      <c r="B46" s="34" t="s">
        <v>34</v>
      </c>
      <c r="C46" s="33">
        <v>1548</v>
      </c>
      <c r="D46" s="33">
        <v>1548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29880</v>
      </c>
      <c r="D48" s="36">
        <v>15134</v>
      </c>
      <c r="E48" s="35">
        <v>50.64926372155287</v>
      </c>
      <c r="F48" s="5"/>
    </row>
    <row r="49" spans="2:5" ht="12" customHeight="1" x14ac:dyDescent="0.2">
      <c r="B49" s="38" t="s">
        <v>37</v>
      </c>
      <c r="C49" s="36">
        <v>32003</v>
      </c>
      <c r="D49" s="36">
        <v>22619</v>
      </c>
      <c r="E49" s="35">
        <v>70.677748961034908</v>
      </c>
    </row>
    <row r="50" spans="2:5" ht="12" customHeight="1" x14ac:dyDescent="0.2">
      <c r="B50" s="41" t="s">
        <v>38</v>
      </c>
      <c r="C50" s="40">
        <v>210</v>
      </c>
      <c r="D50" s="40">
        <v>1</v>
      </c>
      <c r="E50" s="35">
        <v>0.47619047619047622</v>
      </c>
    </row>
    <row r="51" spans="2:5" ht="12" customHeight="1" x14ac:dyDescent="0.2">
      <c r="B51" s="41" t="s">
        <v>82</v>
      </c>
      <c r="C51" s="29">
        <v>12991</v>
      </c>
      <c r="D51" s="29">
        <v>8675</v>
      </c>
      <c r="E51" s="28">
        <v>66.776999461165417</v>
      </c>
    </row>
    <row r="52" spans="2:5" ht="12" customHeight="1" x14ac:dyDescent="0.2">
      <c r="B52" s="41" t="s">
        <v>39</v>
      </c>
      <c r="C52" s="29">
        <v>4913</v>
      </c>
      <c r="D52" s="29">
        <v>4682</v>
      </c>
      <c r="E52" s="28">
        <v>95.298188479544066</v>
      </c>
    </row>
    <row r="53" spans="2:5" ht="12" customHeight="1" x14ac:dyDescent="0.2">
      <c r="B53" s="27" t="s">
        <v>40</v>
      </c>
      <c r="C53" s="26">
        <v>4896</v>
      </c>
      <c r="D53" s="26">
        <v>4681</v>
      </c>
      <c r="E53" s="25">
        <v>95.60866013071896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4896</v>
      </c>
      <c r="D55" s="20">
        <v>4681</v>
      </c>
      <c r="E55" s="19">
        <v>95.60866013071896</v>
      </c>
    </row>
    <row r="56" spans="2:5" ht="12" customHeight="1" x14ac:dyDescent="0.2">
      <c r="B56" s="27" t="s">
        <v>43</v>
      </c>
      <c r="C56" s="26">
        <v>17</v>
      </c>
      <c r="D56" s="26">
        <v>1</v>
      </c>
      <c r="E56" s="25">
        <v>5.8823529411764701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17</v>
      </c>
      <c r="D58" s="20">
        <v>1</v>
      </c>
      <c r="E58" s="19">
        <v>5.8823529411764701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731</v>
      </c>
      <c r="D62" s="29">
        <v>731</v>
      </c>
      <c r="E62" s="28">
        <v>100</v>
      </c>
    </row>
    <row r="63" spans="2:5" ht="12" customHeight="1" x14ac:dyDescent="0.2">
      <c r="B63" s="41" t="s">
        <v>48</v>
      </c>
      <c r="C63" s="29">
        <v>731</v>
      </c>
      <c r="D63" s="29">
        <v>731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7317</v>
      </c>
      <c r="D65" s="29">
        <v>3259</v>
      </c>
      <c r="E65" s="28">
        <v>44.540112067787348</v>
      </c>
    </row>
    <row r="66" spans="2:5" ht="12" customHeight="1" x14ac:dyDescent="0.2">
      <c r="B66" s="41" t="s">
        <v>51</v>
      </c>
      <c r="C66" s="29">
        <v>6752</v>
      </c>
      <c r="D66" s="29">
        <v>2697</v>
      </c>
      <c r="E66" s="28">
        <v>39.943720379146917</v>
      </c>
    </row>
    <row r="67" spans="2:5" ht="12" customHeight="1" x14ac:dyDescent="0.2">
      <c r="B67" s="41" t="s">
        <v>88</v>
      </c>
      <c r="C67" s="29">
        <v>565</v>
      </c>
      <c r="D67" s="29">
        <v>562</v>
      </c>
      <c r="E67" s="28">
        <v>99.469026548672574</v>
      </c>
    </row>
    <row r="68" spans="2:5" ht="12" customHeight="1" x14ac:dyDescent="0.2">
      <c r="B68" s="41" t="s">
        <v>52</v>
      </c>
      <c r="C68" s="40">
        <v>30</v>
      </c>
      <c r="D68" s="40">
        <v>3</v>
      </c>
      <c r="E68" s="39">
        <v>10</v>
      </c>
    </row>
    <row r="69" spans="2:5" ht="12" customHeight="1" x14ac:dyDescent="0.2">
      <c r="B69" s="41" t="s">
        <v>83</v>
      </c>
      <c r="C69" s="29">
        <v>119</v>
      </c>
      <c r="D69" s="29">
        <v>119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119</v>
      </c>
      <c r="D71" s="26">
        <v>119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119</v>
      </c>
      <c r="D73" s="18">
        <v>119</v>
      </c>
      <c r="E73" s="17">
        <v>100</v>
      </c>
    </row>
    <row r="74" spans="2:5" ht="12" customHeight="1" x14ac:dyDescent="0.2">
      <c r="B74" s="41" t="s">
        <v>87</v>
      </c>
      <c r="C74" s="29">
        <v>667591</v>
      </c>
      <c r="D74" s="29">
        <v>18259</v>
      </c>
      <c r="E74" s="28">
        <v>2.7350578423016487</v>
      </c>
    </row>
    <row r="75" spans="2:5" ht="12" customHeight="1" x14ac:dyDescent="0.2">
      <c r="B75" s="41" t="s">
        <v>57</v>
      </c>
      <c r="C75" s="29">
        <v>149180</v>
      </c>
      <c r="D75" s="29">
        <v>991</v>
      </c>
      <c r="E75" s="28">
        <v>0.66429816329266655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148397</v>
      </c>
      <c r="D78" s="29">
        <v>222</v>
      </c>
      <c r="E78" s="28">
        <v>0.14959871156424995</v>
      </c>
    </row>
    <row r="79" spans="2:5" ht="12" customHeight="1" x14ac:dyDescent="0.2">
      <c r="B79" s="41" t="s">
        <v>61</v>
      </c>
      <c r="C79" s="29">
        <v>783</v>
      </c>
      <c r="D79" s="29">
        <v>769</v>
      </c>
      <c r="E79" s="28">
        <v>98.212005108556838</v>
      </c>
    </row>
    <row r="80" spans="2:5" ht="12" customHeight="1" x14ac:dyDescent="0.2">
      <c r="B80" s="41" t="s">
        <v>62</v>
      </c>
      <c r="C80" s="29">
        <v>688</v>
      </c>
      <c r="D80" s="29">
        <v>445</v>
      </c>
      <c r="E80" s="28">
        <v>64.680232558139537</v>
      </c>
    </row>
    <row r="81" spans="2:5" ht="12" customHeight="1" x14ac:dyDescent="0.2">
      <c r="B81" s="41" t="s">
        <v>63</v>
      </c>
      <c r="C81" s="29">
        <v>565</v>
      </c>
      <c r="D81" s="29">
        <v>379</v>
      </c>
      <c r="E81" s="28">
        <v>67.079646017699119</v>
      </c>
    </row>
    <row r="82" spans="2:5" ht="12" customHeight="1" x14ac:dyDescent="0.2">
      <c r="B82" s="27" t="s">
        <v>64</v>
      </c>
      <c r="C82" s="26">
        <v>123</v>
      </c>
      <c r="D82" s="26">
        <v>66</v>
      </c>
      <c r="E82" s="25">
        <v>53.658536585365859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66</v>
      </c>
      <c r="E91" s="19">
        <v>53.658536585365859</v>
      </c>
    </row>
    <row r="92" spans="2:5" ht="12" customHeight="1" x14ac:dyDescent="0.2">
      <c r="B92" s="41" t="s">
        <v>73</v>
      </c>
      <c r="C92" s="26">
        <v>512387</v>
      </c>
      <c r="D92" s="26">
        <v>13210</v>
      </c>
      <c r="E92" s="25">
        <v>2.5781294217066395</v>
      </c>
    </row>
    <row r="93" spans="2:5" ht="12" customHeight="1" x14ac:dyDescent="0.2">
      <c r="B93" s="41" t="s">
        <v>74</v>
      </c>
      <c r="C93" s="29">
        <v>3608</v>
      </c>
      <c r="D93" s="29">
        <v>736</v>
      </c>
      <c r="E93" s="28">
        <v>20.399113082039911</v>
      </c>
    </row>
    <row r="94" spans="2:5" ht="12" customHeight="1" x14ac:dyDescent="0.2">
      <c r="B94" s="41" t="s">
        <v>75</v>
      </c>
      <c r="C94" s="29">
        <v>79763</v>
      </c>
      <c r="D94" s="29">
        <v>8408</v>
      </c>
      <c r="E94" s="28">
        <v>10.541228389102717</v>
      </c>
    </row>
    <row r="95" spans="2:5" ht="12" customHeight="1" x14ac:dyDescent="0.2">
      <c r="B95" s="41" t="s">
        <v>76</v>
      </c>
      <c r="C95" s="29">
        <v>428958</v>
      </c>
      <c r="D95" s="29">
        <v>4023</v>
      </c>
      <c r="E95" s="28">
        <v>0.93785405564181112</v>
      </c>
    </row>
    <row r="96" spans="2:5" ht="12" customHeight="1" x14ac:dyDescent="0.2">
      <c r="B96" s="41" t="s">
        <v>77</v>
      </c>
      <c r="C96" s="29">
        <v>58</v>
      </c>
      <c r="D96" s="29">
        <v>43</v>
      </c>
      <c r="E96" s="28">
        <v>74.137931034482762</v>
      </c>
    </row>
    <row r="97" spans="2:5" ht="12" customHeight="1" x14ac:dyDescent="0.2">
      <c r="B97" s="41" t="s">
        <v>78</v>
      </c>
      <c r="C97" s="40">
        <v>5336</v>
      </c>
      <c r="D97" s="40">
        <v>3613</v>
      </c>
      <c r="E97" s="39">
        <v>67.709895052473769</v>
      </c>
    </row>
    <row r="98" spans="2:5" ht="12" customHeight="1" x14ac:dyDescent="0.2">
      <c r="B98" s="41" t="s">
        <v>84</v>
      </c>
      <c r="C98" s="29">
        <v>5097</v>
      </c>
      <c r="D98" s="29">
        <v>5097</v>
      </c>
      <c r="E98" s="39">
        <v>100</v>
      </c>
    </row>
    <row r="99" spans="2:5" ht="12" customHeight="1" x14ac:dyDescent="0.2">
      <c r="B99" s="41" t="s">
        <v>79</v>
      </c>
      <c r="C99" s="29">
        <v>5095</v>
      </c>
      <c r="D99" s="29">
        <v>5095</v>
      </c>
      <c r="E99" s="28">
        <v>100</v>
      </c>
    </row>
    <row r="100" spans="2:5" ht="12" customHeight="1" x14ac:dyDescent="0.2">
      <c r="B100" s="41" t="s">
        <v>80</v>
      </c>
      <c r="C100" s="29">
        <v>2</v>
      </c>
      <c r="D100" s="29">
        <v>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B4E88E1F-CF85-4A39-872D-B5292862D11E}"/>
    <hyperlink ref="D4" location="ŞUBAT!A1" display="ŞUBAT" xr:uid="{E2E75E7C-0FC9-4347-AB93-F8F56111CCE1}"/>
    <hyperlink ref="E4" location="'MART '!A1" display="MART" xr:uid="{8AEB6D24-50F7-4796-8979-6C93F862C5FC}"/>
    <hyperlink ref="C5" location="NİSAN!A1" display="NİSAN" xr:uid="{58094F42-D0CD-4768-83AB-B15B9694E61B}"/>
    <hyperlink ref="D5" location="' MAYIS'!A1" display="MAYIS" xr:uid="{7A4546A0-4406-410C-9DF8-425CCC20474B}"/>
    <hyperlink ref="E5" location="HAZİRAN!A1" display="HAZİRAN" xr:uid="{29BB37D9-2730-4C7A-A110-0F77137473A9}"/>
    <hyperlink ref="C6" location="TEMMUZ!A1" display="TEMMUZ" xr:uid="{200EC086-7B43-497E-9AD2-8CE30A556954}"/>
    <hyperlink ref="D6" location="AĞUSTOS!A1" display="AĞUSTOS" xr:uid="{58085D77-625F-476C-B886-BA9DDD11E383}"/>
    <hyperlink ref="E6" location="EYLÜL!A1" display="EYLÜL" xr:uid="{B3858064-6228-48C1-9445-8262C44CC00E}"/>
    <hyperlink ref="C7" location="EKİM!A1" display="EKİM" xr:uid="{5336F3F1-B4C2-433B-BA44-781A920BC685}"/>
    <hyperlink ref="D7" location="KASIM!A1" display="KASIM" xr:uid="{293DD777-64C6-44AA-B596-7D7885E2F9FB}"/>
    <hyperlink ref="E7" location="ARALIK!A1" display="ARALIK" xr:uid="{0F6AB684-3045-46BD-BBB7-2F305DF9833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501B3-B569-44C0-BF93-DEE7E2D5F35D}">
  <sheetPr codeName="Sayfa5"/>
  <dimension ref="B2:F102"/>
  <sheetViews>
    <sheetView showGridLines="0" zoomScaleNormal="100" zoomScaleSheetLayoutView="75" workbookViewId="0">
      <selection activeCell="E6" sqref="E6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1" t="s">
        <v>102</v>
      </c>
      <c r="C2" s="11"/>
      <c r="D2" s="11"/>
      <c r="E2" s="11"/>
    </row>
    <row r="3" spans="2:5" ht="16.5" customHeight="1" x14ac:dyDescent="0.2">
      <c r="B3" s="6"/>
      <c r="C3" s="8"/>
      <c r="D3" s="8"/>
      <c r="E3" s="8"/>
    </row>
    <row r="4" spans="2:5" s="12" customFormat="1" ht="16.5" customHeight="1" x14ac:dyDescent="0.25">
      <c r="B4" s="13"/>
      <c r="C4" s="45" t="s">
        <v>96</v>
      </c>
      <c r="D4" s="45" t="s">
        <v>99</v>
      </c>
      <c r="E4" s="45" t="s">
        <v>101</v>
      </c>
    </row>
    <row r="5" spans="2:5" s="10" customFormat="1" ht="16.5" customHeight="1" x14ac:dyDescent="0.25">
      <c r="B5" s="9"/>
      <c r="C5" s="47" t="s">
        <v>103</v>
      </c>
      <c r="D5" s="45" t="s">
        <v>107</v>
      </c>
      <c r="E5" s="45" t="s">
        <v>108</v>
      </c>
    </row>
    <row r="6" spans="2:5" s="10" customFormat="1" ht="16.5" customHeight="1" x14ac:dyDescent="0.25">
      <c r="B6" s="9"/>
      <c r="C6" s="45" t="s">
        <v>111</v>
      </c>
      <c r="D6" s="45" t="s">
        <v>114</v>
      </c>
      <c r="E6" s="46" t="s">
        <v>115</v>
      </c>
    </row>
    <row r="7" spans="2:5" ht="16.5" customHeight="1" x14ac:dyDescent="0.25">
      <c r="B7" s="6"/>
      <c r="C7" s="46" t="s">
        <v>116</v>
      </c>
      <c r="D7" s="46" t="s">
        <v>119</v>
      </c>
      <c r="E7" s="46" t="s">
        <v>121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44" t="s">
        <v>90</v>
      </c>
      <c r="C9" s="43" t="s">
        <v>0</v>
      </c>
      <c r="D9" s="43" t="s">
        <v>1</v>
      </c>
      <c r="E9" s="42" t="s">
        <v>2</v>
      </c>
    </row>
    <row r="10" spans="2:5" ht="12" customHeight="1" x14ac:dyDescent="0.2">
      <c r="B10" s="41" t="s">
        <v>3</v>
      </c>
      <c r="C10" s="40">
        <v>1251018</v>
      </c>
      <c r="D10" s="40">
        <v>175914</v>
      </c>
      <c r="E10" s="39">
        <v>14.061668177436296</v>
      </c>
    </row>
    <row r="11" spans="2:5" ht="12" customHeight="1" x14ac:dyDescent="0.2">
      <c r="B11" s="38" t="s">
        <v>4</v>
      </c>
      <c r="C11" s="37">
        <v>568379</v>
      </c>
      <c r="D11" s="37">
        <v>147859</v>
      </c>
      <c r="E11" s="14">
        <v>26.014156047285354</v>
      </c>
    </row>
    <row r="12" spans="2:5" ht="12" customHeight="1" x14ac:dyDescent="0.2">
      <c r="B12" s="38" t="s">
        <v>5</v>
      </c>
      <c r="C12" s="37">
        <v>172429</v>
      </c>
      <c r="D12" s="37">
        <v>68565</v>
      </c>
      <c r="E12" s="14">
        <v>39.764192798195197</v>
      </c>
    </row>
    <row r="13" spans="2:5" ht="12" customHeight="1" x14ac:dyDescent="0.2">
      <c r="B13" s="38" t="s">
        <v>6</v>
      </c>
      <c r="C13" s="36">
        <v>137318</v>
      </c>
      <c r="D13" s="36">
        <v>57370</v>
      </c>
      <c r="E13" s="35">
        <v>41.77893648319958</v>
      </c>
    </row>
    <row r="14" spans="2:5" ht="12" customHeight="1" x14ac:dyDescent="0.2">
      <c r="B14" s="34" t="s">
        <v>7</v>
      </c>
      <c r="C14" s="33">
        <v>39739</v>
      </c>
      <c r="D14" s="33">
        <v>3880</v>
      </c>
      <c r="E14" s="32">
        <v>9.7637081959787615</v>
      </c>
    </row>
    <row r="15" spans="2:5" ht="12" customHeight="1" x14ac:dyDescent="0.2">
      <c r="B15" s="34" t="s">
        <v>8</v>
      </c>
      <c r="C15" s="33">
        <v>1714</v>
      </c>
      <c r="D15" s="33">
        <v>197</v>
      </c>
      <c r="E15" s="32">
        <v>11.493582263710618</v>
      </c>
    </row>
    <row r="16" spans="2:5" ht="12" customHeight="1" x14ac:dyDescent="0.2">
      <c r="B16" s="34" t="s">
        <v>9</v>
      </c>
      <c r="C16" s="33">
        <v>89576</v>
      </c>
      <c r="D16" s="33">
        <v>50367</v>
      </c>
      <c r="E16" s="32">
        <v>56.228230776100737</v>
      </c>
    </row>
    <row r="17" spans="2:5" ht="12" customHeight="1" x14ac:dyDescent="0.2">
      <c r="B17" s="34" t="s">
        <v>10</v>
      </c>
      <c r="C17" s="33">
        <v>6289</v>
      </c>
      <c r="D17" s="33">
        <v>2926</v>
      </c>
      <c r="E17" s="32">
        <v>46.525679758308158</v>
      </c>
    </row>
    <row r="18" spans="2:5" ht="12" customHeight="1" x14ac:dyDescent="0.2">
      <c r="B18" s="38" t="s">
        <v>11</v>
      </c>
      <c r="C18" s="37">
        <v>35111</v>
      </c>
      <c r="D18" s="37">
        <v>11195</v>
      </c>
      <c r="E18" s="14">
        <v>31.884594571501808</v>
      </c>
    </row>
    <row r="19" spans="2:5" ht="12" customHeight="1" x14ac:dyDescent="0.2">
      <c r="B19" s="34" t="s">
        <v>12</v>
      </c>
      <c r="C19" s="33">
        <v>14428</v>
      </c>
      <c r="D19" s="33">
        <v>305</v>
      </c>
      <c r="E19" s="32">
        <v>2.1139451067369008</v>
      </c>
    </row>
    <row r="20" spans="2:5" ht="12" customHeight="1" x14ac:dyDescent="0.2">
      <c r="B20" s="34" t="s">
        <v>13</v>
      </c>
      <c r="C20" s="33">
        <v>59</v>
      </c>
      <c r="D20" s="33">
        <v>0</v>
      </c>
      <c r="E20" s="32">
        <v>0</v>
      </c>
    </row>
    <row r="21" spans="2:5" ht="12" customHeight="1" x14ac:dyDescent="0.2">
      <c r="B21" s="34" t="s">
        <v>14</v>
      </c>
      <c r="C21" s="33">
        <v>20624</v>
      </c>
      <c r="D21" s="33">
        <v>10890</v>
      </c>
      <c r="E21" s="32">
        <v>52.802560124127226</v>
      </c>
    </row>
    <row r="22" spans="2:5" s="4" customFormat="1" ht="12" customHeight="1" x14ac:dyDescent="0.2">
      <c r="B22" s="38" t="s">
        <v>15</v>
      </c>
      <c r="C22" s="37">
        <v>76744</v>
      </c>
      <c r="D22" s="37">
        <v>22372</v>
      </c>
      <c r="E22" s="14">
        <v>29.151464609611178</v>
      </c>
    </row>
    <row r="23" spans="2:5" s="4" customFormat="1" ht="12" customHeight="1" x14ac:dyDescent="0.2">
      <c r="B23" s="34" t="s">
        <v>16</v>
      </c>
      <c r="C23" s="31">
        <v>145</v>
      </c>
      <c r="D23" s="31">
        <v>43</v>
      </c>
      <c r="E23" s="30">
        <v>29.655172413793103</v>
      </c>
    </row>
    <row r="24" spans="2:5" ht="12" customHeight="1" x14ac:dyDescent="0.2">
      <c r="B24" s="34" t="s">
        <v>17</v>
      </c>
      <c r="C24" s="31">
        <v>76599</v>
      </c>
      <c r="D24" s="31">
        <v>22329</v>
      </c>
      <c r="E24" s="30">
        <v>29.150511103278109</v>
      </c>
    </row>
    <row r="25" spans="2:5" s="4" customFormat="1" ht="12" customHeight="1" x14ac:dyDescent="0.2">
      <c r="B25" s="38" t="s">
        <v>18</v>
      </c>
      <c r="C25" s="37">
        <v>262156</v>
      </c>
      <c r="D25" s="37">
        <v>23358</v>
      </c>
      <c r="E25" s="14">
        <v>8.9099620073543999</v>
      </c>
    </row>
    <row r="26" spans="2:5" ht="12" customHeight="1" x14ac:dyDescent="0.2">
      <c r="B26" s="38" t="s">
        <v>19</v>
      </c>
      <c r="C26" s="37">
        <v>150766</v>
      </c>
      <c r="D26" s="37">
        <v>17083</v>
      </c>
      <c r="E26" s="14">
        <v>11.33080402743324</v>
      </c>
    </row>
    <row r="27" spans="2:5" ht="12" customHeight="1" x14ac:dyDescent="0.2">
      <c r="B27" s="34" t="s">
        <v>20</v>
      </c>
      <c r="C27" s="33">
        <v>146547</v>
      </c>
      <c r="D27" s="33">
        <v>12946</v>
      </c>
      <c r="E27" s="32">
        <v>8.8340259438951332</v>
      </c>
    </row>
    <row r="28" spans="2:5" ht="12" customHeight="1" x14ac:dyDescent="0.2">
      <c r="B28" s="34" t="s">
        <v>21</v>
      </c>
      <c r="C28" s="33">
        <v>4219</v>
      </c>
      <c r="D28" s="33">
        <v>4137</v>
      </c>
      <c r="E28" s="32">
        <v>98.056411471912782</v>
      </c>
    </row>
    <row r="29" spans="2:5" ht="12" customHeight="1" x14ac:dyDescent="0.2">
      <c r="B29" s="38" t="s">
        <v>22</v>
      </c>
      <c r="C29" s="36">
        <v>108354</v>
      </c>
      <c r="D29" s="36">
        <v>3550</v>
      </c>
      <c r="E29" s="35">
        <v>3.2762980600623881</v>
      </c>
    </row>
    <row r="30" spans="2:5" ht="12" customHeight="1" x14ac:dyDescent="0.2">
      <c r="B30" s="34" t="s">
        <v>23</v>
      </c>
      <c r="C30" s="33">
        <v>103924</v>
      </c>
      <c r="D30" s="33">
        <v>9</v>
      </c>
      <c r="E30" s="32">
        <v>8.6601747430814831E-3</v>
      </c>
    </row>
    <row r="31" spans="2:5" s="4" customFormat="1" ht="12" customHeight="1" x14ac:dyDescent="0.2">
      <c r="B31" s="34" t="s">
        <v>24</v>
      </c>
      <c r="C31" s="33">
        <v>99</v>
      </c>
      <c r="D31" s="33">
        <v>97</v>
      </c>
      <c r="E31" s="32">
        <v>97.979797979797979</v>
      </c>
    </row>
    <row r="32" spans="2:5" ht="12" customHeight="1" x14ac:dyDescent="0.2">
      <c r="B32" s="34" t="s">
        <v>25</v>
      </c>
      <c r="C32" s="33">
        <v>371</v>
      </c>
      <c r="D32" s="33">
        <v>178</v>
      </c>
      <c r="E32" s="32">
        <v>47.978436657681939</v>
      </c>
    </row>
    <row r="33" spans="2:6" ht="12" customHeight="1" x14ac:dyDescent="0.2">
      <c r="B33" s="34" t="s">
        <v>26</v>
      </c>
      <c r="C33" s="33">
        <v>628</v>
      </c>
      <c r="D33" s="33">
        <v>4</v>
      </c>
      <c r="E33" s="32">
        <v>0.63694267515923575</v>
      </c>
    </row>
    <row r="34" spans="2:6" ht="12" customHeight="1" x14ac:dyDescent="0.2">
      <c r="B34" s="34" t="s">
        <v>27</v>
      </c>
      <c r="C34" s="33">
        <v>3232</v>
      </c>
      <c r="D34" s="33">
        <v>3226</v>
      </c>
      <c r="E34" s="32"/>
    </row>
    <row r="35" spans="2:6" ht="12" customHeight="1" x14ac:dyDescent="0.2">
      <c r="B35" s="34" t="s">
        <v>28</v>
      </c>
      <c r="C35" s="33">
        <v>100</v>
      </c>
      <c r="D35" s="33">
        <v>36</v>
      </c>
      <c r="E35" s="32">
        <v>36</v>
      </c>
    </row>
    <row r="36" spans="2:6" ht="12" customHeight="1" x14ac:dyDescent="0.2">
      <c r="B36" s="34" t="s">
        <v>91</v>
      </c>
      <c r="C36" s="33"/>
      <c r="D36" s="33"/>
      <c r="E36" s="32"/>
    </row>
    <row r="37" spans="2:6" ht="12" customHeight="1" x14ac:dyDescent="0.2">
      <c r="B37" s="34" t="s">
        <v>94</v>
      </c>
      <c r="C37" s="36"/>
      <c r="D37" s="36"/>
      <c r="E37" s="35"/>
    </row>
    <row r="38" spans="2:6" ht="12" customHeight="1" x14ac:dyDescent="0.2">
      <c r="B38" s="34" t="s">
        <v>95</v>
      </c>
      <c r="C38" s="36"/>
      <c r="D38" s="36"/>
      <c r="E38" s="35"/>
    </row>
    <row r="39" spans="2:6" ht="12" customHeight="1" x14ac:dyDescent="0.2">
      <c r="B39" s="38" t="s">
        <v>29</v>
      </c>
      <c r="C39" s="36">
        <v>3035</v>
      </c>
      <c r="D39" s="36">
        <v>2724</v>
      </c>
      <c r="E39" s="35">
        <v>89.752883031301479</v>
      </c>
    </row>
    <row r="40" spans="2:6" s="4" customFormat="1" ht="12" customHeight="1" x14ac:dyDescent="0.2">
      <c r="B40" s="38" t="s">
        <v>30</v>
      </c>
      <c r="C40" s="36"/>
      <c r="D40" s="36"/>
      <c r="E40" s="35"/>
    </row>
    <row r="41" spans="2:6" s="4" customFormat="1" ht="12" customHeight="1" x14ac:dyDescent="0.2">
      <c r="B41" s="38" t="s">
        <v>31</v>
      </c>
      <c r="C41" s="36">
        <v>1</v>
      </c>
      <c r="D41" s="36">
        <v>1</v>
      </c>
      <c r="E41" s="35"/>
    </row>
    <row r="42" spans="2:6" s="4" customFormat="1" ht="12" customHeight="1" x14ac:dyDescent="0.2">
      <c r="B42" s="38" t="s">
        <v>104</v>
      </c>
      <c r="C42" s="36"/>
      <c r="D42" s="36"/>
      <c r="E42" s="35"/>
    </row>
    <row r="43" spans="2:6" ht="12" customHeight="1" x14ac:dyDescent="0.2">
      <c r="B43" s="38" t="s">
        <v>105</v>
      </c>
      <c r="C43" s="37"/>
      <c r="D43" s="37"/>
      <c r="E43" s="14"/>
    </row>
    <row r="44" spans="2:6" s="4" customFormat="1" ht="12" customHeight="1" x14ac:dyDescent="0.2">
      <c r="B44" s="38" t="s">
        <v>32</v>
      </c>
      <c r="C44" s="37">
        <v>1561</v>
      </c>
      <c r="D44" s="37">
        <v>1561</v>
      </c>
      <c r="E44" s="14"/>
    </row>
    <row r="45" spans="2:6" ht="12" customHeight="1" x14ac:dyDescent="0.2">
      <c r="B45" s="34" t="s">
        <v>33</v>
      </c>
      <c r="C45" s="31"/>
      <c r="D45" s="31"/>
      <c r="E45" s="30"/>
    </row>
    <row r="46" spans="2:6" s="4" customFormat="1" ht="12" customHeight="1" x14ac:dyDescent="0.2">
      <c r="B46" s="34" t="s">
        <v>34</v>
      </c>
      <c r="C46" s="33">
        <v>1548</v>
      </c>
      <c r="D46" s="33">
        <v>1548</v>
      </c>
      <c r="E46" s="32"/>
    </row>
    <row r="47" spans="2:6" ht="12" customHeight="1" x14ac:dyDescent="0.2">
      <c r="B47" s="34" t="s">
        <v>35</v>
      </c>
      <c r="C47" s="37">
        <v>13</v>
      </c>
      <c r="D47" s="37">
        <v>13</v>
      </c>
      <c r="E47" s="14"/>
    </row>
    <row r="48" spans="2:6" ht="12" customHeight="1" x14ac:dyDescent="0.2">
      <c r="B48" s="38" t="s">
        <v>36</v>
      </c>
      <c r="C48" s="36">
        <v>26226</v>
      </c>
      <c r="D48" s="36">
        <v>12393</v>
      </c>
      <c r="E48" s="35">
        <v>47.254632807137952</v>
      </c>
      <c r="F48" s="5"/>
    </row>
    <row r="49" spans="2:5" ht="12" customHeight="1" x14ac:dyDescent="0.2">
      <c r="B49" s="38" t="s">
        <v>37</v>
      </c>
      <c r="C49" s="36">
        <v>29052</v>
      </c>
      <c r="D49" s="36">
        <v>19611</v>
      </c>
      <c r="E49" s="35">
        <v>67.503097893432468</v>
      </c>
    </row>
    <row r="50" spans="2:5" ht="12" customHeight="1" x14ac:dyDescent="0.2">
      <c r="B50" s="41" t="s">
        <v>38</v>
      </c>
      <c r="C50" s="40">
        <v>211</v>
      </c>
      <c r="D50" s="40">
        <v>-1</v>
      </c>
      <c r="E50" s="35">
        <v>-0.47393364928909953</v>
      </c>
    </row>
    <row r="51" spans="2:5" ht="12" customHeight="1" x14ac:dyDescent="0.2">
      <c r="B51" s="41" t="s">
        <v>82</v>
      </c>
      <c r="C51" s="29">
        <v>11772</v>
      </c>
      <c r="D51" s="29">
        <v>7437</v>
      </c>
      <c r="E51" s="28">
        <v>63.175331294597349</v>
      </c>
    </row>
    <row r="52" spans="2:5" ht="12" customHeight="1" x14ac:dyDescent="0.2">
      <c r="B52" s="41" t="s">
        <v>39</v>
      </c>
      <c r="C52" s="29">
        <v>4236</v>
      </c>
      <c r="D52" s="29">
        <v>4003</v>
      </c>
      <c r="E52" s="28">
        <v>94.499527856468362</v>
      </c>
    </row>
    <row r="53" spans="2:5" ht="12" customHeight="1" x14ac:dyDescent="0.2">
      <c r="B53" s="27" t="s">
        <v>40</v>
      </c>
      <c r="C53" s="26">
        <v>4219</v>
      </c>
      <c r="D53" s="26">
        <v>4002</v>
      </c>
      <c r="E53" s="25">
        <v>94.856601090305759</v>
      </c>
    </row>
    <row r="54" spans="2:5" ht="12" customHeight="1" x14ac:dyDescent="0.2">
      <c r="B54" s="24" t="s">
        <v>41</v>
      </c>
      <c r="C54" s="23"/>
      <c r="D54" s="23"/>
      <c r="E54" s="22"/>
    </row>
    <row r="55" spans="2:5" ht="12" customHeight="1" x14ac:dyDescent="0.2">
      <c r="B55" s="21" t="s">
        <v>42</v>
      </c>
      <c r="C55" s="20">
        <v>4219</v>
      </c>
      <c r="D55" s="20">
        <v>4002</v>
      </c>
      <c r="E55" s="19">
        <v>94.856601090305759</v>
      </c>
    </row>
    <row r="56" spans="2:5" ht="12" customHeight="1" x14ac:dyDescent="0.2">
      <c r="B56" s="27" t="s">
        <v>43</v>
      </c>
      <c r="C56" s="26">
        <v>17</v>
      </c>
      <c r="D56" s="26">
        <v>1</v>
      </c>
      <c r="E56" s="25">
        <v>5.8823529411764701</v>
      </c>
    </row>
    <row r="57" spans="2:5" ht="12" customHeight="1" x14ac:dyDescent="0.2">
      <c r="B57" s="24" t="s">
        <v>85</v>
      </c>
      <c r="C57" s="23"/>
      <c r="D57" s="23"/>
      <c r="E57" s="22"/>
    </row>
    <row r="58" spans="2:5" ht="12" customHeight="1" x14ac:dyDescent="0.2">
      <c r="B58" s="21" t="s">
        <v>86</v>
      </c>
      <c r="C58" s="20">
        <v>17</v>
      </c>
      <c r="D58" s="20">
        <v>1</v>
      </c>
      <c r="E58" s="19">
        <v>5.8823529411764701</v>
      </c>
    </row>
    <row r="59" spans="2:5" ht="12" customHeight="1" x14ac:dyDescent="0.2">
      <c r="B59" s="41" t="s">
        <v>44</v>
      </c>
      <c r="C59" s="29">
        <v>0</v>
      </c>
      <c r="D59" s="29">
        <v>0</v>
      </c>
      <c r="E59" s="28"/>
    </row>
    <row r="60" spans="2:5" ht="12" customHeight="1" x14ac:dyDescent="0.2">
      <c r="B60" s="41" t="s">
        <v>45</v>
      </c>
      <c r="C60" s="29"/>
      <c r="D60" s="29"/>
      <c r="E60" s="28"/>
    </row>
    <row r="61" spans="2:5" ht="12" customHeight="1" x14ac:dyDescent="0.2">
      <c r="B61" s="41" t="s">
        <v>46</v>
      </c>
      <c r="C61" s="29"/>
      <c r="D61" s="29"/>
      <c r="E61" s="28"/>
    </row>
    <row r="62" spans="2:5" ht="12" customHeight="1" x14ac:dyDescent="0.2">
      <c r="B62" s="41" t="s">
        <v>47</v>
      </c>
      <c r="C62" s="29">
        <v>701</v>
      </c>
      <c r="D62" s="29">
        <v>701</v>
      </c>
      <c r="E62" s="28">
        <v>100</v>
      </c>
    </row>
    <row r="63" spans="2:5" ht="12" customHeight="1" x14ac:dyDescent="0.2">
      <c r="B63" s="41" t="s">
        <v>48</v>
      </c>
      <c r="C63" s="29">
        <v>701</v>
      </c>
      <c r="D63" s="29">
        <v>701</v>
      </c>
      <c r="E63" s="28">
        <v>100</v>
      </c>
    </row>
    <row r="64" spans="2:5" s="4" customFormat="1" ht="12" customHeight="1" x14ac:dyDescent="0.2">
      <c r="B64" s="41" t="s">
        <v>49</v>
      </c>
      <c r="C64" s="29"/>
      <c r="D64" s="29"/>
      <c r="E64" s="28"/>
    </row>
    <row r="65" spans="2:5" s="4" customFormat="1" ht="12" customHeight="1" x14ac:dyDescent="0.2">
      <c r="B65" s="41" t="s">
        <v>50</v>
      </c>
      <c r="C65" s="29">
        <v>6806</v>
      </c>
      <c r="D65" s="29">
        <v>2731</v>
      </c>
      <c r="E65" s="28">
        <v>40.126359094916253</v>
      </c>
    </row>
    <row r="66" spans="2:5" ht="12" customHeight="1" x14ac:dyDescent="0.2">
      <c r="B66" s="41" t="s">
        <v>51</v>
      </c>
      <c r="C66" s="29">
        <v>6261</v>
      </c>
      <c r="D66" s="29">
        <v>2190</v>
      </c>
      <c r="E66" s="28">
        <v>34.978437949209393</v>
      </c>
    </row>
    <row r="67" spans="2:5" ht="12" customHeight="1" x14ac:dyDescent="0.2">
      <c r="B67" s="41" t="s">
        <v>88</v>
      </c>
      <c r="C67" s="29">
        <v>545</v>
      </c>
      <c r="D67" s="29">
        <v>541</v>
      </c>
      <c r="E67" s="28">
        <v>99.266055045871553</v>
      </c>
    </row>
    <row r="68" spans="2:5" ht="12" customHeight="1" x14ac:dyDescent="0.2">
      <c r="B68" s="41" t="s">
        <v>52</v>
      </c>
      <c r="C68" s="40">
        <v>29</v>
      </c>
      <c r="D68" s="40">
        <v>2</v>
      </c>
      <c r="E68" s="39">
        <v>6.8965517241379306</v>
      </c>
    </row>
    <row r="69" spans="2:5" ht="12" customHeight="1" x14ac:dyDescent="0.2">
      <c r="B69" s="41" t="s">
        <v>83</v>
      </c>
      <c r="C69" s="29">
        <v>113</v>
      </c>
      <c r="D69" s="29">
        <v>113</v>
      </c>
      <c r="E69" s="39">
        <v>100</v>
      </c>
    </row>
    <row r="70" spans="2:5" ht="12" customHeight="1" x14ac:dyDescent="0.2">
      <c r="B70" s="41" t="s">
        <v>53</v>
      </c>
      <c r="C70" s="40"/>
      <c r="D70" s="40"/>
      <c r="E70" s="39"/>
    </row>
    <row r="71" spans="2:5" ht="12" customHeight="1" x14ac:dyDescent="0.2">
      <c r="B71" s="27" t="s">
        <v>54</v>
      </c>
      <c r="C71" s="26">
        <v>113</v>
      </c>
      <c r="D71" s="26">
        <v>113</v>
      </c>
      <c r="E71" s="25">
        <v>100</v>
      </c>
    </row>
    <row r="72" spans="2:5" ht="12" customHeight="1" x14ac:dyDescent="0.2">
      <c r="B72" s="24" t="s">
        <v>55</v>
      </c>
      <c r="C72" s="23"/>
      <c r="D72" s="23"/>
      <c r="E72" s="22"/>
    </row>
    <row r="73" spans="2:5" ht="12" customHeight="1" x14ac:dyDescent="0.2">
      <c r="B73" s="21" t="s">
        <v>56</v>
      </c>
      <c r="C73" s="18">
        <v>113</v>
      </c>
      <c r="D73" s="18">
        <v>113</v>
      </c>
      <c r="E73" s="17">
        <v>100</v>
      </c>
    </row>
    <row r="74" spans="2:5" ht="12" customHeight="1" x14ac:dyDescent="0.2">
      <c r="B74" s="41" t="s">
        <v>87</v>
      </c>
      <c r="C74" s="29">
        <v>666148</v>
      </c>
      <c r="D74" s="29">
        <v>15899</v>
      </c>
      <c r="E74" s="28">
        <v>2.386706857935474</v>
      </c>
    </row>
    <row r="75" spans="2:5" ht="12" customHeight="1" x14ac:dyDescent="0.2">
      <c r="B75" s="41" t="s">
        <v>57</v>
      </c>
      <c r="C75" s="29">
        <v>149040</v>
      </c>
      <c r="D75" s="29">
        <v>864</v>
      </c>
      <c r="E75" s="28">
        <v>0.57971014492753625</v>
      </c>
    </row>
    <row r="76" spans="2:5" ht="12" customHeight="1" x14ac:dyDescent="0.2">
      <c r="B76" s="41" t="s">
        <v>58</v>
      </c>
      <c r="C76" s="29"/>
      <c r="D76" s="29"/>
      <c r="E76" s="28"/>
    </row>
    <row r="77" spans="2:5" ht="12" customHeight="1" x14ac:dyDescent="0.2">
      <c r="B77" s="27" t="s">
        <v>59</v>
      </c>
      <c r="C77" s="26"/>
      <c r="D77" s="26"/>
      <c r="E77" s="25"/>
    </row>
    <row r="78" spans="2:5" ht="12" customHeight="1" x14ac:dyDescent="0.2">
      <c r="B78" s="41" t="s">
        <v>60</v>
      </c>
      <c r="C78" s="29">
        <v>148371</v>
      </c>
      <c r="D78" s="29">
        <v>209</v>
      </c>
      <c r="E78" s="28">
        <v>0.14086310667178897</v>
      </c>
    </row>
    <row r="79" spans="2:5" ht="12" customHeight="1" x14ac:dyDescent="0.2">
      <c r="B79" s="41" t="s">
        <v>61</v>
      </c>
      <c r="C79" s="29">
        <v>669</v>
      </c>
      <c r="D79" s="29">
        <v>655</v>
      </c>
      <c r="E79" s="28">
        <v>97.907324364723465</v>
      </c>
    </row>
    <row r="80" spans="2:5" ht="12" customHeight="1" x14ac:dyDescent="0.2">
      <c r="B80" s="41" t="s">
        <v>62</v>
      </c>
      <c r="C80" s="29">
        <v>688</v>
      </c>
      <c r="D80" s="29">
        <v>445</v>
      </c>
      <c r="E80" s="28">
        <v>64.680232558139537</v>
      </c>
    </row>
    <row r="81" spans="2:5" ht="12" customHeight="1" x14ac:dyDescent="0.2">
      <c r="B81" s="41" t="s">
        <v>63</v>
      </c>
      <c r="C81" s="29">
        <v>565</v>
      </c>
      <c r="D81" s="29">
        <v>379</v>
      </c>
      <c r="E81" s="28">
        <v>67.079646017699119</v>
      </c>
    </row>
    <row r="82" spans="2:5" ht="12" customHeight="1" x14ac:dyDescent="0.2">
      <c r="B82" s="27" t="s">
        <v>64</v>
      </c>
      <c r="C82" s="26">
        <v>123</v>
      </c>
      <c r="D82" s="26">
        <v>66</v>
      </c>
      <c r="E82" s="25">
        <v>53.658536585365859</v>
      </c>
    </row>
    <row r="83" spans="2:5" ht="12" customHeight="1" x14ac:dyDescent="0.2">
      <c r="B83" s="24" t="s">
        <v>65</v>
      </c>
      <c r="C83" s="23"/>
      <c r="D83" s="23"/>
      <c r="E83" s="22"/>
    </row>
    <row r="84" spans="2:5" ht="12" customHeight="1" x14ac:dyDescent="0.2">
      <c r="B84" s="24" t="s">
        <v>66</v>
      </c>
      <c r="C84" s="23"/>
      <c r="D84" s="23"/>
      <c r="E84" s="22"/>
    </row>
    <row r="85" spans="2:5" ht="12" customHeight="1" x14ac:dyDescent="0.2">
      <c r="B85" s="24" t="s">
        <v>67</v>
      </c>
      <c r="C85" s="23"/>
      <c r="D85" s="23"/>
      <c r="E85" s="22"/>
    </row>
    <row r="86" spans="2:5" ht="12" customHeight="1" x14ac:dyDescent="0.2">
      <c r="B86" s="24" t="s">
        <v>68</v>
      </c>
      <c r="C86" s="23"/>
      <c r="D86" s="23"/>
      <c r="E86" s="22"/>
    </row>
    <row r="87" spans="2:5" ht="12" customHeight="1" x14ac:dyDescent="0.2">
      <c r="B87" s="24" t="s">
        <v>69</v>
      </c>
      <c r="C87" s="23"/>
      <c r="D87" s="23"/>
      <c r="E87" s="22"/>
    </row>
    <row r="88" spans="2:5" ht="12" customHeight="1" x14ac:dyDescent="0.2">
      <c r="B88" s="24" t="s">
        <v>70</v>
      </c>
      <c r="C88" s="23"/>
      <c r="D88" s="23"/>
      <c r="E88" s="22"/>
    </row>
    <row r="89" spans="2:5" ht="12" customHeight="1" x14ac:dyDescent="0.2">
      <c r="B89" s="24" t="s">
        <v>71</v>
      </c>
      <c r="C89" s="23"/>
      <c r="D89" s="23"/>
      <c r="E89" s="22"/>
    </row>
    <row r="90" spans="2:5" ht="12" customHeight="1" x14ac:dyDescent="0.2">
      <c r="B90" s="24" t="s">
        <v>93</v>
      </c>
      <c r="C90" s="23"/>
      <c r="D90" s="23"/>
      <c r="E90" s="22"/>
    </row>
    <row r="91" spans="2:5" ht="12" customHeight="1" x14ac:dyDescent="0.2">
      <c r="B91" s="21" t="s">
        <v>72</v>
      </c>
      <c r="C91" s="20">
        <v>123</v>
      </c>
      <c r="D91" s="20">
        <v>66</v>
      </c>
      <c r="E91" s="19">
        <v>53.658536585365859</v>
      </c>
    </row>
    <row r="92" spans="2:5" ht="12" customHeight="1" x14ac:dyDescent="0.2">
      <c r="B92" s="41" t="s">
        <v>73</v>
      </c>
      <c r="C92" s="26">
        <v>511249</v>
      </c>
      <c r="D92" s="26">
        <v>11148</v>
      </c>
      <c r="E92" s="25">
        <v>2.1805421624296573</v>
      </c>
    </row>
    <row r="93" spans="2:5" ht="12" customHeight="1" x14ac:dyDescent="0.2">
      <c r="B93" s="41" t="s">
        <v>74</v>
      </c>
      <c r="C93" s="29">
        <v>3503</v>
      </c>
      <c r="D93" s="29">
        <v>631</v>
      </c>
      <c r="E93" s="28">
        <v>18.013131601484442</v>
      </c>
    </row>
    <row r="94" spans="2:5" ht="12" customHeight="1" x14ac:dyDescent="0.2">
      <c r="B94" s="41" t="s">
        <v>75</v>
      </c>
      <c r="C94" s="29">
        <v>79288</v>
      </c>
      <c r="D94" s="29">
        <v>7017</v>
      </c>
      <c r="E94" s="28">
        <v>8.8500151346988201</v>
      </c>
    </row>
    <row r="95" spans="2:5" ht="12" customHeight="1" x14ac:dyDescent="0.2">
      <c r="B95" s="41" t="s">
        <v>76</v>
      </c>
      <c r="C95" s="29">
        <v>428401</v>
      </c>
      <c r="D95" s="29">
        <v>3458</v>
      </c>
      <c r="E95" s="28">
        <v>0.80718765829211425</v>
      </c>
    </row>
    <row r="96" spans="2:5" ht="12" customHeight="1" x14ac:dyDescent="0.2">
      <c r="B96" s="41" t="s">
        <v>77</v>
      </c>
      <c r="C96" s="29">
        <v>57</v>
      </c>
      <c r="D96" s="29">
        <v>42</v>
      </c>
      <c r="E96" s="28">
        <v>73.68421052631578</v>
      </c>
    </row>
    <row r="97" spans="2:5" ht="12" customHeight="1" x14ac:dyDescent="0.2">
      <c r="B97" s="41" t="s">
        <v>78</v>
      </c>
      <c r="C97" s="40">
        <v>5171</v>
      </c>
      <c r="D97" s="40">
        <v>3442</v>
      </c>
      <c r="E97" s="39">
        <v>66.563527364146196</v>
      </c>
    </row>
    <row r="98" spans="2:5" ht="12" customHeight="1" x14ac:dyDescent="0.2">
      <c r="B98" s="41" t="s">
        <v>84</v>
      </c>
      <c r="C98" s="29">
        <v>4606</v>
      </c>
      <c r="D98" s="29">
        <v>4606</v>
      </c>
      <c r="E98" s="39">
        <v>100</v>
      </c>
    </row>
    <row r="99" spans="2:5" ht="12" customHeight="1" x14ac:dyDescent="0.2">
      <c r="B99" s="41" t="s">
        <v>79</v>
      </c>
      <c r="C99" s="29">
        <v>4604</v>
      </c>
      <c r="D99" s="29">
        <v>4604</v>
      </c>
      <c r="E99" s="28">
        <v>100</v>
      </c>
    </row>
    <row r="100" spans="2:5" ht="12" customHeight="1" x14ac:dyDescent="0.2">
      <c r="B100" s="41" t="s">
        <v>80</v>
      </c>
      <c r="C100" s="29">
        <v>2</v>
      </c>
      <c r="D100" s="29">
        <v>2</v>
      </c>
      <c r="E100" s="28"/>
    </row>
    <row r="101" spans="2:5" x14ac:dyDescent="0.2">
      <c r="B101" s="41" t="s">
        <v>81</v>
      </c>
      <c r="C101" s="40"/>
      <c r="D101" s="40"/>
      <c r="E101" s="39"/>
    </row>
    <row r="102" spans="2:5" x14ac:dyDescent="0.2">
      <c r="B102" s="16" t="s">
        <v>89</v>
      </c>
      <c r="C102" s="15"/>
      <c r="D102" s="15"/>
      <c r="E102" s="15"/>
    </row>
  </sheetData>
  <hyperlinks>
    <hyperlink ref="C4" location="OCAK!A1" display="OCAK" xr:uid="{44F79D5C-F519-4F99-83DF-364839EBA62E}"/>
    <hyperlink ref="D4" location="ŞUBAT!A1" display="ŞUBAT" xr:uid="{0B8A389C-E277-4570-8AFD-998132C1A322}"/>
    <hyperlink ref="E4" location="'MART '!A1" display="MART" xr:uid="{F3299ABB-1A8F-48C7-82B1-0EF91D3B15D2}"/>
    <hyperlink ref="C5" location="NİSAN!A1" display="NİSAN" xr:uid="{FC03375B-CA78-4952-B5A4-0ACB18A7B485}"/>
    <hyperlink ref="D5" location="' MAYIS'!A1" display="MAYIS" xr:uid="{240FD6C4-3624-4781-8DB0-84E38FACA97A}"/>
    <hyperlink ref="E5" location="HAZİRAN!A1" display="HAZİRAN" xr:uid="{14AB674A-F2B2-45CA-BA50-D0A447A202C1}"/>
    <hyperlink ref="C6" location="TEMMUZ!A1" display="TEMMUZ" xr:uid="{B2F4E125-BBF1-4A65-9463-7B1156002C86}"/>
    <hyperlink ref="D6" location="AĞUSTOS!A1" display="AĞUSTOS" xr:uid="{85547594-69F3-4447-8FCF-FD50EB6DBC26}"/>
    <hyperlink ref="E6" location="EYLÜL!A1" display="EYLÜL" xr:uid="{487C824F-4A48-4B78-A29B-B74A8866B97E}"/>
    <hyperlink ref="C7" location="EKİM!A1" display="EKİM" xr:uid="{764D970B-F237-4A27-8DC5-66959F051EE4}"/>
    <hyperlink ref="D7" location="KASIM!A1" display="KASIM" xr:uid="{26255FC6-3D6D-4602-AEED-92436F1258C2}"/>
    <hyperlink ref="E7" location="ARALIK!A1" display="ARALIK" xr:uid="{105CBF45-1983-4031-9DCA-B7808393318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 MAYIS</vt:lpstr>
      <vt:lpstr>NİSAN</vt:lpstr>
      <vt:lpstr>MART 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2025-08-09T14:50:28Z</dcterms:modified>
</cp:coreProperties>
</file>