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789AAE8B-6B12-4E83-9A9D-C4FB8565B63F}" xr6:coauthVersionLast="47" xr6:coauthVersionMax="47" xr10:uidLastSave="{00000000-0000-0000-0000-000000000000}"/>
  <bookViews>
    <workbookView xWindow="-108" yWindow="-108" windowWidth="23256" windowHeight="12456" xr2:uid="{41BFA4F2-7726-4206-8FA0-BE2DA306CD2F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{"'23  Elazığ'!$B$3:$D$105"}</definedName>
    <definedName name="HTML_Control" localSheetId="0" hidden="1">{"'23  Elazığ'!$B$3:$D$105"}</definedName>
    <definedName name="HTML_Control" localSheetId="2" hidden="1">{"'23  Elazığ'!$B$3:$D$105"}</definedName>
    <definedName name="HTML_Control" localSheetId="3" hidden="1">{"'23  Elazığ'!$B$3:$D$105"}</definedName>
    <definedName name="HTML_Control" localSheetId="6" hidden="1">{"'23  Elazığ'!$B$3:$D$105"}</definedName>
    <definedName name="HTML_Control" localSheetId="1" hidden="1">{"'23  Elazığ'!$B$3:$D$105"}</definedName>
    <definedName name="HTML_Control" localSheetId="9" hidden="1">{"'23  Elazığ'!$B$3:$D$105"}</definedName>
    <definedName name="HTML_Control" localSheetId="7" hidden="1">{"'23  Elazığ'!$B$3:$D$105"}</definedName>
    <definedName name="HTML_Control" localSheetId="8" hidden="1">{"'23  Elazığ'!$B$3:$D$105"}</definedName>
    <definedName name="HTML_Control" localSheetId="11" hidden="1">{"'23  Elazığ'!$B$3:$D$90"}</definedName>
    <definedName name="HTML_Control" localSheetId="10" hidden="1">{"'23  Elazığ'!$B$3:$D$90"}</definedName>
    <definedName name="HTML_Control" localSheetId="5" hidden="1">{"'23  Elazığ'!$B$3:$D$105"}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Settings\hersan.MUHASEBAT\Desktop\htm\23.htm"</definedName>
    <definedName name="HTML_PathFile" localSheetId="0" hidden="1">"C:\Documents and Settings\hersan.MUHASEBAT\Desktop\htm\23.htm"</definedName>
    <definedName name="HTML_PathFile" localSheetId="2" hidden="1">"C:\Documents and Settings\hersan.MUHASEBAT\Desktop\htm\23.htm"</definedName>
    <definedName name="HTML_PathFile" localSheetId="3" hidden="1">"C:\Documents and Settings\hersan.MUHASEBAT\Desktop\htm\23.htm"</definedName>
    <definedName name="HTML_PathFile" localSheetId="6" hidden="1">"C:\Documents and Settings\hersan.MUHASEBAT\Desktop\htm\23.htm"</definedName>
    <definedName name="HTML_PathFile" localSheetId="1" hidden="1">"C:\Documents and Settings\hersan.MUHASEBAT\Desktop\htm\23.htm"</definedName>
    <definedName name="HTML_PathFile" localSheetId="9" hidden="1">"\\M-pc-00000-20\il_2005_2006hazırlık\docs\23.htm"</definedName>
    <definedName name="HTML_PathFile" localSheetId="7" hidden="1">"C:\Documents and Settings\eakgonullu\Belgelerim\internet\docs\il_81\htm\23.htm"</definedName>
    <definedName name="HTML_PathFile" localSheetId="8" hidden="1">"C:\Documents and Settings\hersan\Belgelerim\int-hazırlık\htm\23.htm"</definedName>
    <definedName name="HTML_PathFile" localSheetId="11" hidden="1">"C:\Documents and Settings\hersan\Belgelerim\int-hazırlık\htm\23.htm"</definedName>
    <definedName name="HTML_PathFile" localSheetId="10" hidden="1">"\\M-pc-00000-20\il_2005_2006hazırlık\docs\htm\23.htm"</definedName>
    <definedName name="HTML_PathFile" localSheetId="5" hidden="1">"C:\Documents and Settings\hersan.MUHASEBAT\Desktop\htm\23.htm"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5" i="8"/>
  <c r="E36" i="8"/>
  <c r="C39" i="8"/>
  <c r="D39" i="8"/>
  <c r="E43" i="8"/>
  <c r="E44" i="8"/>
  <c r="E45" i="8"/>
  <c r="C47" i="8"/>
  <c r="D47" i="8"/>
  <c r="E47" i="8"/>
  <c r="E48" i="8"/>
  <c r="E50" i="8"/>
  <c r="E52" i="8"/>
  <c r="C54" i="8"/>
  <c r="C51" i="8" s="1"/>
  <c r="D54" i="8"/>
  <c r="D51" i="8" s="1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C87" i="8"/>
  <c r="E90" i="8"/>
  <c r="E91" i="8"/>
  <c r="E92" i="8"/>
  <c r="D94" i="8"/>
  <c r="D87" i="8" s="1"/>
  <c r="E87" i="8" s="1"/>
  <c r="E94" i="8"/>
  <c r="C95" i="8"/>
  <c r="D95" i="8"/>
  <c r="E95" i="8"/>
  <c r="C96" i="8"/>
  <c r="E96" i="8" s="1"/>
  <c r="D96" i="8"/>
  <c r="E100" i="8"/>
  <c r="E102" i="8"/>
  <c r="C103" i="8"/>
  <c r="D103" i="8"/>
  <c r="C107" i="8"/>
  <c r="C106" i="8" s="1"/>
  <c r="D107" i="8"/>
  <c r="D106" i="8" s="1"/>
  <c r="C46" i="8" l="1"/>
  <c r="E51" i="8"/>
  <c r="D46" i="8"/>
  <c r="E46" i="8" s="1"/>
  <c r="E12" i="8"/>
  <c r="D1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<sst xmlns="http://schemas.openxmlformats.org/spreadsheetml/2006/main" count="1413" uniqueCount="211">
  <si>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</si>
  <si>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</si>
  <si>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</si>
  <si>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</si>
  <si>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</si>
  <si>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</si>
  <si>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</si>
  <si>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</si>
  <si>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</si>
  <si>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</si>
  <si>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</si>
  <si>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</si>
  <si>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</si>
  <si>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</si>
  <si>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</si>
  <si>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</si>
  <si>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</si>
  <si>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</si>
  <si>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</si>
  <si>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</si>
  <si>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</si>
  <si>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</si>
  <si>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</si>
  <si>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</si>
  <si>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</si>
  <si>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</si>
  <si>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</si>
  <si>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</si>
  <si>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</si>
  <si>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</si>
  <si>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</si>
  <si>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</si>
  <si>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</si>
  <si>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</si>
  <si>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</si>
  <si>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</si>
  <si>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</si>
  <si>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</si>
  <si>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</si>
  <si>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</si>
  <si>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</si>
  <si>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</si>
  <si>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</si>
  <si>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</si>
  <si>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</si>
  <si>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</si>
  <si>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</si>
  <si>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</si>
  <si>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</si>
  <si>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</si>
  <si>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</si>
  <si>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</si>
  <si>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</si>
  <si>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</si>
  <si>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</si>
  <si>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</si>
  <si>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</si>
  <si>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</si>
  <si>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</si>
  <si>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</si>
  <si>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</si>
  <si>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</si>
  <si>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</si>
  <si>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</si>
  <si>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</si>
  <si>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</si>
  <si>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</si>
  <si>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</si>
  <si>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</si>
  <si>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</si>
  <si>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</si>
  <si>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</si>
  <si>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</si>
  <si>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</si>
  <si>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</si>
  <si>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</si>
  <si>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</si>
  <si>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</si>
  <si>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</si>
  <si>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</si>
  <si>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</si>
  <si>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</si>
  <si>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</si>
  <si>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</si>
  <si>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</si>
  <si>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</si>
  <si>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</si>
  <si>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</si>
  <si>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</si>
  <si>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</si>
  <si>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</si>
  <si>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</si>
  <si>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</si>
  <si>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</si>
  <si>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</si>
  <si>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</si>
  <si>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</si>
  <si>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</si>
  <si>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</si>
  <si>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</si>
  <si>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</si>
  <si>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</si>
  <si>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</si>
  <si>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</si>
  <si>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</si>
  <si>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</si>
  <si>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</si>
  <si>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ELAZIĞ İLİ  GENEL  BÜTÇE GELİRLERİNİN TAHSİLATI, TAHAKKUKU VE TAHSİLATIN TAHAKKUKA  ORANI (KÜMÜLATİF) HAZİRAN 2006</t>
  </si>
  <si>
    <t>ELAZIĞ İLİ 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</si>
  <si>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</si>
  <si>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</si>
  <si>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</si>
  <si>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</si>
  <si>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</si>
  <si>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</si>
  <si>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</si>
  <si>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</si>
  <si>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</si>
  <si>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</si>
  <si>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</si>
  <si>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</si>
  <si>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</si>
  <si>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</si>
  <si>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</si>
  <si>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</si>
  <si>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</si>
  <si>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</si>
  <si>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</si>
  <si>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</si>
  <si>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</si>
  <si>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</si>
  <si>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</si>
  <si>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</si>
  <si>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</si>
  <si>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</si>
  <si>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</si>
  <si>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</si>
  <si>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</si>
  <si>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</si>
  <si>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</si>
  <si>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</si>
  <si>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</si>
  <si>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</si>
  <si>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</si>
  <si>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</si>
  <si>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</si>
  <si>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</si>
  <si>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</si>
  <si>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</si>
  <si>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</si>
  <si>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</si>
  <si>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</si>
  <si>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</si>
  <si>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</si>
  <si>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</si>
  <si>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</si>
  <si>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</si>
  <si>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</si>
  <si>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</si>
  <si>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</si>
  <si>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</si>
  <si>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</si>
  <si>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</si>
  <si>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</si>
  <si>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</si>
  <si>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</si>
  <si>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</si>
  <si>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</si>
  <si>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</si>
  <si>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</si>
  <si>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</si>
  <si>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</si>
  <si>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</si>
  <si>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</si>
  <si>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</si>
  <si>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</si>
  <si>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</si>
  <si>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</si>
  <si>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</si>
  <si>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</si>
  <si>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</si>
  <si>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</si>
  <si>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</si>
  <si>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</si>
  <si>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ELAZIĞ İLİ 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</si>
  <si>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</si>
  <si>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</si>
  <si>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</si>
  <si>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ELAZIĞ İLİ  GENEL  BÜTÇE GELİRLERİNİN TAHSİLATI, TAHAKKUKU VE TAHSİLATIN TAHAKKUKA  ORANI (KÜMÜLATİF) MART 2006</t>
  </si>
  <si>
    <t>ELAZIĞ İLİ  GENEL  BÜTÇE GELİRLERİNİN TAHSİLATI, TAHAKKUKU VE TAHSİLATIN TAHAKKUKA  ORANI (KÜMÜLATİF) NİSAN 2006</t>
  </si>
  <si>
    <t>ELAZIĞ İLİ  GENEL  BÜTÇE GELİRLERİNİN TAHSİLATI, TAHAKKUKU VE TAHSİLATIN TAHAKKUKA  ORANI (KÜMÜLATİF) MAYIS 2006</t>
  </si>
  <si>
    <t>Ocak</t>
  </si>
  <si>
    <t>Şubat</t>
  </si>
  <si>
    <t>Mart</t>
  </si>
  <si>
    <t xml:space="preserve">Nisan </t>
  </si>
  <si>
    <t>Mayıs</t>
  </si>
  <si>
    <t>Haziran</t>
  </si>
  <si>
    <t>Temmuz</t>
  </si>
  <si>
    <t>ELAZIĞ İLİ  GENEL  BÜTÇE GELİRLERİNİN TAHSİLATI, TAHAKKUKU VE TAHSİLATIN TAHAKKUKA  ORANI (KÜMÜLATİF) TEMMUZ 2006</t>
  </si>
  <si>
    <t>ELAZIĞ İLİ  GENEL  BÜTÇE GELİRLERİNİN TAHSİLATI, TAHAKKUKU VE TAHSİLATIN TAHAKKUKA  ORANI (KÜMÜLATİF) AĞUSTOS 2006</t>
  </si>
  <si>
    <t>Ağustos</t>
  </si>
  <si>
    <t>ELAZIĞ İLİ  GENEL  BÜTÇE GELİRLERİNİN TAHSİLATI, TAHAKKUKU VE TAHSİLATIN TAHAKKUKA  ORANI (KÜMÜLATİF) EYLÜL 2006</t>
  </si>
  <si>
    <t>Eylül</t>
  </si>
  <si>
    <t xml:space="preserve">        Motorlu Taşıtlar (II)</t>
  </si>
  <si>
    <t>ELAZIĞ İLİ  GENEL  BÜTÇE GELİRLERİNİN TAHSİLATI, TAHAKKUKU VE TAHSİLATIN TAHAKKUKA  ORANI (KÜMÜLATİF) EKİM 2006</t>
  </si>
  <si>
    <t>Ekim</t>
  </si>
  <si>
    <t>ELAZIĞ İLİ  GENEL  BÜTÇE GELİRLERİNİN TAHSİLATI, TAHAKKUKU VE TAHSİLATIN TAHAKKUKA  ORANI (KÜMÜLATİF) KASIM 2006</t>
  </si>
  <si>
    <t>Kasım</t>
  </si>
  <si>
    <t>ELAZIĞ İLİ 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</si>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</sst>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C69B7724-D76F-4F42-B034-352B836B898A}"/>
    <cellStyle name="Normal_genelgelirtahk_tahs" xfId="3" xr:uid="{F0C1B17D-E03D-43A4-9413-7A235B8D870E}"/>
    <cellStyle name="Virgül [0]_29dan32ye" xfId="4" xr:uid="{83EF1E29-0CBE-4035-85E4-6DB0230A3A09}"/>
    <cellStyle name="Virgül_29dan32ye" xfId="5" xr:uid="{1117EA10-9607-4591-89C0-85E429DCF7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D405-2F58-4B2D-B6C7-0453B407F4FA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305800</v>
      </c>
      <c r="D10" s="43">
        <v>252913</v>
      </c>
      <c r="E10" s="44">
        <v>82.705362982341398</v>
      </c>
    </row>
    <row r="11" spans="2:7" s="5" customFormat="1" ht="15.75" customHeight="1" x14ac:dyDescent="0.2">
      <c r="B11" s="42" t="s">
        <v>5</v>
      </c>
      <c r="C11" s="43">
        <v>235274</v>
      </c>
      <c r="D11" s="43">
        <v>200660</v>
      </c>
      <c r="E11" s="45">
        <v>85.287792106225083</v>
      </c>
    </row>
    <row r="12" spans="2:7" s="5" customFormat="1" ht="15.75" customHeight="1" x14ac:dyDescent="0.2">
      <c r="B12" s="42" t="s">
        <v>6</v>
      </c>
      <c r="C12" s="43">
        <v>132586</v>
      </c>
      <c r="D12" s="43">
        <v>115408</v>
      </c>
      <c r="E12" s="45">
        <v>87.043880952740111</v>
      </c>
      <c r="G12" s="6"/>
    </row>
    <row r="13" spans="2:7" s="5" customFormat="1" ht="15.75" customHeight="1" x14ac:dyDescent="0.2">
      <c r="B13" s="42" t="s">
        <v>7</v>
      </c>
      <c r="C13" s="43">
        <v>115843</v>
      </c>
      <c r="D13" s="43">
        <v>101673</v>
      </c>
      <c r="E13" s="45">
        <v>87.767927280888784</v>
      </c>
    </row>
    <row r="14" spans="2:7" ht="15.75" customHeight="1" x14ac:dyDescent="0.2">
      <c r="B14" s="46" t="s">
        <v>8</v>
      </c>
      <c r="C14" s="47">
        <v>5985</v>
      </c>
      <c r="D14" s="47">
        <v>2402</v>
      </c>
      <c r="E14" s="48">
        <v>40.133667502088556</v>
      </c>
    </row>
    <row r="15" spans="2:7" ht="15.75" customHeight="1" x14ac:dyDescent="0.2">
      <c r="B15" s="46" t="s">
        <v>9</v>
      </c>
      <c r="C15" s="47">
        <v>609</v>
      </c>
      <c r="D15" s="47">
        <v>455</v>
      </c>
      <c r="E15" s="48">
        <v>74.712643678160916</v>
      </c>
    </row>
    <row r="16" spans="2:7" ht="15.75" customHeight="1" x14ac:dyDescent="0.2">
      <c r="B16" s="46" t="s">
        <v>10</v>
      </c>
      <c r="C16" s="47">
        <v>104133</v>
      </c>
      <c r="D16" s="47">
        <v>94631</v>
      </c>
      <c r="E16" s="48">
        <v>90.875130842288229</v>
      </c>
    </row>
    <row r="17" spans="2:5" ht="15.75" customHeight="1" x14ac:dyDescent="0.2">
      <c r="B17" s="46" t="s">
        <v>11</v>
      </c>
      <c r="C17" s="47">
        <v>5116</v>
      </c>
      <c r="D17" s="47">
        <v>4185</v>
      </c>
      <c r="E17" s="48">
        <v>81.802189210320563</v>
      </c>
    </row>
    <row r="18" spans="2:5" s="5" customFormat="1" ht="15.75" customHeight="1" x14ac:dyDescent="0.2">
      <c r="B18" s="42" t="s">
        <v>12</v>
      </c>
      <c r="C18" s="43">
        <v>16743</v>
      </c>
      <c r="D18" s="43">
        <v>13735</v>
      </c>
      <c r="E18" s="45">
        <v>82.034282983933579</v>
      </c>
    </row>
    <row r="19" spans="2:5" ht="15.75" customHeight="1" x14ac:dyDescent="0.2">
      <c r="B19" s="46" t="s">
        <v>13</v>
      </c>
      <c r="C19" s="47">
        <v>2742</v>
      </c>
      <c r="D19" s="47">
        <v>942</v>
      </c>
      <c r="E19" s="48">
        <v>34.354485776805248</v>
      </c>
    </row>
    <row r="20" spans="2:5" ht="15.75" customHeight="1" x14ac:dyDescent="0.2">
      <c r="B20" s="46" t="s">
        <v>14</v>
      </c>
      <c r="C20" s="47">
        <v>-6</v>
      </c>
      <c r="D20" s="47">
        <v>-6</v>
      </c>
      <c r="E20" s="48">
        <v>100</v>
      </c>
    </row>
    <row r="21" spans="2:5" ht="15.75" customHeight="1" x14ac:dyDescent="0.2">
      <c r="B21" s="46" t="s">
        <v>15</v>
      </c>
      <c r="C21" s="47">
        <v>14007</v>
      </c>
      <c r="D21" s="47">
        <v>12799</v>
      </c>
      <c r="E21" s="48">
        <v>91.37574070107803</v>
      </c>
    </row>
    <row r="22" spans="2:5" s="4" customFormat="1" ht="15.75" customHeight="1" x14ac:dyDescent="0.2">
      <c r="B22" s="42" t="s">
        <v>16</v>
      </c>
      <c r="C22" s="43">
        <v>19125</v>
      </c>
      <c r="D22" s="43">
        <v>13775</v>
      </c>
      <c r="E22" s="44">
        <v>72.026143790849673</v>
      </c>
    </row>
    <row r="23" spans="2:5" s="8" customFormat="1" ht="15.75" customHeight="1" x14ac:dyDescent="0.2">
      <c r="B23" s="46" t="s">
        <v>17</v>
      </c>
      <c r="C23" s="47">
        <v>44</v>
      </c>
      <c r="D23" s="47">
        <v>24</v>
      </c>
      <c r="E23" s="49">
        <v>54.54545454545454</v>
      </c>
    </row>
    <row r="24" spans="2:5" s="8" customFormat="1" ht="15.75" customHeight="1" x14ac:dyDescent="0.2">
      <c r="B24" s="46" t="s">
        <v>18</v>
      </c>
      <c r="C24" s="47">
        <v>19081</v>
      </c>
      <c r="D24" s="47">
        <v>13751</v>
      </c>
      <c r="E24" s="49">
        <v>72.066453540170855</v>
      </c>
    </row>
    <row r="25" spans="2:5" s="4" customFormat="1" ht="15.75" customHeight="1" x14ac:dyDescent="0.2">
      <c r="B25" s="42" t="s">
        <v>19</v>
      </c>
      <c r="C25" s="43">
        <v>48273</v>
      </c>
      <c r="D25" s="43">
        <v>40283</v>
      </c>
      <c r="E25" s="44">
        <v>83.448304435191517</v>
      </c>
    </row>
    <row r="26" spans="2:5" s="4" customFormat="1" ht="15.75" customHeight="1" x14ac:dyDescent="0.2">
      <c r="B26" s="42" t="s">
        <v>20</v>
      </c>
      <c r="C26" s="43">
        <v>25834</v>
      </c>
      <c r="D26" s="43">
        <v>18078</v>
      </c>
      <c r="E26" s="44">
        <v>69.977548966478281</v>
      </c>
    </row>
    <row r="27" spans="2:5" s="8" customFormat="1" ht="15.75" customHeight="1" x14ac:dyDescent="0.2">
      <c r="B27" s="46" t="s">
        <v>21</v>
      </c>
      <c r="C27" s="47">
        <v>18425</v>
      </c>
      <c r="D27" s="47">
        <v>11530</v>
      </c>
      <c r="E27" s="49">
        <v>62.57801899592944</v>
      </c>
    </row>
    <row r="28" spans="2:5" s="8" customFormat="1" ht="15.75" customHeight="1" x14ac:dyDescent="0.2">
      <c r="B28" s="46" t="s">
        <v>22</v>
      </c>
      <c r="C28" s="47">
        <v>7409</v>
      </c>
      <c r="D28" s="47">
        <v>6548</v>
      </c>
      <c r="E28" s="49">
        <v>88.378998515319211</v>
      </c>
    </row>
    <row r="29" spans="2:5" s="4" customFormat="1" ht="15.75" customHeight="1" x14ac:dyDescent="0.2">
      <c r="B29" s="42" t="s">
        <v>23</v>
      </c>
      <c r="C29" s="43">
        <v>17242</v>
      </c>
      <c r="D29" s="43">
        <v>17237</v>
      </c>
      <c r="E29" s="44">
        <v>99.971001043962417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203</v>
      </c>
      <c r="C31" s="47">
        <v>17237</v>
      </c>
      <c r="D31" s="47">
        <v>17232</v>
      </c>
      <c r="E31" s="49">
        <v>99.970992632128571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5</v>
      </c>
      <c r="D35" s="47">
        <v>5</v>
      </c>
      <c r="E35" s="48">
        <v>100</v>
      </c>
    </row>
    <row r="36" spans="2:5" s="5" customFormat="1" ht="15.75" customHeight="1" x14ac:dyDescent="0.2">
      <c r="B36" s="42" t="s">
        <v>30</v>
      </c>
      <c r="C36" s="43">
        <v>5197</v>
      </c>
      <c r="D36" s="43">
        <v>4968</v>
      </c>
      <c r="E36" s="45">
        <v>95.593611699057149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>
        <v>0</v>
      </c>
      <c r="D40" s="47">
        <v>0</v>
      </c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19085</v>
      </c>
      <c r="D43" s="43">
        <v>16098</v>
      </c>
      <c r="E43" s="44">
        <v>84.348965155881586</v>
      </c>
    </row>
    <row r="44" spans="2:5" s="4" customFormat="1" ht="15.75" customHeight="1" x14ac:dyDescent="0.2">
      <c r="B44" s="42" t="s">
        <v>38</v>
      </c>
      <c r="C44" s="43">
        <v>15854</v>
      </c>
      <c r="D44" s="43">
        <v>15041</v>
      </c>
      <c r="E44" s="44">
        <v>94.871956604011615</v>
      </c>
    </row>
    <row r="45" spans="2:5" s="4" customFormat="1" ht="15.75" customHeight="1" x14ac:dyDescent="0.2">
      <c r="B45" s="42" t="s">
        <v>39</v>
      </c>
      <c r="C45" s="43">
        <v>351</v>
      </c>
      <c r="D45" s="43">
        <v>55</v>
      </c>
      <c r="E45" s="44">
        <v>15.669515669515668</v>
      </c>
    </row>
    <row r="46" spans="2:5" s="4" customFormat="1" ht="15.75" customHeight="1" x14ac:dyDescent="0.2">
      <c r="B46" s="42" t="s">
        <v>40</v>
      </c>
      <c r="C46" s="43">
        <v>68815</v>
      </c>
      <c r="D46" s="43">
        <v>50542</v>
      </c>
      <c r="E46" s="44">
        <v>73.446196323475988</v>
      </c>
    </row>
    <row r="47" spans="2:5" s="4" customFormat="1" ht="15.75" customHeight="1" x14ac:dyDescent="0.2">
      <c r="B47" s="42" t="s">
        <v>41</v>
      </c>
      <c r="C47" s="43">
        <v>19616</v>
      </c>
      <c r="D47" s="43">
        <v>19616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19467</v>
      </c>
      <c r="D48" s="47">
        <v>19467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149</v>
      </c>
      <c r="D50" s="47">
        <v>149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144</v>
      </c>
      <c r="D51" s="43">
        <v>132</v>
      </c>
      <c r="E51" s="44">
        <v>91.666666666666657</v>
      </c>
    </row>
    <row r="52" spans="2:5" s="4" customFormat="1" ht="15.75" customHeight="1" x14ac:dyDescent="0.2">
      <c r="B52" s="42" t="s">
        <v>46</v>
      </c>
      <c r="C52" s="43">
        <v>144</v>
      </c>
      <c r="D52" s="43">
        <v>132</v>
      </c>
      <c r="E52" s="44">
        <v>91.666666666666657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10831</v>
      </c>
      <c r="D60" s="43">
        <v>5989</v>
      </c>
      <c r="E60" s="44">
        <v>55.294986612501148</v>
      </c>
    </row>
    <row r="61" spans="2:5" s="4" customFormat="1" ht="15.75" customHeight="1" x14ac:dyDescent="0.2">
      <c r="B61" s="42" t="s">
        <v>56</v>
      </c>
      <c r="C61" s="43">
        <v>4171</v>
      </c>
      <c r="D61" s="43">
        <v>3800</v>
      </c>
      <c r="E61" s="44">
        <v>91.105250539438984</v>
      </c>
    </row>
    <row r="62" spans="2:5" s="8" customFormat="1" ht="15.75" customHeight="1" x14ac:dyDescent="0.2">
      <c r="B62" s="46" t="s">
        <v>57</v>
      </c>
      <c r="C62" s="47">
        <v>3139</v>
      </c>
      <c r="D62" s="47">
        <v>3139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637</v>
      </c>
      <c r="D63" s="47">
        <v>274</v>
      </c>
      <c r="E63" s="49">
        <v>43.014128728414441</v>
      </c>
    </row>
    <row r="64" spans="2:5" s="8" customFormat="1" ht="15.75" customHeight="1" x14ac:dyDescent="0.2">
      <c r="B64" s="46" t="s">
        <v>59</v>
      </c>
      <c r="C64" s="47">
        <v>395</v>
      </c>
      <c r="D64" s="47">
        <v>387</v>
      </c>
      <c r="E64" s="49">
        <v>97.974683544303801</v>
      </c>
    </row>
    <row r="65" spans="2:5" s="4" customFormat="1" ht="15.75" customHeight="1" x14ac:dyDescent="0.2">
      <c r="B65" s="42" t="s">
        <v>60</v>
      </c>
      <c r="C65" s="43">
        <v>6660</v>
      </c>
      <c r="D65" s="43">
        <v>2189</v>
      </c>
      <c r="E65" s="44">
        <v>32.867867867867865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6569</v>
      </c>
      <c r="D67" s="47">
        <v>2099</v>
      </c>
      <c r="E67" s="49">
        <v>31.95311310701781</v>
      </c>
    </row>
    <row r="68" spans="2:5" s="8" customFormat="1" ht="15.75" customHeight="1" x14ac:dyDescent="0.2">
      <c r="B68" s="46" t="s">
        <v>63</v>
      </c>
      <c r="C68" s="47">
        <v>91</v>
      </c>
      <c r="D68" s="47">
        <v>90</v>
      </c>
      <c r="E68" s="49">
        <v>98.901098901098905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26223</v>
      </c>
      <c r="D70" s="43">
        <v>15158</v>
      </c>
      <c r="E70" s="44">
        <v>57.80421767150974</v>
      </c>
    </row>
    <row r="71" spans="2:5" s="8" customFormat="1" ht="15.75" customHeight="1" x14ac:dyDescent="0.2">
      <c r="B71" s="50" t="s">
        <v>66</v>
      </c>
      <c r="C71" s="51">
        <v>625</v>
      </c>
      <c r="D71" s="51">
        <v>200</v>
      </c>
      <c r="E71" s="49">
        <v>32</v>
      </c>
    </row>
    <row r="72" spans="2:5" s="8" customFormat="1" ht="15.75" customHeight="1" x14ac:dyDescent="0.2">
      <c r="B72" s="50" t="s">
        <v>67</v>
      </c>
      <c r="C72" s="51">
        <v>3928</v>
      </c>
      <c r="D72" s="51">
        <v>1067</v>
      </c>
      <c r="E72" s="49"/>
    </row>
    <row r="73" spans="2:5" s="8" customFormat="1" ht="15.75" customHeight="1" x14ac:dyDescent="0.2">
      <c r="B73" s="50" t="s">
        <v>68</v>
      </c>
      <c r="C73" s="51">
        <v>1216</v>
      </c>
      <c r="D73" s="51">
        <v>739</v>
      </c>
      <c r="E73" s="49">
        <v>60.773026315789465</v>
      </c>
    </row>
    <row r="74" spans="2:5" s="8" customFormat="1" ht="15.75" customHeight="1" x14ac:dyDescent="0.2">
      <c r="B74" s="50" t="s">
        <v>69</v>
      </c>
      <c r="C74" s="51">
        <v>12729</v>
      </c>
      <c r="D74" s="51">
        <v>6528</v>
      </c>
      <c r="E74" s="49">
        <v>51.284468536412916</v>
      </c>
    </row>
    <row r="75" spans="2:5" s="8" customFormat="1" ht="15.75" customHeight="1" x14ac:dyDescent="0.2">
      <c r="B75" s="50" t="s">
        <v>70</v>
      </c>
      <c r="C75" s="51">
        <v>5499</v>
      </c>
      <c r="D75" s="51">
        <v>5377</v>
      </c>
      <c r="E75" s="49">
        <v>97.781414802691401</v>
      </c>
    </row>
    <row r="76" spans="2:5" s="8" customFormat="1" ht="15.75" customHeight="1" x14ac:dyDescent="0.2">
      <c r="B76" s="50" t="s">
        <v>71</v>
      </c>
      <c r="C76" s="51">
        <v>2226</v>
      </c>
      <c r="D76" s="51">
        <v>1247</v>
      </c>
      <c r="E76" s="49">
        <v>56.01976639712489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12001</v>
      </c>
      <c r="D86" s="43">
        <v>9647</v>
      </c>
      <c r="E86" s="44">
        <v>80.384967919340056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350</v>
      </c>
      <c r="D89" s="47">
        <v>350</v>
      </c>
      <c r="E89" s="49">
        <v>100</v>
      </c>
    </row>
    <row r="90" spans="2:5" ht="15.75" customHeight="1" x14ac:dyDescent="0.2">
      <c r="B90" s="46" t="s">
        <v>85</v>
      </c>
      <c r="C90" s="47">
        <v>2850</v>
      </c>
      <c r="D90" s="47">
        <v>2752</v>
      </c>
      <c r="E90" s="49">
        <v>96.561403508771932</v>
      </c>
    </row>
    <row r="91" spans="2:5" ht="15.75" customHeight="1" x14ac:dyDescent="0.2">
      <c r="B91" s="46" t="s">
        <v>86</v>
      </c>
      <c r="C91" s="47">
        <v>3930</v>
      </c>
      <c r="D91" s="47">
        <v>3525</v>
      </c>
      <c r="E91" s="49">
        <v>89.694656488549612</v>
      </c>
    </row>
    <row r="92" spans="2:5" ht="15.75" customHeight="1" x14ac:dyDescent="0.2">
      <c r="B92" s="46" t="s">
        <v>87</v>
      </c>
      <c r="C92" s="47">
        <v>0</v>
      </c>
      <c r="D92" s="47">
        <v>0</v>
      </c>
      <c r="E92" s="49"/>
    </row>
    <row r="93" spans="2:5" ht="15.75" customHeight="1" x14ac:dyDescent="0.2">
      <c r="B93" s="46" t="s">
        <v>88</v>
      </c>
      <c r="C93" s="47">
        <v>4871</v>
      </c>
      <c r="D93" s="47">
        <v>3020</v>
      </c>
      <c r="E93" s="49">
        <v>61.999589406692671</v>
      </c>
    </row>
    <row r="94" spans="2:5" s="5" customFormat="1" ht="15.75" customHeight="1" x14ac:dyDescent="0.2">
      <c r="B94" s="42" t="s">
        <v>89</v>
      </c>
      <c r="C94" s="43">
        <v>1711</v>
      </c>
      <c r="D94" s="43">
        <v>1711</v>
      </c>
      <c r="E94" s="53">
        <v>100</v>
      </c>
    </row>
    <row r="95" spans="2:5" s="5" customFormat="1" ht="15.75" customHeight="1" x14ac:dyDescent="0.2">
      <c r="B95" s="42" t="s">
        <v>90</v>
      </c>
      <c r="C95" s="43">
        <v>1633</v>
      </c>
      <c r="D95" s="43">
        <v>1633</v>
      </c>
      <c r="E95" s="53">
        <v>100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1629</v>
      </c>
      <c r="D99" s="47">
        <v>1629</v>
      </c>
      <c r="E99" s="54">
        <v>100</v>
      </c>
    </row>
    <row r="100" spans="2:5" ht="15.75" customHeight="1" x14ac:dyDescent="0.2">
      <c r="B100" s="46" t="s">
        <v>95</v>
      </c>
      <c r="C100" s="47">
        <v>4</v>
      </c>
      <c r="D100" s="47">
        <v>4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78</v>
      </c>
      <c r="D101" s="43">
        <v>78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1DCE0ADE-7003-4318-8B86-E6E9508A8B4A}"/>
    <hyperlink ref="D4" location="Şubat!A1" display="Şubat" xr:uid="{DC62E4EE-02D6-4610-9CFC-D02A4BACA4BC}"/>
    <hyperlink ref="E4" location="Mart!A1" display="Mart" xr:uid="{FD4D77E9-011D-4F61-B16D-B300C3A49E47}"/>
    <hyperlink ref="C5" location="Nisan!A1" display="Nisan " xr:uid="{CB8FA7B7-F279-4490-9F9B-5A5C7E8808E0}"/>
    <hyperlink ref="D5" location="Mayıs!A1" display="Mayıs" xr:uid="{D711FF2D-34D2-43E8-AAF2-D1611EE7EDE4}"/>
    <hyperlink ref="E5" location="Haziran!A1" display="Haziran" xr:uid="{23416B86-7617-4EAD-8A6F-A5CFC3988C77}"/>
    <hyperlink ref="C6" location="Temmuz!A1" display="Temmuz" xr:uid="{B97A7B92-1405-4C39-871C-8C579902FE44}"/>
    <hyperlink ref="D6" location="Ağustos!A1" display="Ağustos" xr:uid="{5406BC0A-7579-45A7-A368-456481384F75}"/>
    <hyperlink ref="E6" location="Eylül!A1" display="Eylül" xr:uid="{DD522813-B7A2-46FB-8B53-FCC6F16B7020}"/>
    <hyperlink ref="C7" location="Ekim!A1" display="Ekim" xr:uid="{50E9B67A-B296-446A-898F-1BF3C0F9395C}"/>
    <hyperlink ref="D7" location="Kasım!A1" display="Kasım" xr:uid="{381C1804-B773-4E94-8BA3-E7D7BCE1FCE2}"/>
    <hyperlink ref="E7" location="Aralık!A1" display="Aralık" xr:uid="{2BF53EF6-F055-4E1B-B486-4D4CBF01BF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13C0-508E-40B1-B351-2FA7A387B8E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125558</v>
      </c>
      <c r="D10" s="43">
        <v>61174</v>
      </c>
      <c r="E10" s="44">
        <v>48.721706303063129</v>
      </c>
    </row>
    <row r="11" spans="2:7" s="5" customFormat="1" ht="15.75" customHeight="1" x14ac:dyDescent="0.2">
      <c r="B11" s="42" t="s">
        <v>5</v>
      </c>
      <c r="C11" s="43">
        <v>89739</v>
      </c>
      <c r="D11" s="43">
        <v>48398</v>
      </c>
      <c r="E11" s="45">
        <v>53.93195823443542</v>
      </c>
    </row>
    <row r="12" spans="2:7" s="5" customFormat="1" ht="15.75" customHeight="1" x14ac:dyDescent="0.2">
      <c r="B12" s="42" t="s">
        <v>6</v>
      </c>
      <c r="C12" s="43">
        <v>42003</v>
      </c>
      <c r="D12" s="43">
        <v>23692</v>
      </c>
      <c r="E12" s="45">
        <v>56.405494845606263</v>
      </c>
      <c r="G12" s="6"/>
    </row>
    <row r="13" spans="2:7" s="5" customFormat="1" ht="15.75" customHeight="1" x14ac:dyDescent="0.2">
      <c r="B13" s="42" t="s">
        <v>7</v>
      </c>
      <c r="C13" s="43">
        <v>35132</v>
      </c>
      <c r="D13" s="43">
        <v>20634</v>
      </c>
      <c r="E13" s="45">
        <v>58.732779232608443</v>
      </c>
    </row>
    <row r="14" spans="2:7" ht="15.75" customHeight="1" x14ac:dyDescent="0.2">
      <c r="B14" s="46" t="s">
        <v>8</v>
      </c>
      <c r="C14" s="47">
        <v>5820</v>
      </c>
      <c r="D14" s="47">
        <v>612</v>
      </c>
      <c r="E14" s="48">
        <v>10.515463917525773</v>
      </c>
    </row>
    <row r="15" spans="2:7" ht="15.75" customHeight="1" x14ac:dyDescent="0.2">
      <c r="B15" s="46" t="s">
        <v>9</v>
      </c>
      <c r="C15" s="47">
        <v>574</v>
      </c>
      <c r="D15" s="47">
        <v>316</v>
      </c>
      <c r="E15" s="48">
        <v>55.052264808362374</v>
      </c>
    </row>
    <row r="16" spans="2:7" ht="15.75" customHeight="1" x14ac:dyDescent="0.2">
      <c r="B16" s="46" t="s">
        <v>10</v>
      </c>
      <c r="C16" s="47">
        <v>26352</v>
      </c>
      <c r="D16" s="47">
        <v>18184</v>
      </c>
      <c r="E16" s="48">
        <v>69.00425015179114</v>
      </c>
    </row>
    <row r="17" spans="2:5" ht="15.75" customHeight="1" x14ac:dyDescent="0.2">
      <c r="B17" s="46" t="s">
        <v>11</v>
      </c>
      <c r="C17" s="47">
        <v>2386</v>
      </c>
      <c r="D17" s="47">
        <v>1522</v>
      </c>
      <c r="E17" s="48">
        <v>63.788767812238056</v>
      </c>
    </row>
    <row r="18" spans="2:5" s="5" customFormat="1" ht="15.75" customHeight="1" x14ac:dyDescent="0.2">
      <c r="B18" s="42" t="s">
        <v>12</v>
      </c>
      <c r="C18" s="43">
        <v>6871</v>
      </c>
      <c r="D18" s="43">
        <v>3058</v>
      </c>
      <c r="E18" s="45">
        <v>44.505894338524229</v>
      </c>
    </row>
    <row r="19" spans="2:5" ht="15.75" customHeight="1" x14ac:dyDescent="0.2">
      <c r="B19" s="46" t="s">
        <v>13</v>
      </c>
      <c r="C19" s="47">
        <v>1426</v>
      </c>
      <c r="D19" s="47">
        <v>57</v>
      </c>
      <c r="E19" s="48">
        <v>3.9971949509116409</v>
      </c>
    </row>
    <row r="20" spans="2:5" ht="15.75" customHeight="1" x14ac:dyDescent="0.2">
      <c r="B20" s="46" t="s">
        <v>14</v>
      </c>
      <c r="C20" s="47">
        <v>-2</v>
      </c>
      <c r="D20" s="47">
        <v>-2</v>
      </c>
      <c r="E20" s="48">
        <v>100</v>
      </c>
    </row>
    <row r="21" spans="2:5" ht="15.75" customHeight="1" x14ac:dyDescent="0.2">
      <c r="B21" s="46" t="s">
        <v>15</v>
      </c>
      <c r="C21" s="47">
        <v>5447</v>
      </c>
      <c r="D21" s="47">
        <v>3003</v>
      </c>
      <c r="E21" s="48">
        <v>55.131264916467785</v>
      </c>
    </row>
    <row r="22" spans="2:5" s="4" customFormat="1" ht="15.75" customHeight="1" x14ac:dyDescent="0.2">
      <c r="B22" s="42" t="s">
        <v>16</v>
      </c>
      <c r="C22" s="43">
        <v>18014</v>
      </c>
      <c r="D22" s="43">
        <v>5720</v>
      </c>
      <c r="E22" s="44">
        <v>31.75308093704896</v>
      </c>
    </row>
    <row r="23" spans="2:5" s="8" customFormat="1" ht="15.75" customHeight="1" x14ac:dyDescent="0.2">
      <c r="B23" s="46" t="s">
        <v>17</v>
      </c>
      <c r="C23" s="47">
        <v>24</v>
      </c>
      <c r="D23" s="47">
        <v>4</v>
      </c>
      <c r="E23" s="49">
        <v>16.666666666666664</v>
      </c>
    </row>
    <row r="24" spans="2:5" s="8" customFormat="1" ht="15.75" customHeight="1" x14ac:dyDescent="0.2">
      <c r="B24" s="46" t="s">
        <v>18</v>
      </c>
      <c r="C24" s="47">
        <v>17990</v>
      </c>
      <c r="D24" s="47">
        <v>5716</v>
      </c>
      <c r="E24" s="49">
        <v>31.773207337409669</v>
      </c>
    </row>
    <row r="25" spans="2:5" s="4" customFormat="1" ht="15.75" customHeight="1" x14ac:dyDescent="0.2">
      <c r="B25" s="42" t="s">
        <v>19</v>
      </c>
      <c r="C25" s="43">
        <v>17772</v>
      </c>
      <c r="D25" s="43">
        <v>10781</v>
      </c>
      <c r="E25" s="44">
        <v>60.662840423137524</v>
      </c>
    </row>
    <row r="26" spans="2:5" s="4" customFormat="1" ht="15.75" customHeight="1" x14ac:dyDescent="0.2">
      <c r="B26" s="42" t="s">
        <v>20</v>
      </c>
      <c r="C26" s="43">
        <v>12211</v>
      </c>
      <c r="D26" s="43">
        <v>5317</v>
      </c>
      <c r="E26" s="44">
        <v>43.54270739497175</v>
      </c>
    </row>
    <row r="27" spans="2:5" s="8" customFormat="1" ht="15.75" customHeight="1" x14ac:dyDescent="0.2">
      <c r="B27" s="46" t="s">
        <v>21</v>
      </c>
      <c r="C27" s="47">
        <v>10519</v>
      </c>
      <c r="D27" s="47">
        <v>4100</v>
      </c>
      <c r="E27" s="49">
        <v>38.977089076908449</v>
      </c>
    </row>
    <row r="28" spans="2:5" s="8" customFormat="1" ht="15.75" customHeight="1" x14ac:dyDescent="0.2">
      <c r="B28" s="46" t="s">
        <v>22</v>
      </c>
      <c r="C28" s="47">
        <v>1692</v>
      </c>
      <c r="D28" s="47">
        <v>1217</v>
      </c>
      <c r="E28" s="49">
        <v>71.926713947990535</v>
      </c>
    </row>
    <row r="29" spans="2:5" s="4" customFormat="1" ht="15.75" customHeight="1" x14ac:dyDescent="0.2">
      <c r="B29" s="42" t="s">
        <v>23</v>
      </c>
      <c r="C29" s="43">
        <v>4410</v>
      </c>
      <c r="D29" s="43">
        <v>4410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4410</v>
      </c>
      <c r="D31" s="47">
        <v>4410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1151</v>
      </c>
      <c r="D36" s="43">
        <v>1054</v>
      </c>
      <c r="E36" s="45">
        <v>91.572545612510865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7028</v>
      </c>
      <c r="D43" s="43">
        <v>4339</v>
      </c>
      <c r="E43" s="44">
        <v>61.738759248719411</v>
      </c>
    </row>
    <row r="44" spans="2:5" s="4" customFormat="1" ht="15.75" customHeight="1" x14ac:dyDescent="0.2">
      <c r="B44" s="42" t="s">
        <v>38</v>
      </c>
      <c r="C44" s="43">
        <v>4550</v>
      </c>
      <c r="D44" s="43">
        <v>3848</v>
      </c>
      <c r="E44" s="44">
        <v>84.571428571428569</v>
      </c>
    </row>
    <row r="45" spans="2:5" s="4" customFormat="1" ht="15.75" customHeight="1" x14ac:dyDescent="0.2">
      <c r="B45" s="42" t="s">
        <v>39</v>
      </c>
      <c r="C45" s="43">
        <v>372</v>
      </c>
      <c r="D45" s="43">
        <v>18</v>
      </c>
      <c r="E45" s="44">
        <v>4.838709677419355</v>
      </c>
    </row>
    <row r="46" spans="2:5" s="4" customFormat="1" ht="15.75" customHeight="1" x14ac:dyDescent="0.2">
      <c r="B46" s="42" t="s">
        <v>40</v>
      </c>
      <c r="C46" s="43">
        <v>35445</v>
      </c>
      <c r="D46" s="43">
        <v>12426</v>
      </c>
      <c r="E46" s="44">
        <v>35.057130765975451</v>
      </c>
    </row>
    <row r="47" spans="2:5" s="4" customFormat="1" ht="15.75" customHeight="1" x14ac:dyDescent="0.2">
      <c r="B47" s="42" t="s">
        <v>41</v>
      </c>
      <c r="C47" s="43">
        <v>6136</v>
      </c>
      <c r="D47" s="43">
        <v>6136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6135</v>
      </c>
      <c r="D48" s="47">
        <v>6135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</v>
      </c>
      <c r="D50" s="47">
        <v>1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9</v>
      </c>
      <c r="D51" s="43">
        <v>7</v>
      </c>
      <c r="E51" s="44">
        <v>77.777777777777786</v>
      </c>
    </row>
    <row r="52" spans="2:5" s="4" customFormat="1" ht="15.75" customHeight="1" x14ac:dyDescent="0.2">
      <c r="B52" s="42" t="s">
        <v>46</v>
      </c>
      <c r="C52" s="43">
        <v>9</v>
      </c>
      <c r="D52" s="43">
        <v>7</v>
      </c>
      <c r="E52" s="44">
        <v>77.777777777777786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6928</v>
      </c>
      <c r="D61" s="43">
        <v>926</v>
      </c>
      <c r="E61" s="44">
        <v>13.366050808314087</v>
      </c>
    </row>
    <row r="62" spans="2:5" s="4" customFormat="1" ht="15.75" customHeight="1" x14ac:dyDescent="0.2">
      <c r="B62" s="42" t="s">
        <v>56</v>
      </c>
      <c r="C62" s="43">
        <v>1063</v>
      </c>
      <c r="D62" s="43">
        <v>851</v>
      </c>
      <c r="E62" s="44">
        <v>80.056444026340543</v>
      </c>
    </row>
    <row r="63" spans="2:5" s="8" customFormat="1" ht="15.75" customHeight="1" x14ac:dyDescent="0.2">
      <c r="B63" s="46" t="s">
        <v>57</v>
      </c>
      <c r="C63" s="47">
        <v>741</v>
      </c>
      <c r="D63" s="47">
        <v>741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234</v>
      </c>
      <c r="D64" s="47">
        <v>31</v>
      </c>
      <c r="E64" s="49">
        <v>13.247863247863249</v>
      </c>
    </row>
    <row r="65" spans="2:5" s="8" customFormat="1" ht="15.75" customHeight="1" x14ac:dyDescent="0.2">
      <c r="B65" s="46" t="s">
        <v>59</v>
      </c>
      <c r="C65" s="47">
        <v>88</v>
      </c>
      <c r="D65" s="47">
        <v>79</v>
      </c>
      <c r="E65" s="49">
        <v>89.772727272727266</v>
      </c>
    </row>
    <row r="66" spans="2:5" s="4" customFormat="1" ht="15.75" customHeight="1" x14ac:dyDescent="0.2">
      <c r="B66" s="42" t="s">
        <v>60</v>
      </c>
      <c r="C66" s="43">
        <v>5865</v>
      </c>
      <c r="D66" s="43">
        <v>75</v>
      </c>
      <c r="E66" s="44">
        <v>1.2787723785166241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5833</v>
      </c>
      <c r="D68" s="47">
        <v>57</v>
      </c>
      <c r="E68" s="49">
        <v>0.97719869706840379</v>
      </c>
    </row>
    <row r="69" spans="2:5" s="8" customFormat="1" ht="15.75" customHeight="1" x14ac:dyDescent="0.2">
      <c r="B69" s="46" t="s">
        <v>63</v>
      </c>
      <c r="C69" s="47">
        <v>32</v>
      </c>
      <c r="D69" s="47">
        <v>18</v>
      </c>
      <c r="E69" s="49">
        <v>56.25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16033</v>
      </c>
      <c r="D71" s="43">
        <v>1287</v>
      </c>
      <c r="E71" s="44">
        <v>8.0271939125553544</v>
      </c>
    </row>
    <row r="72" spans="2:5" s="8" customFormat="1" ht="15.75" customHeight="1" x14ac:dyDescent="0.2">
      <c r="B72" s="50" t="s">
        <v>66</v>
      </c>
      <c r="C72" s="51">
        <v>493</v>
      </c>
      <c r="D72" s="51">
        <v>70</v>
      </c>
      <c r="E72" s="49">
        <v>14.198782961460447</v>
      </c>
    </row>
    <row r="73" spans="2:5" s="8" customFormat="1" ht="15.75" customHeight="1" x14ac:dyDescent="0.2">
      <c r="B73" s="50" t="s">
        <v>67</v>
      </c>
      <c r="C73" s="51">
        <v>906</v>
      </c>
      <c r="D73" s="51">
        <v>105</v>
      </c>
      <c r="E73" s="49">
        <v>11.589403973509933</v>
      </c>
    </row>
    <row r="74" spans="2:5" s="8" customFormat="1" ht="15.75" customHeight="1" x14ac:dyDescent="0.2">
      <c r="B74" s="50" t="s">
        <v>68</v>
      </c>
      <c r="C74" s="51">
        <v>1333</v>
      </c>
      <c r="D74" s="51">
        <v>286</v>
      </c>
      <c r="E74" s="49">
        <v>21.455363840960239</v>
      </c>
    </row>
    <row r="75" spans="2:5" s="8" customFormat="1" ht="15.75" customHeight="1" x14ac:dyDescent="0.2">
      <c r="B75" s="50" t="s">
        <v>69</v>
      </c>
      <c r="C75" s="51">
        <v>11754</v>
      </c>
      <c r="D75" s="51">
        <v>115</v>
      </c>
      <c r="E75" s="49">
        <v>0.9783903352050366</v>
      </c>
    </row>
    <row r="76" spans="2:5" s="8" customFormat="1" ht="15.75" customHeight="1" x14ac:dyDescent="0.2">
      <c r="B76" s="50" t="s">
        <v>70</v>
      </c>
      <c r="C76" s="51">
        <v>760</v>
      </c>
      <c r="D76" s="51">
        <v>557</v>
      </c>
      <c r="E76" s="49">
        <v>73.28947368421052</v>
      </c>
    </row>
    <row r="77" spans="2:5" s="8" customFormat="1" ht="15.75" customHeight="1" x14ac:dyDescent="0.2">
      <c r="B77" s="50" t="s">
        <v>71</v>
      </c>
      <c r="C77" s="51">
        <v>787</v>
      </c>
      <c r="D77" s="51">
        <v>154</v>
      </c>
      <c r="E77" s="49">
        <v>19.567979669631512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6339</v>
      </c>
      <c r="D87" s="43">
        <v>4070</v>
      </c>
      <c r="E87" s="44">
        <v>64.205710679917971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68</v>
      </c>
      <c r="D90" s="47">
        <v>68</v>
      </c>
      <c r="E90" s="49">
        <v>100</v>
      </c>
    </row>
    <row r="91" spans="2:5" ht="15.75" customHeight="1" x14ac:dyDescent="0.2">
      <c r="B91" s="46" t="s">
        <v>85</v>
      </c>
      <c r="C91" s="47">
        <v>719</v>
      </c>
      <c r="D91" s="47">
        <v>616</v>
      </c>
      <c r="E91" s="49">
        <v>85.674547983310163</v>
      </c>
    </row>
    <row r="92" spans="2:5" ht="15.75" customHeight="1" x14ac:dyDescent="0.2">
      <c r="B92" s="46" t="s">
        <v>86</v>
      </c>
      <c r="C92" s="47">
        <v>2582</v>
      </c>
      <c r="D92" s="47">
        <v>2582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2970</v>
      </c>
      <c r="D94" s="47">
        <v>804</v>
      </c>
      <c r="E94" s="49">
        <v>27.070707070707073</v>
      </c>
    </row>
    <row r="95" spans="2:5" s="5" customFormat="1" ht="15.75" customHeight="1" x14ac:dyDescent="0.2">
      <c r="B95" s="42" t="s">
        <v>89</v>
      </c>
      <c r="C95" s="43">
        <v>374</v>
      </c>
      <c r="D95" s="43">
        <v>350</v>
      </c>
      <c r="E95" s="53">
        <v>93.582887700534755</v>
      </c>
    </row>
    <row r="96" spans="2:5" s="5" customFormat="1" ht="15.75" customHeight="1" x14ac:dyDescent="0.2">
      <c r="B96" s="42" t="s">
        <v>90</v>
      </c>
      <c r="C96" s="43">
        <v>374</v>
      </c>
      <c r="D96" s="43">
        <v>350</v>
      </c>
      <c r="E96" s="53">
        <v>93.582887700534755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374</v>
      </c>
      <c r="D100" s="47">
        <v>350</v>
      </c>
      <c r="E100" s="54">
        <v>93.582887700534755</v>
      </c>
    </row>
    <row r="101" spans="2:5" ht="15.75" customHeight="1" x14ac:dyDescent="0.2">
      <c r="B101" s="46" t="s">
        <v>95</v>
      </c>
      <c r="C101" s="47"/>
      <c r="D101" s="47"/>
      <c r="E101" s="54"/>
    </row>
    <row r="102" spans="2:5" s="5" customFormat="1" ht="15.75" customHeight="1" x14ac:dyDescent="0.2">
      <c r="B102" s="42" t="s">
        <v>96</v>
      </c>
      <c r="C102" s="43">
        <v>0</v>
      </c>
      <c r="D102" s="43">
        <v>0</v>
      </c>
      <c r="E102" s="53"/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2B6F05D7-728D-4767-9169-D0EA83A326D3}"/>
    <hyperlink ref="D4" location="Şubat!A1" display="Şubat" xr:uid="{738B188C-2C1C-4E3A-919F-2A8AB4D6742F}"/>
    <hyperlink ref="E4" location="Mart!A1" display="Mart" xr:uid="{1BAAF922-402B-43FD-B355-C97612415280}"/>
    <hyperlink ref="C5" location="Nisan!A1" display="Nisan " xr:uid="{742B4EC7-43EC-476F-9D69-E724F51D118D}"/>
    <hyperlink ref="D5" location="Mayıs!A1" display="Mayıs" xr:uid="{6E47300C-9764-4894-8F66-5E942603C64D}"/>
    <hyperlink ref="E5" location="Haziran!A1" display="Haziran" xr:uid="{08ED74EA-C5E4-4C73-B03E-9887FBCD94CE}"/>
    <hyperlink ref="C6" location="Temmuz!A1" display="Temmuz" xr:uid="{AA9112BF-05AC-4381-8869-4A0F20F22793}"/>
    <hyperlink ref="D6" location="Ağustos!A1" display="Ağustos" xr:uid="{D32E6B69-CFDD-49E9-BEFD-62566226CE19}"/>
    <hyperlink ref="E6" location="Eylül!A1" display="Eylül" xr:uid="{A59D2705-C5C0-4C11-A508-FE321D4AC688}"/>
    <hyperlink ref="C7" location="Ekim!A1" display="Ekim" xr:uid="{9F4187A4-842D-4A99-8305-9687C7A13624}"/>
    <hyperlink ref="D7" location="Kasım!A1" display="Kasım" xr:uid="{75A69005-7244-415C-B97A-2A6F523F8450}"/>
    <hyperlink ref="E7" location="Aralık!A1" display="Aralık" xr:uid="{EDBB0A97-4D75-46F2-B17A-8570008DA72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B8EE-2680-4D3E-8123-A54095D7D84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109514</v>
      </c>
      <c r="D10" s="27">
        <v>42808</v>
      </c>
      <c r="E10" s="28">
        <v>39.089066238106547</v>
      </c>
    </row>
    <row r="11" spans="2:5" s="11" customFormat="1" ht="15.75" customHeight="1" x14ac:dyDescent="0.25">
      <c r="B11" s="26" t="s">
        <v>5</v>
      </c>
      <c r="C11" s="29">
        <v>78123</v>
      </c>
      <c r="D11" s="29">
        <v>34813</v>
      </c>
      <c r="E11" s="30">
        <v>44.561780781588006</v>
      </c>
    </row>
    <row r="12" spans="2:5" s="11" customFormat="1" ht="15.9" customHeight="1" x14ac:dyDescent="0.25">
      <c r="B12" s="26" t="s">
        <v>109</v>
      </c>
      <c r="C12" s="29">
        <v>36768</v>
      </c>
      <c r="D12" s="29">
        <v>17053</v>
      </c>
      <c r="E12" s="30">
        <v>46.380004351610097</v>
      </c>
    </row>
    <row r="13" spans="2:5" s="11" customFormat="1" ht="15.9" customHeight="1" x14ac:dyDescent="0.25">
      <c r="B13" s="26" t="s">
        <v>110</v>
      </c>
      <c r="C13" s="29">
        <v>29902</v>
      </c>
      <c r="D13" s="29">
        <v>15131</v>
      </c>
      <c r="E13" s="30">
        <v>50.601966423650588</v>
      </c>
    </row>
    <row r="14" spans="2:5" s="12" customFormat="1" ht="15.9" customHeight="1" x14ac:dyDescent="0.2">
      <c r="B14" s="31" t="s">
        <v>8</v>
      </c>
      <c r="C14" s="32">
        <v>2775</v>
      </c>
      <c r="D14" s="32">
        <v>48</v>
      </c>
      <c r="E14" s="33">
        <v>1.7297297297297298</v>
      </c>
    </row>
    <row r="15" spans="2:5" s="12" customFormat="1" ht="15.9" customHeight="1" x14ac:dyDescent="0.2">
      <c r="B15" s="31" t="s">
        <v>9</v>
      </c>
      <c r="C15" s="32">
        <v>566</v>
      </c>
      <c r="D15" s="32">
        <v>280</v>
      </c>
      <c r="E15" s="33">
        <v>49.469964664310957</v>
      </c>
    </row>
    <row r="16" spans="2:5" s="12" customFormat="1" ht="15.9" customHeight="1" x14ac:dyDescent="0.2">
      <c r="B16" s="31" t="s">
        <v>10</v>
      </c>
      <c r="C16" s="32">
        <v>23754</v>
      </c>
      <c r="D16" s="32">
        <v>13598</v>
      </c>
      <c r="E16" s="33">
        <v>57.245095562852576</v>
      </c>
    </row>
    <row r="17" spans="2:5" s="12" customFormat="1" ht="15.9" customHeight="1" x14ac:dyDescent="0.2">
      <c r="B17" s="31" t="s">
        <v>11</v>
      </c>
      <c r="C17" s="32">
        <v>2807</v>
      </c>
      <c r="D17" s="32">
        <v>1205</v>
      </c>
      <c r="E17" s="33">
        <v>42.92839330245814</v>
      </c>
    </row>
    <row r="18" spans="2:5" s="11" customFormat="1" ht="15.9" customHeight="1" x14ac:dyDescent="0.25">
      <c r="B18" s="26" t="s">
        <v>111</v>
      </c>
      <c r="C18" s="29">
        <v>6866</v>
      </c>
      <c r="D18" s="29">
        <v>1922</v>
      </c>
      <c r="E18" s="30">
        <v>27.993009030002913</v>
      </c>
    </row>
    <row r="19" spans="2:5" s="12" customFormat="1" ht="15.9" customHeight="1" x14ac:dyDescent="0.2">
      <c r="B19" s="31" t="s">
        <v>13</v>
      </c>
      <c r="C19" s="32">
        <v>1424</v>
      </c>
      <c r="D19" s="32">
        <v>31</v>
      </c>
      <c r="E19" s="33">
        <v>2.1769662921348316</v>
      </c>
    </row>
    <row r="20" spans="2:5" s="12" customFormat="1" ht="15.9" customHeight="1" x14ac:dyDescent="0.2">
      <c r="B20" s="31" t="s">
        <v>14</v>
      </c>
      <c r="C20" s="32">
        <v>-2</v>
      </c>
      <c r="D20" s="32">
        <v>-2</v>
      </c>
      <c r="E20" s="33">
        <v>100</v>
      </c>
    </row>
    <row r="21" spans="2:5" s="12" customFormat="1" ht="15.9" customHeight="1" x14ac:dyDescent="0.2">
      <c r="B21" s="31" t="s">
        <v>15</v>
      </c>
      <c r="C21" s="32">
        <v>5444</v>
      </c>
      <c r="D21" s="32">
        <v>1893</v>
      </c>
      <c r="E21" s="33">
        <v>34.772226304188095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18647</v>
      </c>
      <c r="D23" s="35">
        <v>6025</v>
      </c>
      <c r="E23" s="28">
        <v>32.31082747895104</v>
      </c>
    </row>
    <row r="24" spans="2:5" s="10" customFormat="1" ht="15.9" customHeight="1" x14ac:dyDescent="0.25">
      <c r="B24" s="26" t="s">
        <v>114</v>
      </c>
      <c r="C24" s="34">
        <v>2</v>
      </c>
      <c r="D24" s="34">
        <v>2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23</v>
      </c>
      <c r="D25" s="34">
        <v>3</v>
      </c>
      <c r="E25" s="28">
        <v>13.043478260869565</v>
      </c>
    </row>
    <row r="26" spans="2:5" s="10" customFormat="1" ht="15.9" customHeight="1" x14ac:dyDescent="0.25">
      <c r="B26" s="26" t="s">
        <v>116</v>
      </c>
      <c r="C26" s="34">
        <v>848</v>
      </c>
      <c r="D26" s="34">
        <v>747</v>
      </c>
      <c r="E26" s="28"/>
    </row>
    <row r="27" spans="2:5" s="13" customFormat="1" ht="15.9" customHeight="1" x14ac:dyDescent="0.2">
      <c r="B27" s="31" t="s">
        <v>185</v>
      </c>
      <c r="C27" s="32">
        <v>848</v>
      </c>
      <c r="D27" s="32">
        <v>747</v>
      </c>
      <c r="E27" s="36">
        <v>88.089622641509436</v>
      </c>
    </row>
    <row r="28" spans="2:5" s="10" customFormat="1" ht="15.9" customHeight="1" x14ac:dyDescent="0.25">
      <c r="B28" s="26" t="s">
        <v>118</v>
      </c>
      <c r="C28" s="34">
        <v>17774</v>
      </c>
      <c r="D28" s="34">
        <v>5273</v>
      </c>
      <c r="E28" s="28"/>
    </row>
    <row r="29" spans="2:5" s="13" customFormat="1" ht="15.9" customHeight="1" x14ac:dyDescent="0.2">
      <c r="B29" s="31" t="s">
        <v>186</v>
      </c>
      <c r="C29" s="32">
        <v>17774</v>
      </c>
      <c r="D29" s="32">
        <v>5273</v>
      </c>
      <c r="E29" s="36">
        <v>29.666929222459771</v>
      </c>
    </row>
    <row r="30" spans="2:5" s="10" customFormat="1" ht="15.9" customHeight="1" x14ac:dyDescent="0.25">
      <c r="B30" s="26" t="s">
        <v>119</v>
      </c>
      <c r="C30" s="34">
        <v>13834</v>
      </c>
      <c r="D30" s="34">
        <v>6599</v>
      </c>
      <c r="E30" s="28">
        <v>47.701315599248225</v>
      </c>
    </row>
    <row r="31" spans="2:5" s="10" customFormat="1" ht="15.9" customHeight="1" x14ac:dyDescent="0.25">
      <c r="B31" s="26" t="s">
        <v>120</v>
      </c>
      <c r="C31" s="35">
        <v>11118</v>
      </c>
      <c r="D31" s="35">
        <v>4041</v>
      </c>
      <c r="E31" s="28">
        <v>36.346465191581217</v>
      </c>
    </row>
    <row r="32" spans="2:5" s="10" customFormat="1" ht="15.9" customHeight="1" x14ac:dyDescent="0.25">
      <c r="B32" s="26" t="s">
        <v>121</v>
      </c>
      <c r="C32" s="34">
        <v>2556</v>
      </c>
      <c r="D32" s="34">
        <v>2556</v>
      </c>
      <c r="E32" s="28">
        <v>100</v>
      </c>
    </row>
    <row r="33" spans="2:5" s="12" customFormat="1" ht="15.9" customHeight="1" x14ac:dyDescent="0.2">
      <c r="B33" s="31" t="s">
        <v>122</v>
      </c>
      <c r="C33" s="37"/>
      <c r="D33" s="37"/>
      <c r="E33" s="33"/>
    </row>
    <row r="34" spans="2:5" s="12" customFormat="1" ht="15.9" customHeight="1" x14ac:dyDescent="0.2">
      <c r="B34" s="31" t="s">
        <v>123</v>
      </c>
      <c r="C34" s="32">
        <v>2556</v>
      </c>
      <c r="D34" s="32">
        <v>2556</v>
      </c>
      <c r="E34" s="33">
        <v>100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 t="s">
        <v>187</v>
      </c>
      <c r="D36" s="32" t="s">
        <v>187</v>
      </c>
      <c r="E36" s="33"/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/>
      <c r="D39" s="32"/>
      <c r="E39" s="36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4">
        <v>160</v>
      </c>
      <c r="D41" s="34">
        <v>2</v>
      </c>
      <c r="E41" s="28">
        <v>1.25</v>
      </c>
    </row>
    <row r="42" spans="2:5" s="10" customFormat="1" ht="15.9" customHeight="1" x14ac:dyDescent="0.25">
      <c r="B42" s="26" t="s">
        <v>131</v>
      </c>
      <c r="C42" s="35">
        <v>0</v>
      </c>
      <c r="D42" s="35">
        <v>0</v>
      </c>
      <c r="E42" s="28"/>
    </row>
    <row r="43" spans="2:5" s="10" customFormat="1" ht="15.9" customHeight="1" x14ac:dyDescent="0.25">
      <c r="B43" s="26" t="s">
        <v>132</v>
      </c>
      <c r="C43" s="34"/>
      <c r="D43" s="34"/>
      <c r="E43" s="28"/>
    </row>
    <row r="44" spans="2:5" s="10" customFormat="1" ht="15.9" customHeight="1" x14ac:dyDescent="0.25">
      <c r="B44" s="26" t="s">
        <v>133</v>
      </c>
      <c r="C44" s="34"/>
      <c r="D44" s="34"/>
      <c r="E44" s="28"/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5804</v>
      </c>
      <c r="D47" s="34">
        <v>2782</v>
      </c>
      <c r="E47" s="28">
        <v>47.932460372157131</v>
      </c>
    </row>
    <row r="48" spans="2:5" s="10" customFormat="1" ht="15.9" customHeight="1" x14ac:dyDescent="0.25">
      <c r="B48" s="26" t="s">
        <v>137</v>
      </c>
      <c r="C48" s="34">
        <v>5611</v>
      </c>
      <c r="D48" s="34">
        <v>2780</v>
      </c>
      <c r="E48" s="28">
        <v>49.54553555515951</v>
      </c>
    </row>
    <row r="49" spans="2:5" s="10" customFormat="1" ht="15.9" customHeight="1" x14ac:dyDescent="0.25">
      <c r="B49" s="26" t="s">
        <v>138</v>
      </c>
      <c r="C49" s="34">
        <v>193</v>
      </c>
      <c r="D49" s="34">
        <v>2</v>
      </c>
      <c r="E49" s="28">
        <v>1.0362694300518136</v>
      </c>
    </row>
    <row r="50" spans="2:5" s="10" customFormat="1" ht="15.9" customHeight="1" x14ac:dyDescent="0.25">
      <c r="B50" s="26" t="s">
        <v>139</v>
      </c>
      <c r="C50" s="35">
        <v>3070</v>
      </c>
      <c r="D50" s="35">
        <v>2354</v>
      </c>
      <c r="E50" s="28">
        <v>76.67752442996742</v>
      </c>
    </row>
    <row r="51" spans="2:5" s="10" customFormat="1" ht="15.9" customHeight="1" x14ac:dyDescent="0.25">
      <c r="B51" s="26" t="s">
        <v>140</v>
      </c>
      <c r="C51" s="34">
        <v>3070</v>
      </c>
      <c r="D51" s="34">
        <v>2354</v>
      </c>
      <c r="E51" s="28">
        <v>76.67752442996742</v>
      </c>
    </row>
    <row r="52" spans="2:5" s="10" customFormat="1" ht="15.9" customHeight="1" x14ac:dyDescent="0.25">
      <c r="B52" s="26" t="s">
        <v>40</v>
      </c>
      <c r="C52" s="34">
        <v>31177</v>
      </c>
      <c r="D52" s="34">
        <v>7808</v>
      </c>
      <c r="E52" s="28">
        <v>25.04410302466562</v>
      </c>
    </row>
    <row r="53" spans="2:5" s="10" customFormat="1" ht="15.9" customHeight="1" x14ac:dyDescent="0.25">
      <c r="B53" s="26" t="s">
        <v>141</v>
      </c>
      <c r="C53" s="34">
        <v>3403</v>
      </c>
      <c r="D53" s="34">
        <v>3403</v>
      </c>
      <c r="E53" s="28">
        <v>100</v>
      </c>
    </row>
    <row r="54" spans="2:5" s="10" customFormat="1" ht="15.9" customHeight="1" x14ac:dyDescent="0.25">
      <c r="B54" s="26" t="s">
        <v>142</v>
      </c>
      <c r="C54" s="35"/>
      <c r="D54" s="35"/>
      <c r="E54" s="28"/>
    </row>
    <row r="55" spans="2:5" s="10" customFormat="1" ht="15.9" customHeight="1" x14ac:dyDescent="0.25">
      <c r="B55" s="26" t="s">
        <v>143</v>
      </c>
      <c r="C55" s="34">
        <v>3403</v>
      </c>
      <c r="D55" s="34">
        <v>3403</v>
      </c>
      <c r="E55" s="28"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/>
      <c r="D58" s="34"/>
      <c r="E58" s="28"/>
    </row>
    <row r="59" spans="2:5" s="10" customFormat="1" ht="15.9" customHeight="1" x14ac:dyDescent="0.25">
      <c r="B59" s="26" t="s">
        <v>147</v>
      </c>
      <c r="C59" s="34">
        <v>7</v>
      </c>
      <c r="D59" s="34">
        <v>5</v>
      </c>
      <c r="E59" s="28">
        <v>71.428571428571431</v>
      </c>
    </row>
    <row r="60" spans="2:5" s="10" customFormat="1" ht="15.9" customHeight="1" x14ac:dyDescent="0.25">
      <c r="B60" s="26" t="s">
        <v>148</v>
      </c>
      <c r="C60" s="34">
        <v>7</v>
      </c>
      <c r="D60" s="34">
        <v>5</v>
      </c>
      <c r="E60" s="28">
        <v>71.428571428571431</v>
      </c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6592</v>
      </c>
      <c r="D63" s="34">
        <v>604</v>
      </c>
      <c r="E63" s="28">
        <v>9.1626213592233015</v>
      </c>
    </row>
    <row r="64" spans="2:5" s="10" customFormat="1" ht="15.9" customHeight="1" x14ac:dyDescent="0.25">
      <c r="B64" s="26" t="s">
        <v>152</v>
      </c>
      <c r="C64" s="34">
        <v>769</v>
      </c>
      <c r="D64" s="34">
        <v>557</v>
      </c>
      <c r="E64" s="28">
        <v>72.431729518855661</v>
      </c>
    </row>
    <row r="65" spans="2:5" s="10" customFormat="1" ht="15.9" customHeight="1" x14ac:dyDescent="0.25">
      <c r="B65" s="26" t="s">
        <v>153</v>
      </c>
      <c r="C65" s="34">
        <v>5823</v>
      </c>
      <c r="D65" s="34">
        <v>47</v>
      </c>
      <c r="E65" s="28">
        <v>0.80714408380559854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15787</v>
      </c>
      <c r="D67" s="35">
        <v>732</v>
      </c>
      <c r="E67" s="28">
        <v>4.6367264204725407</v>
      </c>
    </row>
    <row r="68" spans="2:5" s="10" customFormat="1" ht="15.9" customHeight="1" x14ac:dyDescent="0.25">
      <c r="B68" s="26" t="s">
        <v>156</v>
      </c>
      <c r="C68" s="34">
        <v>15787</v>
      </c>
      <c r="D68" s="34">
        <v>732</v>
      </c>
      <c r="E68" s="28">
        <v>4.6367264204725407</v>
      </c>
    </row>
    <row r="69" spans="2:5" s="10" customFormat="1" ht="15.9" customHeight="1" x14ac:dyDescent="0.25">
      <c r="B69" s="26" t="s">
        <v>157</v>
      </c>
      <c r="C69" s="34">
        <v>4867</v>
      </c>
      <c r="D69" s="34">
        <v>2675</v>
      </c>
      <c r="E69" s="28">
        <v>54.961988904869528</v>
      </c>
    </row>
    <row r="70" spans="2:5" s="4" customFormat="1" ht="15.9" customHeight="1" x14ac:dyDescent="0.2">
      <c r="B70" s="26" t="s">
        <v>158</v>
      </c>
      <c r="C70" s="34">
        <v>2680</v>
      </c>
      <c r="D70" s="34">
        <v>640</v>
      </c>
      <c r="E70" s="28">
        <v>23.880597014925371</v>
      </c>
    </row>
    <row r="71" spans="2:5" s="10" customFormat="1" ht="15.9" customHeight="1" x14ac:dyDescent="0.25">
      <c r="B71" s="26" t="s">
        <v>159</v>
      </c>
      <c r="C71" s="34">
        <v>153</v>
      </c>
      <c r="D71" s="34">
        <v>1</v>
      </c>
      <c r="E71" s="28">
        <v>0.65359477124183007</v>
      </c>
    </row>
    <row r="72" spans="2:5" s="10" customFormat="1" ht="15.9" customHeight="1" x14ac:dyDescent="0.25">
      <c r="B72" s="26" t="s">
        <v>160</v>
      </c>
      <c r="C72" s="35">
        <v>2034</v>
      </c>
      <c r="D72" s="35">
        <v>2034</v>
      </c>
      <c r="E72" s="28">
        <v>100</v>
      </c>
    </row>
    <row r="73" spans="2:5" s="10" customFormat="1" ht="15.9" customHeight="1" x14ac:dyDescent="0.25">
      <c r="B73" s="26" t="s">
        <v>161</v>
      </c>
      <c r="C73" s="34"/>
      <c r="D73" s="34"/>
      <c r="E73" s="28"/>
    </row>
    <row r="74" spans="2:5" s="10" customFormat="1" ht="15.9" customHeight="1" x14ac:dyDescent="0.25">
      <c r="B74" s="26" t="s">
        <v>162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163</v>
      </c>
      <c r="C75" s="34">
        <v>0</v>
      </c>
      <c r="D75" s="34">
        <v>0</v>
      </c>
      <c r="E75" s="28"/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 t="s">
        <v>187</v>
      </c>
      <c r="D78" s="32" t="s">
        <v>187</v>
      </c>
      <c r="E78" s="36"/>
    </row>
    <row r="79" spans="2:5" s="11" customFormat="1" ht="15.75" customHeight="1" x14ac:dyDescent="0.25">
      <c r="B79" s="26" t="s">
        <v>166</v>
      </c>
      <c r="C79" s="39">
        <v>521</v>
      </c>
      <c r="D79" s="39">
        <v>389</v>
      </c>
      <c r="E79" s="30">
        <v>74.664107485604603</v>
      </c>
    </row>
    <row r="80" spans="2:5" s="11" customFormat="1" ht="15.75" customHeight="1" x14ac:dyDescent="0.25">
      <c r="B80" s="26" t="s">
        <v>89</v>
      </c>
      <c r="C80" s="39">
        <v>214</v>
      </c>
      <c r="D80" s="39">
        <v>187</v>
      </c>
      <c r="E80" s="30">
        <v>87.383177570093466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 t="s">
        <v>187</v>
      </c>
      <c r="D83" s="39" t="s">
        <v>187</v>
      </c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214</v>
      </c>
      <c r="D86" s="39">
        <v>187</v>
      </c>
      <c r="E86" s="30">
        <v>87.383177570093466</v>
      </c>
    </row>
    <row r="87" spans="2:5" s="11" customFormat="1" ht="15.75" customHeight="1" x14ac:dyDescent="0.25">
      <c r="B87" s="26" t="s">
        <v>174</v>
      </c>
      <c r="C87" s="39">
        <v>214</v>
      </c>
      <c r="D87" s="39">
        <v>187</v>
      </c>
      <c r="E87" s="30">
        <v>87.383177570093466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4EECF682-99E8-4B04-B9E1-16B4DAAB227B}"/>
    <hyperlink ref="D4" location="Şubat!A1" display="Şubat" xr:uid="{F509B9A0-DE00-4112-90CB-FDAF92FF81B6}"/>
    <hyperlink ref="E4" location="Mart!A1" display="Mart" xr:uid="{2EA06AB6-70EF-4E04-91B6-FC2929D1C3CA}"/>
    <hyperlink ref="C5" location="Nisan!A1" display="Nisan " xr:uid="{C22C726C-2789-465A-9AA7-C3235600591B}"/>
    <hyperlink ref="D5" location="Mayıs!A1" display="Mayıs" xr:uid="{475C6683-9A8D-40FB-BF82-CC07E275A87A}"/>
    <hyperlink ref="E5" location="Haziran!A1" display="Haziran" xr:uid="{CFF37B9B-C208-4758-B97C-9F2D6D3A9565}"/>
    <hyperlink ref="C6" location="Temmuz!A1" display="Temmuz" xr:uid="{1F51ED4B-1C02-481B-A2BB-32AC6973EB5F}"/>
    <hyperlink ref="D6" location="Ağustos!A1" display="Ağustos" xr:uid="{DF1894FC-8A7C-4C91-B83E-9616C9E58157}"/>
    <hyperlink ref="E6" location="Eylül!A1" display="Eylül" xr:uid="{5A9E42E9-B1A9-4FAA-B4EC-601E3B22D348}"/>
    <hyperlink ref="C7" location="Ekim!A1" display="Ekim" xr:uid="{DE485252-7CF7-43E7-A1C2-8BAE4C4D7B0B}"/>
    <hyperlink ref="D7" location="Kasım!A1" display="Kasım" xr:uid="{5841F923-A4DA-4300-84F8-B6AEB98E7CFC}"/>
    <hyperlink ref="E7" location="Aralık!A1" display="Aralık" xr:uid="{D4C23673-C161-4B03-8AD0-BA4E5352ED9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8862-795B-467C-8F81-01421435D196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92025</v>
      </c>
      <c r="D10" s="27">
        <v>23575</v>
      </c>
      <c r="E10" s="28">
        <v>25.618038576473783</v>
      </c>
    </row>
    <row r="11" spans="2:5" s="11" customFormat="1" ht="15.75" customHeight="1" x14ac:dyDescent="0.25">
      <c r="B11" s="26" t="s">
        <v>5</v>
      </c>
      <c r="C11" s="29">
        <v>63315</v>
      </c>
      <c r="D11" s="29">
        <v>18867</v>
      </c>
      <c r="E11" s="30">
        <v>29.798625918028904</v>
      </c>
    </row>
    <row r="12" spans="2:5" s="11" customFormat="1" ht="15.9" customHeight="1" x14ac:dyDescent="0.25">
      <c r="B12" s="26" t="s">
        <v>109</v>
      </c>
      <c r="C12" s="29">
        <v>26782</v>
      </c>
      <c r="D12" s="29">
        <v>8756</v>
      </c>
      <c r="E12" s="30">
        <v>32.693600179224852</v>
      </c>
    </row>
    <row r="13" spans="2:5" s="11" customFormat="1" ht="15.9" customHeight="1" x14ac:dyDescent="0.25">
      <c r="B13" s="26" t="s">
        <v>110</v>
      </c>
      <c r="C13" s="29">
        <v>24099</v>
      </c>
      <c r="D13" s="29">
        <v>8736</v>
      </c>
      <c r="E13" s="30">
        <v>36.250466824349559</v>
      </c>
    </row>
    <row r="14" spans="2:5" s="12" customFormat="1" ht="15.9" customHeight="1" x14ac:dyDescent="0.2">
      <c r="B14" s="31" t="s">
        <v>8</v>
      </c>
      <c r="C14" s="32">
        <v>2780</v>
      </c>
      <c r="D14" s="32">
        <v>27</v>
      </c>
      <c r="E14" s="33">
        <v>0.97122302158273377</v>
      </c>
    </row>
    <row r="15" spans="2:5" s="12" customFormat="1" ht="15.9" customHeight="1" x14ac:dyDescent="0.2">
      <c r="B15" s="31" t="s">
        <v>9</v>
      </c>
      <c r="C15" s="32">
        <v>114</v>
      </c>
      <c r="D15" s="32">
        <v>3</v>
      </c>
      <c r="E15" s="33">
        <v>2.6315789473684208</v>
      </c>
    </row>
    <row r="16" spans="2:5" s="12" customFormat="1" ht="15.9" customHeight="1" x14ac:dyDescent="0.2">
      <c r="B16" s="31" t="s">
        <v>10</v>
      </c>
      <c r="C16" s="32">
        <v>20226</v>
      </c>
      <c r="D16" s="32">
        <v>8685</v>
      </c>
      <c r="E16" s="33">
        <v>42.93978048056956</v>
      </c>
    </row>
    <row r="17" spans="2:5" s="12" customFormat="1" ht="15.9" customHeight="1" x14ac:dyDescent="0.2">
      <c r="B17" s="31" t="s">
        <v>11</v>
      </c>
      <c r="C17" s="32">
        <v>979</v>
      </c>
      <c r="D17" s="32">
        <v>21</v>
      </c>
      <c r="E17" s="33">
        <v>2.1450459652706844</v>
      </c>
    </row>
    <row r="18" spans="2:5" s="11" customFormat="1" ht="15.9" customHeight="1" x14ac:dyDescent="0.25">
      <c r="B18" s="26" t="s">
        <v>111</v>
      </c>
      <c r="C18" s="29">
        <v>2683</v>
      </c>
      <c r="D18" s="29">
        <v>20</v>
      </c>
      <c r="E18" s="30">
        <v>0.74543421543048827</v>
      </c>
    </row>
    <row r="19" spans="2:5" s="12" customFormat="1" ht="15.9" customHeight="1" x14ac:dyDescent="0.2">
      <c r="B19" s="31" t="s">
        <v>13</v>
      </c>
      <c r="C19" s="32">
        <v>1317</v>
      </c>
      <c r="D19" s="32">
        <v>6</v>
      </c>
      <c r="E19" s="33">
        <v>0.45558086560364464</v>
      </c>
    </row>
    <row r="20" spans="2:5" s="12" customFormat="1" ht="15.9" customHeight="1" x14ac:dyDescent="0.2">
      <c r="B20" s="31" t="s">
        <v>14</v>
      </c>
      <c r="C20" s="32">
        <v>1</v>
      </c>
      <c r="D20" s="32">
        <v>0</v>
      </c>
      <c r="E20" s="33">
        <v>0</v>
      </c>
    </row>
    <row r="21" spans="2:5" s="12" customFormat="1" ht="15.9" customHeight="1" x14ac:dyDescent="0.2">
      <c r="B21" s="31" t="s">
        <v>15</v>
      </c>
      <c r="C21" s="32">
        <v>1365</v>
      </c>
      <c r="D21" s="32">
        <v>14</v>
      </c>
      <c r="E21" s="33">
        <v>1.0256410256410255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18143</v>
      </c>
      <c r="D23" s="35">
        <v>3574</v>
      </c>
      <c r="E23" s="28">
        <v>19.699057487736319</v>
      </c>
    </row>
    <row r="24" spans="2:5" s="10" customFormat="1" ht="15.9" customHeight="1" x14ac:dyDescent="0.25">
      <c r="B24" s="26" t="s">
        <v>114</v>
      </c>
      <c r="C24" s="34">
        <v>2</v>
      </c>
      <c r="D24" s="34">
        <v>2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20</v>
      </c>
      <c r="D25" s="34">
        <v>2</v>
      </c>
      <c r="E25" s="28">
        <v>10</v>
      </c>
    </row>
    <row r="26" spans="2:5" s="10" customFormat="1" ht="15.9" customHeight="1" x14ac:dyDescent="0.25">
      <c r="B26" s="26" t="s">
        <v>116</v>
      </c>
      <c r="C26" s="34">
        <v>636</v>
      </c>
      <c r="D26" s="34">
        <v>477</v>
      </c>
      <c r="E26" s="28">
        <v>75</v>
      </c>
    </row>
    <row r="27" spans="2:5" s="10" customFormat="1" ht="15.9" customHeight="1" x14ac:dyDescent="0.25">
      <c r="B27" s="31" t="s">
        <v>117</v>
      </c>
      <c r="C27" s="32"/>
      <c r="D27" s="32"/>
      <c r="E27" s="36"/>
    </row>
    <row r="28" spans="2:5" s="10" customFormat="1" ht="15.9" customHeight="1" x14ac:dyDescent="0.25">
      <c r="B28" s="26" t="s">
        <v>118</v>
      </c>
      <c r="C28" s="34">
        <v>17485</v>
      </c>
      <c r="D28" s="34">
        <v>3093</v>
      </c>
      <c r="E28" s="28">
        <v>17.689448098370029</v>
      </c>
    </row>
    <row r="29" spans="2:5" s="10" customFormat="1" ht="15.9" customHeight="1" x14ac:dyDescent="0.25">
      <c r="B29" s="31" t="s">
        <v>119</v>
      </c>
      <c r="C29" s="32">
        <v>11933</v>
      </c>
      <c r="D29" s="32">
        <v>3675</v>
      </c>
      <c r="E29" s="36">
        <v>30.796949635464678</v>
      </c>
    </row>
    <row r="30" spans="2:5" s="10" customFormat="1" ht="15.9" customHeight="1" x14ac:dyDescent="0.25">
      <c r="B30" s="26" t="s">
        <v>120</v>
      </c>
      <c r="C30" s="34">
        <v>10602</v>
      </c>
      <c r="D30" s="34">
        <v>2503</v>
      </c>
      <c r="E30" s="28">
        <v>23.608753065459346</v>
      </c>
    </row>
    <row r="31" spans="2:5" s="10" customFormat="1" ht="15.9" customHeight="1" x14ac:dyDescent="0.25">
      <c r="B31" s="26" t="s">
        <v>121</v>
      </c>
      <c r="C31" s="35">
        <v>1171</v>
      </c>
      <c r="D31" s="35">
        <v>1171</v>
      </c>
      <c r="E31" s="28">
        <v>100</v>
      </c>
    </row>
    <row r="32" spans="2:5" s="12" customFormat="1" ht="15.9" customHeight="1" x14ac:dyDescent="0.2">
      <c r="B32" s="26" t="s">
        <v>122</v>
      </c>
      <c r="C32" s="34"/>
      <c r="D32" s="34"/>
      <c r="E32" s="28"/>
    </row>
    <row r="33" spans="2:5" s="12" customFormat="1" ht="15.9" customHeight="1" x14ac:dyDescent="0.2">
      <c r="B33" s="31" t="s">
        <v>123</v>
      </c>
      <c r="C33" s="37">
        <v>1171</v>
      </c>
      <c r="D33" s="37">
        <v>1171</v>
      </c>
      <c r="E33" s="33">
        <v>100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>
        <v>0</v>
      </c>
      <c r="D35" s="32">
        <v>0</v>
      </c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3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31" t="s">
        <v>129</v>
      </c>
      <c r="C39" s="32"/>
      <c r="D39" s="32"/>
      <c r="E39" s="36"/>
    </row>
    <row r="40" spans="2:5" s="10" customFormat="1" ht="15.9" customHeight="1" x14ac:dyDescent="0.25">
      <c r="B40" s="26" t="s">
        <v>130</v>
      </c>
      <c r="C40" s="34">
        <v>160</v>
      </c>
      <c r="D40" s="34">
        <v>1</v>
      </c>
      <c r="E40" s="28">
        <v>0.625</v>
      </c>
    </row>
    <row r="41" spans="2:5" s="10" customFormat="1" ht="15.9" customHeight="1" x14ac:dyDescent="0.25">
      <c r="B41" s="26" t="s">
        <v>131</v>
      </c>
      <c r="C41" s="34">
        <v>0</v>
      </c>
      <c r="D41" s="34">
        <v>0</v>
      </c>
      <c r="E41" s="28"/>
    </row>
    <row r="42" spans="2:5" s="10" customFormat="1" ht="15.9" customHeight="1" x14ac:dyDescent="0.25">
      <c r="B42" s="26" t="s">
        <v>132</v>
      </c>
      <c r="C42" s="35"/>
      <c r="D42" s="35"/>
      <c r="E42" s="28"/>
    </row>
    <row r="43" spans="2:5" s="10" customFormat="1" ht="15.9" customHeight="1" x14ac:dyDescent="0.25">
      <c r="B43" s="26" t="s">
        <v>133</v>
      </c>
      <c r="C43" s="34"/>
      <c r="D43" s="34"/>
      <c r="E43" s="28"/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4510</v>
      </c>
      <c r="D46" s="34">
        <v>1630</v>
      </c>
      <c r="E46" s="28">
        <v>36.14190687361419</v>
      </c>
    </row>
    <row r="47" spans="2:5" s="10" customFormat="1" ht="15.9" customHeight="1" x14ac:dyDescent="0.25">
      <c r="B47" s="26" t="s">
        <v>137</v>
      </c>
      <c r="C47" s="34">
        <v>4322</v>
      </c>
      <c r="D47" s="34">
        <v>1630</v>
      </c>
      <c r="E47" s="28">
        <v>37.714021286441465</v>
      </c>
    </row>
    <row r="48" spans="2:5" s="10" customFormat="1" ht="15.9" customHeight="1" x14ac:dyDescent="0.25">
      <c r="B48" s="26" t="s">
        <v>138</v>
      </c>
      <c r="C48" s="34">
        <v>188</v>
      </c>
      <c r="D48" s="34">
        <v>0</v>
      </c>
      <c r="E48" s="28">
        <v>0</v>
      </c>
    </row>
    <row r="49" spans="2:5" s="10" customFormat="1" ht="15.9" customHeight="1" x14ac:dyDescent="0.25">
      <c r="B49" s="26" t="s">
        <v>139</v>
      </c>
      <c r="C49" s="34">
        <v>1947</v>
      </c>
      <c r="D49" s="34">
        <v>1232</v>
      </c>
      <c r="E49" s="28">
        <v>63.276836158192097</v>
      </c>
    </row>
    <row r="50" spans="2:5" s="10" customFormat="1" ht="15.9" customHeight="1" x14ac:dyDescent="0.25">
      <c r="B50" s="26" t="s">
        <v>140</v>
      </c>
      <c r="C50" s="35">
        <v>1947</v>
      </c>
      <c r="D50" s="35">
        <v>1232</v>
      </c>
      <c r="E50" s="28">
        <v>63.276836158192097</v>
      </c>
    </row>
    <row r="51" spans="2:5" s="10" customFormat="1" ht="15.9" customHeight="1" x14ac:dyDescent="0.25">
      <c r="B51" s="26" t="s">
        <v>40</v>
      </c>
      <c r="C51" s="34">
        <v>28592</v>
      </c>
      <c r="D51" s="34">
        <v>4618</v>
      </c>
      <c r="E51" s="28">
        <v>16.151371012870733</v>
      </c>
    </row>
    <row r="52" spans="2:5" s="10" customFormat="1" ht="15.9" customHeight="1" x14ac:dyDescent="0.25">
      <c r="B52" s="26" t="s">
        <v>141</v>
      </c>
      <c r="C52" s="34">
        <v>2236</v>
      </c>
      <c r="D52" s="34">
        <v>2236</v>
      </c>
      <c r="E52" s="28">
        <v>100</v>
      </c>
    </row>
    <row r="53" spans="2:5" s="10" customFormat="1" ht="15.9" customHeight="1" x14ac:dyDescent="0.25">
      <c r="B53" s="26" t="s">
        <v>142</v>
      </c>
      <c r="C53" s="34"/>
      <c r="D53" s="34"/>
      <c r="E53" s="28"/>
    </row>
    <row r="54" spans="2:5" s="10" customFormat="1" ht="15.9" customHeight="1" x14ac:dyDescent="0.25">
      <c r="B54" s="26" t="s">
        <v>143</v>
      </c>
      <c r="C54" s="35">
        <v>2236</v>
      </c>
      <c r="D54" s="35">
        <v>2236</v>
      </c>
      <c r="E54" s="28">
        <v>100</v>
      </c>
    </row>
    <row r="55" spans="2:5" s="10" customFormat="1" ht="15.9" customHeight="1" x14ac:dyDescent="0.25">
      <c r="B55" s="26" t="s">
        <v>144</v>
      </c>
      <c r="C55" s="34"/>
      <c r="D55" s="34"/>
      <c r="E55" s="28"/>
    </row>
    <row r="56" spans="2:5" s="10" customFormat="1" ht="15.9" customHeight="1" x14ac:dyDescent="0.25">
      <c r="B56" s="26" t="s">
        <v>145</v>
      </c>
      <c r="C56" s="35"/>
      <c r="D56" s="35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7</v>
      </c>
      <c r="D58" s="34">
        <v>5</v>
      </c>
      <c r="E58" s="28">
        <v>71.428571428571431</v>
      </c>
    </row>
    <row r="59" spans="2:5" s="10" customFormat="1" ht="15.9" customHeight="1" x14ac:dyDescent="0.25">
      <c r="B59" s="26" t="s">
        <v>148</v>
      </c>
      <c r="C59" s="34">
        <v>7</v>
      </c>
      <c r="D59" s="34">
        <v>5</v>
      </c>
      <c r="E59" s="28">
        <v>71.428571428571431</v>
      </c>
    </row>
    <row r="60" spans="2:5" s="10" customFormat="1" ht="15.9" customHeight="1" x14ac:dyDescent="0.25">
      <c r="B60" s="26" t="s">
        <v>149</v>
      </c>
      <c r="C60" s="34"/>
      <c r="D60" s="34"/>
      <c r="E60" s="28"/>
    </row>
    <row r="61" spans="2:5" s="10" customFormat="1" ht="15.9" customHeight="1" x14ac:dyDescent="0.25">
      <c r="B61" s="26" t="s">
        <v>150</v>
      </c>
      <c r="C61" s="35"/>
      <c r="D61" s="35"/>
      <c r="E61" s="28"/>
    </row>
    <row r="62" spans="2:5" s="10" customFormat="1" ht="15.9" customHeight="1" x14ac:dyDescent="0.25">
      <c r="B62" s="26" t="s">
        <v>151</v>
      </c>
      <c r="C62" s="34">
        <v>6548</v>
      </c>
      <c r="D62" s="34">
        <v>301</v>
      </c>
      <c r="E62" s="28">
        <v>4.5968234575442883</v>
      </c>
    </row>
    <row r="63" spans="2:5" s="10" customFormat="1" ht="15.9" customHeight="1" x14ac:dyDescent="0.25">
      <c r="B63" s="26" t="s">
        <v>152</v>
      </c>
      <c r="C63" s="34">
        <v>468</v>
      </c>
      <c r="D63" s="34">
        <v>277</v>
      </c>
      <c r="E63" s="28">
        <v>59.188034188034187</v>
      </c>
    </row>
    <row r="64" spans="2:5" s="10" customFormat="1" ht="15.9" customHeight="1" x14ac:dyDescent="0.25">
      <c r="B64" s="26" t="s">
        <v>153</v>
      </c>
      <c r="C64" s="34">
        <v>6080</v>
      </c>
      <c r="D64" s="34">
        <v>24</v>
      </c>
      <c r="E64" s="28">
        <v>0.39473684210526316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4">
        <v>15764</v>
      </c>
      <c r="D66" s="34">
        <v>349</v>
      </c>
      <c r="E66" s="28">
        <v>2.2139051002283683</v>
      </c>
    </row>
    <row r="67" spans="2:5" s="10" customFormat="1" ht="15.9" customHeight="1" x14ac:dyDescent="0.25">
      <c r="B67" s="26" t="s">
        <v>156</v>
      </c>
      <c r="C67" s="35">
        <v>15764</v>
      </c>
      <c r="D67" s="35">
        <v>349</v>
      </c>
      <c r="E67" s="28">
        <v>2.2139051002283683</v>
      </c>
    </row>
    <row r="68" spans="2:5" s="10" customFormat="1" ht="15.9" customHeight="1" x14ac:dyDescent="0.25">
      <c r="B68" s="26" t="s">
        <v>157</v>
      </c>
      <c r="C68" s="34">
        <v>3735</v>
      </c>
      <c r="D68" s="34">
        <v>1531</v>
      </c>
      <c r="E68" s="28">
        <v>40.990629183400266</v>
      </c>
    </row>
    <row r="69" spans="2:5" s="4" customFormat="1" ht="15.9" customHeight="1" x14ac:dyDescent="0.2">
      <c r="B69" s="26" t="s">
        <v>158</v>
      </c>
      <c r="C69" s="34">
        <v>2580</v>
      </c>
      <c r="D69" s="34">
        <v>531</v>
      </c>
      <c r="E69" s="28">
        <v>20.581395348837209</v>
      </c>
    </row>
    <row r="70" spans="2:5" s="10" customFormat="1" ht="15.9" customHeight="1" x14ac:dyDescent="0.25">
      <c r="B70" s="26" t="s">
        <v>159</v>
      </c>
      <c r="C70" s="34">
        <v>156</v>
      </c>
      <c r="D70" s="34">
        <v>1</v>
      </c>
      <c r="E70" s="28">
        <v>0.64102564102564097</v>
      </c>
    </row>
    <row r="71" spans="2:5" s="10" customFormat="1" ht="15.9" customHeight="1" x14ac:dyDescent="0.25">
      <c r="B71" s="26" t="s">
        <v>160</v>
      </c>
      <c r="C71" s="34">
        <v>999</v>
      </c>
      <c r="D71" s="34">
        <v>999</v>
      </c>
      <c r="E71" s="28">
        <v>100</v>
      </c>
    </row>
    <row r="72" spans="2:5" s="10" customFormat="1" ht="15.9" customHeight="1" x14ac:dyDescent="0.25">
      <c r="B72" s="26" t="s">
        <v>161</v>
      </c>
      <c r="C72" s="35"/>
      <c r="D72" s="35"/>
      <c r="E72" s="28"/>
    </row>
    <row r="73" spans="2:5" s="10" customFormat="1" ht="15.9" customHeight="1" x14ac:dyDescent="0.25">
      <c r="B73" s="26" t="s">
        <v>162</v>
      </c>
      <c r="C73" s="34">
        <v>0</v>
      </c>
      <c r="D73" s="34">
        <v>0</v>
      </c>
      <c r="E73" s="28"/>
    </row>
    <row r="74" spans="2:5" s="10" customFormat="1" ht="15.9" customHeight="1" x14ac:dyDescent="0.25">
      <c r="B74" s="26" t="s">
        <v>163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76</v>
      </c>
      <c r="C75" s="34"/>
      <c r="D75" s="34"/>
      <c r="E75" s="28"/>
    </row>
    <row r="76" spans="2:5" s="10" customFormat="1" ht="15.9" customHeight="1" x14ac:dyDescent="0.25">
      <c r="B76" s="31" t="s">
        <v>164</v>
      </c>
      <c r="C76" s="32"/>
      <c r="D76" s="32"/>
      <c r="E76" s="36"/>
    </row>
    <row r="77" spans="2:5" s="10" customFormat="1" ht="15.9" customHeight="1" x14ac:dyDescent="0.25">
      <c r="B77" s="31" t="s">
        <v>165</v>
      </c>
      <c r="C77" s="38">
        <v>0</v>
      </c>
      <c r="D77" s="38">
        <v>0</v>
      </c>
      <c r="E77" s="36"/>
    </row>
    <row r="78" spans="2:5" s="10" customFormat="1" ht="15.9" customHeight="1" x14ac:dyDescent="0.25">
      <c r="B78" s="31" t="s">
        <v>166</v>
      </c>
      <c r="C78" s="32">
        <v>302</v>
      </c>
      <c r="D78" s="32">
        <v>196</v>
      </c>
      <c r="E78" s="36">
        <v>64.900662251655632</v>
      </c>
    </row>
    <row r="79" spans="2:5" s="11" customFormat="1" ht="15.75" customHeight="1" x14ac:dyDescent="0.25">
      <c r="B79" s="26" t="s">
        <v>167</v>
      </c>
      <c r="C79" s="39">
        <v>302</v>
      </c>
      <c r="D79" s="39">
        <v>196</v>
      </c>
      <c r="E79" s="30">
        <v>64.900662251655632</v>
      </c>
    </row>
    <row r="80" spans="2:5" s="11" customFormat="1" ht="15.75" customHeight="1" x14ac:dyDescent="0.25">
      <c r="B80" s="26" t="s">
        <v>89</v>
      </c>
      <c r="C80" s="39">
        <v>118</v>
      </c>
      <c r="D80" s="39">
        <v>90</v>
      </c>
      <c r="E80" s="30">
        <v>76.271186440677965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0</v>
      </c>
      <c r="D83" s="39">
        <v>0</v>
      </c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118</v>
      </c>
      <c r="D86" s="39">
        <v>90</v>
      </c>
      <c r="E86" s="30">
        <v>76.271186440677965</v>
      </c>
    </row>
    <row r="87" spans="2:5" s="11" customFormat="1" ht="15.75" customHeight="1" x14ac:dyDescent="0.25">
      <c r="B87" s="26" t="s">
        <v>174</v>
      </c>
      <c r="C87" s="39">
        <v>118</v>
      </c>
      <c r="D87" s="39">
        <v>90</v>
      </c>
      <c r="E87" s="30">
        <v>76.271186440677965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E247E495-0B66-4A55-B7A9-9FC1F1167D9D}"/>
    <hyperlink ref="D4" location="Şubat!A1" display="Şubat" xr:uid="{C9E90F2C-A868-448E-B0BB-9FDE5E5BC0EA}"/>
    <hyperlink ref="E4" location="Mart!A1" display="Mart" xr:uid="{DB2D0926-2E38-490B-861B-F40A4E04B545}"/>
    <hyperlink ref="C5" location="Nisan!A1" display="Nisan " xr:uid="{5E017290-78FB-4398-9D4C-5971EB063A7A}"/>
    <hyperlink ref="D5" location="Mayıs!A1" display="Mayıs" xr:uid="{B2556C9A-4AD7-4A11-9DC8-C03344F677B6}"/>
    <hyperlink ref="E5" location="Haziran!A1" display="Haziran" xr:uid="{F85EF61F-DEAE-4319-9DF5-8E2C8DD5ECA9}"/>
    <hyperlink ref="C6" location="Temmuz!A1" display="Temmuz" xr:uid="{44A55392-5391-4AF2-9748-DE1834CB1EB0}"/>
    <hyperlink ref="D6" location="Ağustos!A1" display="Ağustos" xr:uid="{6442B2A4-4F51-414B-B94F-85BFF8BE5ACE}"/>
    <hyperlink ref="E6" location="Eylül!A1" display="Eylül" xr:uid="{86925456-EED2-4B40-A74B-D815CB904C2A}"/>
    <hyperlink ref="C7" location="Ekim!A1" display="Ekim" xr:uid="{92056A9E-8E50-40B8-9350-9E1E1AE8067E}"/>
    <hyperlink ref="D7" location="Kasım!A1" display="Kasım" xr:uid="{D5628472-A5BA-4FFD-88DE-6208BEC81C80}"/>
    <hyperlink ref="E7" location="Aralık!A1" display="Aralık" xr:uid="{5B876A25-53FB-48C9-9BF1-6413560315C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648A-01AD-47F8-B6B4-8B5C2435801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285080</v>
      </c>
      <c r="D10" s="43">
        <v>230634</v>
      </c>
      <c r="E10" s="44">
        <v>80.901501332959171</v>
      </c>
    </row>
    <row r="11" spans="2:7" s="5" customFormat="1" ht="15.75" customHeight="1" x14ac:dyDescent="0.2">
      <c r="B11" s="42" t="s">
        <v>5</v>
      </c>
      <c r="C11" s="43">
        <v>217683</v>
      </c>
      <c r="D11" s="43">
        <v>181241</v>
      </c>
      <c r="E11" s="45">
        <v>83.259142882080823</v>
      </c>
    </row>
    <row r="12" spans="2:7" s="5" customFormat="1" ht="15.75" customHeight="1" x14ac:dyDescent="0.2">
      <c r="B12" s="42" t="s">
        <v>6</v>
      </c>
      <c r="C12" s="43">
        <v>121572</v>
      </c>
      <c r="D12" s="43">
        <v>103793</v>
      </c>
      <c r="E12" s="45">
        <v>85.375744414832369</v>
      </c>
      <c r="G12" s="6"/>
    </row>
    <row r="13" spans="2:7" s="5" customFormat="1" ht="15.75" customHeight="1" x14ac:dyDescent="0.2">
      <c r="B13" s="42" t="s">
        <v>7</v>
      </c>
      <c r="C13" s="43">
        <v>104846</v>
      </c>
      <c r="D13" s="43">
        <v>90323</v>
      </c>
      <c r="E13" s="45">
        <v>86.148255536691906</v>
      </c>
    </row>
    <row r="14" spans="2:7" ht="15.75" customHeight="1" x14ac:dyDescent="0.2">
      <c r="B14" s="46" t="s">
        <v>8</v>
      </c>
      <c r="C14" s="47">
        <v>6165</v>
      </c>
      <c r="D14" s="47">
        <v>2222</v>
      </c>
      <c r="E14" s="48">
        <v>36.042173560421737</v>
      </c>
    </row>
    <row r="15" spans="2:7" ht="15.75" customHeight="1" x14ac:dyDescent="0.2">
      <c r="B15" s="46" t="s">
        <v>9</v>
      </c>
      <c r="C15" s="47">
        <v>730</v>
      </c>
      <c r="D15" s="47">
        <v>446</v>
      </c>
      <c r="E15" s="48">
        <v>61.095890410958908</v>
      </c>
    </row>
    <row r="16" spans="2:7" ht="15.75" customHeight="1" x14ac:dyDescent="0.2">
      <c r="B16" s="46" t="s">
        <v>10</v>
      </c>
      <c r="C16" s="47">
        <v>92822</v>
      </c>
      <c r="D16" s="47">
        <v>83575</v>
      </c>
      <c r="E16" s="48">
        <v>90.037922044342935</v>
      </c>
    </row>
    <row r="17" spans="2:5" ht="15.75" customHeight="1" x14ac:dyDescent="0.2">
      <c r="B17" s="46" t="s">
        <v>11</v>
      </c>
      <c r="C17" s="47">
        <v>5129</v>
      </c>
      <c r="D17" s="47">
        <v>4080</v>
      </c>
      <c r="E17" s="48">
        <v>79.547670111132774</v>
      </c>
    </row>
    <row r="18" spans="2:5" s="5" customFormat="1" ht="15.75" customHeight="1" x14ac:dyDescent="0.2">
      <c r="B18" s="42" t="s">
        <v>12</v>
      </c>
      <c r="C18" s="43">
        <v>16726</v>
      </c>
      <c r="D18" s="43">
        <v>13470</v>
      </c>
      <c r="E18" s="45">
        <v>80.533301446849208</v>
      </c>
    </row>
    <row r="19" spans="2:5" ht="15.75" customHeight="1" x14ac:dyDescent="0.2">
      <c r="B19" s="46" t="s">
        <v>13</v>
      </c>
      <c r="C19" s="47">
        <v>2723</v>
      </c>
      <c r="D19" s="47">
        <v>859</v>
      </c>
      <c r="E19" s="48">
        <v>31.546088872567026</v>
      </c>
    </row>
    <row r="20" spans="2:5" ht="15.75" customHeight="1" x14ac:dyDescent="0.2">
      <c r="B20" s="46" t="s">
        <v>14</v>
      </c>
      <c r="C20" s="47">
        <v>-6</v>
      </c>
      <c r="D20" s="47">
        <v>-6</v>
      </c>
      <c r="E20" s="48">
        <v>100</v>
      </c>
    </row>
    <row r="21" spans="2:5" ht="15.75" customHeight="1" x14ac:dyDescent="0.2">
      <c r="B21" s="46" t="s">
        <v>15</v>
      </c>
      <c r="C21" s="47">
        <v>14009</v>
      </c>
      <c r="D21" s="47">
        <v>12617</v>
      </c>
      <c r="E21" s="48">
        <v>90.063530587479477</v>
      </c>
    </row>
    <row r="22" spans="2:5" s="4" customFormat="1" ht="15.75" customHeight="1" x14ac:dyDescent="0.2">
      <c r="B22" s="42" t="s">
        <v>16</v>
      </c>
      <c r="C22" s="43">
        <v>19046</v>
      </c>
      <c r="D22" s="43">
        <v>13346</v>
      </c>
      <c r="E22" s="44">
        <v>70.072456158773505</v>
      </c>
    </row>
    <row r="23" spans="2:5" s="8" customFormat="1" ht="15.75" customHeight="1" x14ac:dyDescent="0.2">
      <c r="B23" s="46" t="s">
        <v>17</v>
      </c>
      <c r="C23" s="47">
        <v>40</v>
      </c>
      <c r="D23" s="47">
        <v>22</v>
      </c>
      <c r="E23" s="49">
        <v>55</v>
      </c>
    </row>
    <row r="24" spans="2:5" s="8" customFormat="1" ht="15.75" customHeight="1" x14ac:dyDescent="0.2">
      <c r="B24" s="46" t="s">
        <v>18</v>
      </c>
      <c r="C24" s="47">
        <v>19006</v>
      </c>
      <c r="D24" s="47">
        <v>13324</v>
      </c>
      <c r="E24" s="49">
        <v>70.104177628117441</v>
      </c>
    </row>
    <row r="25" spans="2:5" s="4" customFormat="1" ht="15.75" customHeight="1" x14ac:dyDescent="0.2">
      <c r="B25" s="42" t="s">
        <v>19</v>
      </c>
      <c r="C25" s="43">
        <v>45130</v>
      </c>
      <c r="D25" s="43">
        <v>36284</v>
      </c>
      <c r="E25" s="44">
        <v>80.398847773099931</v>
      </c>
    </row>
    <row r="26" spans="2:5" s="4" customFormat="1" ht="15.75" customHeight="1" x14ac:dyDescent="0.2">
      <c r="B26" s="42" t="s">
        <v>20</v>
      </c>
      <c r="C26" s="43">
        <v>24639</v>
      </c>
      <c r="D26" s="43">
        <v>16080</v>
      </c>
      <c r="E26" s="44">
        <v>65.262388895653231</v>
      </c>
    </row>
    <row r="27" spans="2:5" s="8" customFormat="1" ht="15.75" customHeight="1" x14ac:dyDescent="0.2">
      <c r="B27" s="46" t="s">
        <v>21</v>
      </c>
      <c r="C27" s="47">
        <v>18148</v>
      </c>
      <c r="D27" s="47">
        <v>10285</v>
      </c>
      <c r="E27" s="49">
        <v>56.672911615605024</v>
      </c>
    </row>
    <row r="28" spans="2:5" s="8" customFormat="1" ht="15.75" customHeight="1" x14ac:dyDescent="0.2">
      <c r="B28" s="46" t="s">
        <v>22</v>
      </c>
      <c r="C28" s="47">
        <v>6491</v>
      </c>
      <c r="D28" s="47">
        <v>5795</v>
      </c>
      <c r="E28" s="49">
        <v>89.277461099984592</v>
      </c>
    </row>
    <row r="29" spans="2:5" s="4" customFormat="1" ht="15.75" customHeight="1" x14ac:dyDescent="0.2">
      <c r="B29" s="42" t="s">
        <v>23</v>
      </c>
      <c r="C29" s="43">
        <v>15733</v>
      </c>
      <c r="D29" s="43">
        <v>15725</v>
      </c>
      <c r="E29" s="44">
        <v>99.949151465073413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203</v>
      </c>
      <c r="C31" s="47">
        <v>15728</v>
      </c>
      <c r="D31" s="47">
        <v>15720</v>
      </c>
      <c r="E31" s="49">
        <v>99.94913530010173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5</v>
      </c>
      <c r="D35" s="47">
        <v>5</v>
      </c>
      <c r="E35" s="48">
        <v>100</v>
      </c>
    </row>
    <row r="36" spans="2:5" s="5" customFormat="1" ht="15.75" customHeight="1" x14ac:dyDescent="0.2">
      <c r="B36" s="42" t="s">
        <v>30</v>
      </c>
      <c r="C36" s="43">
        <v>4758</v>
      </c>
      <c r="D36" s="43">
        <v>4479</v>
      </c>
      <c r="E36" s="45">
        <v>94.13619167717529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>
        <v>0</v>
      </c>
      <c r="D40" s="47">
        <v>0</v>
      </c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17465</v>
      </c>
      <c r="D43" s="43">
        <v>14480</v>
      </c>
      <c r="E43" s="44">
        <v>82.908674491840827</v>
      </c>
    </row>
    <row r="44" spans="2:5" s="4" customFormat="1" ht="15.75" customHeight="1" x14ac:dyDescent="0.2">
      <c r="B44" s="42" t="s">
        <v>38</v>
      </c>
      <c r="C44" s="43">
        <v>14107</v>
      </c>
      <c r="D44" s="43">
        <v>13293</v>
      </c>
      <c r="E44" s="44">
        <v>94.229814985468209</v>
      </c>
    </row>
    <row r="45" spans="2:5" s="4" customFormat="1" ht="15.75" customHeight="1" x14ac:dyDescent="0.2">
      <c r="B45" s="42" t="s">
        <v>39</v>
      </c>
      <c r="C45" s="43">
        <v>363</v>
      </c>
      <c r="D45" s="43">
        <v>45</v>
      </c>
      <c r="E45" s="44">
        <v>12.396694214876034</v>
      </c>
    </row>
    <row r="46" spans="2:5" s="4" customFormat="1" ht="15.75" customHeight="1" x14ac:dyDescent="0.2">
      <c r="B46" s="42" t="s">
        <v>40</v>
      </c>
      <c r="C46" s="43">
        <v>65751</v>
      </c>
      <c r="D46" s="43">
        <v>47751</v>
      </c>
      <c r="E46" s="44">
        <v>72.623990509650042</v>
      </c>
    </row>
    <row r="47" spans="2:5" s="4" customFormat="1" ht="15.75" customHeight="1" x14ac:dyDescent="0.2">
      <c r="B47" s="42" t="s">
        <v>41</v>
      </c>
      <c r="C47" s="43">
        <v>18733</v>
      </c>
      <c r="D47" s="43">
        <v>18733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18609</v>
      </c>
      <c r="D48" s="47">
        <v>18609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124</v>
      </c>
      <c r="D50" s="47">
        <v>124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136</v>
      </c>
      <c r="D51" s="43">
        <v>126</v>
      </c>
      <c r="E51" s="44">
        <v>92.64705882352942</v>
      </c>
    </row>
    <row r="52" spans="2:5" s="4" customFormat="1" ht="15.75" customHeight="1" x14ac:dyDescent="0.2">
      <c r="B52" s="42" t="s">
        <v>46</v>
      </c>
      <c r="C52" s="43">
        <v>136</v>
      </c>
      <c r="D52" s="43">
        <v>126</v>
      </c>
      <c r="E52" s="44">
        <v>92.64705882352942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10410</v>
      </c>
      <c r="D60" s="43">
        <v>5555</v>
      </c>
      <c r="E60" s="44">
        <v>53.36215177713737</v>
      </c>
    </row>
    <row r="61" spans="2:5" s="4" customFormat="1" ht="15.75" customHeight="1" x14ac:dyDescent="0.2">
      <c r="B61" s="42" t="s">
        <v>56</v>
      </c>
      <c r="C61" s="43">
        <v>3821</v>
      </c>
      <c r="D61" s="43">
        <v>3451</v>
      </c>
      <c r="E61" s="44">
        <v>90.316671028526557</v>
      </c>
    </row>
    <row r="62" spans="2:5" s="8" customFormat="1" ht="15.75" customHeight="1" x14ac:dyDescent="0.2">
      <c r="B62" s="46" t="s">
        <v>57</v>
      </c>
      <c r="C62" s="47">
        <v>2874</v>
      </c>
      <c r="D62" s="47">
        <v>2874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602</v>
      </c>
      <c r="D63" s="47">
        <v>241</v>
      </c>
      <c r="E63" s="49">
        <v>40.033222591362126</v>
      </c>
    </row>
    <row r="64" spans="2:5" s="8" customFormat="1" ht="15.75" customHeight="1" x14ac:dyDescent="0.2">
      <c r="B64" s="46" t="s">
        <v>59</v>
      </c>
      <c r="C64" s="47">
        <v>345</v>
      </c>
      <c r="D64" s="47">
        <v>336</v>
      </c>
      <c r="E64" s="49">
        <v>97.391304347826093</v>
      </c>
    </row>
    <row r="65" spans="2:5" s="4" customFormat="1" ht="15.75" customHeight="1" x14ac:dyDescent="0.2">
      <c r="B65" s="42" t="s">
        <v>60</v>
      </c>
      <c r="C65" s="43">
        <v>6589</v>
      </c>
      <c r="D65" s="43">
        <v>2104</v>
      </c>
      <c r="E65" s="44">
        <v>31.932007891941115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6502</v>
      </c>
      <c r="D67" s="47">
        <v>2017</v>
      </c>
      <c r="E67" s="49">
        <v>31.021224238695787</v>
      </c>
    </row>
    <row r="68" spans="2:5" s="8" customFormat="1" ht="15.75" customHeight="1" x14ac:dyDescent="0.2">
      <c r="B68" s="46" t="s">
        <v>63</v>
      </c>
      <c r="C68" s="47">
        <v>87</v>
      </c>
      <c r="D68" s="47">
        <v>87</v>
      </c>
      <c r="E68" s="49">
        <v>100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25495</v>
      </c>
      <c r="D70" s="43">
        <v>14300</v>
      </c>
      <c r="E70" s="44">
        <v>56.089429299862715</v>
      </c>
    </row>
    <row r="71" spans="2:5" s="8" customFormat="1" ht="15.75" customHeight="1" x14ac:dyDescent="0.2">
      <c r="B71" s="50" t="s">
        <v>66</v>
      </c>
      <c r="C71" s="51">
        <v>605</v>
      </c>
      <c r="D71" s="51">
        <v>179</v>
      </c>
      <c r="E71" s="49">
        <v>29.586776859504134</v>
      </c>
    </row>
    <row r="72" spans="2:5" s="8" customFormat="1" ht="15.75" customHeight="1" x14ac:dyDescent="0.2">
      <c r="B72" s="50" t="s">
        <v>67</v>
      </c>
      <c r="C72" s="51">
        <v>0</v>
      </c>
      <c r="D72" s="51">
        <v>-1</v>
      </c>
      <c r="E72" s="49"/>
    </row>
    <row r="73" spans="2:5" s="8" customFormat="1" ht="15.75" customHeight="1" x14ac:dyDescent="0.2">
      <c r="B73" s="50" t="s">
        <v>68</v>
      </c>
      <c r="C73" s="51">
        <v>1182</v>
      </c>
      <c r="D73" s="51">
        <v>678</v>
      </c>
      <c r="E73" s="49">
        <v>57.360406091370564</v>
      </c>
    </row>
    <row r="74" spans="2:5" s="8" customFormat="1" ht="15.75" customHeight="1" x14ac:dyDescent="0.2">
      <c r="B74" s="50" t="s">
        <v>69</v>
      </c>
      <c r="C74" s="51">
        <v>12763</v>
      </c>
      <c r="D74" s="51">
        <v>6455</v>
      </c>
      <c r="E74" s="49">
        <v>50.575883412990677</v>
      </c>
    </row>
    <row r="75" spans="2:5" s="8" customFormat="1" ht="15.75" customHeight="1" x14ac:dyDescent="0.2">
      <c r="B75" s="50" t="s">
        <v>70</v>
      </c>
      <c r="C75" s="51">
        <v>5105</v>
      </c>
      <c r="D75" s="51">
        <v>4966</v>
      </c>
      <c r="E75" s="49">
        <v>97.277179236043096</v>
      </c>
    </row>
    <row r="76" spans="2:5" s="8" customFormat="1" ht="15.75" customHeight="1" x14ac:dyDescent="0.2">
      <c r="B76" s="50" t="s">
        <v>71</v>
      </c>
      <c r="C76" s="51">
        <v>5840</v>
      </c>
      <c r="D76" s="51">
        <v>2023</v>
      </c>
      <c r="E76" s="49">
        <v>34.640410958904113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10977</v>
      </c>
      <c r="D86" s="43">
        <v>9037</v>
      </c>
      <c r="E86" s="44">
        <v>82.326683064589602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313</v>
      </c>
      <c r="D89" s="47">
        <v>313</v>
      </c>
      <c r="E89" s="49">
        <v>100</v>
      </c>
    </row>
    <row r="90" spans="2:5" ht="15.75" customHeight="1" x14ac:dyDescent="0.2">
      <c r="B90" s="46" t="s">
        <v>85</v>
      </c>
      <c r="C90" s="47">
        <v>2576</v>
      </c>
      <c r="D90" s="47">
        <v>2486</v>
      </c>
      <c r="E90" s="49">
        <v>96.506211180124225</v>
      </c>
    </row>
    <row r="91" spans="2:5" ht="15.75" customHeight="1" x14ac:dyDescent="0.2">
      <c r="B91" s="46" t="s">
        <v>86</v>
      </c>
      <c r="C91" s="47">
        <v>3505</v>
      </c>
      <c r="D91" s="47">
        <v>3505</v>
      </c>
      <c r="E91" s="49">
        <v>100</v>
      </c>
    </row>
    <row r="92" spans="2:5" ht="15.75" customHeight="1" x14ac:dyDescent="0.2">
      <c r="B92" s="46" t="s">
        <v>87</v>
      </c>
      <c r="C92" s="47">
        <v>0</v>
      </c>
      <c r="D92" s="47">
        <v>0</v>
      </c>
      <c r="E92" s="49"/>
    </row>
    <row r="93" spans="2:5" ht="15.75" customHeight="1" x14ac:dyDescent="0.2">
      <c r="B93" s="46" t="s">
        <v>88</v>
      </c>
      <c r="C93" s="47">
        <v>4583</v>
      </c>
      <c r="D93" s="47">
        <v>2733</v>
      </c>
      <c r="E93" s="49">
        <v>59.633427885664418</v>
      </c>
    </row>
    <row r="94" spans="2:5" s="5" customFormat="1" ht="15.75" customHeight="1" x14ac:dyDescent="0.2">
      <c r="B94" s="42" t="s">
        <v>89</v>
      </c>
      <c r="C94" s="43">
        <v>1646</v>
      </c>
      <c r="D94" s="43">
        <v>1642</v>
      </c>
      <c r="E94" s="53">
        <v>99.756986634264891</v>
      </c>
    </row>
    <row r="95" spans="2:5" s="5" customFormat="1" ht="15.75" customHeight="1" x14ac:dyDescent="0.2">
      <c r="B95" s="42" t="s">
        <v>90</v>
      </c>
      <c r="C95" s="43">
        <v>1568</v>
      </c>
      <c r="D95" s="43">
        <v>1564</v>
      </c>
      <c r="E95" s="53">
        <v>99.744897959183675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1564</v>
      </c>
      <c r="D99" s="47">
        <v>1560</v>
      </c>
      <c r="E99" s="54">
        <v>99.744245524296673</v>
      </c>
    </row>
    <row r="100" spans="2:5" ht="15.75" customHeight="1" x14ac:dyDescent="0.2">
      <c r="B100" s="46" t="s">
        <v>95</v>
      </c>
      <c r="C100" s="47">
        <v>4</v>
      </c>
      <c r="D100" s="47">
        <v>4</v>
      </c>
      <c r="E100" s="54"/>
    </row>
    <row r="101" spans="2:5" s="5" customFormat="1" ht="15.75" customHeight="1" x14ac:dyDescent="0.2">
      <c r="B101" s="42" t="s">
        <v>96</v>
      </c>
      <c r="C101" s="43">
        <v>78</v>
      </c>
      <c r="D101" s="43">
        <v>78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1A988CA1-BD0D-4B0D-9B6E-0E5158BBA6FF}"/>
    <hyperlink ref="D4" location="Şubat!A1" display="Şubat" xr:uid="{C9202D6D-AD85-437A-96DB-D14522AE6647}"/>
    <hyperlink ref="E4" location="Mart!A1" display="Mart" xr:uid="{0FFB870A-AFCF-4ED9-B4D4-D7E0D494A904}"/>
    <hyperlink ref="C5" location="Nisan!A1" display="Nisan " xr:uid="{38DD8354-5FCF-44BA-9410-42BCED3F7885}"/>
    <hyperlink ref="D5" location="Mayıs!A1" display="Mayıs" xr:uid="{0F21771E-9D0D-4002-A43E-38B781524B12}"/>
    <hyperlink ref="E5" location="Haziran!A1" display="Haziran" xr:uid="{D0D71697-A3FA-40AF-B8A7-46838DC82CAE}"/>
    <hyperlink ref="C6" location="Temmuz!A1" display="Temmuz" xr:uid="{4B385613-C6B7-4F31-A419-A0706FFA0A1D}"/>
    <hyperlink ref="D6" location="Ağustos!A1" display="Ağustos" xr:uid="{FD055F78-E97F-4AFF-AF02-AF3D6267A3B0}"/>
    <hyperlink ref="E6" location="Eylül!A1" display="Eylül" xr:uid="{C9F0AD7B-05B7-49B3-A987-00FE34D51626}"/>
    <hyperlink ref="C7" location="Ekim!A1" display="Ekim" xr:uid="{9FBF6BE7-4D53-4716-8F6B-2F63E9A41EBF}"/>
    <hyperlink ref="D7" location="Kasım!A1" display="Kasım" xr:uid="{08AAC468-4392-480C-8156-00D58A339999}"/>
    <hyperlink ref="E7" location="Aralık!A1" display="Aralık" xr:uid="{BE62E7F1-5561-464D-92F3-F17C2EB1BAA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CAA3-6599-4736-91AC-7F18B668065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285080</v>
      </c>
      <c r="D10" s="43">
        <v>230634</v>
      </c>
      <c r="E10" s="44">
        <v>80.901501332959171</v>
      </c>
    </row>
    <row r="11" spans="2:7" s="5" customFormat="1" ht="15.75" customHeight="1" x14ac:dyDescent="0.2">
      <c r="B11" s="42" t="s">
        <v>5</v>
      </c>
      <c r="C11" s="43">
        <v>217683</v>
      </c>
      <c r="D11" s="43">
        <v>181241</v>
      </c>
      <c r="E11" s="45">
        <v>83.259142882080823</v>
      </c>
    </row>
    <row r="12" spans="2:7" s="5" customFormat="1" ht="15.75" customHeight="1" x14ac:dyDescent="0.2">
      <c r="B12" s="42" t="s">
        <v>6</v>
      </c>
      <c r="C12" s="43">
        <v>121572</v>
      </c>
      <c r="D12" s="43">
        <v>103793</v>
      </c>
      <c r="E12" s="45">
        <v>85.375744414832369</v>
      </c>
      <c r="G12" s="6"/>
    </row>
    <row r="13" spans="2:7" s="5" customFormat="1" ht="15.75" customHeight="1" x14ac:dyDescent="0.2">
      <c r="B13" s="42" t="s">
        <v>7</v>
      </c>
      <c r="C13" s="43">
        <v>104846</v>
      </c>
      <c r="D13" s="43">
        <v>90323</v>
      </c>
      <c r="E13" s="45">
        <v>86.148255536691906</v>
      </c>
    </row>
    <row r="14" spans="2:7" ht="15.75" customHeight="1" x14ac:dyDescent="0.2">
      <c r="B14" s="46" t="s">
        <v>8</v>
      </c>
      <c r="C14" s="47">
        <v>6165</v>
      </c>
      <c r="D14" s="47">
        <v>2222</v>
      </c>
      <c r="E14" s="48">
        <v>36.042173560421737</v>
      </c>
    </row>
    <row r="15" spans="2:7" ht="15.75" customHeight="1" x14ac:dyDescent="0.2">
      <c r="B15" s="46" t="s">
        <v>9</v>
      </c>
      <c r="C15" s="47">
        <v>730</v>
      </c>
      <c r="D15" s="47">
        <v>446</v>
      </c>
      <c r="E15" s="48">
        <v>61.095890410958908</v>
      </c>
    </row>
    <row r="16" spans="2:7" ht="15.75" customHeight="1" x14ac:dyDescent="0.2">
      <c r="B16" s="46" t="s">
        <v>10</v>
      </c>
      <c r="C16" s="47">
        <v>92822</v>
      </c>
      <c r="D16" s="47">
        <v>83575</v>
      </c>
      <c r="E16" s="48">
        <v>90.037922044342935</v>
      </c>
    </row>
    <row r="17" spans="2:5" ht="15.75" customHeight="1" x14ac:dyDescent="0.2">
      <c r="B17" s="46" t="s">
        <v>11</v>
      </c>
      <c r="C17" s="47">
        <v>5129</v>
      </c>
      <c r="D17" s="47">
        <v>4080</v>
      </c>
      <c r="E17" s="48">
        <v>79.547670111132774</v>
      </c>
    </row>
    <row r="18" spans="2:5" s="5" customFormat="1" ht="15.75" customHeight="1" x14ac:dyDescent="0.2">
      <c r="B18" s="42" t="s">
        <v>12</v>
      </c>
      <c r="C18" s="43">
        <v>16726</v>
      </c>
      <c r="D18" s="43">
        <v>13470</v>
      </c>
      <c r="E18" s="45">
        <v>80.533301446849208</v>
      </c>
    </row>
    <row r="19" spans="2:5" ht="15.75" customHeight="1" x14ac:dyDescent="0.2">
      <c r="B19" s="46" t="s">
        <v>13</v>
      </c>
      <c r="C19" s="47">
        <v>2723</v>
      </c>
      <c r="D19" s="47">
        <v>859</v>
      </c>
      <c r="E19" s="48">
        <v>31.546088872567026</v>
      </c>
    </row>
    <row r="20" spans="2:5" ht="15.75" customHeight="1" x14ac:dyDescent="0.2">
      <c r="B20" s="46" t="s">
        <v>14</v>
      </c>
      <c r="C20" s="47">
        <v>-6</v>
      </c>
      <c r="D20" s="47">
        <v>-6</v>
      </c>
      <c r="E20" s="48">
        <v>100</v>
      </c>
    </row>
    <row r="21" spans="2:5" ht="15.75" customHeight="1" x14ac:dyDescent="0.2">
      <c r="B21" s="46" t="s">
        <v>15</v>
      </c>
      <c r="C21" s="47">
        <v>14009</v>
      </c>
      <c r="D21" s="47">
        <v>12617</v>
      </c>
      <c r="E21" s="48">
        <v>90.063530587479477</v>
      </c>
    </row>
    <row r="22" spans="2:5" s="4" customFormat="1" ht="15.75" customHeight="1" x14ac:dyDescent="0.2">
      <c r="B22" s="42" t="s">
        <v>16</v>
      </c>
      <c r="C22" s="43">
        <v>19046</v>
      </c>
      <c r="D22" s="43">
        <v>13346</v>
      </c>
      <c r="E22" s="44">
        <v>70.072456158773505</v>
      </c>
    </row>
    <row r="23" spans="2:5" s="8" customFormat="1" ht="15.75" customHeight="1" x14ac:dyDescent="0.2">
      <c r="B23" s="46" t="s">
        <v>17</v>
      </c>
      <c r="C23" s="47">
        <v>40</v>
      </c>
      <c r="D23" s="47">
        <v>22</v>
      </c>
      <c r="E23" s="49">
        <v>55</v>
      </c>
    </row>
    <row r="24" spans="2:5" s="8" customFormat="1" ht="15.75" customHeight="1" x14ac:dyDescent="0.2">
      <c r="B24" s="46" t="s">
        <v>18</v>
      </c>
      <c r="C24" s="47">
        <v>19006</v>
      </c>
      <c r="D24" s="47">
        <v>13324</v>
      </c>
      <c r="E24" s="49">
        <v>70.104177628117441</v>
      </c>
    </row>
    <row r="25" spans="2:5" s="4" customFormat="1" ht="15.75" customHeight="1" x14ac:dyDescent="0.2">
      <c r="B25" s="42" t="s">
        <v>19</v>
      </c>
      <c r="C25" s="43">
        <v>45130</v>
      </c>
      <c r="D25" s="43">
        <v>36284</v>
      </c>
      <c r="E25" s="44">
        <v>80.398847773099931</v>
      </c>
    </row>
    <row r="26" spans="2:5" s="4" customFormat="1" ht="15.75" customHeight="1" x14ac:dyDescent="0.2">
      <c r="B26" s="42" t="s">
        <v>20</v>
      </c>
      <c r="C26" s="43">
        <v>24639</v>
      </c>
      <c r="D26" s="43">
        <v>16080</v>
      </c>
      <c r="E26" s="44">
        <v>65.262388895653231</v>
      </c>
    </row>
    <row r="27" spans="2:5" s="8" customFormat="1" ht="15.75" customHeight="1" x14ac:dyDescent="0.2">
      <c r="B27" s="46" t="s">
        <v>21</v>
      </c>
      <c r="C27" s="47">
        <v>18148</v>
      </c>
      <c r="D27" s="47">
        <v>10285</v>
      </c>
      <c r="E27" s="49">
        <v>56.672911615605024</v>
      </c>
    </row>
    <row r="28" spans="2:5" s="8" customFormat="1" ht="15.75" customHeight="1" x14ac:dyDescent="0.2">
      <c r="B28" s="46" t="s">
        <v>22</v>
      </c>
      <c r="C28" s="47">
        <v>6491</v>
      </c>
      <c r="D28" s="47">
        <v>5795</v>
      </c>
      <c r="E28" s="49">
        <v>89.277461099984592</v>
      </c>
    </row>
    <row r="29" spans="2:5" s="4" customFormat="1" ht="15.75" customHeight="1" x14ac:dyDescent="0.2">
      <c r="B29" s="42" t="s">
        <v>23</v>
      </c>
      <c r="C29" s="43">
        <v>15733</v>
      </c>
      <c r="D29" s="43">
        <v>15725</v>
      </c>
      <c r="E29" s="44">
        <v>99.949151465073413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203</v>
      </c>
      <c r="C31" s="47">
        <v>15728</v>
      </c>
      <c r="D31" s="47">
        <v>15720</v>
      </c>
      <c r="E31" s="49">
        <v>99.94913530010173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5</v>
      </c>
      <c r="D35" s="47">
        <v>5</v>
      </c>
      <c r="E35" s="48">
        <v>100</v>
      </c>
    </row>
    <row r="36" spans="2:5" s="5" customFormat="1" ht="15.75" customHeight="1" x14ac:dyDescent="0.2">
      <c r="B36" s="42" t="s">
        <v>30</v>
      </c>
      <c r="C36" s="43">
        <v>4758</v>
      </c>
      <c r="D36" s="43">
        <v>4479</v>
      </c>
      <c r="E36" s="45">
        <v>94.13619167717529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>
        <v>0</v>
      </c>
      <c r="D40" s="47">
        <v>0</v>
      </c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17465</v>
      </c>
      <c r="D43" s="43">
        <v>14480</v>
      </c>
      <c r="E43" s="44">
        <v>82.908674491840827</v>
      </c>
    </row>
    <row r="44" spans="2:5" s="4" customFormat="1" ht="15.75" customHeight="1" x14ac:dyDescent="0.2">
      <c r="B44" s="42" t="s">
        <v>38</v>
      </c>
      <c r="C44" s="43">
        <v>14107</v>
      </c>
      <c r="D44" s="43">
        <v>13293</v>
      </c>
      <c r="E44" s="44">
        <v>94.229814985468209</v>
      </c>
    </row>
    <row r="45" spans="2:5" s="4" customFormat="1" ht="15.75" customHeight="1" x14ac:dyDescent="0.2">
      <c r="B45" s="42" t="s">
        <v>39</v>
      </c>
      <c r="C45" s="43">
        <v>363</v>
      </c>
      <c r="D45" s="43">
        <v>45</v>
      </c>
      <c r="E45" s="44">
        <v>12.396694214876034</v>
      </c>
    </row>
    <row r="46" spans="2:5" s="4" customFormat="1" ht="15.75" customHeight="1" x14ac:dyDescent="0.2">
      <c r="B46" s="42" t="s">
        <v>40</v>
      </c>
      <c r="C46" s="43">
        <v>65751</v>
      </c>
      <c r="D46" s="43">
        <v>47751</v>
      </c>
      <c r="E46" s="44">
        <v>72.623990509650042</v>
      </c>
    </row>
    <row r="47" spans="2:5" s="4" customFormat="1" ht="15.75" customHeight="1" x14ac:dyDescent="0.2">
      <c r="B47" s="42" t="s">
        <v>41</v>
      </c>
      <c r="C47" s="43">
        <v>18733</v>
      </c>
      <c r="D47" s="43">
        <v>18733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18609</v>
      </c>
      <c r="D48" s="47">
        <v>18609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124</v>
      </c>
      <c r="D50" s="47">
        <v>124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136</v>
      </c>
      <c r="D51" s="43">
        <v>126</v>
      </c>
      <c r="E51" s="44">
        <v>92.64705882352942</v>
      </c>
    </row>
    <row r="52" spans="2:5" s="4" customFormat="1" ht="15.75" customHeight="1" x14ac:dyDescent="0.2">
      <c r="B52" s="42" t="s">
        <v>46</v>
      </c>
      <c r="C52" s="43">
        <v>136</v>
      </c>
      <c r="D52" s="43">
        <v>126</v>
      </c>
      <c r="E52" s="44">
        <v>92.64705882352942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10410</v>
      </c>
      <c r="D60" s="43">
        <v>5555</v>
      </c>
      <c r="E60" s="44">
        <v>53.36215177713737</v>
      </c>
    </row>
    <row r="61" spans="2:5" s="4" customFormat="1" ht="15.75" customHeight="1" x14ac:dyDescent="0.2">
      <c r="B61" s="42" t="s">
        <v>56</v>
      </c>
      <c r="C61" s="43">
        <v>3821</v>
      </c>
      <c r="D61" s="43">
        <v>3451</v>
      </c>
      <c r="E61" s="44">
        <v>90.316671028526557</v>
      </c>
    </row>
    <row r="62" spans="2:5" s="8" customFormat="1" ht="15.75" customHeight="1" x14ac:dyDescent="0.2">
      <c r="B62" s="46" t="s">
        <v>57</v>
      </c>
      <c r="C62" s="47">
        <v>2874</v>
      </c>
      <c r="D62" s="47">
        <v>2874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602</v>
      </c>
      <c r="D63" s="47">
        <v>241</v>
      </c>
      <c r="E63" s="49">
        <v>40.033222591362126</v>
      </c>
    </row>
    <row r="64" spans="2:5" s="8" customFormat="1" ht="15.75" customHeight="1" x14ac:dyDescent="0.2">
      <c r="B64" s="46" t="s">
        <v>59</v>
      </c>
      <c r="C64" s="47">
        <v>345</v>
      </c>
      <c r="D64" s="47">
        <v>336</v>
      </c>
      <c r="E64" s="49">
        <v>97.391304347826093</v>
      </c>
    </row>
    <row r="65" spans="2:5" s="4" customFormat="1" ht="15.75" customHeight="1" x14ac:dyDescent="0.2">
      <c r="B65" s="42" t="s">
        <v>60</v>
      </c>
      <c r="C65" s="43">
        <v>6589</v>
      </c>
      <c r="D65" s="43">
        <v>2104</v>
      </c>
      <c r="E65" s="44">
        <v>31.932007891941115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6502</v>
      </c>
      <c r="D67" s="47">
        <v>2017</v>
      </c>
      <c r="E67" s="49">
        <v>31.021224238695787</v>
      </c>
    </row>
    <row r="68" spans="2:5" s="8" customFormat="1" ht="15.75" customHeight="1" x14ac:dyDescent="0.2">
      <c r="B68" s="46" t="s">
        <v>63</v>
      </c>
      <c r="C68" s="47">
        <v>87</v>
      </c>
      <c r="D68" s="47">
        <v>87</v>
      </c>
      <c r="E68" s="49">
        <v>100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25495</v>
      </c>
      <c r="D70" s="43">
        <v>14300</v>
      </c>
      <c r="E70" s="44">
        <v>56.089429299862715</v>
      </c>
    </row>
    <row r="71" spans="2:5" s="8" customFormat="1" ht="15.75" customHeight="1" x14ac:dyDescent="0.2">
      <c r="B71" s="50" t="s">
        <v>66</v>
      </c>
      <c r="C71" s="51">
        <v>605</v>
      </c>
      <c r="D71" s="51">
        <v>179</v>
      </c>
      <c r="E71" s="49">
        <v>29.586776859504134</v>
      </c>
    </row>
    <row r="72" spans="2:5" s="8" customFormat="1" ht="15.75" customHeight="1" x14ac:dyDescent="0.2">
      <c r="B72" s="50" t="s">
        <v>67</v>
      </c>
      <c r="C72" s="51">
        <v>0</v>
      </c>
      <c r="D72" s="51">
        <v>-1</v>
      </c>
      <c r="E72" s="49"/>
    </row>
    <row r="73" spans="2:5" s="8" customFormat="1" ht="15.75" customHeight="1" x14ac:dyDescent="0.2">
      <c r="B73" s="50" t="s">
        <v>68</v>
      </c>
      <c r="C73" s="51">
        <v>1182</v>
      </c>
      <c r="D73" s="51">
        <v>678</v>
      </c>
      <c r="E73" s="49">
        <v>57.360406091370564</v>
      </c>
    </row>
    <row r="74" spans="2:5" s="8" customFormat="1" ht="15.75" customHeight="1" x14ac:dyDescent="0.2">
      <c r="B74" s="50" t="s">
        <v>69</v>
      </c>
      <c r="C74" s="51">
        <v>12763</v>
      </c>
      <c r="D74" s="51">
        <v>6455</v>
      </c>
      <c r="E74" s="49">
        <v>50.575883412990677</v>
      </c>
    </row>
    <row r="75" spans="2:5" s="8" customFormat="1" ht="15.75" customHeight="1" x14ac:dyDescent="0.2">
      <c r="B75" s="50" t="s">
        <v>70</v>
      </c>
      <c r="C75" s="51">
        <v>5105</v>
      </c>
      <c r="D75" s="51">
        <v>4966</v>
      </c>
      <c r="E75" s="49">
        <v>97.277179236043096</v>
      </c>
    </row>
    <row r="76" spans="2:5" s="8" customFormat="1" ht="15.75" customHeight="1" x14ac:dyDescent="0.2">
      <c r="B76" s="50" t="s">
        <v>71</v>
      </c>
      <c r="C76" s="51">
        <v>5840</v>
      </c>
      <c r="D76" s="51">
        <v>2023</v>
      </c>
      <c r="E76" s="49">
        <v>34.640410958904113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10977</v>
      </c>
      <c r="D86" s="43">
        <v>9037</v>
      </c>
      <c r="E86" s="44">
        <v>82.326683064589602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313</v>
      </c>
      <c r="D89" s="47">
        <v>313</v>
      </c>
      <c r="E89" s="49">
        <v>100</v>
      </c>
    </row>
    <row r="90" spans="2:5" ht="15.75" customHeight="1" x14ac:dyDescent="0.2">
      <c r="B90" s="46" t="s">
        <v>85</v>
      </c>
      <c r="C90" s="47">
        <v>2576</v>
      </c>
      <c r="D90" s="47">
        <v>2486</v>
      </c>
      <c r="E90" s="49">
        <v>96.506211180124225</v>
      </c>
    </row>
    <row r="91" spans="2:5" ht="15.75" customHeight="1" x14ac:dyDescent="0.2">
      <c r="B91" s="46" t="s">
        <v>86</v>
      </c>
      <c r="C91" s="47">
        <v>3505</v>
      </c>
      <c r="D91" s="47">
        <v>3505</v>
      </c>
      <c r="E91" s="49">
        <v>100</v>
      </c>
    </row>
    <row r="92" spans="2:5" ht="15.75" customHeight="1" x14ac:dyDescent="0.2">
      <c r="B92" s="46" t="s">
        <v>87</v>
      </c>
      <c r="C92" s="47">
        <v>0</v>
      </c>
      <c r="D92" s="47">
        <v>0</v>
      </c>
      <c r="E92" s="49"/>
    </row>
    <row r="93" spans="2:5" ht="15.75" customHeight="1" x14ac:dyDescent="0.2">
      <c r="B93" s="46" t="s">
        <v>88</v>
      </c>
      <c r="C93" s="47">
        <v>4583</v>
      </c>
      <c r="D93" s="47">
        <v>2733</v>
      </c>
      <c r="E93" s="49">
        <v>59.633427885664418</v>
      </c>
    </row>
    <row r="94" spans="2:5" s="5" customFormat="1" ht="15.75" customHeight="1" x14ac:dyDescent="0.2">
      <c r="B94" s="42" t="s">
        <v>89</v>
      </c>
      <c r="C94" s="43">
        <v>1646</v>
      </c>
      <c r="D94" s="43">
        <v>1642</v>
      </c>
      <c r="E94" s="53">
        <v>99.756986634264891</v>
      </c>
    </row>
    <row r="95" spans="2:5" s="5" customFormat="1" ht="15.75" customHeight="1" x14ac:dyDescent="0.2">
      <c r="B95" s="42" t="s">
        <v>90</v>
      </c>
      <c r="C95" s="43">
        <v>1568</v>
      </c>
      <c r="D95" s="43">
        <v>1564</v>
      </c>
      <c r="E95" s="53">
        <v>99.744897959183675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1564</v>
      </c>
      <c r="D99" s="47">
        <v>1560</v>
      </c>
      <c r="E99" s="54">
        <v>99.744245524296673</v>
      </c>
    </row>
    <row r="100" spans="2:5" ht="15.75" customHeight="1" x14ac:dyDescent="0.2">
      <c r="B100" s="46" t="s">
        <v>95</v>
      </c>
      <c r="C100" s="47">
        <v>4</v>
      </c>
      <c r="D100" s="47">
        <v>4</v>
      </c>
      <c r="E100" s="54"/>
    </row>
    <row r="101" spans="2:5" s="5" customFormat="1" ht="15.75" customHeight="1" x14ac:dyDescent="0.2">
      <c r="B101" s="42" t="s">
        <v>96</v>
      </c>
      <c r="C101" s="43">
        <v>78</v>
      </c>
      <c r="D101" s="43">
        <v>78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72F1E5C8-2393-4AD8-83CE-2F01C19DA7CB}"/>
    <hyperlink ref="D4" location="Şubat!A1" display="Şubat" xr:uid="{8FC59588-122F-401D-8235-C6A85FD83AF0}"/>
    <hyperlink ref="E4" location="Mart!A1" display="Mart" xr:uid="{3F773444-EACC-4EC7-AB35-C71D15BEA6E6}"/>
    <hyperlink ref="C5" location="Nisan!A1" display="Nisan " xr:uid="{D9C803A4-3986-4A3A-B9C7-99CF0F45AB83}"/>
    <hyperlink ref="D5" location="Mayıs!A1" display="Mayıs" xr:uid="{B248F208-6436-485C-80AE-9EDE00ACD89F}"/>
    <hyperlink ref="E5" location="Haziran!A1" display="Haziran" xr:uid="{07F6D9DB-7AB8-440A-819C-08785CB124F2}"/>
    <hyperlink ref="C6" location="Temmuz!A1" display="Temmuz" xr:uid="{E7697660-9112-4816-8BDE-9557B2E8F4DA}"/>
    <hyperlink ref="D6" location="Ağustos!A1" display="Ağustos" xr:uid="{97CA4C77-FA54-4BBF-BBCD-6EB465409A54}"/>
    <hyperlink ref="E6" location="Eylül!A1" display="Eylül" xr:uid="{4E4204B7-FEB9-4CCE-8013-98DA504862F3}"/>
    <hyperlink ref="C7" location="Ekim!A1" display="Ekim" xr:uid="{6A1AC006-9F02-4404-99F3-0230F8E95C40}"/>
    <hyperlink ref="D7" location="Kasım!A1" display="Kasım" xr:uid="{82291880-83B1-494A-9D0A-C77510FCDE40}"/>
    <hyperlink ref="E7" location="Aralık!A1" display="Aralık" xr:uid="{1446C6BA-E344-468E-8B79-3E18A373F2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42FF-4C8B-42B6-AC60-8EB822E9C6D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240576</v>
      </c>
      <c r="D10" s="43">
        <v>189209</v>
      </c>
      <c r="E10" s="44">
        <v>78.648327347698853</v>
      </c>
    </row>
    <row r="11" spans="2:7" s="5" customFormat="1" ht="15.75" customHeight="1" x14ac:dyDescent="0.2">
      <c r="B11" s="42" t="s">
        <v>5</v>
      </c>
      <c r="C11" s="43">
        <v>178753</v>
      </c>
      <c r="D11" s="43">
        <v>144698</v>
      </c>
      <c r="E11" s="45">
        <v>80.948571492506417</v>
      </c>
    </row>
    <row r="12" spans="2:7" s="5" customFormat="1" ht="15.75" customHeight="1" x14ac:dyDescent="0.2">
      <c r="B12" s="42" t="s">
        <v>6</v>
      </c>
      <c r="C12" s="43">
        <v>94943</v>
      </c>
      <c r="D12" s="43">
        <v>78539</v>
      </c>
      <c r="E12" s="45">
        <v>82.722264937910111</v>
      </c>
      <c r="G12" s="6"/>
    </row>
    <row r="13" spans="2:7" s="5" customFormat="1" ht="15.75" customHeight="1" x14ac:dyDescent="0.2">
      <c r="B13" s="42" t="s">
        <v>7</v>
      </c>
      <c r="C13" s="43">
        <v>82327</v>
      </c>
      <c r="D13" s="43">
        <v>69007</v>
      </c>
      <c r="E13" s="45">
        <v>83.820617780315089</v>
      </c>
    </row>
    <row r="14" spans="2:7" ht="15.75" customHeight="1" x14ac:dyDescent="0.2">
      <c r="B14" s="46" t="s">
        <v>8</v>
      </c>
      <c r="C14" s="47">
        <v>6139</v>
      </c>
      <c r="D14" s="47">
        <v>2123</v>
      </c>
      <c r="E14" s="48">
        <v>34.582179508063206</v>
      </c>
    </row>
    <row r="15" spans="2:7" ht="15.75" customHeight="1" x14ac:dyDescent="0.2">
      <c r="B15" s="46" t="s">
        <v>9</v>
      </c>
      <c r="C15" s="47">
        <v>593</v>
      </c>
      <c r="D15" s="47">
        <v>429</v>
      </c>
      <c r="E15" s="48">
        <v>72.344013490725118</v>
      </c>
    </row>
    <row r="16" spans="2:7" ht="15.75" customHeight="1" x14ac:dyDescent="0.2">
      <c r="B16" s="46" t="s">
        <v>10</v>
      </c>
      <c r="C16" s="47">
        <v>71701</v>
      </c>
      <c r="D16" s="47">
        <v>63354</v>
      </c>
      <c r="E16" s="48">
        <v>88.358600298461667</v>
      </c>
    </row>
    <row r="17" spans="2:5" ht="15.75" customHeight="1" x14ac:dyDescent="0.2">
      <c r="B17" s="46" t="s">
        <v>11</v>
      </c>
      <c r="C17" s="47">
        <v>3894</v>
      </c>
      <c r="D17" s="47">
        <v>3101</v>
      </c>
      <c r="E17" s="48">
        <v>79.63533641499744</v>
      </c>
    </row>
    <row r="18" spans="2:5" s="5" customFormat="1" ht="15.75" customHeight="1" x14ac:dyDescent="0.2">
      <c r="B18" s="42" t="s">
        <v>12</v>
      </c>
      <c r="C18" s="43">
        <v>12616</v>
      </c>
      <c r="D18" s="43">
        <v>9532</v>
      </c>
      <c r="E18" s="45">
        <v>75.554850982878889</v>
      </c>
    </row>
    <row r="19" spans="2:5" ht="15.75" customHeight="1" x14ac:dyDescent="0.2">
      <c r="B19" s="46" t="s">
        <v>13</v>
      </c>
      <c r="C19" s="47">
        <v>2700</v>
      </c>
      <c r="D19" s="47">
        <v>695</v>
      </c>
      <c r="E19" s="48">
        <v>25.74074074074074</v>
      </c>
    </row>
    <row r="20" spans="2:5" ht="15.75" customHeight="1" x14ac:dyDescent="0.2">
      <c r="B20" s="46" t="s">
        <v>14</v>
      </c>
      <c r="C20" s="47">
        <v>-6</v>
      </c>
      <c r="D20" s="47">
        <v>-6</v>
      </c>
      <c r="E20" s="48">
        <v>100</v>
      </c>
    </row>
    <row r="21" spans="2:5" ht="15.75" customHeight="1" x14ac:dyDescent="0.2">
      <c r="B21" s="46" t="s">
        <v>15</v>
      </c>
      <c r="C21" s="47">
        <v>9922</v>
      </c>
      <c r="D21" s="47">
        <v>8843</v>
      </c>
      <c r="E21" s="48">
        <v>89.125176375730703</v>
      </c>
    </row>
    <row r="22" spans="2:5" s="4" customFormat="1" ht="15.75" customHeight="1" x14ac:dyDescent="0.2">
      <c r="B22" s="42" t="s">
        <v>16</v>
      </c>
      <c r="C22" s="43">
        <v>18848</v>
      </c>
      <c r="D22" s="43">
        <v>12664</v>
      </c>
      <c r="E22" s="44">
        <v>67.190152801358238</v>
      </c>
    </row>
    <row r="23" spans="2:5" s="8" customFormat="1" ht="15.75" customHeight="1" x14ac:dyDescent="0.2">
      <c r="B23" s="46" t="s">
        <v>17</v>
      </c>
      <c r="C23" s="47">
        <v>35</v>
      </c>
      <c r="D23" s="47">
        <v>16</v>
      </c>
      <c r="E23" s="49">
        <v>45.714285714285715</v>
      </c>
    </row>
    <row r="24" spans="2:5" s="8" customFormat="1" ht="15.75" customHeight="1" x14ac:dyDescent="0.2">
      <c r="B24" s="46" t="s">
        <v>18</v>
      </c>
      <c r="C24" s="47">
        <v>18813</v>
      </c>
      <c r="D24" s="47">
        <v>12648</v>
      </c>
      <c r="E24" s="49">
        <v>67.230106841014191</v>
      </c>
    </row>
    <row r="25" spans="2:5" s="4" customFormat="1" ht="15.75" customHeight="1" x14ac:dyDescent="0.2">
      <c r="B25" s="42" t="s">
        <v>19</v>
      </c>
      <c r="C25" s="43">
        <v>37867</v>
      </c>
      <c r="D25" s="43">
        <v>30381</v>
      </c>
      <c r="E25" s="44">
        <v>80.230807827395893</v>
      </c>
    </row>
    <row r="26" spans="2:5" s="4" customFormat="1" ht="15.75" customHeight="1" x14ac:dyDescent="0.2">
      <c r="B26" s="42" t="s">
        <v>20</v>
      </c>
      <c r="C26" s="43">
        <v>20621</v>
      </c>
      <c r="D26" s="43">
        <v>13345</v>
      </c>
      <c r="E26" s="44">
        <v>64.715581203627366</v>
      </c>
    </row>
    <row r="27" spans="2:5" s="8" customFormat="1" ht="15.75" customHeight="1" x14ac:dyDescent="0.2">
      <c r="B27" s="46" t="s">
        <v>21</v>
      </c>
      <c r="C27" s="47">
        <v>15108</v>
      </c>
      <c r="D27" s="47">
        <v>8455</v>
      </c>
      <c r="E27" s="49">
        <v>55.963727826317175</v>
      </c>
    </row>
    <row r="28" spans="2:5" s="8" customFormat="1" ht="15.75" customHeight="1" x14ac:dyDescent="0.2">
      <c r="B28" s="46" t="s">
        <v>22</v>
      </c>
      <c r="C28" s="47">
        <v>5513</v>
      </c>
      <c r="D28" s="47">
        <v>4890</v>
      </c>
      <c r="E28" s="49">
        <v>88.699437692726278</v>
      </c>
    </row>
    <row r="29" spans="2:5" s="4" customFormat="1" ht="15.75" customHeight="1" x14ac:dyDescent="0.2">
      <c r="B29" s="42" t="s">
        <v>23</v>
      </c>
      <c r="C29" s="43">
        <v>13467</v>
      </c>
      <c r="D29" s="43">
        <v>13457</v>
      </c>
      <c r="E29" s="44">
        <v>99.925744412267022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203</v>
      </c>
      <c r="C31" s="47">
        <v>13463</v>
      </c>
      <c r="D31" s="47">
        <v>13453</v>
      </c>
      <c r="E31" s="49">
        <v>99.925722350144838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4</v>
      </c>
      <c r="D35" s="47">
        <v>4</v>
      </c>
      <c r="E35" s="48">
        <v>100</v>
      </c>
    </row>
    <row r="36" spans="2:5" s="5" customFormat="1" ht="15.75" customHeight="1" x14ac:dyDescent="0.2">
      <c r="B36" s="42" t="s">
        <v>30</v>
      </c>
      <c r="C36" s="43">
        <v>3779</v>
      </c>
      <c r="D36" s="43">
        <v>3579</v>
      </c>
      <c r="E36" s="45">
        <v>94.707594601746493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14907</v>
      </c>
      <c r="D43" s="43">
        <v>12067</v>
      </c>
      <c r="E43" s="44">
        <v>80.948547662172132</v>
      </c>
    </row>
    <row r="44" spans="2:5" s="4" customFormat="1" ht="15.75" customHeight="1" x14ac:dyDescent="0.2">
      <c r="B44" s="42" t="s">
        <v>38</v>
      </c>
      <c r="C44" s="43">
        <v>11827</v>
      </c>
      <c r="D44" s="43">
        <v>11005</v>
      </c>
      <c r="E44" s="44">
        <v>93.049801302105351</v>
      </c>
    </row>
    <row r="45" spans="2:5" s="4" customFormat="1" ht="15.75" customHeight="1" x14ac:dyDescent="0.2">
      <c r="B45" s="42" t="s">
        <v>39</v>
      </c>
      <c r="C45" s="43">
        <v>361</v>
      </c>
      <c r="D45" s="43">
        <v>42</v>
      </c>
      <c r="E45" s="44">
        <v>11.634349030470915</v>
      </c>
    </row>
    <row r="46" spans="2:5" s="4" customFormat="1" ht="15.75" customHeight="1" x14ac:dyDescent="0.2">
      <c r="B46" s="42" t="s">
        <v>40</v>
      </c>
      <c r="C46" s="43">
        <v>60617</v>
      </c>
      <c r="D46" s="43">
        <v>43314</v>
      </c>
      <c r="E46" s="44">
        <v>71.455202335978356</v>
      </c>
    </row>
    <row r="47" spans="2:5" s="4" customFormat="1" ht="15.75" customHeight="1" x14ac:dyDescent="0.2">
      <c r="B47" s="42" t="s">
        <v>41</v>
      </c>
      <c r="C47" s="43">
        <v>17304</v>
      </c>
      <c r="D47" s="43">
        <v>17304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17220</v>
      </c>
      <c r="D48" s="47">
        <v>17220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84</v>
      </c>
      <c r="D50" s="47">
        <v>84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124</v>
      </c>
      <c r="D51" s="43">
        <v>114</v>
      </c>
      <c r="E51" s="44">
        <v>91.935483870967744</v>
      </c>
    </row>
    <row r="52" spans="2:5" s="4" customFormat="1" ht="15.75" customHeight="1" x14ac:dyDescent="0.2">
      <c r="B52" s="42" t="s">
        <v>46</v>
      </c>
      <c r="C52" s="43">
        <v>124</v>
      </c>
      <c r="D52" s="43">
        <v>114</v>
      </c>
      <c r="E52" s="44">
        <v>91.935483870967744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9255</v>
      </c>
      <c r="D60" s="43">
        <v>4709</v>
      </c>
      <c r="E60" s="44">
        <v>50.880605078336039</v>
      </c>
    </row>
    <row r="61" spans="2:5" s="4" customFormat="1" ht="15.75" customHeight="1" x14ac:dyDescent="0.2">
      <c r="B61" s="42" t="s">
        <v>56</v>
      </c>
      <c r="C61" s="43">
        <v>2982</v>
      </c>
      <c r="D61" s="43">
        <v>2682</v>
      </c>
      <c r="E61" s="44">
        <v>89.939637826961771</v>
      </c>
    </row>
    <row r="62" spans="2:5" s="8" customFormat="1" ht="15.75" customHeight="1" x14ac:dyDescent="0.2">
      <c r="B62" s="46" t="s">
        <v>57</v>
      </c>
      <c r="C62" s="47">
        <v>2207</v>
      </c>
      <c r="D62" s="47">
        <v>2207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485</v>
      </c>
      <c r="D63" s="47">
        <v>194</v>
      </c>
      <c r="E63" s="49">
        <v>40</v>
      </c>
    </row>
    <row r="64" spans="2:5" s="8" customFormat="1" ht="15.75" customHeight="1" x14ac:dyDescent="0.2">
      <c r="B64" s="46" t="s">
        <v>59</v>
      </c>
      <c r="C64" s="47">
        <v>290</v>
      </c>
      <c r="D64" s="47">
        <v>281</v>
      </c>
      <c r="E64" s="49">
        <v>96.896551724137936</v>
      </c>
    </row>
    <row r="65" spans="2:5" s="4" customFormat="1" ht="15.75" customHeight="1" x14ac:dyDescent="0.2">
      <c r="B65" s="42" t="s">
        <v>60</v>
      </c>
      <c r="C65" s="43">
        <v>6273</v>
      </c>
      <c r="D65" s="43">
        <v>2027</v>
      </c>
      <c r="E65" s="44">
        <v>32.313087836760722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6204</v>
      </c>
      <c r="D67" s="47">
        <v>1958</v>
      </c>
      <c r="E67" s="49">
        <v>31.560283687943265</v>
      </c>
    </row>
    <row r="68" spans="2:5" s="8" customFormat="1" ht="15.75" customHeight="1" x14ac:dyDescent="0.2">
      <c r="B68" s="46" t="s">
        <v>63</v>
      </c>
      <c r="C68" s="47">
        <v>69</v>
      </c>
      <c r="D68" s="47">
        <v>69</v>
      </c>
      <c r="E68" s="49">
        <v>100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23867</v>
      </c>
      <c r="D70" s="43">
        <v>13093</v>
      </c>
      <c r="E70" s="44">
        <v>54.858172371894241</v>
      </c>
    </row>
    <row r="71" spans="2:5" s="8" customFormat="1" ht="15.75" customHeight="1" x14ac:dyDescent="0.2">
      <c r="B71" s="50" t="s">
        <v>66</v>
      </c>
      <c r="C71" s="51">
        <v>578</v>
      </c>
      <c r="D71" s="51">
        <v>152</v>
      </c>
      <c r="E71" s="49">
        <v>26.297577854671278</v>
      </c>
    </row>
    <row r="72" spans="2:5" s="8" customFormat="1" ht="15.75" customHeight="1" x14ac:dyDescent="0.2">
      <c r="B72" s="50" t="s">
        <v>67</v>
      </c>
      <c r="C72" s="51">
        <v>19</v>
      </c>
      <c r="D72" s="51">
        <v>-1</v>
      </c>
      <c r="E72" s="49">
        <v>-5.2631578947368416</v>
      </c>
    </row>
    <row r="73" spans="2:5" s="8" customFormat="1" ht="15.75" customHeight="1" x14ac:dyDescent="0.2">
      <c r="B73" s="50" t="s">
        <v>68</v>
      </c>
      <c r="C73" s="51">
        <v>1117</v>
      </c>
      <c r="D73" s="51">
        <v>575</v>
      </c>
      <c r="E73" s="49">
        <v>51.47717099373321</v>
      </c>
    </row>
    <row r="74" spans="2:5" s="8" customFormat="1" ht="15.75" customHeight="1" x14ac:dyDescent="0.2">
      <c r="B74" s="50" t="s">
        <v>69</v>
      </c>
      <c r="C74" s="51">
        <v>12343</v>
      </c>
      <c r="D74" s="51">
        <v>6310</v>
      </c>
      <c r="E74" s="49">
        <v>51.122093494288258</v>
      </c>
    </row>
    <row r="75" spans="2:5" s="8" customFormat="1" ht="15.75" customHeight="1" x14ac:dyDescent="0.2">
      <c r="B75" s="50" t="s">
        <v>70</v>
      </c>
      <c r="C75" s="51">
        <v>4656</v>
      </c>
      <c r="D75" s="51">
        <v>4533</v>
      </c>
      <c r="E75" s="49">
        <v>97.358247422680407</v>
      </c>
    </row>
    <row r="76" spans="2:5" s="8" customFormat="1" ht="15.75" customHeight="1" x14ac:dyDescent="0.2">
      <c r="B76" s="50" t="s">
        <v>71</v>
      </c>
      <c r="C76" s="51">
        <v>5154</v>
      </c>
      <c r="D76" s="51">
        <v>1524</v>
      </c>
      <c r="E76" s="49">
        <v>29.56926658905704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10067</v>
      </c>
      <c r="D86" s="43">
        <v>8094</v>
      </c>
      <c r="E86" s="44">
        <v>80.401311214860442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247</v>
      </c>
      <c r="D89" s="47">
        <v>247</v>
      </c>
      <c r="E89" s="49">
        <v>100</v>
      </c>
    </row>
    <row r="90" spans="2:5" ht="15.75" customHeight="1" x14ac:dyDescent="0.2">
      <c r="B90" s="46" t="s">
        <v>85</v>
      </c>
      <c r="C90" s="47">
        <v>2169</v>
      </c>
      <c r="D90" s="47">
        <v>2069</v>
      </c>
      <c r="E90" s="49">
        <v>95.389580451821118</v>
      </c>
    </row>
    <row r="91" spans="2:5" ht="15.75" customHeight="1" x14ac:dyDescent="0.2">
      <c r="B91" s="46" t="s">
        <v>86</v>
      </c>
      <c r="C91" s="47">
        <v>3479</v>
      </c>
      <c r="D91" s="47">
        <v>3479</v>
      </c>
      <c r="E91" s="49">
        <v>100</v>
      </c>
    </row>
    <row r="92" spans="2:5" ht="15.75" customHeight="1" x14ac:dyDescent="0.2">
      <c r="B92" s="46" t="s">
        <v>87</v>
      </c>
      <c r="C92" s="47">
        <v>0</v>
      </c>
      <c r="D92" s="47">
        <v>0</v>
      </c>
      <c r="E92" s="49"/>
    </row>
    <row r="93" spans="2:5" ht="15.75" customHeight="1" x14ac:dyDescent="0.2">
      <c r="B93" s="46" t="s">
        <v>88</v>
      </c>
      <c r="C93" s="47">
        <v>4172</v>
      </c>
      <c r="D93" s="47">
        <v>2299</v>
      </c>
      <c r="E93" s="49">
        <v>55.105465004793864</v>
      </c>
    </row>
    <row r="94" spans="2:5" s="5" customFormat="1" ht="15.75" customHeight="1" x14ac:dyDescent="0.2">
      <c r="B94" s="42" t="s">
        <v>89</v>
      </c>
      <c r="C94" s="43">
        <v>1206</v>
      </c>
      <c r="D94" s="43">
        <v>1197</v>
      </c>
      <c r="E94" s="53">
        <v>99.253731343283576</v>
      </c>
    </row>
    <row r="95" spans="2:5" s="5" customFormat="1" ht="15.75" customHeight="1" x14ac:dyDescent="0.2">
      <c r="B95" s="42" t="s">
        <v>90</v>
      </c>
      <c r="C95" s="43">
        <v>1129</v>
      </c>
      <c r="D95" s="43">
        <v>1120</v>
      </c>
      <c r="E95" s="53">
        <v>99.202834366696194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1125</v>
      </c>
      <c r="D99" s="47">
        <v>1116</v>
      </c>
      <c r="E99" s="54">
        <v>99.2</v>
      </c>
    </row>
    <row r="100" spans="2:5" ht="15.75" customHeight="1" x14ac:dyDescent="0.2">
      <c r="B100" s="46" t="s">
        <v>95</v>
      </c>
      <c r="C100" s="47">
        <v>4</v>
      </c>
      <c r="D100" s="47">
        <v>4</v>
      </c>
      <c r="E100" s="54"/>
    </row>
    <row r="101" spans="2:5" s="5" customFormat="1" ht="15.75" customHeight="1" x14ac:dyDescent="0.2">
      <c r="B101" s="42" t="s">
        <v>96</v>
      </c>
      <c r="C101" s="43">
        <v>77</v>
      </c>
      <c r="D101" s="43">
        <v>77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3D5F8C67-C9F3-4654-9937-BF92D38D159D}"/>
    <hyperlink ref="D4" location="Şubat!A1" display="Şubat" xr:uid="{E8DC0F50-1985-4FD2-9FDC-E4440EA12BCD}"/>
    <hyperlink ref="E4" location="Mart!A1" display="Mart" xr:uid="{778CFAC1-E229-4431-96AA-3B836171ACA7}"/>
    <hyperlink ref="C5" location="Nisan!A1" display="Nisan " xr:uid="{EB9FA197-3573-4CE8-986B-DB94D2BF5EDE}"/>
    <hyperlink ref="D5" location="Mayıs!A1" display="Mayıs" xr:uid="{1C986357-947C-4DC0-BE57-66275C7F4C12}"/>
    <hyperlink ref="E5" location="Haziran!A1" display="Haziran" xr:uid="{790E3273-0BB6-48C4-9E9A-7A770A441928}"/>
    <hyperlink ref="C6" location="Temmuz!A1" display="Temmuz" xr:uid="{2A1B0820-F639-4F5D-A713-8A5A7A870DB7}"/>
    <hyperlink ref="D6" location="Ağustos!A1" display="Ağustos" xr:uid="{7B4268AA-A12D-45FC-B987-C017AB60B7A1}"/>
    <hyperlink ref="E6" location="Eylül!A1" display="Eylül" xr:uid="{C330B63D-AFC2-42FB-B8B8-401D09D28781}"/>
    <hyperlink ref="C7" location="Ekim!A1" display="Ekim" xr:uid="{CE4BB200-9D87-4CBA-947A-55E240A92CDF}"/>
    <hyperlink ref="D7" location="Kasım!A1" display="Kasım" xr:uid="{BD2F71C1-4712-4AF2-9A72-43D643373F72}"/>
    <hyperlink ref="E7" location="Aralık!A1" display="Aralık" xr:uid="{86CA30E9-CCF0-4AC4-8ECA-24875E768E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D0E4-1529-4DBB-9561-DEC793B0DE6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f>+C11+C46+C95+C106</f>
        <v>224530</v>
      </c>
      <c r="D10" s="43">
        <f>+D11+D46+D95+D106</f>
        <v>169508</v>
      </c>
      <c r="E10" s="44">
        <f t="shared" ref="E10:E72" si="0">+D10/C10*100</f>
        <v>75.494588696388007</v>
      </c>
    </row>
    <row r="11" spans="2:7" s="5" customFormat="1" ht="15.75" customHeight="1" x14ac:dyDescent="0.2">
      <c r="B11" s="42" t="s">
        <v>5</v>
      </c>
      <c r="C11" s="43">
        <f>+C12+C22+C25+C39+C43+C44+C45</f>
        <v>165687</v>
      </c>
      <c r="D11" s="43">
        <f>+D12+D22+D25+D39+D43+D44+D45</f>
        <v>127650</v>
      </c>
      <c r="E11" s="45">
        <f t="shared" si="0"/>
        <v>77.042857918846991</v>
      </c>
    </row>
    <row r="12" spans="2:7" s="5" customFormat="1" ht="15.75" customHeight="1" x14ac:dyDescent="0.2">
      <c r="B12" s="42" t="s">
        <v>6</v>
      </c>
      <c r="C12" s="43">
        <f>+C13+C18</f>
        <v>85736</v>
      </c>
      <c r="D12" s="43">
        <f>+D13+D18</f>
        <v>67176</v>
      </c>
      <c r="E12" s="45">
        <f t="shared" si="0"/>
        <v>78.352150788466929</v>
      </c>
      <c r="G12" s="6"/>
    </row>
    <row r="13" spans="2:7" s="5" customFormat="1" ht="15.75" customHeight="1" x14ac:dyDescent="0.2">
      <c r="B13" s="42" t="s">
        <v>7</v>
      </c>
      <c r="C13" s="43">
        <f>SUM(C14:C17)</f>
        <v>73165</v>
      </c>
      <c r="D13" s="43">
        <f>SUM(D14:D17)</f>
        <v>58778</v>
      </c>
      <c r="E13" s="45">
        <f t="shared" si="0"/>
        <v>80.336226337729784</v>
      </c>
    </row>
    <row r="14" spans="2:7" ht="15.75" customHeight="1" x14ac:dyDescent="0.2">
      <c r="B14" s="46" t="s">
        <v>8</v>
      </c>
      <c r="C14" s="47">
        <v>6119</v>
      </c>
      <c r="D14" s="47">
        <v>1989</v>
      </c>
      <c r="E14" s="48">
        <f t="shared" si="0"/>
        <v>32.505311325379964</v>
      </c>
    </row>
    <row r="15" spans="2:7" ht="15.75" customHeight="1" x14ac:dyDescent="0.2">
      <c r="B15" s="46" t="s">
        <v>9</v>
      </c>
      <c r="C15" s="47">
        <v>591</v>
      </c>
      <c r="D15" s="47">
        <v>418</v>
      </c>
      <c r="E15" s="48">
        <f t="shared" si="0"/>
        <v>70.727580372250415</v>
      </c>
    </row>
    <row r="16" spans="2:7" ht="15.75" customHeight="1" x14ac:dyDescent="0.2">
      <c r="B16" s="46" t="s">
        <v>10</v>
      </c>
      <c r="C16" s="47">
        <v>62549</v>
      </c>
      <c r="D16" s="47">
        <v>53312</v>
      </c>
      <c r="E16" s="48">
        <f t="shared" si="0"/>
        <v>85.232377815792418</v>
      </c>
    </row>
    <row r="17" spans="2:5" ht="15.75" customHeight="1" x14ac:dyDescent="0.2">
      <c r="B17" s="46" t="s">
        <v>11</v>
      </c>
      <c r="C17" s="47">
        <v>3906</v>
      </c>
      <c r="D17" s="47">
        <v>3059</v>
      </c>
      <c r="E17" s="48">
        <f t="shared" si="0"/>
        <v>78.31541218637993</v>
      </c>
    </row>
    <row r="18" spans="2:5" s="5" customFormat="1" ht="15.75" customHeight="1" x14ac:dyDescent="0.2">
      <c r="B18" s="42" t="s">
        <v>12</v>
      </c>
      <c r="C18" s="43">
        <f>SUM(C19:C21)</f>
        <v>12571</v>
      </c>
      <c r="D18" s="43">
        <f>SUM(D19:D21)</f>
        <v>8398</v>
      </c>
      <c r="E18" s="45">
        <f t="shared" si="0"/>
        <v>66.804550155118932</v>
      </c>
    </row>
    <row r="19" spans="2:5" ht="15.75" customHeight="1" x14ac:dyDescent="0.2">
      <c r="B19" s="46" t="s">
        <v>13</v>
      </c>
      <c r="C19" s="47">
        <v>2642</v>
      </c>
      <c r="D19" s="47">
        <v>638</v>
      </c>
      <c r="E19" s="48">
        <f t="shared" si="0"/>
        <v>24.148372445117335</v>
      </c>
    </row>
    <row r="20" spans="2:5" ht="15.75" customHeight="1" x14ac:dyDescent="0.2">
      <c r="B20" s="46" t="s">
        <v>14</v>
      </c>
      <c r="C20" s="47">
        <v>-6</v>
      </c>
      <c r="D20" s="47">
        <v>-6</v>
      </c>
      <c r="E20" s="48">
        <f t="shared" si="0"/>
        <v>100</v>
      </c>
    </row>
    <row r="21" spans="2:5" ht="15.75" customHeight="1" x14ac:dyDescent="0.2">
      <c r="B21" s="46" t="s">
        <v>15</v>
      </c>
      <c r="C21" s="47">
        <v>9935</v>
      </c>
      <c r="D21" s="47">
        <v>7766</v>
      </c>
      <c r="E21" s="48">
        <f t="shared" si="0"/>
        <v>78.168092601912434</v>
      </c>
    </row>
    <row r="22" spans="2:5" s="4" customFormat="1" ht="15.75" customHeight="1" x14ac:dyDescent="0.2">
      <c r="B22" s="42" t="s">
        <v>16</v>
      </c>
      <c r="C22" s="43">
        <f>SUM(C23:C24)</f>
        <v>18787</v>
      </c>
      <c r="D22" s="43">
        <f>SUM(D23:D24)</f>
        <v>12291</v>
      </c>
      <c r="E22" s="44">
        <f t="shared" si="0"/>
        <v>65.422898813008999</v>
      </c>
    </row>
    <row r="23" spans="2:5" s="8" customFormat="1" ht="15.75" customHeight="1" x14ac:dyDescent="0.2">
      <c r="B23" s="46" t="s">
        <v>17</v>
      </c>
      <c r="C23" s="47">
        <v>34</v>
      </c>
      <c r="D23" s="47">
        <v>13</v>
      </c>
      <c r="E23" s="49">
        <f t="shared" si="0"/>
        <v>38.235294117647058</v>
      </c>
    </row>
    <row r="24" spans="2:5" s="8" customFormat="1" ht="15.75" customHeight="1" x14ac:dyDescent="0.2">
      <c r="B24" s="46" t="s">
        <v>18</v>
      </c>
      <c r="C24" s="47">
        <v>18753</v>
      </c>
      <c r="D24" s="47">
        <v>12278</v>
      </c>
      <c r="E24" s="49">
        <f t="shared" si="0"/>
        <v>65.472191116088098</v>
      </c>
    </row>
    <row r="25" spans="2:5" s="4" customFormat="1" ht="15.75" customHeight="1" x14ac:dyDescent="0.2">
      <c r="B25" s="42" t="s">
        <v>19</v>
      </c>
      <c r="C25" s="43">
        <f>+C26+C29+C36+C37+C38</f>
        <v>36455</v>
      </c>
      <c r="D25" s="43">
        <f>+D26+D29+D36+D37+D38</f>
        <v>27721</v>
      </c>
      <c r="E25" s="44">
        <f t="shared" si="0"/>
        <v>76.041695240707725</v>
      </c>
    </row>
    <row r="26" spans="2:5" s="4" customFormat="1" ht="15.75" customHeight="1" x14ac:dyDescent="0.2">
      <c r="B26" s="42" t="s">
        <v>20</v>
      </c>
      <c r="C26" s="43">
        <f>SUM(C27:C28)</f>
        <v>20697</v>
      </c>
      <c r="D26" s="43">
        <f>SUM(D27:D28)</f>
        <v>12161</v>
      </c>
      <c r="E26" s="44">
        <f t="shared" si="0"/>
        <v>58.757307822389713</v>
      </c>
    </row>
    <row r="27" spans="2:5" s="8" customFormat="1" ht="15.75" customHeight="1" x14ac:dyDescent="0.2">
      <c r="B27" s="46" t="s">
        <v>21</v>
      </c>
      <c r="C27" s="47">
        <v>15746</v>
      </c>
      <c r="D27" s="47">
        <v>7732</v>
      </c>
      <c r="E27" s="49">
        <f t="shared" si="0"/>
        <v>49.104534484948559</v>
      </c>
    </row>
    <row r="28" spans="2:5" s="8" customFormat="1" ht="15.75" customHeight="1" x14ac:dyDescent="0.2">
      <c r="B28" s="46" t="s">
        <v>22</v>
      </c>
      <c r="C28" s="47">
        <v>4951</v>
      </c>
      <c r="D28" s="47">
        <v>4429</v>
      </c>
      <c r="E28" s="49">
        <f t="shared" si="0"/>
        <v>89.456675419107242</v>
      </c>
    </row>
    <row r="29" spans="2:5" s="4" customFormat="1" ht="15.75" customHeight="1" x14ac:dyDescent="0.2">
      <c r="B29" s="42" t="s">
        <v>23</v>
      </c>
      <c r="C29" s="43">
        <f>SUM(C30:C35)</f>
        <v>12394</v>
      </c>
      <c r="D29" s="43">
        <f>SUM(D30:D35)</f>
        <v>12384</v>
      </c>
      <c r="E29" s="44">
        <f t="shared" si="0"/>
        <v>99.91931579796676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12391</v>
      </c>
      <c r="D31" s="47">
        <v>12381</v>
      </c>
      <c r="E31" s="49">
        <f t="shared" si="0"/>
        <v>99.919296263416996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3</v>
      </c>
      <c r="D35" s="47">
        <v>3</v>
      </c>
      <c r="E35" s="48">
        <f t="shared" si="0"/>
        <v>100</v>
      </c>
    </row>
    <row r="36" spans="2:5" s="5" customFormat="1" ht="15.75" customHeight="1" x14ac:dyDescent="0.2">
      <c r="B36" s="42" t="s">
        <v>30</v>
      </c>
      <c r="C36" s="43">
        <v>3364</v>
      </c>
      <c r="D36" s="43">
        <v>3176</v>
      </c>
      <c r="E36" s="45">
        <f t="shared" si="0"/>
        <v>94.411414982164089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f>SUM(C40:C42)</f>
        <v>0</v>
      </c>
      <c r="D39" s="43">
        <f>SUM(D40:D42)</f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13828</v>
      </c>
      <c r="D43" s="43">
        <v>10738</v>
      </c>
      <c r="E43" s="44">
        <f t="shared" si="0"/>
        <v>77.654035290714489</v>
      </c>
    </row>
    <row r="44" spans="2:5" s="4" customFormat="1" ht="15.75" customHeight="1" x14ac:dyDescent="0.2">
      <c r="B44" s="42" t="s">
        <v>38</v>
      </c>
      <c r="C44" s="43">
        <v>10522</v>
      </c>
      <c r="D44" s="43">
        <v>9685</v>
      </c>
      <c r="E44" s="44">
        <f t="shared" si="0"/>
        <v>92.045238547804601</v>
      </c>
    </row>
    <row r="45" spans="2:5" s="4" customFormat="1" ht="15.75" customHeight="1" x14ac:dyDescent="0.2">
      <c r="B45" s="42" t="s">
        <v>39</v>
      </c>
      <c r="C45" s="43">
        <v>359</v>
      </c>
      <c r="D45" s="43">
        <v>39</v>
      </c>
      <c r="E45" s="44">
        <f t="shared" si="0"/>
        <v>10.863509749303621</v>
      </c>
    </row>
    <row r="46" spans="2:5" s="4" customFormat="1" ht="15.75" customHeight="1" x14ac:dyDescent="0.2">
      <c r="B46" s="42" t="s">
        <v>40</v>
      </c>
      <c r="C46" s="43">
        <f>+C47+C51+C61+C71+C78+C87</f>
        <v>57714</v>
      </c>
      <c r="D46" s="43">
        <f>+D47+D51+D61+D71+D78+D87</f>
        <v>40739</v>
      </c>
      <c r="E46" s="44">
        <f t="shared" si="0"/>
        <v>70.587725681810312</v>
      </c>
    </row>
    <row r="47" spans="2:5" s="4" customFormat="1" ht="15.75" customHeight="1" x14ac:dyDescent="0.2">
      <c r="B47" s="42" t="s">
        <v>41</v>
      </c>
      <c r="C47" s="43">
        <f>SUM(C48:C50)</f>
        <v>16237</v>
      </c>
      <c r="D47" s="43">
        <f>SUM(D48:D50)</f>
        <v>16237</v>
      </c>
      <c r="E47" s="44">
        <f t="shared" si="0"/>
        <v>100</v>
      </c>
    </row>
    <row r="48" spans="2:5" s="8" customFormat="1" ht="15.75" customHeight="1" x14ac:dyDescent="0.2">
      <c r="B48" s="46" t="s">
        <v>42</v>
      </c>
      <c r="C48" s="47">
        <v>16233</v>
      </c>
      <c r="D48" s="47">
        <v>16233</v>
      </c>
      <c r="E48" s="49">
        <f t="shared" si="0"/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4</v>
      </c>
      <c r="D50" s="47">
        <v>4</v>
      </c>
      <c r="E50" s="49">
        <f t="shared" si="0"/>
        <v>100</v>
      </c>
    </row>
    <row r="51" spans="2:5" s="4" customFormat="1" ht="15.75" customHeight="1" x14ac:dyDescent="0.2">
      <c r="B51" s="42" t="s">
        <v>45</v>
      </c>
      <c r="C51" s="43">
        <f>+C52+C53+C54</f>
        <v>118</v>
      </c>
      <c r="D51" s="43">
        <f>+D52+D53+D54</f>
        <v>109</v>
      </c>
      <c r="E51" s="44">
        <f t="shared" si="0"/>
        <v>92.372881355932208</v>
      </c>
    </row>
    <row r="52" spans="2:5" s="4" customFormat="1" ht="15.75" customHeight="1" x14ac:dyDescent="0.2">
      <c r="B52" s="42" t="s">
        <v>46</v>
      </c>
      <c r="C52" s="43">
        <v>118</v>
      </c>
      <c r="D52" s="43">
        <v>109</v>
      </c>
      <c r="E52" s="44">
        <f t="shared" si="0"/>
        <v>92.372881355932208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f>SUM(C55:C60)</f>
        <v>0</v>
      </c>
      <c r="D54" s="43">
        <f>SUM(D55:D60)</f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f>+C62+C66+C70</f>
        <v>8883</v>
      </c>
      <c r="D61" s="43">
        <f>+D62+D66+D70</f>
        <v>4348</v>
      </c>
      <c r="E61" s="44">
        <f t="shared" si="0"/>
        <v>48.947427670831928</v>
      </c>
    </row>
    <row r="62" spans="2:5" s="4" customFormat="1" ht="15.75" customHeight="1" x14ac:dyDescent="0.2">
      <c r="B62" s="42" t="s">
        <v>56</v>
      </c>
      <c r="C62" s="43">
        <f>SUM(C63:C65)</f>
        <v>2638</v>
      </c>
      <c r="D62" s="43">
        <f>SUM(D63:D65)</f>
        <v>2361</v>
      </c>
      <c r="E62" s="44">
        <f t="shared" si="0"/>
        <v>89.49962092494313</v>
      </c>
    </row>
    <row r="63" spans="2:5" s="8" customFormat="1" ht="15.75" customHeight="1" x14ac:dyDescent="0.2">
      <c r="B63" s="46" t="s">
        <v>57</v>
      </c>
      <c r="C63" s="47">
        <v>1930</v>
      </c>
      <c r="D63" s="47">
        <v>1930</v>
      </c>
      <c r="E63" s="49">
        <f t="shared" si="0"/>
        <v>100</v>
      </c>
    </row>
    <row r="64" spans="2:5" s="8" customFormat="1" ht="15.75" customHeight="1" x14ac:dyDescent="0.2">
      <c r="B64" s="46" t="s">
        <v>58</v>
      </c>
      <c r="C64" s="47">
        <v>432</v>
      </c>
      <c r="D64" s="47">
        <v>164</v>
      </c>
      <c r="E64" s="49">
        <f t="shared" si="0"/>
        <v>37.962962962962962</v>
      </c>
    </row>
    <row r="65" spans="2:5" s="8" customFormat="1" ht="15.75" customHeight="1" x14ac:dyDescent="0.2">
      <c r="B65" s="46" t="s">
        <v>59</v>
      </c>
      <c r="C65" s="47">
        <v>276</v>
      </c>
      <c r="D65" s="47">
        <v>267</v>
      </c>
      <c r="E65" s="49">
        <f t="shared" si="0"/>
        <v>96.739130434782609</v>
      </c>
    </row>
    <row r="66" spans="2:5" s="4" customFormat="1" ht="15.75" customHeight="1" x14ac:dyDescent="0.2">
      <c r="B66" s="42" t="s">
        <v>60</v>
      </c>
      <c r="C66" s="43">
        <f>SUM(C67:C69)</f>
        <v>6245</v>
      </c>
      <c r="D66" s="43">
        <f>SUM(D67:D69)</f>
        <v>1987</v>
      </c>
      <c r="E66" s="44">
        <f t="shared" si="0"/>
        <v>31.817453963170539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6182</v>
      </c>
      <c r="D68" s="47">
        <v>1924</v>
      </c>
      <c r="E68" s="49">
        <f t="shared" si="0"/>
        <v>31.122614040763509</v>
      </c>
    </row>
    <row r="69" spans="2:5" s="8" customFormat="1" ht="15.75" customHeight="1" x14ac:dyDescent="0.2">
      <c r="B69" s="46" t="s">
        <v>63</v>
      </c>
      <c r="C69" s="47">
        <v>63</v>
      </c>
      <c r="D69" s="47">
        <v>63</v>
      </c>
      <c r="E69" s="49">
        <f t="shared" si="0"/>
        <v>100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f>SUM(C72:C77)</f>
        <v>22983</v>
      </c>
      <c r="D71" s="43">
        <f>SUM(D72:D77)</f>
        <v>12574</v>
      </c>
      <c r="E71" s="44">
        <f t="shared" si="0"/>
        <v>54.710003045729451</v>
      </c>
    </row>
    <row r="72" spans="2:5" s="8" customFormat="1" ht="15.75" customHeight="1" x14ac:dyDescent="0.2">
      <c r="B72" s="50" t="s">
        <v>66</v>
      </c>
      <c r="C72" s="51">
        <v>571</v>
      </c>
      <c r="D72" s="51">
        <v>145</v>
      </c>
      <c r="E72" s="49">
        <f t="shared" si="0"/>
        <v>25.39404553415061</v>
      </c>
    </row>
    <row r="73" spans="2:5" s="8" customFormat="1" ht="15.75" customHeight="1" x14ac:dyDescent="0.2">
      <c r="B73" s="50" t="s">
        <v>67</v>
      </c>
      <c r="C73" s="51">
        <v>530</v>
      </c>
      <c r="D73" s="51">
        <v>35</v>
      </c>
      <c r="E73" s="49">
        <f>+D73/C73*100</f>
        <v>6.6037735849056602</v>
      </c>
    </row>
    <row r="74" spans="2:5" s="8" customFormat="1" ht="15.75" customHeight="1" x14ac:dyDescent="0.2">
      <c r="B74" s="50" t="s">
        <v>68</v>
      </c>
      <c r="C74" s="51">
        <v>1089</v>
      </c>
      <c r="D74" s="51">
        <v>534</v>
      </c>
      <c r="E74" s="49">
        <f>+D74/C74*100</f>
        <v>49.035812672176313</v>
      </c>
    </row>
    <row r="75" spans="2:5" s="8" customFormat="1" ht="15.75" customHeight="1" x14ac:dyDescent="0.2">
      <c r="B75" s="50" t="s">
        <v>69</v>
      </c>
      <c r="C75" s="51">
        <v>12235</v>
      </c>
      <c r="D75" s="51">
        <v>6248</v>
      </c>
      <c r="E75" s="49">
        <f>+D75/C75*100</f>
        <v>51.066612178177365</v>
      </c>
    </row>
    <row r="76" spans="2:5" s="8" customFormat="1" ht="15.75" customHeight="1" x14ac:dyDescent="0.2">
      <c r="B76" s="50" t="s">
        <v>70</v>
      </c>
      <c r="C76" s="51">
        <v>4477</v>
      </c>
      <c r="D76" s="51">
        <v>4337</v>
      </c>
      <c r="E76" s="49">
        <f>+D76/C76*100</f>
        <v>96.872905963815057</v>
      </c>
    </row>
    <row r="77" spans="2:5" s="8" customFormat="1" ht="15.75" customHeight="1" x14ac:dyDescent="0.2">
      <c r="B77" s="50" t="s">
        <v>71</v>
      </c>
      <c r="C77" s="51">
        <v>4081</v>
      </c>
      <c r="D77" s="51">
        <v>1275</v>
      </c>
      <c r="E77" s="49">
        <f>+D77/C77*100</f>
        <v>31.242342563097282</v>
      </c>
    </row>
    <row r="78" spans="2:5" s="5" customFormat="1" ht="15.75" customHeight="1" x14ac:dyDescent="0.2">
      <c r="B78" s="42" t="s">
        <v>72</v>
      </c>
      <c r="C78" s="43">
        <f>SUM(C79:C86)</f>
        <v>0</v>
      </c>
      <c r="D78" s="43">
        <f>SUM(D79:D86)</f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f>SUM(C88:C94)</f>
        <v>9493</v>
      </c>
      <c r="D87" s="43">
        <f>SUM(D88:D94)</f>
        <v>7471</v>
      </c>
      <c r="E87" s="44">
        <f>+D87/C87*100</f>
        <v>78.700094806699667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197</v>
      </c>
      <c r="D90" s="47">
        <v>197</v>
      </c>
      <c r="E90" s="49">
        <f>+D90/C90*100</f>
        <v>100</v>
      </c>
    </row>
    <row r="91" spans="2:5" ht="15.75" customHeight="1" x14ac:dyDescent="0.2">
      <c r="B91" s="46" t="s">
        <v>85</v>
      </c>
      <c r="C91" s="47">
        <v>1900</v>
      </c>
      <c r="D91" s="47">
        <v>1782</v>
      </c>
      <c r="E91" s="49">
        <f>+D91/C91*100</f>
        <v>93.78947368421052</v>
      </c>
    </row>
    <row r="92" spans="2:5" ht="15.75" customHeight="1" x14ac:dyDescent="0.2">
      <c r="B92" s="46" t="s">
        <v>86</v>
      </c>
      <c r="C92" s="47">
        <v>3449</v>
      </c>
      <c r="D92" s="47">
        <v>3449</v>
      </c>
      <c r="E92" s="49">
        <f>+D92/C92*100</f>
        <v>100</v>
      </c>
    </row>
    <row r="93" spans="2:5" ht="15.75" customHeight="1" x14ac:dyDescent="0.2">
      <c r="B93" s="46" t="s">
        <v>87</v>
      </c>
      <c r="C93" s="47">
        <v>0</v>
      </c>
      <c r="D93" s="47">
        <v>0</v>
      </c>
      <c r="E93" s="49"/>
    </row>
    <row r="94" spans="2:5" ht="15.75" customHeight="1" x14ac:dyDescent="0.2">
      <c r="B94" s="46" t="s">
        <v>88</v>
      </c>
      <c r="C94" s="47">
        <v>3947</v>
      </c>
      <c r="D94" s="47">
        <f>2037+6</f>
        <v>2043</v>
      </c>
      <c r="E94" s="49">
        <f>+D94/C94*100</f>
        <v>51.76083101089435</v>
      </c>
    </row>
    <row r="95" spans="2:5" s="5" customFormat="1" ht="15.75" customHeight="1" x14ac:dyDescent="0.2">
      <c r="B95" s="42" t="s">
        <v>89</v>
      </c>
      <c r="C95" s="43">
        <f>+C96+C102+C103</f>
        <v>1129</v>
      </c>
      <c r="D95" s="43">
        <f>+D96+D102+D103</f>
        <v>1119</v>
      </c>
      <c r="E95" s="53">
        <f>+D95/C95*100</f>
        <v>99.114260407440213</v>
      </c>
    </row>
    <row r="96" spans="2:5" s="5" customFormat="1" ht="15.75" customHeight="1" x14ac:dyDescent="0.2">
      <c r="B96" s="42" t="s">
        <v>90</v>
      </c>
      <c r="C96" s="43">
        <f>SUM(C97:C101)</f>
        <v>1055</v>
      </c>
      <c r="D96" s="43">
        <f>SUM(D97:D101)</f>
        <v>1045</v>
      </c>
      <c r="E96" s="53">
        <f>+D96/C96*100</f>
        <v>99.052132701421797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1055</v>
      </c>
      <c r="D100" s="47">
        <v>1045</v>
      </c>
      <c r="E100" s="54">
        <f>+D100/C100*100</f>
        <v>99.052132701421797</v>
      </c>
    </row>
    <row r="101" spans="2:5" ht="15.75" customHeight="1" x14ac:dyDescent="0.2">
      <c r="B101" s="46" t="s">
        <v>95</v>
      </c>
      <c r="C101" s="47"/>
      <c r="D101" s="47"/>
      <c r="E101" s="54"/>
    </row>
    <row r="102" spans="2:5" s="5" customFormat="1" ht="15.75" customHeight="1" x14ac:dyDescent="0.2">
      <c r="B102" s="42" t="s">
        <v>96</v>
      </c>
      <c r="C102" s="43">
        <v>74</v>
      </c>
      <c r="D102" s="43">
        <v>74</v>
      </c>
      <c r="E102" s="53">
        <f>+D102/C102*100</f>
        <v>100</v>
      </c>
    </row>
    <row r="103" spans="2:5" s="5" customFormat="1" ht="15.75" customHeight="1" x14ac:dyDescent="0.2">
      <c r="B103" s="42" t="s">
        <v>97</v>
      </c>
      <c r="C103" s="43">
        <f>SUM(C104:C105)</f>
        <v>0</v>
      </c>
      <c r="D103" s="43">
        <f>SUM(D104:D105)</f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f>+C107+C112</f>
        <v>0</v>
      </c>
      <c r="D106" s="43">
        <f>+D107+D112</f>
        <v>0</v>
      </c>
      <c r="E106" s="53"/>
    </row>
    <row r="107" spans="2:5" s="5" customFormat="1" ht="15.75" customHeight="1" x14ac:dyDescent="0.2">
      <c r="B107" s="42" t="s">
        <v>101</v>
      </c>
      <c r="C107" s="43">
        <f>SUM(C108:C111)</f>
        <v>0</v>
      </c>
      <c r="D107" s="43">
        <f>SUM(D108:D111)</f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289A10BA-9AEB-4ACC-B9DE-584916A607E8}"/>
    <hyperlink ref="D4" location="Şubat!A1" display="Şubat" xr:uid="{D2A2F101-436B-41D7-A27E-CE2A5B6F6903}"/>
    <hyperlink ref="E4" location="Mart!A1" display="Mart" xr:uid="{D418006A-9E4E-45B1-B972-C62E68A3E6A1}"/>
    <hyperlink ref="C5" location="Nisan!A1" display="Nisan " xr:uid="{3A1AD81C-B967-4221-94F6-38B7E48B86BF}"/>
    <hyperlink ref="D5" location="Mayıs!A1" display="Mayıs" xr:uid="{8E63D49A-25B7-47F9-91CE-9C97B6465CF0}"/>
    <hyperlink ref="E5" location="Haziran!A1" display="Haziran" xr:uid="{3765A41A-F2CA-4DD5-BA86-3F754C59B051}"/>
    <hyperlink ref="C6" location="Temmuz!A1" display="Temmuz" xr:uid="{F5C831A8-B46D-4EA4-B3A3-93310B28C43E}"/>
    <hyperlink ref="D6" location="Ağustos!A1" display="Ağustos" xr:uid="{BB148657-9438-4795-BF90-00410290BCDD}"/>
    <hyperlink ref="E6" location="Eylül!A1" display="Eylül" xr:uid="{4DC8A7EF-0393-4E27-BCCD-437327D9D584}"/>
    <hyperlink ref="C7" location="Ekim!A1" display="Ekim" xr:uid="{5E171797-B38C-409C-A76D-7441335A0DCC}"/>
    <hyperlink ref="D7" location="Kasım!A1" display="Kasım" xr:uid="{9B4CE4CE-E956-4C5D-A280-188770048528}"/>
    <hyperlink ref="E7" location="Aralık!A1" display="Aralık" xr:uid="{7D74C346-A36C-484D-9145-64F5B56752A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E78B-6946-4164-A18F-69C61A0B7A2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200233</v>
      </c>
      <c r="D10" s="43">
        <v>134691</v>
      </c>
      <c r="E10" s="44">
        <v>67.267133789135656</v>
      </c>
    </row>
    <row r="11" spans="2:7" s="5" customFormat="1" ht="15.75" customHeight="1" x14ac:dyDescent="0.2">
      <c r="B11" s="42" t="s">
        <v>5</v>
      </c>
      <c r="C11" s="43">
        <v>147341</v>
      </c>
      <c r="D11" s="43">
        <v>106331</v>
      </c>
      <c r="E11" s="45">
        <v>72.166606715035186</v>
      </c>
    </row>
    <row r="12" spans="2:7" s="5" customFormat="1" ht="15.75" customHeight="1" x14ac:dyDescent="0.2">
      <c r="B12" s="42" t="s">
        <v>6</v>
      </c>
      <c r="C12" s="43">
        <v>74606</v>
      </c>
      <c r="D12" s="43">
        <v>54478</v>
      </c>
      <c r="E12" s="45">
        <v>73.020936653888427</v>
      </c>
      <c r="G12" s="6"/>
    </row>
    <row r="13" spans="2:7" s="5" customFormat="1" ht="15.75" customHeight="1" x14ac:dyDescent="0.2">
      <c r="B13" s="42" t="s">
        <v>7</v>
      </c>
      <c r="C13" s="43">
        <v>64784</v>
      </c>
      <c r="D13" s="43">
        <v>48809</v>
      </c>
      <c r="E13" s="45">
        <v>75.34113361323783</v>
      </c>
    </row>
    <row r="14" spans="2:7" ht="15.75" customHeight="1" x14ac:dyDescent="0.2">
      <c r="B14" s="46" t="s">
        <v>8</v>
      </c>
      <c r="C14" s="47">
        <v>5754</v>
      </c>
      <c r="D14" s="47">
        <v>1584</v>
      </c>
      <c r="E14" s="48">
        <v>27.528675703858184</v>
      </c>
    </row>
    <row r="15" spans="2:7" ht="15.75" customHeight="1" x14ac:dyDescent="0.2">
      <c r="B15" s="46" t="s">
        <v>9</v>
      </c>
      <c r="C15" s="47">
        <v>585</v>
      </c>
      <c r="D15" s="47">
        <v>407</v>
      </c>
      <c r="E15" s="48">
        <v>69.572649572649567</v>
      </c>
    </row>
    <row r="16" spans="2:7" ht="15.75" customHeight="1" x14ac:dyDescent="0.2">
      <c r="B16" s="46" t="s">
        <v>10</v>
      </c>
      <c r="C16" s="47">
        <v>55586</v>
      </c>
      <c r="D16" s="47">
        <v>44607</v>
      </c>
      <c r="E16" s="48">
        <v>80.248623754182717</v>
      </c>
    </row>
    <row r="17" spans="2:5" ht="15.75" customHeight="1" x14ac:dyDescent="0.2">
      <c r="B17" s="46" t="s">
        <v>11</v>
      </c>
      <c r="C17" s="47">
        <v>2859</v>
      </c>
      <c r="D17" s="47">
        <v>2211</v>
      </c>
      <c r="E17" s="48">
        <v>77.33473242392445</v>
      </c>
    </row>
    <row r="18" spans="2:5" s="5" customFormat="1" ht="15.75" customHeight="1" x14ac:dyDescent="0.2">
      <c r="B18" s="42" t="s">
        <v>12</v>
      </c>
      <c r="C18" s="43">
        <v>9822</v>
      </c>
      <c r="D18" s="43">
        <v>5669</v>
      </c>
      <c r="E18" s="45">
        <v>57.717369171248222</v>
      </c>
    </row>
    <row r="19" spans="2:5" ht="15.75" customHeight="1" x14ac:dyDescent="0.2">
      <c r="B19" s="46" t="s">
        <v>13</v>
      </c>
      <c r="C19" s="47">
        <v>2767</v>
      </c>
      <c r="D19" s="47">
        <v>714</v>
      </c>
      <c r="E19" s="48">
        <v>25.80411998554391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 t="e">
        <v>#DIV/0!</v>
      </c>
    </row>
    <row r="21" spans="2:5" ht="15.75" customHeight="1" x14ac:dyDescent="0.2">
      <c r="B21" s="46" t="s">
        <v>15</v>
      </c>
      <c r="C21" s="47">
        <v>7055</v>
      </c>
      <c r="D21" s="47">
        <v>4955</v>
      </c>
      <c r="E21" s="48">
        <v>70.233876683203405</v>
      </c>
    </row>
    <row r="22" spans="2:5" s="4" customFormat="1" ht="15.75" customHeight="1" x14ac:dyDescent="0.2">
      <c r="B22" s="42" t="s">
        <v>16</v>
      </c>
      <c r="C22" s="43">
        <v>18599</v>
      </c>
      <c r="D22" s="43">
        <v>9640</v>
      </c>
      <c r="E22" s="44">
        <v>51.830743588364967</v>
      </c>
    </row>
    <row r="23" spans="2:5" s="8" customFormat="1" ht="15.75" customHeight="1" x14ac:dyDescent="0.2">
      <c r="B23" s="46" t="s">
        <v>17</v>
      </c>
      <c r="C23" s="47">
        <v>33</v>
      </c>
      <c r="D23" s="47">
        <v>11</v>
      </c>
      <c r="E23" s="49">
        <v>33.333333333333329</v>
      </c>
    </row>
    <row r="24" spans="2:5" s="8" customFormat="1" ht="15.75" customHeight="1" x14ac:dyDescent="0.2">
      <c r="B24" s="46" t="s">
        <v>18</v>
      </c>
      <c r="C24" s="47">
        <v>18566</v>
      </c>
      <c r="D24" s="47">
        <v>9629</v>
      </c>
      <c r="E24" s="49">
        <v>51.86362167402779</v>
      </c>
    </row>
    <row r="25" spans="2:5" s="4" customFormat="1" ht="15.75" customHeight="1" x14ac:dyDescent="0.2">
      <c r="B25" s="42" t="s">
        <v>19</v>
      </c>
      <c r="C25" s="43">
        <v>32160</v>
      </c>
      <c r="D25" s="43">
        <v>24232</v>
      </c>
      <c r="E25" s="44">
        <v>75.348258706467661</v>
      </c>
    </row>
    <row r="26" spans="2:5" s="4" customFormat="1" ht="15.75" customHeight="1" x14ac:dyDescent="0.2">
      <c r="B26" s="42" t="s">
        <v>20</v>
      </c>
      <c r="C26" s="43">
        <v>18182</v>
      </c>
      <c r="D26" s="43">
        <v>10510</v>
      </c>
      <c r="E26" s="44">
        <v>57.804421955780441</v>
      </c>
    </row>
    <row r="27" spans="2:5" s="8" customFormat="1" ht="15.75" customHeight="1" x14ac:dyDescent="0.2">
      <c r="B27" s="46" t="s">
        <v>21</v>
      </c>
      <c r="C27" s="47">
        <v>13880</v>
      </c>
      <c r="D27" s="47">
        <v>6763</v>
      </c>
      <c r="E27" s="49">
        <v>48.724783861671469</v>
      </c>
    </row>
    <row r="28" spans="2:5" s="8" customFormat="1" ht="15.75" customHeight="1" x14ac:dyDescent="0.2">
      <c r="B28" s="46" t="s">
        <v>22</v>
      </c>
      <c r="C28" s="47">
        <v>4302</v>
      </c>
      <c r="D28" s="47">
        <v>3747</v>
      </c>
      <c r="E28" s="49">
        <v>87.099023709902369</v>
      </c>
    </row>
    <row r="29" spans="2:5" s="4" customFormat="1" ht="15.75" customHeight="1" x14ac:dyDescent="0.2">
      <c r="B29" s="42" t="s">
        <v>23</v>
      </c>
      <c r="C29" s="43">
        <v>11010</v>
      </c>
      <c r="D29" s="43">
        <v>10998</v>
      </c>
      <c r="E29" s="44">
        <v>99.891008174386926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11008</v>
      </c>
      <c r="D31" s="47">
        <v>10996</v>
      </c>
      <c r="E31" s="49">
        <v>99.89098837209302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2</v>
      </c>
      <c r="D35" s="47">
        <v>2</v>
      </c>
      <c r="E35" s="48">
        <v>100</v>
      </c>
    </row>
    <row r="36" spans="2:5" s="5" customFormat="1" ht="15.75" customHeight="1" x14ac:dyDescent="0.2">
      <c r="B36" s="42" t="s">
        <v>30</v>
      </c>
      <c r="C36" s="43">
        <v>2968</v>
      </c>
      <c r="D36" s="43">
        <v>2724</v>
      </c>
      <c r="E36" s="45">
        <v>91.77897574123989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12243</v>
      </c>
      <c r="D43" s="43">
        <v>9357</v>
      </c>
      <c r="E43" s="44">
        <v>76.427346238666999</v>
      </c>
    </row>
    <row r="44" spans="2:5" s="4" customFormat="1" ht="15.75" customHeight="1" x14ac:dyDescent="0.2">
      <c r="B44" s="42" t="s">
        <v>38</v>
      </c>
      <c r="C44" s="43">
        <v>9342</v>
      </c>
      <c r="D44" s="43">
        <v>8592</v>
      </c>
      <c r="E44" s="44">
        <v>91.971740526653818</v>
      </c>
    </row>
    <row r="45" spans="2:5" s="4" customFormat="1" ht="15.75" customHeight="1" x14ac:dyDescent="0.2">
      <c r="B45" s="42" t="s">
        <v>39</v>
      </c>
      <c r="C45" s="43">
        <v>391</v>
      </c>
      <c r="D45" s="43">
        <v>32</v>
      </c>
      <c r="E45" s="44">
        <v>8.1841432225063944</v>
      </c>
    </row>
    <row r="46" spans="2:5" s="4" customFormat="1" ht="15.75" customHeight="1" x14ac:dyDescent="0.2">
      <c r="B46" s="42" t="s">
        <v>40</v>
      </c>
      <c r="C46" s="43">
        <v>51853</v>
      </c>
      <c r="D46" s="43">
        <v>27332</v>
      </c>
      <c r="E46" s="44">
        <v>52.710547123599405</v>
      </c>
    </row>
    <row r="47" spans="2:5" s="4" customFormat="1" ht="15.75" customHeight="1" x14ac:dyDescent="0.2">
      <c r="B47" s="42" t="s">
        <v>41</v>
      </c>
      <c r="C47" s="43">
        <v>14519</v>
      </c>
      <c r="D47" s="43">
        <v>14519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14515</v>
      </c>
      <c r="D48" s="47">
        <v>14515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4</v>
      </c>
      <c r="D50" s="47">
        <v>4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110</v>
      </c>
      <c r="D51" s="43">
        <v>108</v>
      </c>
      <c r="E51" s="44">
        <v>98.181818181818187</v>
      </c>
    </row>
    <row r="52" spans="2:5" s="4" customFormat="1" ht="15.75" customHeight="1" x14ac:dyDescent="0.2">
      <c r="B52" s="42" t="s">
        <v>46</v>
      </c>
      <c r="C52" s="43">
        <v>110</v>
      </c>
      <c r="D52" s="43">
        <v>108</v>
      </c>
      <c r="E52" s="44">
        <v>98.181818181818187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8466</v>
      </c>
      <c r="D61" s="43">
        <v>2340</v>
      </c>
      <c r="E61" s="44">
        <v>27.639971651311129</v>
      </c>
    </row>
    <row r="62" spans="2:5" s="4" customFormat="1" ht="15.75" customHeight="1" x14ac:dyDescent="0.2">
      <c r="B62" s="42" t="s">
        <v>56</v>
      </c>
      <c r="C62" s="43">
        <v>2262</v>
      </c>
      <c r="D62" s="43">
        <v>2040</v>
      </c>
      <c r="E62" s="44">
        <v>90.185676392572944</v>
      </c>
    </row>
    <row r="63" spans="2:5" s="8" customFormat="1" ht="15.75" customHeight="1" x14ac:dyDescent="0.2">
      <c r="B63" s="46" t="s">
        <v>57</v>
      </c>
      <c r="C63" s="47">
        <v>1692</v>
      </c>
      <c r="D63" s="47">
        <v>1692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339</v>
      </c>
      <c r="D64" s="47">
        <v>126</v>
      </c>
      <c r="E64" s="49">
        <v>37.168141592920357</v>
      </c>
    </row>
    <row r="65" spans="2:5" s="8" customFormat="1" ht="15.75" customHeight="1" x14ac:dyDescent="0.2">
      <c r="B65" s="46" t="s">
        <v>59</v>
      </c>
      <c r="C65" s="47">
        <v>231</v>
      </c>
      <c r="D65" s="47">
        <v>222</v>
      </c>
      <c r="E65" s="49">
        <v>96.103896103896105</v>
      </c>
    </row>
    <row r="66" spans="2:5" s="4" customFormat="1" ht="15.75" customHeight="1" x14ac:dyDescent="0.2">
      <c r="B66" s="42" t="s">
        <v>60</v>
      </c>
      <c r="C66" s="43">
        <v>6204</v>
      </c>
      <c r="D66" s="43">
        <v>300</v>
      </c>
      <c r="E66" s="44">
        <v>4.8355899419729207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6150</v>
      </c>
      <c r="D68" s="47">
        <v>246</v>
      </c>
      <c r="E68" s="49">
        <v>4</v>
      </c>
    </row>
    <row r="69" spans="2:5" s="8" customFormat="1" ht="15.75" customHeight="1" x14ac:dyDescent="0.2">
      <c r="B69" s="46" t="s">
        <v>63</v>
      </c>
      <c r="C69" s="47">
        <v>54</v>
      </c>
      <c r="D69" s="47">
        <v>54</v>
      </c>
      <c r="E69" s="49">
        <v>100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19776</v>
      </c>
      <c r="D71" s="43">
        <v>3490</v>
      </c>
      <c r="E71" s="44">
        <v>17.64765372168285</v>
      </c>
    </row>
    <row r="72" spans="2:5" s="8" customFormat="1" ht="15.75" customHeight="1" x14ac:dyDescent="0.2">
      <c r="B72" s="50" t="s">
        <v>66</v>
      </c>
      <c r="C72" s="51">
        <v>557</v>
      </c>
      <c r="D72" s="51">
        <v>131</v>
      </c>
      <c r="E72" s="49">
        <v>23.518850987432675</v>
      </c>
    </row>
    <row r="73" spans="2:5" s="8" customFormat="1" ht="15.75" customHeight="1" x14ac:dyDescent="0.2">
      <c r="B73" s="50" t="s">
        <v>67</v>
      </c>
      <c r="C73" s="51">
        <v>552</v>
      </c>
      <c r="D73" s="51">
        <v>57</v>
      </c>
      <c r="E73" s="49">
        <v>10.326086956521738</v>
      </c>
    </row>
    <row r="74" spans="2:5" s="8" customFormat="1" ht="15.75" customHeight="1" x14ac:dyDescent="0.2">
      <c r="B74" s="50" t="s">
        <v>68</v>
      </c>
      <c r="C74" s="51">
        <v>1069</v>
      </c>
      <c r="D74" s="51">
        <v>485</v>
      </c>
      <c r="E74" s="49">
        <v>45.369504209541631</v>
      </c>
    </row>
    <row r="75" spans="2:5" s="8" customFormat="1" ht="15.75" customHeight="1" x14ac:dyDescent="0.2">
      <c r="B75" s="50" t="s">
        <v>69</v>
      </c>
      <c r="C75" s="51">
        <v>12145</v>
      </c>
      <c r="D75" s="51">
        <v>362</v>
      </c>
      <c r="E75" s="49">
        <v>2.9806504734458623</v>
      </c>
    </row>
    <row r="76" spans="2:5" s="8" customFormat="1" ht="15.75" customHeight="1" x14ac:dyDescent="0.2">
      <c r="B76" s="50" t="s">
        <v>70</v>
      </c>
      <c r="C76" s="51">
        <v>1629</v>
      </c>
      <c r="D76" s="51">
        <v>1385</v>
      </c>
      <c r="E76" s="49">
        <v>85.021485573971773</v>
      </c>
    </row>
    <row r="77" spans="2:5" s="8" customFormat="1" ht="15.75" customHeight="1" x14ac:dyDescent="0.2">
      <c r="B77" s="50" t="s">
        <v>71</v>
      </c>
      <c r="C77" s="51">
        <v>3824</v>
      </c>
      <c r="D77" s="51">
        <v>1070</v>
      </c>
      <c r="E77" s="49">
        <v>27.981171548117157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8982</v>
      </c>
      <c r="D87" s="43">
        <v>6875</v>
      </c>
      <c r="E87" s="44">
        <v>76.54197283455801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136</v>
      </c>
      <c r="D90" s="47">
        <v>136</v>
      </c>
      <c r="E90" s="49">
        <v>100</v>
      </c>
    </row>
    <row r="91" spans="2:5" ht="15.75" customHeight="1" x14ac:dyDescent="0.2">
      <c r="B91" s="46" t="s">
        <v>85</v>
      </c>
      <c r="C91" s="47">
        <v>1694</v>
      </c>
      <c r="D91" s="47">
        <v>1594</v>
      </c>
      <c r="E91" s="49">
        <v>94.096812278630466</v>
      </c>
    </row>
    <row r="92" spans="2:5" ht="15.75" customHeight="1" x14ac:dyDescent="0.2">
      <c r="B92" s="46" t="s">
        <v>86</v>
      </c>
      <c r="C92" s="47">
        <v>3383</v>
      </c>
      <c r="D92" s="47">
        <v>3383</v>
      </c>
      <c r="E92" s="49">
        <v>100</v>
      </c>
    </row>
    <row r="93" spans="2:5" ht="15.75" customHeight="1" x14ac:dyDescent="0.2">
      <c r="B93" s="46" t="s">
        <v>87</v>
      </c>
      <c r="C93" s="47">
        <v>0</v>
      </c>
      <c r="D93" s="47">
        <v>0</v>
      </c>
      <c r="E93" s="49"/>
    </row>
    <row r="94" spans="2:5" ht="15.75" customHeight="1" x14ac:dyDescent="0.2">
      <c r="B94" s="46" t="s">
        <v>88</v>
      </c>
      <c r="C94" s="47">
        <v>3769</v>
      </c>
      <c r="D94" s="47">
        <v>1762</v>
      </c>
      <c r="E94" s="49">
        <v>46.749801008224992</v>
      </c>
    </row>
    <row r="95" spans="2:5" s="5" customFormat="1" ht="15.75" customHeight="1" x14ac:dyDescent="0.2">
      <c r="B95" s="42" t="s">
        <v>89</v>
      </c>
      <c r="C95" s="43">
        <v>1039</v>
      </c>
      <c r="D95" s="43">
        <v>1028</v>
      </c>
      <c r="E95" s="53">
        <v>98.941289701636194</v>
      </c>
    </row>
    <row r="96" spans="2:5" s="5" customFormat="1" ht="15.75" customHeight="1" x14ac:dyDescent="0.2">
      <c r="B96" s="42" t="s">
        <v>90</v>
      </c>
      <c r="C96" s="43">
        <v>966</v>
      </c>
      <c r="D96" s="43">
        <v>955</v>
      </c>
      <c r="E96" s="53">
        <v>98.861283643892335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966</v>
      </c>
      <c r="D100" s="47">
        <v>955</v>
      </c>
      <c r="E100" s="54">
        <v>98.861283643892335</v>
      </c>
    </row>
    <row r="101" spans="2:5" ht="15.75" customHeight="1" x14ac:dyDescent="0.2">
      <c r="B101" s="46" t="s">
        <v>95</v>
      </c>
      <c r="C101" s="47"/>
      <c r="D101" s="47"/>
      <c r="E101" s="54"/>
    </row>
    <row r="102" spans="2:5" s="5" customFormat="1" ht="15.75" customHeight="1" x14ac:dyDescent="0.2">
      <c r="B102" s="42" t="s">
        <v>96</v>
      </c>
      <c r="C102" s="43">
        <v>73</v>
      </c>
      <c r="D102" s="43">
        <v>73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CBD83D09-4C95-46C1-8DB8-11D7622CC2EF}"/>
    <hyperlink ref="D4" location="Şubat!A1" display="Şubat" xr:uid="{194C949E-3C1D-4892-8B1C-0F285A276DEC}"/>
    <hyperlink ref="E4" location="Mart!A1" display="Mart" xr:uid="{BA21470B-2B19-4834-A9E9-4D72444B6FC8}"/>
    <hyperlink ref="C5" location="Nisan!A1" display="Nisan " xr:uid="{9650E4CE-9A8B-484D-B169-801832C65393}"/>
    <hyperlink ref="D5" location="Mayıs!A1" display="Mayıs" xr:uid="{4FC831DC-C632-49B5-8057-030611D88465}"/>
    <hyperlink ref="E5" location="Haziran!A1" display="Haziran" xr:uid="{C5BC812C-AC55-40F2-AF96-ED2A00667F19}"/>
    <hyperlink ref="C6" location="Temmuz!A1" display="Temmuz" xr:uid="{B1EEDAC8-3A95-4ED2-BAF9-36DE0499337A}"/>
    <hyperlink ref="D6" location="Ağustos!A1" display="Ağustos" xr:uid="{36B72EA7-9476-45D8-872A-037826F84F53}"/>
    <hyperlink ref="E6" location="Eylül!A1" display="Eylül" xr:uid="{AAF870ED-E4A7-484D-9C1F-C17778FCC019}"/>
    <hyperlink ref="C7" location="Ekim!A1" display="Ekim" xr:uid="{B738896E-2649-4F85-90BF-D693F364E2AB}"/>
    <hyperlink ref="D7" location="Kasım!A1" display="Kasım" xr:uid="{EA00519A-5F1B-41B9-AF46-DB5BC84EA973}"/>
    <hyperlink ref="E7" location="Aralık!A1" display="Aralık" xr:uid="{81ECA99F-E893-49AA-BF58-30D76D30CA3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4877-BED3-4626-B0DB-01A2377F901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181883</v>
      </c>
      <c r="D10" s="43">
        <v>112683</v>
      </c>
      <c r="E10" s="44">
        <v>61.953563554592783</v>
      </c>
    </row>
    <row r="11" spans="2:7" s="5" customFormat="1" ht="15.75" customHeight="1" x14ac:dyDescent="0.2">
      <c r="B11" s="42" t="s">
        <v>5</v>
      </c>
      <c r="C11" s="43">
        <v>132421</v>
      </c>
      <c r="D11" s="43">
        <v>87707</v>
      </c>
      <c r="E11" s="45">
        <v>66.233452398033549</v>
      </c>
    </row>
    <row r="12" spans="2:7" s="5" customFormat="1" ht="15.75" customHeight="1" x14ac:dyDescent="0.2">
      <c r="B12" s="42" t="s">
        <v>6</v>
      </c>
      <c r="C12" s="43">
        <v>66092</v>
      </c>
      <c r="D12" s="43">
        <v>45880</v>
      </c>
      <c r="E12" s="45">
        <v>69.418386491557229</v>
      </c>
      <c r="G12" s="6"/>
    </row>
    <row r="13" spans="2:7" s="5" customFormat="1" ht="15.75" customHeight="1" x14ac:dyDescent="0.2">
      <c r="B13" s="42" t="s">
        <v>7</v>
      </c>
      <c r="C13" s="43">
        <v>56189</v>
      </c>
      <c r="D13" s="43">
        <v>40212</v>
      </c>
      <c r="E13" s="45">
        <v>71.565608927014182</v>
      </c>
    </row>
    <row r="14" spans="2:7" ht="15.75" customHeight="1" x14ac:dyDescent="0.2">
      <c r="B14" s="46" t="s">
        <v>8</v>
      </c>
      <c r="C14" s="47">
        <v>5716</v>
      </c>
      <c r="D14" s="47">
        <v>1241</v>
      </c>
      <c r="E14" s="48">
        <v>21.710986703988802</v>
      </c>
    </row>
    <row r="15" spans="2:7" ht="15.75" customHeight="1" x14ac:dyDescent="0.2">
      <c r="B15" s="46" t="s">
        <v>9</v>
      </c>
      <c r="C15" s="47">
        <v>587</v>
      </c>
      <c r="D15" s="47">
        <v>385</v>
      </c>
      <c r="E15" s="48">
        <v>65.587734241908009</v>
      </c>
    </row>
    <row r="16" spans="2:7" ht="15.75" customHeight="1" x14ac:dyDescent="0.2">
      <c r="B16" s="46" t="s">
        <v>10</v>
      </c>
      <c r="C16" s="47">
        <v>47109</v>
      </c>
      <c r="D16" s="47">
        <v>36383</v>
      </c>
      <c r="E16" s="48">
        <v>77.231526884459441</v>
      </c>
    </row>
    <row r="17" spans="2:5" ht="15.75" customHeight="1" x14ac:dyDescent="0.2">
      <c r="B17" s="46" t="s">
        <v>11</v>
      </c>
      <c r="C17" s="47">
        <v>2777</v>
      </c>
      <c r="D17" s="47">
        <v>2203</v>
      </c>
      <c r="E17" s="48">
        <v>79.330212459488664</v>
      </c>
    </row>
    <row r="18" spans="2:5" s="5" customFormat="1" ht="15.75" customHeight="1" x14ac:dyDescent="0.2">
      <c r="B18" s="42" t="s">
        <v>12</v>
      </c>
      <c r="C18" s="43">
        <v>9903</v>
      </c>
      <c r="D18" s="43">
        <v>5668</v>
      </c>
      <c r="E18" s="45">
        <v>57.235181258204584</v>
      </c>
    </row>
    <row r="19" spans="2:5" ht="15.75" customHeight="1" x14ac:dyDescent="0.2">
      <c r="B19" s="46" t="s">
        <v>13</v>
      </c>
      <c r="C19" s="47">
        <v>2840</v>
      </c>
      <c r="D19" s="47">
        <v>782</v>
      </c>
      <c r="E19" s="48">
        <v>27.535211267605636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 t="e">
        <v>#DIV/0!</v>
      </c>
    </row>
    <row r="21" spans="2:5" ht="15.75" customHeight="1" x14ac:dyDescent="0.2">
      <c r="B21" s="46" t="s">
        <v>15</v>
      </c>
      <c r="C21" s="47">
        <v>7063</v>
      </c>
      <c r="D21" s="47">
        <v>4886</v>
      </c>
      <c r="E21" s="48">
        <v>69.177403369672945</v>
      </c>
    </row>
    <row r="22" spans="2:5" s="4" customFormat="1" ht="15.75" customHeight="1" x14ac:dyDescent="0.2">
      <c r="B22" s="42" t="s">
        <v>16</v>
      </c>
      <c r="C22" s="43">
        <v>18511</v>
      </c>
      <c r="D22" s="43">
        <v>6766</v>
      </c>
      <c r="E22" s="44">
        <v>36.551239803360161</v>
      </c>
    </row>
    <row r="23" spans="2:5" s="8" customFormat="1" ht="15.75" customHeight="1" x14ac:dyDescent="0.2">
      <c r="B23" s="46" t="s">
        <v>17</v>
      </c>
      <c r="C23" s="47">
        <v>32</v>
      </c>
      <c r="D23" s="47">
        <v>11</v>
      </c>
      <c r="E23" s="49">
        <v>34.375</v>
      </c>
    </row>
    <row r="24" spans="2:5" s="8" customFormat="1" ht="15.75" customHeight="1" x14ac:dyDescent="0.2">
      <c r="B24" s="46" t="s">
        <v>18</v>
      </c>
      <c r="C24" s="47">
        <v>18479</v>
      </c>
      <c r="D24" s="47">
        <v>6755</v>
      </c>
      <c r="E24" s="49">
        <v>36.555008387899775</v>
      </c>
    </row>
    <row r="25" spans="2:5" s="4" customFormat="1" ht="15.75" customHeight="1" x14ac:dyDescent="0.2">
      <c r="B25" s="42" t="s">
        <v>19</v>
      </c>
      <c r="C25" s="43">
        <v>28414</v>
      </c>
      <c r="D25" s="43">
        <v>19764</v>
      </c>
      <c r="E25" s="44">
        <v>69.557260505384662</v>
      </c>
    </row>
    <row r="26" spans="2:5" s="4" customFormat="1" ht="15.75" customHeight="1" x14ac:dyDescent="0.2">
      <c r="B26" s="42" t="s">
        <v>20</v>
      </c>
      <c r="C26" s="43">
        <v>16200</v>
      </c>
      <c r="D26" s="43">
        <v>7651</v>
      </c>
      <c r="E26" s="44">
        <v>47.228395061728392</v>
      </c>
    </row>
    <row r="27" spans="2:5" s="8" customFormat="1" ht="15.75" customHeight="1" x14ac:dyDescent="0.2">
      <c r="B27" s="46" t="s">
        <v>21</v>
      </c>
      <c r="C27" s="47">
        <v>12730</v>
      </c>
      <c r="D27" s="47">
        <v>4993</v>
      </c>
      <c r="E27" s="49">
        <v>39.222309505106054</v>
      </c>
    </row>
    <row r="28" spans="2:5" s="8" customFormat="1" ht="15.75" customHeight="1" x14ac:dyDescent="0.2">
      <c r="B28" s="46" t="s">
        <v>22</v>
      </c>
      <c r="C28" s="47">
        <v>3470</v>
      </c>
      <c r="D28" s="47">
        <v>2658</v>
      </c>
      <c r="E28" s="49">
        <v>76.599423631123926</v>
      </c>
    </row>
    <row r="29" spans="2:5" s="4" customFormat="1" ht="15.75" customHeight="1" x14ac:dyDescent="0.2">
      <c r="B29" s="42" t="s">
        <v>23</v>
      </c>
      <c r="C29" s="43">
        <v>9822</v>
      </c>
      <c r="D29" s="43">
        <v>9807</v>
      </c>
      <c r="E29" s="44">
        <v>99.847281612706169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9821</v>
      </c>
      <c r="D31" s="47">
        <v>9806</v>
      </c>
      <c r="E31" s="49">
        <v>99.847266062519097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1</v>
      </c>
      <c r="D35" s="47">
        <v>1</v>
      </c>
      <c r="E35" s="48">
        <v>100</v>
      </c>
    </row>
    <row r="36" spans="2:5" s="5" customFormat="1" ht="15.75" customHeight="1" x14ac:dyDescent="0.2">
      <c r="B36" s="42" t="s">
        <v>30</v>
      </c>
      <c r="C36" s="43">
        <v>2392</v>
      </c>
      <c r="D36" s="43">
        <v>2306</v>
      </c>
      <c r="E36" s="45">
        <v>96.404682274247492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10801</v>
      </c>
      <c r="D43" s="43">
        <v>7820</v>
      </c>
      <c r="E43" s="44">
        <v>72.400703638551988</v>
      </c>
    </row>
    <row r="44" spans="2:5" s="4" customFormat="1" ht="15.75" customHeight="1" x14ac:dyDescent="0.2">
      <c r="B44" s="42" t="s">
        <v>38</v>
      </c>
      <c r="C44" s="43">
        <v>8210</v>
      </c>
      <c r="D44" s="43">
        <v>7460</v>
      </c>
      <c r="E44" s="44">
        <v>90.864799025578563</v>
      </c>
    </row>
    <row r="45" spans="2:5" s="4" customFormat="1" ht="15.75" customHeight="1" x14ac:dyDescent="0.2">
      <c r="B45" s="42" t="s">
        <v>39</v>
      </c>
      <c r="C45" s="43">
        <v>393</v>
      </c>
      <c r="D45" s="43">
        <v>17</v>
      </c>
      <c r="E45" s="44">
        <v>4.3256997455470731</v>
      </c>
    </row>
    <row r="46" spans="2:5" s="4" customFormat="1" ht="15.75" customHeight="1" x14ac:dyDescent="0.2">
      <c r="B46" s="42" t="s">
        <v>40</v>
      </c>
      <c r="C46" s="43">
        <v>48597</v>
      </c>
      <c r="D46" s="43">
        <v>24124</v>
      </c>
      <c r="E46" s="44">
        <v>49.640924336893221</v>
      </c>
    </row>
    <row r="47" spans="2:5" s="4" customFormat="1" ht="15.75" customHeight="1" x14ac:dyDescent="0.2">
      <c r="B47" s="42" t="s">
        <v>41</v>
      </c>
      <c r="C47" s="43">
        <v>12723</v>
      </c>
      <c r="D47" s="43">
        <v>12723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12719</v>
      </c>
      <c r="D48" s="47">
        <v>12719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4</v>
      </c>
      <c r="D50" s="47">
        <v>4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85</v>
      </c>
      <c r="D51" s="43">
        <v>83</v>
      </c>
      <c r="E51" s="44">
        <v>97.647058823529406</v>
      </c>
    </row>
    <row r="52" spans="2:5" s="4" customFormat="1" ht="15.75" customHeight="1" x14ac:dyDescent="0.2">
      <c r="B52" s="42" t="s">
        <v>46</v>
      </c>
      <c r="C52" s="43">
        <v>85</v>
      </c>
      <c r="D52" s="43">
        <v>83</v>
      </c>
      <c r="E52" s="44">
        <v>97.647058823529406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8108</v>
      </c>
      <c r="D61" s="43">
        <v>2011</v>
      </c>
      <c r="E61" s="44">
        <v>24.802664035520475</v>
      </c>
    </row>
    <row r="62" spans="2:5" s="4" customFormat="1" ht="15.75" customHeight="1" x14ac:dyDescent="0.2">
      <c r="B62" s="42" t="s">
        <v>56</v>
      </c>
      <c r="C62" s="43">
        <v>1970</v>
      </c>
      <c r="D62" s="43">
        <v>1749</v>
      </c>
      <c r="E62" s="44">
        <v>88.781725888324871</v>
      </c>
    </row>
    <row r="63" spans="2:5" s="8" customFormat="1" ht="15.75" customHeight="1" x14ac:dyDescent="0.2">
      <c r="B63" s="46" t="s">
        <v>57</v>
      </c>
      <c r="C63" s="47">
        <v>1456</v>
      </c>
      <c r="D63" s="47">
        <v>1456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308</v>
      </c>
      <c r="D64" s="47">
        <v>96</v>
      </c>
      <c r="E64" s="49">
        <v>31.168831168831169</v>
      </c>
    </row>
    <row r="65" spans="2:5" s="8" customFormat="1" ht="15.75" customHeight="1" x14ac:dyDescent="0.2">
      <c r="B65" s="46" t="s">
        <v>59</v>
      </c>
      <c r="C65" s="47">
        <v>206</v>
      </c>
      <c r="D65" s="47">
        <v>197</v>
      </c>
      <c r="E65" s="49">
        <v>95.631067961165044</v>
      </c>
    </row>
    <row r="66" spans="2:5" s="4" customFormat="1" ht="15.75" customHeight="1" x14ac:dyDescent="0.2">
      <c r="B66" s="42" t="s">
        <v>60</v>
      </c>
      <c r="C66" s="43">
        <v>6138</v>
      </c>
      <c r="D66" s="43">
        <v>262</v>
      </c>
      <c r="E66" s="44">
        <v>4.2684913652655592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6099</v>
      </c>
      <c r="D68" s="47">
        <v>223</v>
      </c>
      <c r="E68" s="49">
        <v>3.6563371044433515</v>
      </c>
    </row>
    <row r="69" spans="2:5" s="8" customFormat="1" ht="15.75" customHeight="1" x14ac:dyDescent="0.2">
      <c r="B69" s="46" t="s">
        <v>63</v>
      </c>
      <c r="C69" s="47">
        <v>39</v>
      </c>
      <c r="D69" s="47">
        <v>39</v>
      </c>
      <c r="E69" s="49">
        <v>100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19320</v>
      </c>
      <c r="D71" s="43">
        <v>3075</v>
      </c>
      <c r="E71" s="44">
        <v>15.916149068322982</v>
      </c>
    </row>
    <row r="72" spans="2:5" s="8" customFormat="1" ht="15.75" customHeight="1" x14ac:dyDescent="0.2">
      <c r="B72" s="50" t="s">
        <v>66</v>
      </c>
      <c r="C72" s="51">
        <v>541</v>
      </c>
      <c r="D72" s="51">
        <v>114</v>
      </c>
      <c r="E72" s="49">
        <v>21.072088724584106</v>
      </c>
    </row>
    <row r="73" spans="2:5" s="8" customFormat="1" ht="15.75" customHeight="1" x14ac:dyDescent="0.2">
      <c r="B73" s="50" t="s">
        <v>67</v>
      </c>
      <c r="C73" s="51">
        <v>760</v>
      </c>
      <c r="D73" s="51">
        <v>210</v>
      </c>
      <c r="E73" s="49">
        <v>27.631578947368425</v>
      </c>
    </row>
    <row r="74" spans="2:5" s="8" customFormat="1" ht="15.75" customHeight="1" x14ac:dyDescent="0.2">
      <c r="B74" s="50" t="s">
        <v>68</v>
      </c>
      <c r="C74" s="51">
        <v>1043</v>
      </c>
      <c r="D74" s="51">
        <v>442</v>
      </c>
      <c r="E74" s="49">
        <v>42.377756471716204</v>
      </c>
    </row>
    <row r="75" spans="2:5" s="8" customFormat="1" ht="15.75" customHeight="1" x14ac:dyDescent="0.2">
      <c r="B75" s="50" t="s">
        <v>69</v>
      </c>
      <c r="C75" s="51">
        <v>12124</v>
      </c>
      <c r="D75" s="51">
        <v>316</v>
      </c>
      <c r="E75" s="49">
        <v>2.6064005278785878</v>
      </c>
    </row>
    <row r="76" spans="2:5" s="8" customFormat="1" ht="15.75" customHeight="1" x14ac:dyDescent="0.2">
      <c r="B76" s="50" t="s">
        <v>70</v>
      </c>
      <c r="C76" s="51">
        <v>1422</v>
      </c>
      <c r="D76" s="51">
        <v>1231</v>
      </c>
      <c r="E76" s="49">
        <v>86.568213783403664</v>
      </c>
    </row>
    <row r="77" spans="2:5" s="8" customFormat="1" ht="15.75" customHeight="1" x14ac:dyDescent="0.2">
      <c r="B77" s="50" t="s">
        <v>71</v>
      </c>
      <c r="C77" s="51">
        <v>3430</v>
      </c>
      <c r="D77" s="51">
        <v>762</v>
      </c>
      <c r="E77" s="49">
        <v>22.215743440233236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8361</v>
      </c>
      <c r="D87" s="43">
        <v>6232</v>
      </c>
      <c r="E87" s="44">
        <v>74.536538691544081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121</v>
      </c>
      <c r="D90" s="47">
        <v>121</v>
      </c>
      <c r="E90" s="49">
        <v>100</v>
      </c>
    </row>
    <row r="91" spans="2:5" ht="15.75" customHeight="1" x14ac:dyDescent="0.2">
      <c r="B91" s="46" t="s">
        <v>85</v>
      </c>
      <c r="C91" s="47">
        <v>1445</v>
      </c>
      <c r="D91" s="47">
        <v>1344</v>
      </c>
      <c r="E91" s="49">
        <v>93.010380622837374</v>
      </c>
    </row>
    <row r="92" spans="2:5" ht="15.75" customHeight="1" x14ac:dyDescent="0.2">
      <c r="B92" s="46" t="s">
        <v>86</v>
      </c>
      <c r="C92" s="47">
        <v>3306</v>
      </c>
      <c r="D92" s="47">
        <v>3306</v>
      </c>
      <c r="E92" s="49">
        <v>100</v>
      </c>
    </row>
    <row r="93" spans="2:5" ht="15.75" customHeight="1" x14ac:dyDescent="0.2">
      <c r="B93" s="46" t="s">
        <v>87</v>
      </c>
      <c r="C93" s="47">
        <v>0</v>
      </c>
      <c r="D93" s="47">
        <v>0</v>
      </c>
      <c r="E93" s="49"/>
    </row>
    <row r="94" spans="2:5" ht="15.75" customHeight="1" x14ac:dyDescent="0.2">
      <c r="B94" s="46" t="s">
        <v>88</v>
      </c>
      <c r="C94" s="47">
        <v>3489</v>
      </c>
      <c r="D94" s="47">
        <v>1461</v>
      </c>
      <c r="E94" s="49">
        <v>41.874462596732585</v>
      </c>
    </row>
    <row r="95" spans="2:5" s="5" customFormat="1" ht="15.75" customHeight="1" x14ac:dyDescent="0.2">
      <c r="B95" s="42" t="s">
        <v>89</v>
      </c>
      <c r="C95" s="43">
        <v>865</v>
      </c>
      <c r="D95" s="43">
        <v>852</v>
      </c>
      <c r="E95" s="53">
        <v>98.497109826589593</v>
      </c>
    </row>
    <row r="96" spans="2:5" s="5" customFormat="1" ht="15.75" customHeight="1" x14ac:dyDescent="0.2">
      <c r="B96" s="42" t="s">
        <v>90</v>
      </c>
      <c r="C96" s="43">
        <v>808</v>
      </c>
      <c r="D96" s="43">
        <v>795</v>
      </c>
      <c r="E96" s="53">
        <v>98.39108910891089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808</v>
      </c>
      <c r="D100" s="47">
        <v>795</v>
      </c>
      <c r="E100" s="54">
        <v>98.39108910891089</v>
      </c>
    </row>
    <row r="101" spans="2:5" ht="15.75" customHeight="1" x14ac:dyDescent="0.2">
      <c r="B101" s="46" t="s">
        <v>95</v>
      </c>
      <c r="C101" s="47"/>
      <c r="D101" s="47"/>
      <c r="E101" s="54"/>
    </row>
    <row r="102" spans="2:5" s="5" customFormat="1" ht="15.75" customHeight="1" x14ac:dyDescent="0.2">
      <c r="B102" s="42" t="s">
        <v>96</v>
      </c>
      <c r="C102" s="43">
        <v>57</v>
      </c>
      <c r="D102" s="43">
        <v>57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1CEDE562-79F3-4E94-A70C-EB81C8941127}"/>
    <hyperlink ref="D4" location="Şubat!A1" display="Şubat" xr:uid="{BA589A3B-E312-491F-9104-0C8814321FB3}"/>
    <hyperlink ref="E4" location="Mart!A1" display="Mart" xr:uid="{C8CD433D-58E4-4F2F-BDA4-C170EA8A09E0}"/>
    <hyperlink ref="C5" location="Nisan!A1" display="Nisan " xr:uid="{07E1E206-23F0-4CA2-8E0A-508DF65DF997}"/>
    <hyperlink ref="D5" location="Mayıs!A1" display="Mayıs" xr:uid="{A8B22FCE-1A80-4EF5-8BCA-68E0A4786450}"/>
    <hyperlink ref="E5" location="Haziran!A1" display="Haziran" xr:uid="{7478D8D7-2508-4A1A-9027-C49F71B5E038}"/>
    <hyperlink ref="C6" location="Temmuz!A1" display="Temmuz" xr:uid="{0C8145C0-E1E3-49E1-8D7C-FDF755DCBBC7}"/>
    <hyperlink ref="D6" location="Ağustos!A1" display="Ağustos" xr:uid="{2F837A97-9185-42B3-B74D-254D421262B7}"/>
    <hyperlink ref="E6" location="Eylül!A1" display="Eylül" xr:uid="{898EC57B-07A3-4A8B-B69D-8632BD9B52D6}"/>
    <hyperlink ref="C7" location="Ekim!A1" display="Ekim" xr:uid="{F0B37061-57EA-4D5B-AC0E-E0E036BF42F0}"/>
    <hyperlink ref="D7" location="Kasım!A1" display="Kasım" xr:uid="{843AAE64-F096-4A33-A275-B010782EBFCF}"/>
    <hyperlink ref="E7" location="Aralık!A1" display="Aralık" xr:uid="{F028F81D-8F4E-41CE-8545-EA8AEEAE711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8512-F5AD-4FD8-9244-61270E98068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165544</v>
      </c>
      <c r="D10" s="43">
        <v>97721</v>
      </c>
      <c r="E10" s="44">
        <v>59.030227613202534</v>
      </c>
    </row>
    <row r="11" spans="2:7" s="5" customFormat="1" ht="15.75" customHeight="1" x14ac:dyDescent="0.2">
      <c r="B11" s="42" t="s">
        <v>5</v>
      </c>
      <c r="C11" s="43">
        <v>120317</v>
      </c>
      <c r="D11" s="43">
        <v>76667</v>
      </c>
      <c r="E11" s="45">
        <v>63.720837454391322</v>
      </c>
    </row>
    <row r="12" spans="2:7" s="5" customFormat="1" ht="15.75" customHeight="1" x14ac:dyDescent="0.2">
      <c r="B12" s="42" t="s">
        <v>6</v>
      </c>
      <c r="C12" s="43">
        <v>60149</v>
      </c>
      <c r="D12" s="43">
        <v>40060</v>
      </c>
      <c r="E12" s="45">
        <v>66.601273504131413</v>
      </c>
      <c r="G12" s="6"/>
    </row>
    <row r="13" spans="2:7" s="5" customFormat="1" ht="15.75" customHeight="1" x14ac:dyDescent="0.2">
      <c r="B13" s="42" t="s">
        <v>7</v>
      </c>
      <c r="C13" s="43">
        <v>49661</v>
      </c>
      <c r="D13" s="43">
        <v>34468</v>
      </c>
      <c r="E13" s="45">
        <v>69.406576589275275</v>
      </c>
    </row>
    <row r="14" spans="2:7" ht="15.75" customHeight="1" x14ac:dyDescent="0.2">
      <c r="B14" s="46" t="s">
        <v>8</v>
      </c>
      <c r="C14" s="47">
        <v>5741</v>
      </c>
      <c r="D14" s="47">
        <v>1250</v>
      </c>
      <c r="E14" s="48">
        <v>21.7732102421181</v>
      </c>
    </row>
    <row r="15" spans="2:7" ht="15.75" customHeight="1" x14ac:dyDescent="0.2">
      <c r="B15" s="46" t="s">
        <v>9</v>
      </c>
      <c r="C15" s="47">
        <v>584</v>
      </c>
      <c r="D15" s="47">
        <v>342</v>
      </c>
      <c r="E15" s="48">
        <v>58.561643835616437</v>
      </c>
    </row>
    <row r="16" spans="2:7" ht="15.75" customHeight="1" x14ac:dyDescent="0.2">
      <c r="B16" s="46" t="s">
        <v>10</v>
      </c>
      <c r="C16" s="47">
        <v>40517</v>
      </c>
      <c r="D16" s="47">
        <v>30709</v>
      </c>
      <c r="E16" s="48">
        <v>75.792877063948467</v>
      </c>
    </row>
    <row r="17" spans="2:5" ht="15.75" customHeight="1" x14ac:dyDescent="0.2">
      <c r="B17" s="46" t="s">
        <v>11</v>
      </c>
      <c r="C17" s="47">
        <v>2819</v>
      </c>
      <c r="D17" s="47">
        <v>2167</v>
      </c>
      <c r="E17" s="48">
        <v>76.871230932954944</v>
      </c>
    </row>
    <row r="18" spans="2:5" s="5" customFormat="1" ht="15.75" customHeight="1" x14ac:dyDescent="0.2">
      <c r="B18" s="42" t="s">
        <v>12</v>
      </c>
      <c r="C18" s="43">
        <v>10488</v>
      </c>
      <c r="D18" s="43">
        <v>5592</v>
      </c>
      <c r="E18" s="45">
        <v>53.318077803203657</v>
      </c>
    </row>
    <row r="19" spans="2:5" ht="15.75" customHeight="1" x14ac:dyDescent="0.2">
      <c r="B19" s="46" t="s">
        <v>13</v>
      </c>
      <c r="C19" s="47">
        <v>2851</v>
      </c>
      <c r="D19" s="47">
        <v>781</v>
      </c>
      <c r="E19" s="48">
        <v>27.39389687828832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 t="e">
        <v>#DIV/0!</v>
      </c>
    </row>
    <row r="21" spans="2:5" ht="15.75" customHeight="1" x14ac:dyDescent="0.2">
      <c r="B21" s="46" t="s">
        <v>15</v>
      </c>
      <c r="C21" s="47">
        <v>7637</v>
      </c>
      <c r="D21" s="47">
        <v>4811</v>
      </c>
      <c r="E21" s="48">
        <v>62.995940814455942</v>
      </c>
    </row>
    <row r="22" spans="2:5" s="4" customFormat="1" ht="15.75" customHeight="1" x14ac:dyDescent="0.2">
      <c r="B22" s="42" t="s">
        <v>16</v>
      </c>
      <c r="C22" s="43">
        <v>18394</v>
      </c>
      <c r="D22" s="43">
        <v>6415</v>
      </c>
      <c r="E22" s="44">
        <v>34.875502881374359</v>
      </c>
    </row>
    <row r="23" spans="2:5" s="8" customFormat="1" ht="15.75" customHeight="1" x14ac:dyDescent="0.2">
      <c r="B23" s="46" t="s">
        <v>17</v>
      </c>
      <c r="C23" s="47">
        <v>32</v>
      </c>
      <c r="D23" s="47">
        <v>11</v>
      </c>
      <c r="E23" s="49">
        <v>34.375</v>
      </c>
    </row>
    <row r="24" spans="2:5" s="8" customFormat="1" ht="15.75" customHeight="1" x14ac:dyDescent="0.2">
      <c r="B24" s="46" t="s">
        <v>18</v>
      </c>
      <c r="C24" s="47">
        <v>18362</v>
      </c>
      <c r="D24" s="47">
        <v>6404</v>
      </c>
      <c r="E24" s="49">
        <v>34.87637512253567</v>
      </c>
    </row>
    <row r="25" spans="2:5" s="4" customFormat="1" ht="15.75" customHeight="1" x14ac:dyDescent="0.2">
      <c r="B25" s="42" t="s">
        <v>19</v>
      </c>
      <c r="C25" s="43">
        <v>24826</v>
      </c>
      <c r="D25" s="43">
        <v>17209</v>
      </c>
      <c r="E25" s="44">
        <v>69.318456456940297</v>
      </c>
    </row>
    <row r="26" spans="2:5" s="4" customFormat="1" ht="15.75" customHeight="1" x14ac:dyDescent="0.2">
      <c r="B26" s="42" t="s">
        <v>20</v>
      </c>
      <c r="C26" s="43">
        <v>14379</v>
      </c>
      <c r="D26" s="43">
        <v>6860</v>
      </c>
      <c r="E26" s="44">
        <v>47.708463731831138</v>
      </c>
    </row>
    <row r="27" spans="2:5" s="8" customFormat="1" ht="15.75" customHeight="1" x14ac:dyDescent="0.2">
      <c r="B27" s="46" t="s">
        <v>21</v>
      </c>
      <c r="C27" s="47">
        <v>11731</v>
      </c>
      <c r="D27" s="47">
        <v>4817</v>
      </c>
      <c r="E27" s="49">
        <v>41.062143039809051</v>
      </c>
    </row>
    <row r="28" spans="2:5" s="8" customFormat="1" ht="15.75" customHeight="1" x14ac:dyDescent="0.2">
      <c r="B28" s="46" t="s">
        <v>22</v>
      </c>
      <c r="C28" s="47">
        <v>2648</v>
      </c>
      <c r="D28" s="47">
        <v>2043</v>
      </c>
      <c r="E28" s="49">
        <v>77.152567975830806</v>
      </c>
    </row>
    <row r="29" spans="2:5" s="4" customFormat="1" ht="15.75" customHeight="1" x14ac:dyDescent="0.2">
      <c r="B29" s="42" t="s">
        <v>23</v>
      </c>
      <c r="C29" s="43">
        <v>8469</v>
      </c>
      <c r="D29" s="43">
        <v>8452</v>
      </c>
      <c r="E29" s="44">
        <v>99.799267918290241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8469</v>
      </c>
      <c r="D31" s="47">
        <v>8452</v>
      </c>
      <c r="E31" s="49">
        <v>99.799267918290241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1978</v>
      </c>
      <c r="D36" s="43">
        <v>1897</v>
      </c>
      <c r="E36" s="45">
        <v>95.904954499494437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9626</v>
      </c>
      <c r="D43" s="43">
        <v>6712</v>
      </c>
      <c r="E43" s="44">
        <v>69.727820486183262</v>
      </c>
    </row>
    <row r="44" spans="2:5" s="4" customFormat="1" ht="15.75" customHeight="1" x14ac:dyDescent="0.2">
      <c r="B44" s="42" t="s">
        <v>38</v>
      </c>
      <c r="C44" s="43">
        <v>6953</v>
      </c>
      <c r="D44" s="43">
        <v>6255</v>
      </c>
      <c r="E44" s="44">
        <v>89.96116784121962</v>
      </c>
    </row>
    <row r="45" spans="2:5" s="4" customFormat="1" ht="15.75" customHeight="1" x14ac:dyDescent="0.2">
      <c r="B45" s="42" t="s">
        <v>39</v>
      </c>
      <c r="C45" s="43">
        <v>369</v>
      </c>
      <c r="D45" s="43">
        <v>16</v>
      </c>
      <c r="E45" s="44">
        <v>4.3360433604336039</v>
      </c>
    </row>
    <row r="46" spans="2:5" s="4" customFormat="1" ht="15.75" customHeight="1" x14ac:dyDescent="0.2">
      <c r="B46" s="42" t="s">
        <v>40</v>
      </c>
      <c r="C46" s="43">
        <v>44489</v>
      </c>
      <c r="D46" s="43">
        <v>20330</v>
      </c>
      <c r="E46" s="44">
        <v>45.696689069208119</v>
      </c>
    </row>
    <row r="47" spans="2:5" s="4" customFormat="1" ht="15.75" customHeight="1" x14ac:dyDescent="0.2">
      <c r="B47" s="42" t="s">
        <v>41</v>
      </c>
      <c r="C47" s="43">
        <v>10841</v>
      </c>
      <c r="D47" s="43">
        <v>10841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10837</v>
      </c>
      <c r="D48" s="47">
        <v>10837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4</v>
      </c>
      <c r="D50" s="47">
        <v>4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19</v>
      </c>
      <c r="D51" s="43">
        <v>17</v>
      </c>
      <c r="E51" s="44">
        <v>89.473684210526315</v>
      </c>
    </row>
    <row r="52" spans="2:5" s="4" customFormat="1" ht="15.75" customHeight="1" x14ac:dyDescent="0.2">
      <c r="B52" s="42" t="s">
        <v>46</v>
      </c>
      <c r="C52" s="43">
        <v>19</v>
      </c>
      <c r="D52" s="43">
        <v>17</v>
      </c>
      <c r="E52" s="44">
        <v>89.473684210526315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7636</v>
      </c>
      <c r="D61" s="43">
        <v>1574</v>
      </c>
      <c r="E61" s="44">
        <v>20.612886327920378</v>
      </c>
    </row>
    <row r="62" spans="2:5" s="4" customFormat="1" ht="15.75" customHeight="1" x14ac:dyDescent="0.2">
      <c r="B62" s="42" t="s">
        <v>56</v>
      </c>
      <c r="C62" s="43">
        <v>1653</v>
      </c>
      <c r="D62" s="43">
        <v>1438</v>
      </c>
      <c r="E62" s="44">
        <v>86.993345432546889</v>
      </c>
    </row>
    <row r="63" spans="2:5" s="8" customFormat="1" ht="15.75" customHeight="1" x14ac:dyDescent="0.2">
      <c r="B63" s="46" t="s">
        <v>57</v>
      </c>
      <c r="C63" s="47">
        <v>1214</v>
      </c>
      <c r="D63" s="47">
        <v>1214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289</v>
      </c>
      <c r="D64" s="47">
        <v>83</v>
      </c>
      <c r="E64" s="49">
        <v>28.719723183391004</v>
      </c>
    </row>
    <row r="65" spans="2:5" s="8" customFormat="1" ht="15.75" customHeight="1" x14ac:dyDescent="0.2">
      <c r="B65" s="46" t="s">
        <v>59</v>
      </c>
      <c r="C65" s="47">
        <v>150</v>
      </c>
      <c r="D65" s="47">
        <v>141</v>
      </c>
      <c r="E65" s="49">
        <v>94</v>
      </c>
    </row>
    <row r="66" spans="2:5" s="4" customFormat="1" ht="15.75" customHeight="1" x14ac:dyDescent="0.2">
      <c r="B66" s="42" t="s">
        <v>60</v>
      </c>
      <c r="C66" s="43">
        <v>5983</v>
      </c>
      <c r="D66" s="43">
        <v>136</v>
      </c>
      <c r="E66" s="44">
        <v>2.273107136887849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5939</v>
      </c>
      <c r="D68" s="47">
        <v>106</v>
      </c>
      <c r="E68" s="49">
        <v>1.7848122579558849</v>
      </c>
    </row>
    <row r="69" spans="2:5" s="8" customFormat="1" ht="15.75" customHeight="1" x14ac:dyDescent="0.2">
      <c r="B69" s="46" t="s">
        <v>63</v>
      </c>
      <c r="C69" s="47">
        <v>44</v>
      </c>
      <c r="D69" s="47">
        <v>30</v>
      </c>
      <c r="E69" s="49">
        <v>68.181818181818173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18383</v>
      </c>
      <c r="D71" s="43">
        <v>2494</v>
      </c>
      <c r="E71" s="44">
        <v>13.56688244573791</v>
      </c>
    </row>
    <row r="72" spans="2:5" s="8" customFormat="1" ht="15.75" customHeight="1" x14ac:dyDescent="0.2">
      <c r="B72" s="50" t="s">
        <v>66</v>
      </c>
      <c r="C72" s="51">
        <v>530</v>
      </c>
      <c r="D72" s="51">
        <v>105</v>
      </c>
      <c r="E72" s="49">
        <v>19.811320754716981</v>
      </c>
    </row>
    <row r="73" spans="2:5" s="8" customFormat="1" ht="15.75" customHeight="1" x14ac:dyDescent="0.2">
      <c r="B73" s="50" t="s">
        <v>67</v>
      </c>
      <c r="C73" s="51">
        <v>729</v>
      </c>
      <c r="D73" s="51">
        <v>187</v>
      </c>
      <c r="E73" s="49">
        <v>25.651577503429358</v>
      </c>
    </row>
    <row r="74" spans="2:5" s="8" customFormat="1" ht="15.75" customHeight="1" x14ac:dyDescent="0.2">
      <c r="B74" s="50" t="s">
        <v>68</v>
      </c>
      <c r="C74" s="51">
        <v>1014</v>
      </c>
      <c r="D74" s="51">
        <v>395</v>
      </c>
      <c r="E74" s="49">
        <v>38.954635108481263</v>
      </c>
    </row>
    <row r="75" spans="2:5" s="8" customFormat="1" ht="15.75" customHeight="1" x14ac:dyDescent="0.2">
      <c r="B75" s="50" t="s">
        <v>69</v>
      </c>
      <c r="C75" s="51">
        <v>11974</v>
      </c>
      <c r="D75" s="51">
        <v>247</v>
      </c>
      <c r="E75" s="49">
        <v>2.062802739268415</v>
      </c>
    </row>
    <row r="76" spans="2:5" s="8" customFormat="1" ht="15.75" customHeight="1" x14ac:dyDescent="0.2">
      <c r="B76" s="50" t="s">
        <v>70</v>
      </c>
      <c r="C76" s="51">
        <v>1161</v>
      </c>
      <c r="D76" s="51">
        <v>1023</v>
      </c>
      <c r="E76" s="49">
        <v>88.113695090439279</v>
      </c>
    </row>
    <row r="77" spans="2:5" s="8" customFormat="1" ht="15.75" customHeight="1" x14ac:dyDescent="0.2">
      <c r="B77" s="50" t="s">
        <v>71</v>
      </c>
      <c r="C77" s="51">
        <v>2975</v>
      </c>
      <c r="D77" s="51">
        <v>537</v>
      </c>
      <c r="E77" s="49">
        <v>18.050420168067227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7610</v>
      </c>
      <c r="D87" s="43">
        <v>5404</v>
      </c>
      <c r="E87" s="44">
        <v>71.011826544021034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95</v>
      </c>
      <c r="D90" s="47">
        <v>95</v>
      </c>
      <c r="E90" s="49">
        <v>100</v>
      </c>
    </row>
    <row r="91" spans="2:5" ht="15.75" customHeight="1" x14ac:dyDescent="0.2">
      <c r="B91" s="46" t="s">
        <v>85</v>
      </c>
      <c r="C91" s="47">
        <v>1229</v>
      </c>
      <c r="D91" s="47">
        <v>1128</v>
      </c>
      <c r="E91" s="49">
        <v>91.781936533767293</v>
      </c>
    </row>
    <row r="92" spans="2:5" ht="15.75" customHeight="1" x14ac:dyDescent="0.2">
      <c r="B92" s="46" t="s">
        <v>86</v>
      </c>
      <c r="C92" s="47">
        <v>2991</v>
      </c>
      <c r="D92" s="47">
        <v>2991</v>
      </c>
      <c r="E92" s="49">
        <v>100</v>
      </c>
    </row>
    <row r="93" spans="2:5" ht="15.75" customHeight="1" x14ac:dyDescent="0.2">
      <c r="B93" s="46" t="s">
        <v>87</v>
      </c>
      <c r="C93" s="47">
        <v>0</v>
      </c>
      <c r="D93" s="47">
        <v>0</v>
      </c>
      <c r="E93" s="49"/>
    </row>
    <row r="94" spans="2:5" ht="15.75" customHeight="1" x14ac:dyDescent="0.2">
      <c r="B94" s="46" t="s">
        <v>88</v>
      </c>
      <c r="C94" s="47">
        <v>3295</v>
      </c>
      <c r="D94" s="47">
        <v>1190</v>
      </c>
      <c r="E94" s="49">
        <v>36.115326251896811</v>
      </c>
    </row>
    <row r="95" spans="2:5" s="5" customFormat="1" ht="15.75" customHeight="1" x14ac:dyDescent="0.2">
      <c r="B95" s="42" t="s">
        <v>89</v>
      </c>
      <c r="C95" s="43">
        <v>738</v>
      </c>
      <c r="D95" s="43">
        <v>724</v>
      </c>
      <c r="E95" s="53">
        <v>98.102981029810294</v>
      </c>
    </row>
    <row r="96" spans="2:5" s="5" customFormat="1" ht="15.75" customHeight="1" x14ac:dyDescent="0.2">
      <c r="B96" s="42" t="s">
        <v>90</v>
      </c>
      <c r="C96" s="43">
        <v>710</v>
      </c>
      <c r="D96" s="43">
        <v>696</v>
      </c>
      <c r="E96" s="53">
        <v>98.028169014084511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710</v>
      </c>
      <c r="D100" s="47">
        <v>696</v>
      </c>
      <c r="E100" s="54">
        <v>98.028169014084511</v>
      </c>
    </row>
    <row r="101" spans="2:5" ht="15.75" customHeight="1" x14ac:dyDescent="0.2">
      <c r="B101" s="46" t="s">
        <v>95</v>
      </c>
      <c r="C101" s="47"/>
      <c r="D101" s="47"/>
      <c r="E101" s="54"/>
    </row>
    <row r="102" spans="2:5" s="5" customFormat="1" ht="15.75" customHeight="1" x14ac:dyDescent="0.2">
      <c r="B102" s="42" t="s">
        <v>96</v>
      </c>
      <c r="C102" s="43">
        <v>28</v>
      </c>
      <c r="D102" s="43">
        <v>28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78AC0001-8C48-41B7-AB2B-5D1D262FF97B}"/>
    <hyperlink ref="D4" location="Şubat!A1" display="Şubat" xr:uid="{C4A903DE-CA60-496F-B470-1328AE96F95B}"/>
    <hyperlink ref="E4" location="Mart!A1" display="Mart" xr:uid="{65F174FE-D0A9-4418-A69D-C334549716E6}"/>
    <hyperlink ref="C5" location="Nisan!A1" display="Nisan " xr:uid="{12D83285-D30C-4116-BF21-4FBC88A132B7}"/>
    <hyperlink ref="D5" location="Mayıs!A1" display="Mayıs" xr:uid="{5E4B0DB1-3848-4F1A-A1D7-CFBACB006FCE}"/>
    <hyperlink ref="E5" location="Haziran!A1" display="Haziran" xr:uid="{1BAC401E-4F99-40BC-BE9A-79A1B04014D5}"/>
    <hyperlink ref="C6" location="Temmuz!A1" display="Temmuz" xr:uid="{16DC7AC3-4224-45C4-B966-2D512147459C}"/>
    <hyperlink ref="D6" location="Ağustos!A1" display="Ağustos" xr:uid="{A811A4E8-D28D-4DDC-9EF6-004852597540}"/>
    <hyperlink ref="E6" location="Eylül!A1" display="Eylül" xr:uid="{6E4F00C8-0C6D-4FA3-8142-BFBE7694ECFE}"/>
    <hyperlink ref="C7" location="Ekim!A1" display="Ekim" xr:uid="{EAFD653F-0EAC-41F7-86EF-8DBB450E93A0}"/>
    <hyperlink ref="D7" location="Kasım!A1" display="Kasım" xr:uid="{66A1E7D4-869A-43F9-BD39-753D521DC9DC}"/>
    <hyperlink ref="E7" location="Aralık!A1" display="Aralık" xr:uid="{FAC51A27-E85A-4E3A-BFC3-AB60AA938CF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E251-45CD-4A9C-B192-9FAA9B9F3F5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141841</v>
      </c>
      <c r="D10" s="43">
        <v>74994</v>
      </c>
      <c r="E10" s="44">
        <v>52.871877665837097</v>
      </c>
    </row>
    <row r="11" spans="2:7" s="5" customFormat="1" ht="15.75" customHeight="1" x14ac:dyDescent="0.2">
      <c r="B11" s="42" t="s">
        <v>5</v>
      </c>
      <c r="C11" s="43">
        <v>101120</v>
      </c>
      <c r="D11" s="43">
        <v>57420</v>
      </c>
      <c r="E11" s="45">
        <v>56.784018987341767</v>
      </c>
    </row>
    <row r="12" spans="2:7" s="5" customFormat="1" ht="15.75" customHeight="1" x14ac:dyDescent="0.2">
      <c r="B12" s="42" t="s">
        <v>6</v>
      </c>
      <c r="C12" s="43">
        <v>47513</v>
      </c>
      <c r="D12" s="43">
        <v>27490</v>
      </c>
      <c r="E12" s="45">
        <v>57.85784943068213</v>
      </c>
      <c r="G12" s="6"/>
    </row>
    <row r="13" spans="2:7" s="5" customFormat="1" ht="15.75" customHeight="1" x14ac:dyDescent="0.2">
      <c r="B13" s="42" t="s">
        <v>7</v>
      </c>
      <c r="C13" s="43">
        <v>39369</v>
      </c>
      <c r="D13" s="43">
        <v>24207</v>
      </c>
      <c r="E13" s="45">
        <v>61.48746475653433</v>
      </c>
    </row>
    <row r="14" spans="2:7" ht="15.75" customHeight="1" x14ac:dyDescent="0.2">
      <c r="B14" s="46" t="s">
        <v>8</v>
      </c>
      <c r="C14" s="47">
        <v>5771</v>
      </c>
      <c r="D14" s="47">
        <v>1200</v>
      </c>
      <c r="E14" s="48">
        <v>20.793623288858086</v>
      </c>
    </row>
    <row r="15" spans="2:7" ht="15.75" customHeight="1" x14ac:dyDescent="0.2">
      <c r="B15" s="46" t="s">
        <v>9</v>
      </c>
      <c r="C15" s="47">
        <v>579</v>
      </c>
      <c r="D15" s="47">
        <v>329</v>
      </c>
      <c r="E15" s="48">
        <v>56.822107081174437</v>
      </c>
    </row>
    <row r="16" spans="2:7" ht="15.75" customHeight="1" x14ac:dyDescent="0.2">
      <c r="B16" s="46" t="s">
        <v>10</v>
      </c>
      <c r="C16" s="47">
        <v>30943</v>
      </c>
      <c r="D16" s="47">
        <v>21161</v>
      </c>
      <c r="E16" s="48">
        <v>68.387034224218723</v>
      </c>
    </row>
    <row r="17" spans="2:5" ht="15.75" customHeight="1" x14ac:dyDescent="0.2">
      <c r="B17" s="46" t="s">
        <v>11</v>
      </c>
      <c r="C17" s="47">
        <v>2076</v>
      </c>
      <c r="D17" s="47">
        <v>1517</v>
      </c>
      <c r="E17" s="48">
        <v>73.073217726396919</v>
      </c>
    </row>
    <row r="18" spans="2:5" s="5" customFormat="1" ht="15.75" customHeight="1" x14ac:dyDescent="0.2">
      <c r="B18" s="42" t="s">
        <v>12</v>
      </c>
      <c r="C18" s="43">
        <v>8144</v>
      </c>
      <c r="D18" s="43">
        <v>3283</v>
      </c>
      <c r="E18" s="45">
        <v>40.311886051080549</v>
      </c>
    </row>
    <row r="19" spans="2:5" ht="15.75" customHeight="1" x14ac:dyDescent="0.2">
      <c r="B19" s="46" t="s">
        <v>13</v>
      </c>
      <c r="C19" s="47">
        <v>2804</v>
      </c>
      <c r="D19" s="47">
        <v>95</v>
      </c>
      <c r="E19" s="48">
        <v>3.3880171184022827</v>
      </c>
    </row>
    <row r="20" spans="2:5" ht="15.75" customHeight="1" x14ac:dyDescent="0.2">
      <c r="B20" s="46" t="s">
        <v>14</v>
      </c>
      <c r="C20" s="47">
        <v>-2</v>
      </c>
      <c r="D20" s="47">
        <v>-2</v>
      </c>
      <c r="E20" s="48">
        <v>100</v>
      </c>
    </row>
    <row r="21" spans="2:5" ht="15.75" customHeight="1" x14ac:dyDescent="0.2">
      <c r="B21" s="46" t="s">
        <v>15</v>
      </c>
      <c r="C21" s="47">
        <v>5342</v>
      </c>
      <c r="D21" s="47">
        <v>3190</v>
      </c>
      <c r="E21" s="48">
        <v>59.715462373642836</v>
      </c>
    </row>
    <row r="22" spans="2:5" s="4" customFormat="1" ht="15.75" customHeight="1" x14ac:dyDescent="0.2">
      <c r="B22" s="42" t="s">
        <v>16</v>
      </c>
      <c r="C22" s="43">
        <v>18165</v>
      </c>
      <c r="D22" s="43">
        <v>6087</v>
      </c>
      <c r="E22" s="44">
        <v>33.509496284062756</v>
      </c>
    </row>
    <row r="23" spans="2:5" s="8" customFormat="1" ht="15.75" customHeight="1" x14ac:dyDescent="0.2">
      <c r="B23" s="46" t="s">
        <v>17</v>
      </c>
      <c r="C23" s="47">
        <v>26</v>
      </c>
      <c r="D23" s="47">
        <v>6</v>
      </c>
      <c r="E23" s="49">
        <v>23.076923076923077</v>
      </c>
    </row>
    <row r="24" spans="2:5" s="8" customFormat="1" ht="15.75" customHeight="1" x14ac:dyDescent="0.2">
      <c r="B24" s="46" t="s">
        <v>18</v>
      </c>
      <c r="C24" s="47">
        <v>18139</v>
      </c>
      <c r="D24" s="47">
        <v>6081</v>
      </c>
      <c r="E24" s="49">
        <v>33.524450079938255</v>
      </c>
    </row>
    <row r="25" spans="2:5" s="4" customFormat="1" ht="15.75" customHeight="1" x14ac:dyDescent="0.2">
      <c r="B25" s="42" t="s">
        <v>19</v>
      </c>
      <c r="C25" s="43">
        <v>21266</v>
      </c>
      <c r="D25" s="43">
        <v>13622</v>
      </c>
      <c r="E25" s="44">
        <v>64.055299539170505</v>
      </c>
    </row>
    <row r="26" spans="2:5" s="4" customFormat="1" ht="15.75" customHeight="1" x14ac:dyDescent="0.2">
      <c r="B26" s="42" t="s">
        <v>20</v>
      </c>
      <c r="C26" s="43">
        <v>13473</v>
      </c>
      <c r="D26" s="43">
        <v>5939</v>
      </c>
      <c r="E26" s="44">
        <v>44.080754100794181</v>
      </c>
    </row>
    <row r="27" spans="2:5" s="8" customFormat="1" ht="15.75" customHeight="1" x14ac:dyDescent="0.2">
      <c r="B27" s="46" t="s">
        <v>21</v>
      </c>
      <c r="C27" s="47">
        <v>11260</v>
      </c>
      <c r="D27" s="47">
        <v>4456</v>
      </c>
      <c r="E27" s="49">
        <v>39.573712255772648</v>
      </c>
    </row>
    <row r="28" spans="2:5" s="8" customFormat="1" ht="15.75" customHeight="1" x14ac:dyDescent="0.2">
      <c r="B28" s="46" t="s">
        <v>22</v>
      </c>
      <c r="C28" s="47">
        <v>2213</v>
      </c>
      <c r="D28" s="47">
        <v>1483</v>
      </c>
      <c r="E28" s="49">
        <v>67.013104383190239</v>
      </c>
    </row>
    <row r="29" spans="2:5" s="4" customFormat="1" ht="15.75" customHeight="1" x14ac:dyDescent="0.2">
      <c r="B29" s="42" t="s">
        <v>23</v>
      </c>
      <c r="C29" s="43">
        <v>6170</v>
      </c>
      <c r="D29" s="43">
        <v>6151</v>
      </c>
      <c r="E29" s="44">
        <v>99.692058346839545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6170</v>
      </c>
      <c r="D31" s="47">
        <v>6151</v>
      </c>
      <c r="E31" s="49">
        <v>99.692058346839545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1623</v>
      </c>
      <c r="D36" s="43">
        <v>1532</v>
      </c>
      <c r="E36" s="45">
        <v>94.393099199014173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/>
      <c r="D41" s="47"/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8152</v>
      </c>
      <c r="D43" s="43">
        <v>5262</v>
      </c>
      <c r="E43" s="44">
        <v>64.548577036310107</v>
      </c>
    </row>
    <row r="44" spans="2:5" s="4" customFormat="1" ht="15.75" customHeight="1" x14ac:dyDescent="0.2">
      <c r="B44" s="42" t="s">
        <v>38</v>
      </c>
      <c r="C44" s="43">
        <v>5649</v>
      </c>
      <c r="D44" s="43">
        <v>4939</v>
      </c>
      <c r="E44" s="44">
        <v>87.431403788281116</v>
      </c>
    </row>
    <row r="45" spans="2:5" s="4" customFormat="1" ht="15.75" customHeight="1" x14ac:dyDescent="0.2">
      <c r="B45" s="42" t="s">
        <v>39</v>
      </c>
      <c r="C45" s="43">
        <v>375</v>
      </c>
      <c r="D45" s="43">
        <v>20</v>
      </c>
      <c r="E45" s="44">
        <v>5.3333333333333339</v>
      </c>
    </row>
    <row r="46" spans="2:5" s="4" customFormat="1" ht="15.75" customHeight="1" x14ac:dyDescent="0.2">
      <c r="B46" s="42" t="s">
        <v>40</v>
      </c>
      <c r="C46" s="43">
        <v>40108</v>
      </c>
      <c r="D46" s="43">
        <v>16983</v>
      </c>
      <c r="E46" s="44">
        <v>42.343173431734314</v>
      </c>
    </row>
    <row r="47" spans="2:5" s="4" customFormat="1" ht="15.75" customHeight="1" x14ac:dyDescent="0.2">
      <c r="B47" s="42" t="s">
        <v>41</v>
      </c>
      <c r="C47" s="43">
        <v>9084</v>
      </c>
      <c r="D47" s="43">
        <v>9084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9082</v>
      </c>
      <c r="D48" s="47">
        <v>9082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2</v>
      </c>
      <c r="D50" s="47">
        <v>2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11</v>
      </c>
      <c r="D51" s="43">
        <v>9</v>
      </c>
      <c r="E51" s="44">
        <v>81.818181818181827</v>
      </c>
    </row>
    <row r="52" spans="2:5" s="4" customFormat="1" ht="15.75" customHeight="1" x14ac:dyDescent="0.2">
      <c r="B52" s="42" t="s">
        <v>46</v>
      </c>
      <c r="C52" s="43">
        <v>11</v>
      </c>
      <c r="D52" s="43">
        <v>9</v>
      </c>
      <c r="E52" s="44">
        <v>81.818181818181827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7247</v>
      </c>
      <c r="D61" s="43">
        <v>1248</v>
      </c>
      <c r="E61" s="44">
        <v>17.220919000965917</v>
      </c>
    </row>
    <row r="62" spans="2:5" s="4" customFormat="1" ht="15.75" customHeight="1" x14ac:dyDescent="0.2">
      <c r="B62" s="42" t="s">
        <v>56</v>
      </c>
      <c r="C62" s="43">
        <v>1352</v>
      </c>
      <c r="D62" s="43">
        <v>1142</v>
      </c>
      <c r="E62" s="44">
        <v>84.467455621301781</v>
      </c>
    </row>
    <row r="63" spans="2:5" s="8" customFormat="1" ht="15.75" customHeight="1" x14ac:dyDescent="0.2">
      <c r="B63" s="46" t="s">
        <v>57</v>
      </c>
      <c r="C63" s="47">
        <v>977</v>
      </c>
      <c r="D63" s="47">
        <v>977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264</v>
      </c>
      <c r="D64" s="47">
        <v>63</v>
      </c>
      <c r="E64" s="49">
        <v>23.863636363636363</v>
      </c>
    </row>
    <row r="65" spans="2:5" s="8" customFormat="1" ht="15.75" customHeight="1" x14ac:dyDescent="0.2">
      <c r="B65" s="46" t="s">
        <v>59</v>
      </c>
      <c r="C65" s="47">
        <v>111</v>
      </c>
      <c r="D65" s="47">
        <v>102</v>
      </c>
      <c r="E65" s="49">
        <v>91.891891891891902</v>
      </c>
    </row>
    <row r="66" spans="2:5" s="4" customFormat="1" ht="15.75" customHeight="1" x14ac:dyDescent="0.2">
      <c r="B66" s="42" t="s">
        <v>60</v>
      </c>
      <c r="C66" s="43">
        <v>5895</v>
      </c>
      <c r="D66" s="43">
        <v>106</v>
      </c>
      <c r="E66" s="44">
        <v>1.79813401187447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5856</v>
      </c>
      <c r="D68" s="47">
        <v>81</v>
      </c>
      <c r="E68" s="49">
        <v>1.3831967213114753</v>
      </c>
    </row>
    <row r="69" spans="2:5" s="8" customFormat="1" ht="15.75" customHeight="1" x14ac:dyDescent="0.2">
      <c r="B69" s="46" t="s">
        <v>63</v>
      </c>
      <c r="C69" s="47">
        <v>39</v>
      </c>
      <c r="D69" s="47">
        <v>25</v>
      </c>
      <c r="E69" s="49">
        <v>64.102564102564102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16722</v>
      </c>
      <c r="D71" s="43">
        <v>1860</v>
      </c>
      <c r="E71" s="44">
        <v>11.123071402942232</v>
      </c>
    </row>
    <row r="72" spans="2:5" s="8" customFormat="1" ht="15.75" customHeight="1" x14ac:dyDescent="0.2">
      <c r="B72" s="50" t="s">
        <v>66</v>
      </c>
      <c r="C72" s="51">
        <v>515</v>
      </c>
      <c r="D72" s="51">
        <v>89</v>
      </c>
      <c r="E72" s="49">
        <v>17.281553398058254</v>
      </c>
    </row>
    <row r="73" spans="2:5" s="8" customFormat="1" ht="15.75" customHeight="1" x14ac:dyDescent="0.2">
      <c r="B73" s="50" t="s">
        <v>67</v>
      </c>
      <c r="C73" s="51">
        <v>770</v>
      </c>
      <c r="D73" s="51">
        <v>150</v>
      </c>
      <c r="E73" s="49">
        <v>19.480519480519483</v>
      </c>
    </row>
    <row r="74" spans="2:5" s="8" customFormat="1" ht="15.75" customHeight="1" x14ac:dyDescent="0.2">
      <c r="B74" s="50" t="s">
        <v>68</v>
      </c>
      <c r="C74" s="51">
        <v>1368</v>
      </c>
      <c r="D74" s="51">
        <v>338</v>
      </c>
      <c r="E74" s="49">
        <v>24.707602339181285</v>
      </c>
    </row>
    <row r="75" spans="2:5" s="8" customFormat="1" ht="15.75" customHeight="1" x14ac:dyDescent="0.2">
      <c r="B75" s="50" t="s">
        <v>69</v>
      </c>
      <c r="C75" s="51">
        <v>11829</v>
      </c>
      <c r="D75" s="51">
        <v>178</v>
      </c>
      <c r="E75" s="49">
        <v>1.5047763969904471</v>
      </c>
    </row>
    <row r="76" spans="2:5" s="8" customFormat="1" ht="15.75" customHeight="1" x14ac:dyDescent="0.2">
      <c r="B76" s="50" t="s">
        <v>70</v>
      </c>
      <c r="C76" s="51">
        <v>982</v>
      </c>
      <c r="D76" s="51">
        <v>792</v>
      </c>
      <c r="E76" s="49">
        <v>80.651731160896134</v>
      </c>
    </row>
    <row r="77" spans="2:5" s="8" customFormat="1" ht="15.75" customHeight="1" x14ac:dyDescent="0.2">
      <c r="B77" s="50" t="s">
        <v>71</v>
      </c>
      <c r="C77" s="51">
        <v>1258</v>
      </c>
      <c r="D77" s="51">
        <v>313</v>
      </c>
      <c r="E77" s="49">
        <v>24.880763116057235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7044</v>
      </c>
      <c r="D87" s="43">
        <v>4782</v>
      </c>
      <c r="E87" s="44">
        <v>67.887563884156734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93</v>
      </c>
      <c r="D90" s="47">
        <v>93</v>
      </c>
      <c r="E90" s="49">
        <v>100</v>
      </c>
    </row>
    <row r="91" spans="2:5" ht="15.75" customHeight="1" x14ac:dyDescent="0.2">
      <c r="B91" s="46" t="s">
        <v>85</v>
      </c>
      <c r="C91" s="47">
        <v>956</v>
      </c>
      <c r="D91" s="47">
        <v>838</v>
      </c>
      <c r="E91" s="49">
        <v>87.656903765690373</v>
      </c>
    </row>
    <row r="92" spans="2:5" ht="15.75" customHeight="1" x14ac:dyDescent="0.2">
      <c r="B92" s="46" t="s">
        <v>86</v>
      </c>
      <c r="C92" s="47">
        <v>2878</v>
      </c>
      <c r="D92" s="47">
        <v>2878</v>
      </c>
      <c r="E92" s="49">
        <v>100</v>
      </c>
    </row>
    <row r="93" spans="2:5" ht="15.75" customHeight="1" x14ac:dyDescent="0.2">
      <c r="B93" s="46" t="s">
        <v>87</v>
      </c>
      <c r="C93" s="47">
        <v>0</v>
      </c>
      <c r="D93" s="47">
        <v>0</v>
      </c>
      <c r="E93" s="49"/>
    </row>
    <row r="94" spans="2:5" ht="15.75" customHeight="1" x14ac:dyDescent="0.2">
      <c r="B94" s="46" t="s">
        <v>88</v>
      </c>
      <c r="C94" s="47">
        <v>3117</v>
      </c>
      <c r="D94" s="47">
        <v>973</v>
      </c>
      <c r="E94" s="49">
        <v>31.215912736605709</v>
      </c>
    </row>
    <row r="95" spans="2:5" s="5" customFormat="1" ht="15.75" customHeight="1" x14ac:dyDescent="0.2">
      <c r="B95" s="42" t="s">
        <v>89</v>
      </c>
      <c r="C95" s="43">
        <v>613</v>
      </c>
      <c r="D95" s="43">
        <v>591</v>
      </c>
      <c r="E95" s="53">
        <v>96.411092985318106</v>
      </c>
    </row>
    <row r="96" spans="2:5" s="5" customFormat="1" ht="15.75" customHeight="1" x14ac:dyDescent="0.2">
      <c r="B96" s="42" t="s">
        <v>90</v>
      </c>
      <c r="C96" s="43">
        <v>585</v>
      </c>
      <c r="D96" s="43">
        <v>563</v>
      </c>
      <c r="E96" s="53">
        <v>96.239316239316238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585</v>
      </c>
      <c r="D100" s="47">
        <v>563</v>
      </c>
      <c r="E100" s="54">
        <v>96.239316239316238</v>
      </c>
    </row>
    <row r="101" spans="2:5" ht="15.75" customHeight="1" x14ac:dyDescent="0.2">
      <c r="B101" s="46" t="s">
        <v>95</v>
      </c>
      <c r="C101" s="47"/>
      <c r="D101" s="47"/>
      <c r="E101" s="54"/>
    </row>
    <row r="102" spans="2:5" s="5" customFormat="1" ht="15.75" customHeight="1" x14ac:dyDescent="0.2">
      <c r="B102" s="42" t="s">
        <v>96</v>
      </c>
      <c r="C102" s="43">
        <v>28</v>
      </c>
      <c r="D102" s="43">
        <v>28</v>
      </c>
      <c r="E102" s="53"/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F699F6FA-3226-41D6-AEE9-DFE8D6EB6020}"/>
    <hyperlink ref="D4" location="Şubat!A1" display="Şubat" xr:uid="{4B79780C-A4BB-4E1A-8675-7B5F911EE895}"/>
    <hyperlink ref="E4" location="Mart!A1" display="Mart" xr:uid="{41156585-54D6-402F-A319-5A3303013249}"/>
    <hyperlink ref="C5" location="Nisan!A1" display="Nisan " xr:uid="{2ADA81E4-E58D-4CE2-8485-69BC0FBEB8B2}"/>
    <hyperlink ref="D5" location="Mayıs!A1" display="Mayıs" xr:uid="{B72FF447-5D0B-4805-8E8D-73D81862276C}"/>
    <hyperlink ref="E5" location="Haziran!A1" display="Haziran" xr:uid="{5693CF9D-2D26-408D-8F91-C0B6E4E5FEBF}"/>
    <hyperlink ref="C6" location="Temmuz!A1" display="Temmuz" xr:uid="{D02ABE65-0A8E-432F-BFCE-2DB39A441959}"/>
    <hyperlink ref="D6" location="Ağustos!A1" display="Ağustos" xr:uid="{15519B5F-D4BB-42AB-AF95-989992BAD5A7}"/>
    <hyperlink ref="E6" location="Eylül!A1" display="Eylül" xr:uid="{45B531C9-7658-492D-8886-6CABBBBD5D37}"/>
    <hyperlink ref="C7" location="Ekim!A1" display="Ekim" xr:uid="{80584191-AF2A-4A0E-9E8D-01791206B44D}"/>
    <hyperlink ref="D7" location="Kasım!A1" display="Kasım" xr:uid="{7C7BB3A1-16E9-4F58-BBB5-7440B025E363}"/>
    <hyperlink ref="E7" location="Aralık!A1" display="Aralık" xr:uid="{33A2287E-C70C-4178-8884-F710941EE9B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2006-04-20T13:58:48Z</dcterms:created>
  <dcterms:modified xsi:type="dcterms:W3CDTF">2025-07-29T13:14:02Z</dcterms:modified>
</cp:coreProperties>
</file>