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0621DB4-03DD-4498-A636-B749E648233D}" xr6:coauthVersionLast="47" xr6:coauthVersionMax="47" xr10:uidLastSave="{00000000-0000-0000-0000-000000000000}"/>
  <bookViews>
    <workbookView xWindow="-108" yWindow="-108" windowWidth="23256" windowHeight="12456" xr2:uid="{8596F57C-34F6-4914-A34B-4866B17A5A7D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{"'39  Kırklareli'!$B$3:$D$105"}</definedName>
    <definedName name="HTML_Control" localSheetId="0" hidden="1">{"'39  Kırklareli'!$B$3:$D$105"}</definedName>
    <definedName name="HTML_Control" localSheetId="2" hidden="1">{"'39  Kırklareli'!$B$3:$D$105"}</definedName>
    <definedName name="HTML_Control" localSheetId="3" hidden="1">{"'39  Kırklareli'!$B$3:$D$105"}</definedName>
    <definedName name="HTML_Control" localSheetId="6" hidden="1">{"'39  Kırklareli'!$B$3:$D$105"}</definedName>
    <definedName name="HTML_Control" localSheetId="1" hidden="1">{"'39  Kırklareli'!$B$3:$D$105"}</definedName>
    <definedName name="HTML_Control" localSheetId="9" hidden="1">{"'39  Kırklareli'!$B$3:$D$105"}</definedName>
    <definedName name="HTML_Control" localSheetId="7" hidden="1">{"'39  Kırklareli'!$B$3:$D$105"}</definedName>
    <definedName name="HTML_Control" localSheetId="8" hidden="1">{"'39  Kırklareli'!$B$3:$D$105"}</definedName>
    <definedName name="HTML_Control" localSheetId="11" hidden="1">{"'39  Kırklareli'!$B$3:$D$90"}</definedName>
    <definedName name="HTML_Control" localSheetId="10" hidden="1">{"'39  Kırklareli'!$B$3:$D$90"}</definedName>
    <definedName name="HTML_Control" localSheetId="5" hidden="1">{"'39  Kırklareli'!$B$3:$D$105"}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Settings\hersan.MUHASEBAT\Desktop\htm\39.htm"</definedName>
    <definedName name="HTML_PathFile" localSheetId="0" hidden="1">"C:\Documents and Settings\hersan.MUHASEBAT\Desktop\htm\39.htm"</definedName>
    <definedName name="HTML_PathFile" localSheetId="2" hidden="1">"C:\Documents and Settings\hersan.MUHASEBAT\Desktop\htm\39.htm"</definedName>
    <definedName name="HTML_PathFile" localSheetId="3" hidden="1">"C:\Documents and Settings\hersan.MUHASEBAT\Desktop\htm\39.htm"</definedName>
    <definedName name="HTML_PathFile" localSheetId="6" hidden="1">"C:\Documents and Settings\hersan.MUHASEBAT\Desktop\htm\39.htm"</definedName>
    <definedName name="HTML_PathFile" localSheetId="1" hidden="1">"C:\Documents and Settings\hersan.MUHASEBAT\Desktop\htm\39.htm"</definedName>
    <definedName name="HTML_PathFile" localSheetId="9" hidden="1">"\\M-pc-00000-20\il_2005_2006hazırlık\docs\39.htm"</definedName>
    <definedName name="HTML_PathFile" localSheetId="7" hidden="1">"C:\Documents and Settings\eakgonullu\Belgelerim\internet\docs\il_81\htm\39.htm"</definedName>
    <definedName name="HTML_PathFile" localSheetId="8" hidden="1">"C:\Documents and Settings\hersan\Belgelerim\int-hazırlık\htm\39.htm"</definedName>
    <definedName name="HTML_PathFile" localSheetId="11" hidden="1">"C:\Documents and Settings\hersan\Belgelerim\int-hazırlık\htm\39.htm"</definedName>
    <definedName name="HTML_PathFile" localSheetId="10" hidden="1">"\\M-pc-00000-20\il_2005_2006hazırlık\docs\htm\39.htm"</definedName>
    <definedName name="HTML_PathFile" localSheetId="5" hidden="1">"C:\Documents and Settings\hersan.MUHASEBAT\Desktop\htm\39.htm"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6" i="8"/>
  <c r="C39" i="8"/>
  <c r="D39" i="8"/>
  <c r="E43" i="8"/>
  <c r="E44" i="8"/>
  <c r="E45" i="8"/>
  <c r="C47" i="8"/>
  <c r="D47" i="8"/>
  <c r="D46" i="8" s="1"/>
  <c r="E48" i="8"/>
  <c r="E50" i="8"/>
  <c r="D51" i="8"/>
  <c r="E52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 s="1"/>
  <c r="E81" i="8"/>
  <c r="C87" i="8"/>
  <c r="D87" i="8"/>
  <c r="E87" i="8"/>
  <c r="E90" i="8"/>
  <c r="E91" i="8"/>
  <c r="E92" i="8"/>
  <c r="E94" i="8"/>
  <c r="C95" i="8"/>
  <c r="C96" i="8"/>
  <c r="D96" i="8"/>
  <c r="D95" i="8" s="1"/>
  <c r="E95" i="8" s="1"/>
  <c r="E99" i="8"/>
  <c r="E100" i="8"/>
  <c r="E101" i="8"/>
  <c r="E102" i="8"/>
  <c r="C103" i="8"/>
  <c r="D103" i="8"/>
  <c r="C106" i="8"/>
  <c r="C107" i="8"/>
  <c r="D107" i="8"/>
  <c r="D106" i="8" s="1"/>
  <c r="E106" i="8" s="1"/>
  <c r="E111" i="8"/>
  <c r="D11" i="8" l="1"/>
  <c r="E12" i="8"/>
  <c r="C46" i="8"/>
  <c r="E46" i="8" s="1"/>
  <c r="E51" i="8"/>
  <c r="C11" i="8"/>
  <c r="C10" i="8" s="1"/>
  <c r="E107" i="8"/>
  <c r="E96" i="8"/>
  <c r="E47" i="8"/>
  <c r="D10" i="8" l="1"/>
  <c r="E10" i="8" s="1"/>
  <c r="E11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<sst xmlns="http://schemas.openxmlformats.org/spreadsheetml/2006/main" count="1417" uniqueCount="211">
  <si>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</si>
  <si>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</si>
  <si>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</si>
  <si>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</si>
  <si>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</si>
  <si>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</si>
  <si>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</si>
  <si>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</si>
  <si>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</si>
  <si>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</si>
  <si>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</si>
  <si>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</si>
  <si>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</si>
  <si>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</si>
  <si>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</si>
  <si>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</si>
  <si>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</si>
  <si>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</si>
  <si>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</si>
  <si>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</si>
  <si>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</si>
  <si>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</si>
  <si>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</si>
  <si>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</si>
  <si>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</si>
  <si>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</si>
  <si>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</si>
  <si>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</si>
  <si>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</si>
  <si>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</si>
  <si>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</si>
  <si>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</si>
  <si>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</si>
  <si>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</si>
  <si>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</si>
  <si>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</si>
  <si>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</si>
  <si>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</si>
  <si>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</si>
  <si>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</si>
  <si>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</si>
  <si>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</si>
  <si>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</si>
  <si>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</si>
  <si>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</si>
  <si>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</si>
  <si>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</si>
  <si>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</si>
  <si>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</si>
  <si>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</si>
  <si>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</si>
  <si>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</si>
  <si>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</si>
  <si>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</si>
  <si>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</si>
  <si>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</si>
  <si>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</si>
  <si>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</si>
  <si>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</si>
  <si>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</si>
  <si>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</si>
  <si>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</si>
  <si>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</si>
  <si>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</si>
  <si>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</si>
  <si>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</si>
  <si>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</si>
  <si>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</si>
  <si>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</si>
  <si>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</si>
  <si>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</si>
  <si>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</si>
  <si>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</si>
  <si>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</si>
  <si>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</si>
  <si>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</si>
  <si>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</si>
  <si>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</si>
  <si>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</si>
  <si>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</si>
  <si>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</si>
  <si>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</si>
  <si>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</si>
  <si>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</si>
  <si>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</si>
  <si>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</si>
  <si>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</si>
  <si>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</si>
  <si>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</si>
  <si>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</si>
  <si>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</si>
  <si>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</si>
  <si>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</si>
  <si>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</si>
  <si>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</si>
  <si>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</si>
  <si>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</si>
  <si>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</si>
  <si>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</si>
  <si>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</si>
  <si>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</si>
  <si>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</si>
  <si>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</si>
  <si>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</si>
  <si>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</si>
  <si>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</si>
  <si>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</si>
  <si>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KIRKLARELİ İLİ GENEL  BÜTÇE GELİRLERİNİN TAHSİLATI, TAHAKKUKU VE TAHSİLATIN TAHAKKUKA  ORANI (KÜMÜLATİF) HAZİRAN 2006</t>
  </si>
  <si>
    <t>KIRKLARELİ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</si>
  <si>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</si>
  <si>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</si>
  <si>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</si>
  <si>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</si>
  <si>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</si>
  <si>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</si>
  <si>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</si>
  <si>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</si>
  <si>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</si>
  <si>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</si>
  <si>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</si>
  <si>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</si>
  <si>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</si>
  <si>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</si>
  <si>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</si>
  <si>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</si>
  <si>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</si>
  <si>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</si>
  <si>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</si>
  <si>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</si>
  <si>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</si>
  <si>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</si>
  <si>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</si>
  <si>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</si>
  <si>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</si>
  <si>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</si>
  <si>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</si>
  <si>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</si>
  <si>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</si>
  <si>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</si>
  <si>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</si>
  <si>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</si>
  <si>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</si>
  <si>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</si>
  <si>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</si>
  <si>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</si>
  <si>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</si>
  <si>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</si>
  <si>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</si>
  <si>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</si>
  <si>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</si>
  <si>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</si>
  <si>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</si>
  <si>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</si>
  <si>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</si>
  <si>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</si>
  <si>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</si>
  <si>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</si>
  <si>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</si>
  <si>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</si>
  <si>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</si>
  <si>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</si>
  <si>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</si>
  <si>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</si>
  <si>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</si>
  <si>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</si>
  <si>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</si>
  <si>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</si>
  <si>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</si>
  <si>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</si>
  <si>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</si>
  <si>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</si>
  <si>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</si>
  <si>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</si>
  <si>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</si>
  <si>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</si>
  <si>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</si>
  <si>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</si>
  <si>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</si>
  <si>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</si>
  <si>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</si>
  <si>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</si>
  <si>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</si>
  <si>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</si>
  <si>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</si>
  <si>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KIRKLARELİ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</si>
  <si>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</si>
  <si>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</si>
  <si>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</si>
  <si>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KIRKLARELİ İLİ GENEL  BÜTÇE GELİRLERİNİN TAHSİLATI, TAHAKKUKU VE TAHSİLATIN TAHAKKUKA  ORANI (KÜMÜLATİF) MART 2006</t>
  </si>
  <si>
    <t>KIRKLARELİ İLİ GENEL  BÜTÇE GELİRLERİNİN TAHSİLATI, TAHAKKUKU VE TAHSİLATIN TAHAKKUKA  ORANI (KÜMÜLATİF) NİSAN 2006</t>
  </si>
  <si>
    <t>KIRKLARELİ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</si>
  <si>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</si>
  <si>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</si>
  <si>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</si>
  <si>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</si>
  <si>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</si>
  <si>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</si>
  <si>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KIRKLARELİ İLİ GENEL  BÜTÇE GELİRLERİNİN TAHSİLATI, TAHAKKUKU VE TAHSİLATIN TAHAKKUKA  ORANI (KÜMÜLATİF) TEMMUZ 2006</t>
  </si>
  <si>
    <t>Temmuz</t>
  </si>
  <si>
    <t>KIRKLARELİ İLİ GENEL  BÜTÇE GELİRLERİNİN TAHSİLATI, TAHAKKUKU VE TAHSİLATIN TAHAKKUKA  ORANI (KÜMÜLATİF) AĞUSTOS 2006</t>
  </si>
  <si>
    <t>Ağustos</t>
  </si>
  <si>
    <t xml:space="preserve">        Motorlu Taşıtlar (II)</t>
  </si>
  <si>
    <t>KIRKLARELİ İLİ GENEL  BÜTÇE GELİRLERİNİN TAHSİLATI, TAHAKKUKU VE TAHSİLATIN TAHAKKUKA  ORANI (KÜMÜLATİF) EYLÜL 2006</t>
  </si>
  <si>
    <t>Eylül</t>
  </si>
  <si>
    <t>KIRKLARELİ İLİ GENEL  BÜTÇE GELİRLERİNİN TAHSİLATI, TAHAKKUKU VE TAHSİLATIN TAHAKKUKA  ORANI (KÜMÜLATİF) EKİM 2006</t>
  </si>
  <si>
    <t>Ekim</t>
  </si>
  <si>
    <t>KIRKLARELİ İLİ GENEL  BÜTÇE GELİRLERİNİN TAHSİLATI, TAHAKKUKU VE TAHSİLATIN TAHAKKUKA  ORANI (KÜMÜLATİF) KASIM 2006</t>
  </si>
  <si>
    <t>Kasım</t>
  </si>
  <si>
    <t>KIRKLARELİ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</si>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</sst>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AE801AF6-9E6D-4D57-9B59-50CDB6F40A85}"/>
    <cellStyle name="Normal_genelgelirtahk_tahs" xfId="3" xr:uid="{BB8036EA-5A82-42E6-AA77-ABAF33E7528C}"/>
    <cellStyle name="Virgül [0]_29dan32ye" xfId="4" xr:uid="{A5E447E3-8441-4B8D-ACE8-4BB8042DD838}"/>
    <cellStyle name="Virgül_29dan32ye" xfId="5" xr:uid="{5D44472F-AF2F-4AF1-956D-D0A823E88A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44AA-A5D3-43E1-9C4B-F709E0E520B5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406459</v>
      </c>
      <c r="D10" s="27">
        <v>318529</v>
      </c>
      <c r="E10" s="28">
        <v>78.366821745858743</v>
      </c>
    </row>
    <row r="11" spans="2:7" s="5" customFormat="1" ht="15.75" customHeight="1" x14ac:dyDescent="0.2">
      <c r="B11" s="26" t="s">
        <v>5</v>
      </c>
      <c r="C11" s="27">
        <v>316030</v>
      </c>
      <c r="D11" s="27">
        <v>248831</v>
      </c>
      <c r="E11" s="29">
        <v>78.736512356421855</v>
      </c>
    </row>
    <row r="12" spans="2:7" s="5" customFormat="1" ht="15.75" customHeight="1" x14ac:dyDescent="0.2">
      <c r="B12" s="26" t="s">
        <v>6</v>
      </c>
      <c r="C12" s="27">
        <v>147982</v>
      </c>
      <c r="D12" s="27">
        <v>125787</v>
      </c>
      <c r="E12" s="29">
        <v>85.001554243083618</v>
      </c>
      <c r="G12" s="6"/>
    </row>
    <row r="13" spans="2:7" s="5" customFormat="1" ht="15.75" customHeight="1" x14ac:dyDescent="0.2">
      <c r="B13" s="26" t="s">
        <v>7</v>
      </c>
      <c r="C13" s="27">
        <v>141081</v>
      </c>
      <c r="D13" s="27">
        <v>120608</v>
      </c>
      <c r="E13" s="29">
        <v>85.48847825008329</v>
      </c>
    </row>
    <row r="14" spans="2:7" ht="15.75" customHeight="1" x14ac:dyDescent="0.2">
      <c r="B14" s="30" t="s">
        <v>8</v>
      </c>
      <c r="C14" s="31">
        <v>9844</v>
      </c>
      <c r="D14" s="31">
        <v>4148</v>
      </c>
      <c r="E14" s="32">
        <v>42.137342543681434</v>
      </c>
    </row>
    <row r="15" spans="2:7" ht="15.75" customHeight="1" x14ac:dyDescent="0.2">
      <c r="B15" s="30" t="s">
        <v>9</v>
      </c>
      <c r="C15" s="31">
        <v>1902</v>
      </c>
      <c r="D15" s="31">
        <v>990</v>
      </c>
      <c r="E15" s="32">
        <v>52.050473186119874</v>
      </c>
    </row>
    <row r="16" spans="2:7" ht="15.75" customHeight="1" x14ac:dyDescent="0.2">
      <c r="B16" s="30" t="s">
        <v>10</v>
      </c>
      <c r="C16" s="31">
        <v>121780</v>
      </c>
      <c r="D16" s="31">
        <v>110194</v>
      </c>
      <c r="E16" s="32">
        <v>90.486122516012486</v>
      </c>
    </row>
    <row r="17" spans="2:5" ht="15.75" customHeight="1" x14ac:dyDescent="0.2">
      <c r="B17" s="30" t="s">
        <v>11</v>
      </c>
      <c r="C17" s="31">
        <v>7555</v>
      </c>
      <c r="D17" s="31">
        <v>5276</v>
      </c>
      <c r="E17" s="32">
        <v>69.834546657842495</v>
      </c>
    </row>
    <row r="18" spans="2:5" s="5" customFormat="1" ht="15.75" customHeight="1" x14ac:dyDescent="0.2">
      <c r="B18" s="26" t="s">
        <v>12</v>
      </c>
      <c r="C18" s="27">
        <v>6901</v>
      </c>
      <c r="D18" s="27">
        <v>5179</v>
      </c>
      <c r="E18" s="29">
        <v>75.047094623967538</v>
      </c>
    </row>
    <row r="19" spans="2:5" ht="15.75" customHeight="1" x14ac:dyDescent="0.2">
      <c r="B19" s="30" t="s">
        <v>13</v>
      </c>
      <c r="C19" s="31">
        <v>1251</v>
      </c>
      <c r="D19" s="31">
        <v>370</v>
      </c>
      <c r="E19" s="32">
        <v>29.576338928856917</v>
      </c>
    </row>
    <row r="20" spans="2:5" ht="15.75" customHeight="1" x14ac:dyDescent="0.2">
      <c r="B20" s="30" t="s">
        <v>14</v>
      </c>
      <c r="C20" s="31">
        <v>66</v>
      </c>
      <c r="D20" s="31">
        <v>26</v>
      </c>
      <c r="E20" s="32">
        <v>39.393939393939391</v>
      </c>
    </row>
    <row r="21" spans="2:5" ht="15.75" customHeight="1" x14ac:dyDescent="0.2">
      <c r="B21" s="30" t="s">
        <v>15</v>
      </c>
      <c r="C21" s="31">
        <v>5584</v>
      </c>
      <c r="D21" s="31">
        <v>4783</v>
      </c>
      <c r="E21" s="32">
        <v>85.655444126074499</v>
      </c>
    </row>
    <row r="22" spans="2:5" s="4" customFormat="1" ht="15.75" customHeight="1" x14ac:dyDescent="0.2">
      <c r="B22" s="26" t="s">
        <v>16</v>
      </c>
      <c r="C22" s="27">
        <v>14833</v>
      </c>
      <c r="D22" s="27">
        <v>10560</v>
      </c>
      <c r="E22" s="28">
        <v>71.192611069911678</v>
      </c>
    </row>
    <row r="23" spans="2:5" s="8" customFormat="1" ht="15.75" customHeight="1" x14ac:dyDescent="0.2">
      <c r="B23" s="30" t="s">
        <v>17</v>
      </c>
      <c r="C23" s="31">
        <v>112</v>
      </c>
      <c r="D23" s="31">
        <v>54</v>
      </c>
      <c r="E23" s="33">
        <v>48.214285714285715</v>
      </c>
    </row>
    <row r="24" spans="2:5" s="8" customFormat="1" ht="15.75" customHeight="1" x14ac:dyDescent="0.2">
      <c r="B24" s="30" t="s">
        <v>18</v>
      </c>
      <c r="C24" s="31">
        <v>14721</v>
      </c>
      <c r="D24" s="31">
        <v>10506</v>
      </c>
      <c r="E24" s="33">
        <v>71.367434277562666</v>
      </c>
    </row>
    <row r="25" spans="2:5" s="4" customFormat="1" ht="15.75" customHeight="1" x14ac:dyDescent="0.2">
      <c r="B25" s="26" t="s">
        <v>19</v>
      </c>
      <c r="C25" s="27">
        <v>120387</v>
      </c>
      <c r="D25" s="27">
        <v>84034</v>
      </c>
      <c r="E25" s="28">
        <v>69.803217955427073</v>
      </c>
    </row>
    <row r="26" spans="2:5" s="4" customFormat="1" ht="15.75" customHeight="1" x14ac:dyDescent="0.2">
      <c r="B26" s="26" t="s">
        <v>20</v>
      </c>
      <c r="C26" s="27">
        <v>45571</v>
      </c>
      <c r="D26" s="27">
        <v>23950</v>
      </c>
      <c r="E26" s="28">
        <v>52.555353185139673</v>
      </c>
    </row>
    <row r="27" spans="2:5" s="8" customFormat="1" ht="15.75" customHeight="1" x14ac:dyDescent="0.2">
      <c r="B27" s="30" t="s">
        <v>21</v>
      </c>
      <c r="C27" s="31">
        <v>43591</v>
      </c>
      <c r="D27" s="31">
        <v>22616</v>
      </c>
      <c r="E27" s="33">
        <v>51.882269275767932</v>
      </c>
    </row>
    <row r="28" spans="2:5" s="8" customFormat="1" ht="15.75" customHeight="1" x14ac:dyDescent="0.2">
      <c r="B28" s="30" t="s">
        <v>22</v>
      </c>
      <c r="C28" s="31">
        <v>1980</v>
      </c>
      <c r="D28" s="31">
        <v>1334</v>
      </c>
      <c r="E28" s="33">
        <v>67.37373737373737</v>
      </c>
    </row>
    <row r="29" spans="2:5" s="4" customFormat="1" ht="15.75" customHeight="1" x14ac:dyDescent="0.2">
      <c r="B29" s="26" t="s">
        <v>23</v>
      </c>
      <c r="C29" s="27">
        <v>68932</v>
      </c>
      <c r="D29" s="27">
        <v>54310</v>
      </c>
      <c r="E29" s="28">
        <v>78.78779086636105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201</v>
      </c>
      <c r="C31" s="31">
        <v>4786</v>
      </c>
      <c r="D31" s="31">
        <v>4786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64145</v>
      </c>
      <c r="D32" s="31">
        <v>49523</v>
      </c>
      <c r="E32" s="33">
        <v>77.204770441967412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</v>
      </c>
      <c r="D35" s="31">
        <v>1</v>
      </c>
      <c r="E35" s="32"/>
    </row>
    <row r="36" spans="2:5" s="5" customFormat="1" ht="15.75" customHeight="1" x14ac:dyDescent="0.2">
      <c r="B36" s="26" t="s">
        <v>30</v>
      </c>
      <c r="C36" s="27">
        <v>5884</v>
      </c>
      <c r="D36" s="27">
        <v>5774</v>
      </c>
      <c r="E36" s="29">
        <v>98.130523453433042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14404</v>
      </c>
      <c r="D43" s="27">
        <v>11828</v>
      </c>
      <c r="E43" s="28">
        <v>82.116078866981397</v>
      </c>
    </row>
    <row r="44" spans="2:5" s="4" customFormat="1" ht="15.75" customHeight="1" x14ac:dyDescent="0.2">
      <c r="B44" s="26" t="s">
        <v>38</v>
      </c>
      <c r="C44" s="27">
        <v>18102</v>
      </c>
      <c r="D44" s="27">
        <v>16584</v>
      </c>
      <c r="E44" s="28">
        <v>91.614186277759373</v>
      </c>
    </row>
    <row r="45" spans="2:5" s="4" customFormat="1" ht="15.75" customHeight="1" x14ac:dyDescent="0.2">
      <c r="B45" s="26" t="s">
        <v>39</v>
      </c>
      <c r="C45" s="27">
        <v>322</v>
      </c>
      <c r="D45" s="27">
        <v>38</v>
      </c>
      <c r="E45" s="28">
        <v>11.801242236024844</v>
      </c>
    </row>
    <row r="46" spans="2:5" s="4" customFormat="1" ht="15.75" customHeight="1" x14ac:dyDescent="0.2">
      <c r="B46" s="26" t="s">
        <v>40</v>
      </c>
      <c r="C46" s="27">
        <v>89417</v>
      </c>
      <c r="D46" s="27">
        <v>68786</v>
      </c>
      <c r="E46" s="28">
        <v>76.927206235950663</v>
      </c>
    </row>
    <row r="47" spans="2:5" s="4" customFormat="1" ht="15.75" customHeight="1" x14ac:dyDescent="0.2">
      <c r="B47" s="26" t="s">
        <v>41</v>
      </c>
      <c r="C47" s="27">
        <v>4850</v>
      </c>
      <c r="D47" s="27">
        <v>4850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4838</v>
      </c>
      <c r="D48" s="31">
        <v>4838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12</v>
      </c>
      <c r="D50" s="31">
        <v>12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23</v>
      </c>
      <c r="D51" s="27">
        <v>22</v>
      </c>
      <c r="E51" s="28">
        <v>95.652173913043484</v>
      </c>
    </row>
    <row r="52" spans="2:5" s="4" customFormat="1" ht="15.75" customHeight="1" x14ac:dyDescent="0.2">
      <c r="B52" s="26" t="s">
        <v>46</v>
      </c>
      <c r="C52" s="27">
        <v>23</v>
      </c>
      <c r="D52" s="27">
        <v>22</v>
      </c>
      <c r="E52" s="28">
        <v>95.652173913043484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20841</v>
      </c>
      <c r="D60" s="27">
        <v>11789</v>
      </c>
      <c r="E60" s="28">
        <v>56.566383570845922</v>
      </c>
    </row>
    <row r="61" spans="2:5" s="4" customFormat="1" ht="15.75" customHeight="1" x14ac:dyDescent="0.2">
      <c r="B61" s="26" t="s">
        <v>56</v>
      </c>
      <c r="C61" s="27">
        <v>4696</v>
      </c>
      <c r="D61" s="27">
        <v>3820</v>
      </c>
      <c r="E61" s="28">
        <v>81.345826235093696</v>
      </c>
    </row>
    <row r="62" spans="2:5" s="8" customFormat="1" ht="15.75" customHeight="1" x14ac:dyDescent="0.2">
      <c r="B62" s="30" t="s">
        <v>57</v>
      </c>
      <c r="C62" s="31">
        <v>2251</v>
      </c>
      <c r="D62" s="31">
        <v>2251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1715</v>
      </c>
      <c r="D63" s="31">
        <v>839</v>
      </c>
      <c r="E63" s="33">
        <v>48.921282798833822</v>
      </c>
    </row>
    <row r="64" spans="2:5" s="8" customFormat="1" ht="15.75" customHeight="1" x14ac:dyDescent="0.2">
      <c r="B64" s="30" t="s">
        <v>59</v>
      </c>
      <c r="C64" s="31">
        <v>730</v>
      </c>
      <c r="D64" s="31">
        <v>730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16145</v>
      </c>
      <c r="D65" s="27">
        <v>7969</v>
      </c>
      <c r="E65" s="28">
        <v>49.358934654691858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16103</v>
      </c>
      <c r="D67" s="31">
        <v>7931</v>
      </c>
      <c r="E67" s="33">
        <v>49.251692231261259</v>
      </c>
    </row>
    <row r="68" spans="2:5" s="8" customFormat="1" ht="15.75" customHeight="1" x14ac:dyDescent="0.2">
      <c r="B68" s="30" t="s">
        <v>63</v>
      </c>
      <c r="C68" s="31">
        <v>42</v>
      </c>
      <c r="D68" s="31">
        <v>38</v>
      </c>
      <c r="E68" s="33">
        <v>90.476190476190482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59074</v>
      </c>
      <c r="D70" s="27">
        <v>48043</v>
      </c>
      <c r="E70" s="28">
        <v>81.326810441141618</v>
      </c>
    </row>
    <row r="71" spans="2:5" s="8" customFormat="1" ht="15.75" customHeight="1" x14ac:dyDescent="0.2">
      <c r="B71" s="34" t="s">
        <v>66</v>
      </c>
      <c r="C71" s="35">
        <v>521</v>
      </c>
      <c r="D71" s="35">
        <v>508</v>
      </c>
      <c r="E71" s="33">
        <v>97.504798464491358</v>
      </c>
    </row>
    <row r="72" spans="2:5" s="8" customFormat="1" ht="15.75" customHeight="1" x14ac:dyDescent="0.2">
      <c r="B72" s="34" t="s">
        <v>67</v>
      </c>
      <c r="C72" s="35">
        <v>2674</v>
      </c>
      <c r="D72" s="35">
        <v>643</v>
      </c>
      <c r="E72" s="33"/>
    </row>
    <row r="73" spans="2:5" s="8" customFormat="1" ht="15.75" customHeight="1" x14ac:dyDescent="0.2">
      <c r="B73" s="34" t="s">
        <v>68</v>
      </c>
      <c r="C73" s="35">
        <v>1399</v>
      </c>
      <c r="D73" s="35">
        <v>401</v>
      </c>
      <c r="E73" s="33">
        <v>28.663330950679054</v>
      </c>
    </row>
    <row r="74" spans="2:5" s="8" customFormat="1" ht="15.75" customHeight="1" x14ac:dyDescent="0.2">
      <c r="B74" s="34" t="s">
        <v>69</v>
      </c>
      <c r="C74" s="35">
        <v>30410</v>
      </c>
      <c r="D74" s="35">
        <v>23900</v>
      </c>
      <c r="E74" s="33">
        <v>78.592568234133509</v>
      </c>
    </row>
    <row r="75" spans="2:5" s="8" customFormat="1" ht="15.75" customHeight="1" x14ac:dyDescent="0.2">
      <c r="B75" s="34" t="s">
        <v>70</v>
      </c>
      <c r="C75" s="35">
        <v>22710</v>
      </c>
      <c r="D75" s="35">
        <v>21832</v>
      </c>
      <c r="E75" s="33">
        <v>96.13386173491854</v>
      </c>
    </row>
    <row r="76" spans="2:5" s="8" customFormat="1" ht="15.75" customHeight="1" x14ac:dyDescent="0.2">
      <c r="B76" s="34" t="s">
        <v>71</v>
      </c>
      <c r="C76" s="35">
        <v>1360</v>
      </c>
      <c r="D76" s="35">
        <v>759</v>
      </c>
      <c r="E76" s="33">
        <v>55.808823529411768</v>
      </c>
    </row>
    <row r="77" spans="2:5" s="5" customFormat="1" ht="15.75" customHeight="1" x14ac:dyDescent="0.2">
      <c r="B77" s="26" t="s">
        <v>72</v>
      </c>
      <c r="C77" s="27">
        <v>44</v>
      </c>
      <c r="D77" s="27">
        <v>3</v>
      </c>
      <c r="E77" s="28">
        <v>6.8181818181818175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44</v>
      </c>
      <c r="D80" s="31">
        <v>3</v>
      </c>
      <c r="E80" s="33">
        <v>6.8181818181818175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4585</v>
      </c>
      <c r="D86" s="27">
        <v>4079</v>
      </c>
      <c r="E86" s="28">
        <v>88.964013086150501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257</v>
      </c>
      <c r="D89" s="31">
        <v>257</v>
      </c>
      <c r="E89" s="33">
        <v>100</v>
      </c>
    </row>
    <row r="90" spans="2:5" ht="15.75" customHeight="1" x14ac:dyDescent="0.2">
      <c r="B90" s="30" t="s">
        <v>85</v>
      </c>
      <c r="C90" s="31">
        <v>1953</v>
      </c>
      <c r="D90" s="31">
        <v>1953</v>
      </c>
      <c r="E90" s="33">
        <v>100</v>
      </c>
    </row>
    <row r="91" spans="2:5" ht="15.75" customHeight="1" x14ac:dyDescent="0.2">
      <c r="B91" s="30" t="s">
        <v>86</v>
      </c>
      <c r="C91" s="31">
        <v>590</v>
      </c>
      <c r="D91" s="31">
        <v>447</v>
      </c>
      <c r="E91" s="33">
        <v>75.762711864406782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1785</v>
      </c>
      <c r="D93" s="31">
        <v>1422</v>
      </c>
      <c r="E93" s="33">
        <v>79.663865546218489</v>
      </c>
    </row>
    <row r="94" spans="2:5" s="5" customFormat="1" ht="15.75" customHeight="1" x14ac:dyDescent="0.2">
      <c r="B94" s="26" t="s">
        <v>89</v>
      </c>
      <c r="C94" s="27">
        <v>1003</v>
      </c>
      <c r="D94" s="27">
        <v>903</v>
      </c>
      <c r="E94" s="37">
        <v>90.029910269192428</v>
      </c>
    </row>
    <row r="95" spans="2:5" s="5" customFormat="1" ht="15.75" customHeight="1" x14ac:dyDescent="0.2">
      <c r="B95" s="26" t="s">
        <v>90</v>
      </c>
      <c r="C95" s="27">
        <v>957</v>
      </c>
      <c r="D95" s="27">
        <v>857</v>
      </c>
      <c r="E95" s="37">
        <v>89.550679205851623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100</v>
      </c>
      <c r="D98" s="31">
        <v>0</v>
      </c>
      <c r="E98" s="38">
        <v>0</v>
      </c>
    </row>
    <row r="99" spans="2:5" ht="15.75" customHeight="1" x14ac:dyDescent="0.2">
      <c r="B99" s="30" t="s">
        <v>94</v>
      </c>
      <c r="C99" s="31">
        <v>551</v>
      </c>
      <c r="D99" s="31">
        <v>551</v>
      </c>
      <c r="E99" s="38">
        <v>100</v>
      </c>
    </row>
    <row r="100" spans="2:5" ht="15.75" customHeight="1" x14ac:dyDescent="0.2">
      <c r="B100" s="30" t="s">
        <v>95</v>
      </c>
      <c r="C100" s="31">
        <v>306</v>
      </c>
      <c r="D100" s="31">
        <v>306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46</v>
      </c>
      <c r="D101" s="27">
        <v>46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9</v>
      </c>
      <c r="D105" s="27">
        <v>9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9</v>
      </c>
      <c r="D106" s="27">
        <v>9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9</v>
      </c>
      <c r="D110" s="31">
        <v>9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83062AB3-70EF-4152-852D-D3C2C51E8996}"/>
    <hyperlink ref="D4" location="Şubat!A1" display="Şubat" xr:uid="{C6BD080D-8742-4E30-801B-30D2A5CDE4B9}"/>
    <hyperlink ref="E4" location="Mart!A1" display="Mart" xr:uid="{1E6C5AEF-E381-4B7A-81A0-92BDE3E92060}"/>
    <hyperlink ref="C5" location="Nisan!A1" display="Nisan" xr:uid="{A431AD2D-5C7D-42BA-9CAD-ECF91D161FCC}"/>
    <hyperlink ref="D5" location="Mayıs!A1" display="Mayıs" xr:uid="{ABD265B2-B334-4A76-9AE0-2D7FA18CABC0}"/>
    <hyperlink ref="E5" location="Haziran!A1" display="Haziran" xr:uid="{0F49DB7A-8A06-4189-9677-95D62B19D016}"/>
    <hyperlink ref="C6" location="Temmuz!A1" display="Temmuz" xr:uid="{2046BC2B-59BF-48B3-892F-451E0DFC6252}"/>
    <hyperlink ref="D6" location="Ağustos!A1" display="Ağustos" xr:uid="{5014461E-060E-4DA0-A488-CAF25DC62540}"/>
    <hyperlink ref="E6" location="Eylül!A1" display="Eylül" xr:uid="{47851AD1-BA09-47C1-9EF1-E09A9498E01B}"/>
    <hyperlink ref="C7" location="Ekim!A1" display="Ekim" xr:uid="{33E43020-95D3-4484-A88F-32CAEF0B1CB2}"/>
    <hyperlink ref="D7" location="Kasım!A1" display="Kasım" xr:uid="{7C5261CC-63AF-47C7-AFD1-B5E948499395}"/>
    <hyperlink ref="E7" location="Aralık!A1" display="Aralık" xr:uid="{8A35236C-A27B-4F8A-A6EF-5822F2C54C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B7DC-0B84-4F43-97DD-93391D285C0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183200</v>
      </c>
      <c r="D10" s="27">
        <v>54196</v>
      </c>
      <c r="E10" s="28">
        <v>29.58296943231441</v>
      </c>
    </row>
    <row r="11" spans="2:7" s="5" customFormat="1" ht="15.75" customHeight="1" x14ac:dyDescent="0.2">
      <c r="B11" s="26" t="s">
        <v>5</v>
      </c>
      <c r="C11" s="27">
        <v>129354</v>
      </c>
      <c r="D11" s="27">
        <v>49349</v>
      </c>
      <c r="E11" s="29">
        <v>38.15034710948251</v>
      </c>
    </row>
    <row r="12" spans="2:7" s="5" customFormat="1" ht="15.75" customHeight="1" x14ac:dyDescent="0.2">
      <c r="B12" s="26" t="s">
        <v>6</v>
      </c>
      <c r="C12" s="27">
        <v>54761</v>
      </c>
      <c r="D12" s="27">
        <v>27917</v>
      </c>
      <c r="E12" s="29">
        <v>50.979711838717336</v>
      </c>
      <c r="G12" s="6"/>
    </row>
    <row r="13" spans="2:7" s="5" customFormat="1" ht="15.75" customHeight="1" x14ac:dyDescent="0.2">
      <c r="B13" s="26" t="s">
        <v>7</v>
      </c>
      <c r="C13" s="27">
        <v>51594</v>
      </c>
      <c r="D13" s="27">
        <v>26349</v>
      </c>
      <c r="E13" s="29">
        <v>51.069891847889295</v>
      </c>
    </row>
    <row r="14" spans="2:7" ht="15.75" customHeight="1" x14ac:dyDescent="0.2">
      <c r="B14" s="30" t="s">
        <v>8</v>
      </c>
      <c r="C14" s="31">
        <v>9539</v>
      </c>
      <c r="D14" s="31">
        <v>495</v>
      </c>
      <c r="E14" s="32">
        <v>5.1892231890135232</v>
      </c>
    </row>
    <row r="15" spans="2:7" ht="15.75" customHeight="1" x14ac:dyDescent="0.2">
      <c r="B15" s="30" t="s">
        <v>9</v>
      </c>
      <c r="C15" s="31">
        <v>1799</v>
      </c>
      <c r="D15" s="31">
        <v>492</v>
      </c>
      <c r="E15" s="32">
        <v>27.348526959421903</v>
      </c>
    </row>
    <row r="16" spans="2:7" ht="15.75" customHeight="1" x14ac:dyDescent="0.2">
      <c r="B16" s="30" t="s">
        <v>10</v>
      </c>
      <c r="C16" s="31">
        <v>35181</v>
      </c>
      <c r="D16" s="31">
        <v>23547</v>
      </c>
      <c r="E16" s="32">
        <v>66.931013899548049</v>
      </c>
    </row>
    <row r="17" spans="2:5" ht="15.75" customHeight="1" x14ac:dyDescent="0.2">
      <c r="B17" s="30" t="s">
        <v>11</v>
      </c>
      <c r="C17" s="31">
        <v>5075</v>
      </c>
      <c r="D17" s="31">
        <v>1815</v>
      </c>
      <c r="E17" s="32">
        <v>35.763546798029552</v>
      </c>
    </row>
    <row r="18" spans="2:5" s="5" customFormat="1" ht="15.75" customHeight="1" x14ac:dyDescent="0.2">
      <c r="B18" s="26" t="s">
        <v>12</v>
      </c>
      <c r="C18" s="27">
        <v>3167</v>
      </c>
      <c r="D18" s="27">
        <v>1568</v>
      </c>
      <c r="E18" s="29">
        <v>49.510577833912215</v>
      </c>
    </row>
    <row r="19" spans="2:5" ht="15.75" customHeight="1" x14ac:dyDescent="0.2">
      <c r="B19" s="30" t="s">
        <v>13</v>
      </c>
      <c r="C19" s="31">
        <v>510</v>
      </c>
      <c r="D19" s="31">
        <v>21</v>
      </c>
      <c r="E19" s="32">
        <v>4.117647058823529</v>
      </c>
    </row>
    <row r="20" spans="2:5" ht="15.75" customHeight="1" x14ac:dyDescent="0.2">
      <c r="B20" s="30" t="s">
        <v>14</v>
      </c>
      <c r="C20" s="31">
        <v>40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2617</v>
      </c>
      <c r="D21" s="31">
        <v>1547</v>
      </c>
      <c r="E21" s="32">
        <v>59.113488727550632</v>
      </c>
    </row>
    <row r="22" spans="2:5" s="4" customFormat="1" ht="15.75" customHeight="1" x14ac:dyDescent="0.2">
      <c r="B22" s="26" t="s">
        <v>16</v>
      </c>
      <c r="C22" s="27">
        <v>14101</v>
      </c>
      <c r="D22" s="27">
        <v>4357</v>
      </c>
      <c r="E22" s="28">
        <v>30.898517835614498</v>
      </c>
    </row>
    <row r="23" spans="2:5" s="8" customFormat="1" ht="15.75" customHeight="1" x14ac:dyDescent="0.2">
      <c r="B23" s="30" t="s">
        <v>17</v>
      </c>
      <c r="C23" s="31">
        <v>65</v>
      </c>
      <c r="D23" s="31">
        <v>5</v>
      </c>
      <c r="E23" s="33">
        <v>7.6923076923076925</v>
      </c>
    </row>
    <row r="24" spans="2:5" s="8" customFormat="1" ht="15.75" customHeight="1" x14ac:dyDescent="0.2">
      <c r="B24" s="30" t="s">
        <v>18</v>
      </c>
      <c r="C24" s="31">
        <v>14036</v>
      </c>
      <c r="D24" s="31">
        <v>4352</v>
      </c>
      <c r="E24" s="33">
        <v>31.005984611000287</v>
      </c>
    </row>
    <row r="25" spans="2:5" s="4" customFormat="1" ht="15.75" customHeight="1" x14ac:dyDescent="0.2">
      <c r="B25" s="26" t="s">
        <v>19</v>
      </c>
      <c r="C25" s="27">
        <v>50691</v>
      </c>
      <c r="D25" s="27">
        <v>10399</v>
      </c>
      <c r="E25" s="28">
        <v>20.514489751632439</v>
      </c>
    </row>
    <row r="26" spans="2:5" s="4" customFormat="1" ht="15.75" customHeight="1" x14ac:dyDescent="0.2">
      <c r="B26" s="26" t="s">
        <v>20</v>
      </c>
      <c r="C26" s="27">
        <v>22131</v>
      </c>
      <c r="D26" s="27">
        <v>4772</v>
      </c>
      <c r="E26" s="28">
        <v>21.562514120464506</v>
      </c>
    </row>
    <row r="27" spans="2:5" s="8" customFormat="1" ht="15.75" customHeight="1" x14ac:dyDescent="0.2">
      <c r="B27" s="30" t="s">
        <v>21</v>
      </c>
      <c r="C27" s="31">
        <v>21287</v>
      </c>
      <c r="D27" s="31">
        <v>4459</v>
      </c>
      <c r="E27" s="33">
        <v>20.947056889181191</v>
      </c>
    </row>
    <row r="28" spans="2:5" s="8" customFormat="1" ht="15.75" customHeight="1" x14ac:dyDescent="0.2">
      <c r="B28" s="30" t="s">
        <v>22</v>
      </c>
      <c r="C28" s="31">
        <v>844</v>
      </c>
      <c r="D28" s="31">
        <v>313</v>
      </c>
      <c r="E28" s="33">
        <v>37.085308056872037</v>
      </c>
    </row>
    <row r="29" spans="2:5" s="4" customFormat="1" ht="15.75" customHeight="1" x14ac:dyDescent="0.2">
      <c r="B29" s="26" t="s">
        <v>23</v>
      </c>
      <c r="C29" s="27">
        <v>27278</v>
      </c>
      <c r="D29" s="27">
        <v>4438</v>
      </c>
      <c r="E29" s="28">
        <v>16.269521225896327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931</v>
      </c>
      <c r="D31" s="31">
        <v>930</v>
      </c>
      <c r="E31" s="33">
        <v>99.892588614393134</v>
      </c>
    </row>
    <row r="32" spans="2:5" s="8" customFormat="1" ht="15.75" customHeight="1" x14ac:dyDescent="0.2">
      <c r="B32" s="30" t="s">
        <v>26</v>
      </c>
      <c r="C32" s="31">
        <v>26341</v>
      </c>
      <c r="D32" s="31">
        <v>3502</v>
      </c>
      <c r="E32" s="33">
        <v>13.294863520747125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1282</v>
      </c>
      <c r="D36" s="27">
        <v>1189</v>
      </c>
      <c r="E36" s="29">
        <v>92.745709828393132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4853</v>
      </c>
      <c r="D43" s="27">
        <v>2751</v>
      </c>
      <c r="E43" s="28">
        <v>56.686585617144033</v>
      </c>
    </row>
    <row r="44" spans="2:5" s="4" customFormat="1" ht="15.75" customHeight="1" x14ac:dyDescent="0.2">
      <c r="B44" s="26" t="s">
        <v>38</v>
      </c>
      <c r="C44" s="27">
        <v>4616</v>
      </c>
      <c r="D44" s="27">
        <v>3921</v>
      </c>
      <c r="E44" s="28">
        <v>84.943674176776426</v>
      </c>
    </row>
    <row r="45" spans="2:5" s="4" customFormat="1" ht="15.75" customHeight="1" x14ac:dyDescent="0.2">
      <c r="B45" s="26" t="s">
        <v>39</v>
      </c>
      <c r="C45" s="27">
        <v>332</v>
      </c>
      <c r="D45" s="27">
        <v>4</v>
      </c>
      <c r="E45" s="28">
        <v>1.2048192771084338</v>
      </c>
    </row>
    <row r="46" spans="2:5" s="4" customFormat="1" ht="15.75" customHeight="1" x14ac:dyDescent="0.2">
      <c r="B46" s="26" t="s">
        <v>40</v>
      </c>
      <c r="C46" s="27">
        <v>53501</v>
      </c>
      <c r="D46" s="27">
        <v>4654</v>
      </c>
      <c r="E46" s="28">
        <v>8.6989028242462751</v>
      </c>
    </row>
    <row r="47" spans="2:5" s="4" customFormat="1" ht="15.75" customHeight="1" x14ac:dyDescent="0.2">
      <c r="B47" s="26" t="s">
        <v>41</v>
      </c>
      <c r="C47" s="27">
        <v>560</v>
      </c>
      <c r="D47" s="27">
        <v>560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560</v>
      </c>
      <c r="D48" s="31">
        <v>560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</v>
      </c>
      <c r="D51" s="27">
        <v>1</v>
      </c>
      <c r="E51" s="28">
        <v>50</v>
      </c>
    </row>
    <row r="52" spans="2:5" s="4" customFormat="1" ht="15.75" customHeight="1" x14ac:dyDescent="0.2">
      <c r="B52" s="26" t="s">
        <v>46</v>
      </c>
      <c r="C52" s="27">
        <v>2</v>
      </c>
      <c r="D52" s="27">
        <v>1</v>
      </c>
      <c r="E52" s="28">
        <v>50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16036</v>
      </c>
      <c r="D61" s="27">
        <v>904</v>
      </c>
      <c r="E61" s="28">
        <v>5.6373160389124468</v>
      </c>
    </row>
    <row r="62" spans="2:5" s="4" customFormat="1" ht="15.75" customHeight="1" x14ac:dyDescent="0.2">
      <c r="B62" s="26" t="s">
        <v>56</v>
      </c>
      <c r="C62" s="27">
        <v>1484</v>
      </c>
      <c r="D62" s="27">
        <v>787</v>
      </c>
      <c r="E62" s="28">
        <v>53.032345013477091</v>
      </c>
    </row>
    <row r="63" spans="2:5" s="8" customFormat="1" ht="15.75" customHeight="1" x14ac:dyDescent="0.2">
      <c r="B63" s="30" t="s">
        <v>57</v>
      </c>
      <c r="C63" s="31">
        <v>558</v>
      </c>
      <c r="D63" s="31">
        <v>558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784</v>
      </c>
      <c r="D64" s="31">
        <v>87</v>
      </c>
      <c r="E64" s="33">
        <v>11.096938775510203</v>
      </c>
    </row>
    <row r="65" spans="2:5" s="8" customFormat="1" ht="15.75" customHeight="1" x14ac:dyDescent="0.2">
      <c r="B65" s="30" t="s">
        <v>59</v>
      </c>
      <c r="C65" s="31">
        <v>142</v>
      </c>
      <c r="D65" s="31">
        <v>142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14552</v>
      </c>
      <c r="D66" s="27">
        <v>117</v>
      </c>
      <c r="E66" s="28">
        <v>0.8040131940626718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14542</v>
      </c>
      <c r="D68" s="31">
        <v>107</v>
      </c>
      <c r="E68" s="33">
        <v>0.73579975244120477</v>
      </c>
    </row>
    <row r="69" spans="2:5" s="8" customFormat="1" ht="15.75" customHeight="1" x14ac:dyDescent="0.2">
      <c r="B69" s="30" t="s">
        <v>63</v>
      </c>
      <c r="C69" s="31">
        <v>10</v>
      </c>
      <c r="D69" s="31">
        <v>10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35017</v>
      </c>
      <c r="D71" s="27">
        <v>2119</v>
      </c>
      <c r="E71" s="28">
        <v>6.0513464888482735</v>
      </c>
    </row>
    <row r="72" spans="2:5" s="8" customFormat="1" ht="15.75" customHeight="1" x14ac:dyDescent="0.2">
      <c r="B72" s="34" t="s">
        <v>66</v>
      </c>
      <c r="C72" s="35">
        <v>128</v>
      </c>
      <c r="D72" s="35">
        <v>120</v>
      </c>
      <c r="E72" s="33">
        <v>93.75</v>
      </c>
    </row>
    <row r="73" spans="2:5" s="8" customFormat="1" ht="15.75" customHeight="1" x14ac:dyDescent="0.2">
      <c r="B73" s="34" t="s">
        <v>67</v>
      </c>
      <c r="C73" s="35">
        <v>959</v>
      </c>
      <c r="D73" s="35">
        <v>27</v>
      </c>
      <c r="E73" s="33">
        <v>2.8154327424400418</v>
      </c>
    </row>
    <row r="74" spans="2:5" s="8" customFormat="1" ht="15.75" customHeight="1" x14ac:dyDescent="0.2">
      <c r="B74" s="34" t="s">
        <v>68</v>
      </c>
      <c r="C74" s="35">
        <v>1247</v>
      </c>
      <c r="D74" s="35">
        <v>168</v>
      </c>
      <c r="E74" s="33">
        <v>13.472333600641539</v>
      </c>
    </row>
    <row r="75" spans="2:5" s="8" customFormat="1" ht="15.75" customHeight="1" x14ac:dyDescent="0.2">
      <c r="B75" s="34" t="s">
        <v>69</v>
      </c>
      <c r="C75" s="35">
        <v>29731</v>
      </c>
      <c r="D75" s="35">
        <v>90</v>
      </c>
      <c r="E75" s="33">
        <v>0.30271433856917024</v>
      </c>
    </row>
    <row r="76" spans="2:5" s="8" customFormat="1" ht="15.75" customHeight="1" x14ac:dyDescent="0.2">
      <c r="B76" s="34" t="s">
        <v>70</v>
      </c>
      <c r="C76" s="35">
        <v>2269</v>
      </c>
      <c r="D76" s="35">
        <v>1574</v>
      </c>
      <c r="E76" s="33">
        <v>69.369766416923753</v>
      </c>
    </row>
    <row r="77" spans="2:5" s="8" customFormat="1" ht="15.75" customHeight="1" x14ac:dyDescent="0.2">
      <c r="B77" s="34" t="s">
        <v>71</v>
      </c>
      <c r="C77" s="35">
        <v>683</v>
      </c>
      <c r="D77" s="35">
        <v>140</v>
      </c>
      <c r="E77" s="33">
        <v>20.497803806734993</v>
      </c>
    </row>
    <row r="78" spans="2:5" s="5" customFormat="1" ht="15.75" customHeight="1" x14ac:dyDescent="0.2">
      <c r="B78" s="26" t="s">
        <v>72</v>
      </c>
      <c r="C78" s="27">
        <v>42</v>
      </c>
      <c r="D78" s="27">
        <v>1</v>
      </c>
      <c r="E78" s="28">
        <v>2.3809523809523809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42</v>
      </c>
      <c r="D81" s="31">
        <v>1</v>
      </c>
      <c r="E81" s="33">
        <v>2.3809523809523809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1844</v>
      </c>
      <c r="D87" s="27">
        <v>1069</v>
      </c>
      <c r="E87" s="28">
        <v>57.971800433839483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62</v>
      </c>
      <c r="D90" s="31">
        <v>62</v>
      </c>
      <c r="E90" s="33">
        <v>100</v>
      </c>
    </row>
    <row r="91" spans="2:5" ht="15.75" customHeight="1" x14ac:dyDescent="0.2">
      <c r="B91" s="30" t="s">
        <v>85</v>
      </c>
      <c r="C91" s="31">
        <v>406</v>
      </c>
      <c r="D91" s="31">
        <v>405</v>
      </c>
      <c r="E91" s="33">
        <v>99.753694581280783</v>
      </c>
    </row>
    <row r="92" spans="2:5" ht="15.75" customHeight="1" x14ac:dyDescent="0.2">
      <c r="B92" s="30" t="s">
        <v>86</v>
      </c>
      <c r="C92" s="31">
        <v>294</v>
      </c>
      <c r="D92" s="31">
        <v>294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1082</v>
      </c>
      <c r="D94" s="31">
        <v>308</v>
      </c>
      <c r="E94" s="33">
        <v>28.465804066543438</v>
      </c>
    </row>
    <row r="95" spans="2:5" s="5" customFormat="1" ht="15.75" customHeight="1" x14ac:dyDescent="0.2">
      <c r="B95" s="26" t="s">
        <v>89</v>
      </c>
      <c r="C95" s="27">
        <v>336</v>
      </c>
      <c r="D95" s="27">
        <v>184</v>
      </c>
      <c r="E95" s="37">
        <v>54.761904761904766</v>
      </c>
    </row>
    <row r="96" spans="2:5" s="5" customFormat="1" ht="15.75" customHeight="1" x14ac:dyDescent="0.2">
      <c r="B96" s="26" t="s">
        <v>90</v>
      </c>
      <c r="C96" s="27">
        <v>329</v>
      </c>
      <c r="D96" s="27">
        <v>177</v>
      </c>
      <c r="E96" s="37">
        <v>53.799392097264445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219</v>
      </c>
      <c r="D100" s="31">
        <v>141</v>
      </c>
      <c r="E100" s="38">
        <v>64.38356164383562</v>
      </c>
    </row>
    <row r="101" spans="2:5" ht="15.75" customHeight="1" x14ac:dyDescent="0.2">
      <c r="B101" s="30" t="s">
        <v>95</v>
      </c>
      <c r="C101" s="31">
        <v>10</v>
      </c>
      <c r="D101" s="31">
        <v>36</v>
      </c>
      <c r="E101" s="38">
        <v>360</v>
      </c>
    </row>
    <row r="102" spans="2:5" s="5" customFormat="1" ht="15.75" customHeight="1" x14ac:dyDescent="0.2">
      <c r="B102" s="26" t="s">
        <v>96</v>
      </c>
      <c r="C102" s="27">
        <v>7</v>
      </c>
      <c r="D102" s="27">
        <v>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9</v>
      </c>
      <c r="D106" s="27">
        <v>9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9</v>
      </c>
      <c r="D107" s="27">
        <v>9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69618DF-56B5-4554-AB43-DB7A30A04930}"/>
    <hyperlink ref="D4" location="Şubat!A1" display="Şubat" xr:uid="{9C1BD8F6-4994-4A68-A3CB-560C2AC423E7}"/>
    <hyperlink ref="E4" location="Mart!A1" display="Mart" xr:uid="{EA9C5150-006A-4DF2-8E35-75762123026B}"/>
    <hyperlink ref="C5" location="Nisan!A1" display="Nisan" xr:uid="{F9F6FFE2-516A-4C7D-BC15-3117BACBE5E2}"/>
    <hyperlink ref="D5" location="Mayıs!A1" display="Mayıs" xr:uid="{746AE0F9-65E0-42D4-BACC-F20E2BE56A3B}"/>
    <hyperlink ref="E5" location="Haziran!A1" display="Haziran" xr:uid="{549765A4-8418-440B-9A4C-CC2B9EB8F8C3}"/>
    <hyperlink ref="C6" location="Temmuz!A1" display="Temmuz" xr:uid="{D091A2CE-1ED5-453A-885C-D2F9733278FD}"/>
    <hyperlink ref="D6" location="Ağustos!A1" display="Ağustos" xr:uid="{7D3167F4-CBF1-41A8-A7BE-282F4D82A4BF}"/>
    <hyperlink ref="E6" location="Eylül!A1" display="Eylül" xr:uid="{79FE4C24-1C72-41C1-9814-D1021846FDF5}"/>
    <hyperlink ref="C7" location="Ekim!A1" display="Ekim" xr:uid="{B7B2452C-F402-4AF4-9081-B4113C74F7BA}"/>
    <hyperlink ref="D7" location="Kasım!A1" display="Kasım" xr:uid="{4310C7A9-81EE-41C4-851F-0947AFC9EBB1}"/>
    <hyperlink ref="E7" location="Aralık!A1" display="Aralık" xr:uid="{100842DA-770A-4B38-A72F-284B53BDBF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88EC-7E92-4040-A4CE-E3B7D743431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166308</v>
      </c>
      <c r="D10" s="41">
        <v>31495</v>
      </c>
      <c r="E10" s="42">
        <v>18.937754046708516</v>
      </c>
    </row>
    <row r="11" spans="2:5" s="11" customFormat="1" ht="15.75" customHeight="1" x14ac:dyDescent="0.25">
      <c r="B11" s="40" t="s">
        <v>5</v>
      </c>
      <c r="C11" s="43">
        <v>114065</v>
      </c>
      <c r="D11" s="43">
        <v>29173</v>
      </c>
      <c r="E11" s="44">
        <v>25.575768202340772</v>
      </c>
    </row>
    <row r="12" spans="2:5" s="11" customFormat="1" ht="15.9" customHeight="1" x14ac:dyDescent="0.25">
      <c r="B12" s="40" t="s">
        <v>109</v>
      </c>
      <c r="C12" s="43">
        <v>46279</v>
      </c>
      <c r="D12" s="43">
        <v>18168</v>
      </c>
      <c r="E12" s="44">
        <v>39.257546619417013</v>
      </c>
    </row>
    <row r="13" spans="2:5" s="11" customFormat="1" ht="15.9" customHeight="1" x14ac:dyDescent="0.25">
      <c r="B13" s="40" t="s">
        <v>110</v>
      </c>
      <c r="C13" s="43">
        <v>43030</v>
      </c>
      <c r="D13" s="43">
        <v>17077</v>
      </c>
      <c r="E13" s="44">
        <v>39.686265396235186</v>
      </c>
    </row>
    <row r="14" spans="2:5" s="12" customFormat="1" ht="15.9" customHeight="1" x14ac:dyDescent="0.2">
      <c r="B14" s="45" t="s">
        <v>8</v>
      </c>
      <c r="C14" s="46">
        <v>4597</v>
      </c>
      <c r="D14" s="46">
        <v>87</v>
      </c>
      <c r="E14" s="47">
        <v>1.892538612138351</v>
      </c>
    </row>
    <row r="15" spans="2:5" s="12" customFormat="1" ht="15.9" customHeight="1" x14ac:dyDescent="0.2">
      <c r="B15" s="45" t="s">
        <v>9</v>
      </c>
      <c r="C15" s="46">
        <v>1772</v>
      </c>
      <c r="D15" s="46">
        <v>428</v>
      </c>
      <c r="E15" s="47">
        <v>24.153498871331827</v>
      </c>
    </row>
    <row r="16" spans="2:5" s="12" customFormat="1" ht="15.9" customHeight="1" x14ac:dyDescent="0.2">
      <c r="B16" s="45" t="s">
        <v>10</v>
      </c>
      <c r="C16" s="46">
        <v>31577</v>
      </c>
      <c r="D16" s="46">
        <v>15190</v>
      </c>
      <c r="E16" s="47">
        <v>48.10463311904234</v>
      </c>
    </row>
    <row r="17" spans="2:5" s="12" customFormat="1" ht="15.9" customHeight="1" x14ac:dyDescent="0.2">
      <c r="B17" s="45" t="s">
        <v>11</v>
      </c>
      <c r="C17" s="46">
        <v>5084</v>
      </c>
      <c r="D17" s="46">
        <v>1372</v>
      </c>
      <c r="E17" s="47">
        <v>26.986624704956725</v>
      </c>
    </row>
    <row r="18" spans="2:5" s="11" customFormat="1" ht="15.9" customHeight="1" x14ac:dyDescent="0.25">
      <c r="B18" s="40" t="s">
        <v>111</v>
      </c>
      <c r="C18" s="43">
        <v>3249</v>
      </c>
      <c r="D18" s="43">
        <v>1091</v>
      </c>
      <c r="E18" s="44">
        <v>33.579562942443829</v>
      </c>
    </row>
    <row r="19" spans="2:5" s="12" customFormat="1" ht="15.9" customHeight="1" x14ac:dyDescent="0.2">
      <c r="B19" s="45" t="s">
        <v>13</v>
      </c>
      <c r="C19" s="46">
        <v>573</v>
      </c>
      <c r="D19" s="46">
        <v>8</v>
      </c>
      <c r="E19" s="47">
        <v>1.3961605584642234</v>
      </c>
    </row>
    <row r="20" spans="2:5" s="12" customFormat="1" ht="15.9" customHeight="1" x14ac:dyDescent="0.2">
      <c r="B20" s="45" t="s">
        <v>14</v>
      </c>
      <c r="C20" s="46">
        <v>68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2608</v>
      </c>
      <c r="D21" s="46">
        <v>1083</v>
      </c>
      <c r="E21" s="47">
        <v>41.526073619631902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14937</v>
      </c>
      <c r="D23" s="49">
        <v>4401</v>
      </c>
      <c r="E23" s="42">
        <v>29.463747740510144</v>
      </c>
    </row>
    <row r="24" spans="2:5" s="10" customFormat="1" ht="15.9" customHeight="1" x14ac:dyDescent="0.25">
      <c r="B24" s="40" t="s">
        <v>114</v>
      </c>
      <c r="C24" s="48">
        <v>3</v>
      </c>
      <c r="D24" s="48">
        <v>0</v>
      </c>
      <c r="E24" s="42">
        <v>0</v>
      </c>
    </row>
    <row r="25" spans="2:5" s="10" customFormat="1" ht="15.9" customHeight="1" x14ac:dyDescent="0.25">
      <c r="B25" s="40" t="s">
        <v>115</v>
      </c>
      <c r="C25" s="48">
        <v>61</v>
      </c>
      <c r="D25" s="48">
        <v>3</v>
      </c>
      <c r="E25" s="42">
        <v>4.918032786885246</v>
      </c>
    </row>
    <row r="26" spans="2:5" s="10" customFormat="1" ht="15.9" customHeight="1" x14ac:dyDescent="0.25">
      <c r="B26" s="40" t="s">
        <v>116</v>
      </c>
      <c r="C26" s="48">
        <v>930</v>
      </c>
      <c r="D26" s="48">
        <v>719</v>
      </c>
      <c r="E26" s="42"/>
    </row>
    <row r="27" spans="2:5" s="13" customFormat="1" ht="15.9" customHeight="1" x14ac:dyDescent="0.2">
      <c r="B27" s="45" t="s">
        <v>186</v>
      </c>
      <c r="C27" s="46">
        <v>930</v>
      </c>
      <c r="D27" s="46">
        <v>719</v>
      </c>
      <c r="E27" s="50">
        <v>77.311827956989248</v>
      </c>
    </row>
    <row r="28" spans="2:5" s="10" customFormat="1" ht="15.9" customHeight="1" x14ac:dyDescent="0.25">
      <c r="B28" s="40" t="s">
        <v>118</v>
      </c>
      <c r="C28" s="48">
        <v>13943</v>
      </c>
      <c r="D28" s="48">
        <v>3679</v>
      </c>
      <c r="E28" s="42"/>
    </row>
    <row r="29" spans="2:5" s="13" customFormat="1" ht="15.9" customHeight="1" x14ac:dyDescent="0.2">
      <c r="B29" s="45" t="s">
        <v>187</v>
      </c>
      <c r="C29" s="46">
        <v>13943</v>
      </c>
      <c r="D29" s="46">
        <v>3679</v>
      </c>
      <c r="E29" s="50">
        <v>26.386000143441152</v>
      </c>
    </row>
    <row r="30" spans="2:5" s="10" customFormat="1" ht="15.9" customHeight="1" x14ac:dyDescent="0.25">
      <c r="B30" s="40" t="s">
        <v>119</v>
      </c>
      <c r="C30" s="48">
        <v>46191</v>
      </c>
      <c r="D30" s="48">
        <v>3036</v>
      </c>
      <c r="E30" s="42">
        <v>6.5727089692797298</v>
      </c>
    </row>
    <row r="31" spans="2:5" s="10" customFormat="1" ht="15.9" customHeight="1" x14ac:dyDescent="0.25">
      <c r="B31" s="40" t="s">
        <v>120</v>
      </c>
      <c r="C31" s="49">
        <v>20782</v>
      </c>
      <c r="D31" s="49">
        <v>2481</v>
      </c>
      <c r="E31" s="42">
        <v>11.938215763641614</v>
      </c>
    </row>
    <row r="32" spans="2:5" s="10" customFormat="1" ht="15.9" customHeight="1" x14ac:dyDescent="0.25">
      <c r="B32" s="40" t="s">
        <v>121</v>
      </c>
      <c r="C32" s="48">
        <v>25222</v>
      </c>
      <c r="D32" s="48">
        <v>553</v>
      </c>
      <c r="E32" s="42">
        <v>2.1925303306637063</v>
      </c>
    </row>
    <row r="33" spans="2:5" s="12" customFormat="1" ht="15.9" customHeight="1" x14ac:dyDescent="0.2">
      <c r="B33" s="45" t="s">
        <v>122</v>
      </c>
      <c r="C33" s="51">
        <v>6</v>
      </c>
      <c r="D33" s="51">
        <v>6</v>
      </c>
      <c r="E33" s="47">
        <v>100</v>
      </c>
    </row>
    <row r="34" spans="2:5" s="12" customFormat="1" ht="15.9" customHeight="1" x14ac:dyDescent="0.2">
      <c r="B34" s="45" t="s">
        <v>123</v>
      </c>
      <c r="C34" s="46">
        <v>548</v>
      </c>
      <c r="D34" s="46">
        <v>547</v>
      </c>
      <c r="E34" s="47">
        <v>99.81751824817519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 t="s">
        <v>185</v>
      </c>
      <c r="D36" s="46" t="s">
        <v>185</v>
      </c>
      <c r="E36" s="47"/>
    </row>
    <row r="37" spans="2:5" s="12" customFormat="1" ht="15.9" customHeight="1" x14ac:dyDescent="0.2">
      <c r="B37" s="45" t="s">
        <v>126</v>
      </c>
      <c r="C37" s="46">
        <v>24668</v>
      </c>
      <c r="D37" s="46" t="s">
        <v>185</v>
      </c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187</v>
      </c>
      <c r="D41" s="48">
        <v>2</v>
      </c>
      <c r="E41" s="42">
        <v>1.0695187165775399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3979</v>
      </c>
      <c r="D47" s="48">
        <v>1563</v>
      </c>
      <c r="E47" s="42">
        <v>39.281226438803721</v>
      </c>
    </row>
    <row r="48" spans="2:5" s="10" customFormat="1" ht="15.9" customHeight="1" x14ac:dyDescent="0.25">
      <c r="B48" s="40" t="s">
        <v>137</v>
      </c>
      <c r="C48" s="48">
        <v>3839</v>
      </c>
      <c r="D48" s="48">
        <v>1565</v>
      </c>
      <c r="E48" s="42">
        <v>40.765824433446205</v>
      </c>
    </row>
    <row r="49" spans="2:5" s="10" customFormat="1" ht="15.9" customHeight="1" x14ac:dyDescent="0.25">
      <c r="B49" s="40" t="s">
        <v>138</v>
      </c>
      <c r="C49" s="48">
        <v>140</v>
      </c>
      <c r="D49" s="48">
        <v>-2</v>
      </c>
      <c r="E49" s="42">
        <v>-1.4285714285714286</v>
      </c>
    </row>
    <row r="50" spans="2:5" s="10" customFormat="1" ht="15.9" customHeight="1" x14ac:dyDescent="0.25">
      <c r="B50" s="40" t="s">
        <v>139</v>
      </c>
      <c r="C50" s="49">
        <v>2679</v>
      </c>
      <c r="D50" s="49">
        <v>2005</v>
      </c>
      <c r="E50" s="42">
        <v>74.841358715938782</v>
      </c>
    </row>
    <row r="51" spans="2:5" s="10" customFormat="1" ht="15.9" customHeight="1" x14ac:dyDescent="0.25">
      <c r="B51" s="40" t="s">
        <v>140</v>
      </c>
      <c r="C51" s="48">
        <v>2679</v>
      </c>
      <c r="D51" s="48">
        <v>2005</v>
      </c>
      <c r="E51" s="42">
        <v>74.841358715938782</v>
      </c>
    </row>
    <row r="52" spans="2:5" s="10" customFormat="1" ht="15.9" customHeight="1" x14ac:dyDescent="0.25">
      <c r="B52" s="40" t="s">
        <v>40</v>
      </c>
      <c r="C52" s="48">
        <v>51955</v>
      </c>
      <c r="D52" s="48">
        <v>2226</v>
      </c>
      <c r="E52" s="42">
        <v>4.2844769512077763</v>
      </c>
    </row>
    <row r="53" spans="2:5" s="10" customFormat="1" ht="15.9" customHeight="1" x14ac:dyDescent="0.25">
      <c r="B53" s="40" t="s">
        <v>141</v>
      </c>
      <c r="C53" s="48">
        <v>139</v>
      </c>
      <c r="D53" s="48">
        <v>139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185</v>
      </c>
      <c r="D54" s="49" t="s">
        <v>185</v>
      </c>
      <c r="E54" s="42"/>
    </row>
    <row r="55" spans="2:5" s="10" customFormat="1" ht="15.9" customHeight="1" x14ac:dyDescent="0.25">
      <c r="B55" s="40" t="s">
        <v>143</v>
      </c>
      <c r="C55" s="48">
        <v>139</v>
      </c>
      <c r="D55" s="48">
        <v>139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148</v>
      </c>
      <c r="C60" s="48">
        <v>1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15908</v>
      </c>
      <c r="D63" s="48">
        <v>611</v>
      </c>
      <c r="E63" s="42">
        <v>3.8408348001005779</v>
      </c>
    </row>
    <row r="64" spans="2:5" s="10" customFormat="1" ht="15.9" customHeight="1" x14ac:dyDescent="0.25">
      <c r="B64" s="40" t="s">
        <v>152</v>
      </c>
      <c r="C64" s="48">
        <v>1224</v>
      </c>
      <c r="D64" s="48">
        <v>520</v>
      </c>
      <c r="E64" s="42">
        <v>42.483660130718953</v>
      </c>
    </row>
    <row r="65" spans="2:5" s="10" customFormat="1" ht="15.9" customHeight="1" x14ac:dyDescent="0.25">
      <c r="B65" s="40" t="s">
        <v>153</v>
      </c>
      <c r="C65" s="48">
        <v>14684</v>
      </c>
      <c r="D65" s="48">
        <v>91</v>
      </c>
      <c r="E65" s="42">
        <v>0.61972214655407243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34391</v>
      </c>
      <c r="D67" s="49">
        <v>792</v>
      </c>
      <c r="E67" s="42">
        <v>2.3029280916518857</v>
      </c>
    </row>
    <row r="68" spans="2:5" s="10" customFormat="1" ht="15.9" customHeight="1" x14ac:dyDescent="0.25">
      <c r="B68" s="40" t="s">
        <v>156</v>
      </c>
      <c r="C68" s="48">
        <v>34391</v>
      </c>
      <c r="D68" s="48">
        <v>792</v>
      </c>
      <c r="E68" s="42">
        <v>2.3029280916518857</v>
      </c>
    </row>
    <row r="69" spans="2:5" s="10" customFormat="1" ht="15.9" customHeight="1" x14ac:dyDescent="0.25">
      <c r="B69" s="40" t="s">
        <v>157</v>
      </c>
      <c r="C69" s="48">
        <v>1193</v>
      </c>
      <c r="D69" s="48">
        <v>409</v>
      </c>
      <c r="E69" s="42">
        <v>34.283319362950543</v>
      </c>
    </row>
    <row r="70" spans="2:5" s="4" customFormat="1" ht="15.9" customHeight="1" x14ac:dyDescent="0.2">
      <c r="B70" s="40" t="s">
        <v>158</v>
      </c>
      <c r="C70" s="48">
        <v>244</v>
      </c>
      <c r="D70" s="48">
        <v>234</v>
      </c>
      <c r="E70" s="42">
        <v>95.901639344262293</v>
      </c>
    </row>
    <row r="71" spans="2:5" s="10" customFormat="1" ht="15.9" customHeight="1" x14ac:dyDescent="0.25">
      <c r="B71" s="40" t="s">
        <v>159</v>
      </c>
      <c r="C71" s="48">
        <v>777</v>
      </c>
      <c r="D71" s="48">
        <v>3</v>
      </c>
      <c r="E71" s="42">
        <v>0.38610038610038611</v>
      </c>
    </row>
    <row r="72" spans="2:5" s="10" customFormat="1" ht="15.9" customHeight="1" x14ac:dyDescent="0.25">
      <c r="B72" s="40" t="s">
        <v>160</v>
      </c>
      <c r="C72" s="49">
        <v>172</v>
      </c>
      <c r="D72" s="49">
        <v>172</v>
      </c>
      <c r="E72" s="42">
        <v>100</v>
      </c>
    </row>
    <row r="73" spans="2:5" s="10" customFormat="1" ht="15.9" customHeight="1" x14ac:dyDescent="0.25">
      <c r="B73" s="40" t="s">
        <v>161</v>
      </c>
      <c r="C73" s="48" t="s">
        <v>185</v>
      </c>
      <c r="D73" s="48" t="s">
        <v>185</v>
      </c>
      <c r="E73" s="42"/>
    </row>
    <row r="74" spans="2:5" s="10" customFormat="1" ht="15.9" customHeight="1" x14ac:dyDescent="0.25">
      <c r="B74" s="40" t="s">
        <v>162</v>
      </c>
      <c r="C74" s="49">
        <v>42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42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42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281</v>
      </c>
      <c r="D79" s="53">
        <v>275</v>
      </c>
      <c r="E79" s="44">
        <v>97.864768683274022</v>
      </c>
    </row>
    <row r="80" spans="2:5" s="11" customFormat="1" ht="15.75" customHeight="1" x14ac:dyDescent="0.25">
      <c r="B80" s="40" t="s">
        <v>89</v>
      </c>
      <c r="C80" s="53">
        <v>279</v>
      </c>
      <c r="D80" s="53">
        <v>87</v>
      </c>
      <c r="E80" s="44">
        <v>31.182795698924732</v>
      </c>
    </row>
    <row r="81" spans="2:5" s="11" customFormat="1" ht="15.75" customHeight="1" x14ac:dyDescent="0.25">
      <c r="B81" s="40" t="s">
        <v>168</v>
      </c>
      <c r="C81" s="53">
        <v>103</v>
      </c>
      <c r="D81" s="53">
        <v>4</v>
      </c>
      <c r="E81" s="44"/>
    </row>
    <row r="82" spans="2:5" s="11" customFormat="1" ht="15.75" customHeight="1" x14ac:dyDescent="0.25">
      <c r="B82" s="40" t="s">
        <v>169</v>
      </c>
      <c r="C82" s="53">
        <v>100</v>
      </c>
      <c r="D82" s="53"/>
      <c r="E82" s="44"/>
    </row>
    <row r="83" spans="2:5" s="11" customFormat="1" ht="15.75" customHeight="1" x14ac:dyDescent="0.25">
      <c r="B83" s="40" t="s">
        <v>170</v>
      </c>
      <c r="C83" s="53">
        <v>3</v>
      </c>
      <c r="D83" s="53">
        <v>4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176</v>
      </c>
      <c r="D86" s="53">
        <v>83</v>
      </c>
      <c r="E86" s="44">
        <v>47.159090909090914</v>
      </c>
    </row>
    <row r="87" spans="2:5" s="11" customFormat="1" ht="15.75" customHeight="1" x14ac:dyDescent="0.25">
      <c r="B87" s="40" t="s">
        <v>174</v>
      </c>
      <c r="C87" s="53">
        <v>176</v>
      </c>
      <c r="D87" s="53">
        <v>83</v>
      </c>
      <c r="E87" s="44">
        <v>47.159090909090914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9</v>
      </c>
      <c r="D91" s="53">
        <v>9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9</v>
      </c>
      <c r="D96" s="53">
        <v>9</v>
      </c>
      <c r="E96" s="44"/>
    </row>
    <row r="97" spans="2:5" s="11" customFormat="1" ht="15.75" customHeight="1" x14ac:dyDescent="0.25">
      <c r="B97" s="40" t="s">
        <v>183</v>
      </c>
      <c r="C97" s="53">
        <v>9</v>
      </c>
      <c r="D97" s="53">
        <v>9</v>
      </c>
      <c r="E97" s="44"/>
    </row>
  </sheetData>
  <phoneticPr fontId="0" type="noConversion"/>
  <hyperlinks>
    <hyperlink ref="C4" location="Ocak!A1" display="Ocak" xr:uid="{9AD15B49-3ACB-442A-A204-24951AE9F10D}"/>
    <hyperlink ref="D4" location="Şubat!A1" display="Şubat" xr:uid="{557A0CC7-5C64-41CB-93B6-F13899CE64CA}"/>
    <hyperlink ref="E4" location="Mart!A1" display="Mart" xr:uid="{E526E242-B3A0-4F96-B9E5-ED2D142B52E8}"/>
    <hyperlink ref="C5" location="Nisan!A1" display="Nisan" xr:uid="{661252E7-39CA-4C0E-A701-69FE42B28EBD}"/>
    <hyperlink ref="D5" location="Mayıs!A1" display="Mayıs" xr:uid="{3FDF68D4-B969-45DA-B0B9-35109C41CDE2}"/>
    <hyperlink ref="E5" location="Haziran!A1" display="Haziran" xr:uid="{9BBF4FB1-8DAA-4F1E-9C77-F45D5398CDA9}"/>
    <hyperlink ref="C6" location="Temmuz!A1" display="Temmuz" xr:uid="{BB283B09-04E3-4EC9-85B8-ED6F823CE8F6}"/>
    <hyperlink ref="D6" location="Ağustos!A1" display="Ağustos" xr:uid="{E6CDBC65-D3D3-43E0-9705-D79224ED6D82}"/>
    <hyperlink ref="E6" location="Eylül!A1" display="Eylül" xr:uid="{186C75C4-2CF6-4AF7-82AF-C5B823BAA3BA}"/>
    <hyperlink ref="C7" location="Ekim!A1" display="Ekim" xr:uid="{B9931A9C-8F96-4CED-AD5B-E1403E5C99B8}"/>
    <hyperlink ref="D7" location="Kasım!A1" display="Kasım" xr:uid="{E098609A-D22F-4839-AAC5-10A8461AD827}"/>
    <hyperlink ref="E7" location="Aralık!A1" display="Aralık" xr:uid="{E011E75D-9977-4F72-ACC8-9900960E28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CCCC-E35E-49BB-9521-2FCFCEB2ABA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146303</v>
      </c>
      <c r="D10" s="41">
        <v>14569</v>
      </c>
      <c r="E10" s="42">
        <v>9.9581006541219246</v>
      </c>
    </row>
    <row r="11" spans="2:5" s="11" customFormat="1" ht="15.75" customHeight="1" x14ac:dyDescent="0.25">
      <c r="B11" s="40" t="s">
        <v>5</v>
      </c>
      <c r="C11" s="43">
        <v>95822</v>
      </c>
      <c r="D11" s="43">
        <v>13723</v>
      </c>
      <c r="E11" s="44">
        <v>14.321345828724091</v>
      </c>
    </row>
    <row r="12" spans="2:5" s="11" customFormat="1" ht="15.9" customHeight="1" x14ac:dyDescent="0.25">
      <c r="B12" s="40" t="s">
        <v>109</v>
      </c>
      <c r="C12" s="43">
        <v>34379</v>
      </c>
      <c r="D12" s="43">
        <v>7343</v>
      </c>
      <c r="E12" s="44">
        <v>21.358969138136651</v>
      </c>
    </row>
    <row r="13" spans="2:5" s="11" customFormat="1" ht="15.9" customHeight="1" x14ac:dyDescent="0.25">
      <c r="B13" s="40" t="s">
        <v>110</v>
      </c>
      <c r="C13" s="43">
        <v>32990</v>
      </c>
      <c r="D13" s="43">
        <v>7340</v>
      </c>
      <c r="E13" s="44">
        <v>22.24916641406487</v>
      </c>
    </row>
    <row r="14" spans="2:5" s="12" customFormat="1" ht="15.9" customHeight="1" x14ac:dyDescent="0.2">
      <c r="B14" s="45" t="s">
        <v>8</v>
      </c>
      <c r="C14" s="46">
        <v>4579</v>
      </c>
      <c r="D14" s="46">
        <v>46</v>
      </c>
      <c r="E14" s="47">
        <v>1.0045861541821359</v>
      </c>
    </row>
    <row r="15" spans="2:5" s="12" customFormat="1" ht="15.9" customHeight="1" x14ac:dyDescent="0.2">
      <c r="B15" s="45" t="s">
        <v>9</v>
      </c>
      <c r="C15" s="46">
        <v>609</v>
      </c>
      <c r="D15" s="46">
        <v>13</v>
      </c>
      <c r="E15" s="47">
        <v>2.1346469622331692</v>
      </c>
    </row>
    <row r="16" spans="2:5" s="12" customFormat="1" ht="15.9" customHeight="1" x14ac:dyDescent="0.2">
      <c r="B16" s="45" t="s">
        <v>10</v>
      </c>
      <c r="C16" s="46">
        <v>25232</v>
      </c>
      <c r="D16" s="46">
        <v>7250</v>
      </c>
      <c r="E16" s="47">
        <v>28.733354470513632</v>
      </c>
    </row>
    <row r="17" spans="2:5" s="12" customFormat="1" ht="15.9" customHeight="1" x14ac:dyDescent="0.2">
      <c r="B17" s="45" t="s">
        <v>11</v>
      </c>
      <c r="C17" s="46">
        <v>2570</v>
      </c>
      <c r="D17" s="46">
        <v>31</v>
      </c>
      <c r="E17" s="47">
        <v>1.2062256809338523</v>
      </c>
    </row>
    <row r="18" spans="2:5" s="11" customFormat="1" ht="15.9" customHeight="1" x14ac:dyDescent="0.25">
      <c r="B18" s="40" t="s">
        <v>111</v>
      </c>
      <c r="C18" s="43">
        <v>1389</v>
      </c>
      <c r="D18" s="43">
        <v>3</v>
      </c>
      <c r="E18" s="44">
        <v>0.21598272138228944</v>
      </c>
    </row>
    <row r="19" spans="2:5" s="12" customFormat="1" ht="15.9" customHeight="1" x14ac:dyDescent="0.2">
      <c r="B19" s="45" t="s">
        <v>13</v>
      </c>
      <c r="C19" s="46">
        <v>583</v>
      </c>
      <c r="D19" s="46">
        <v>3</v>
      </c>
      <c r="E19" s="47">
        <v>0.51457975986277882</v>
      </c>
    </row>
    <row r="20" spans="2:5" s="12" customFormat="1" ht="15.9" customHeight="1" x14ac:dyDescent="0.2">
      <c r="B20" s="45" t="s">
        <v>14</v>
      </c>
      <c r="C20" s="46">
        <v>68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738</v>
      </c>
      <c r="D21" s="46">
        <v>0</v>
      </c>
      <c r="E21" s="47">
        <v>0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13305</v>
      </c>
      <c r="D23" s="49">
        <v>2726</v>
      </c>
      <c r="E23" s="42">
        <v>20.488538143555054</v>
      </c>
    </row>
    <row r="24" spans="2:5" s="10" customFormat="1" ht="15.9" customHeight="1" x14ac:dyDescent="0.25">
      <c r="B24" s="40" t="s">
        <v>114</v>
      </c>
      <c r="C24" s="48">
        <v>3</v>
      </c>
      <c r="D24" s="48">
        <v>0</v>
      </c>
      <c r="E24" s="42">
        <v>0</v>
      </c>
    </row>
    <row r="25" spans="2:5" s="10" customFormat="1" ht="15.9" customHeight="1" x14ac:dyDescent="0.25">
      <c r="B25" s="40" t="s">
        <v>115</v>
      </c>
      <c r="C25" s="48">
        <v>58</v>
      </c>
      <c r="D25" s="48">
        <v>1</v>
      </c>
      <c r="E25" s="42">
        <v>1.7241379310344827</v>
      </c>
    </row>
    <row r="26" spans="2:5" s="10" customFormat="1" ht="15.9" customHeight="1" x14ac:dyDescent="0.25">
      <c r="B26" s="40" t="s">
        <v>116</v>
      </c>
      <c r="C26" s="48">
        <v>584</v>
      </c>
      <c r="D26" s="48">
        <v>421</v>
      </c>
      <c r="E26" s="42">
        <v>72.089041095890423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12660</v>
      </c>
      <c r="D28" s="48">
        <v>2304</v>
      </c>
      <c r="E28" s="42">
        <v>18.199052132701421</v>
      </c>
    </row>
    <row r="29" spans="2:5" s="10" customFormat="1" ht="15.9" customHeight="1" x14ac:dyDescent="0.25">
      <c r="B29" s="40" t="s">
        <v>119</v>
      </c>
      <c r="C29" s="48">
        <v>43642</v>
      </c>
      <c r="D29" s="48">
        <v>1841</v>
      </c>
      <c r="E29" s="42">
        <v>4.2184134549287382</v>
      </c>
    </row>
    <row r="30" spans="2:5" s="10" customFormat="1" ht="15.9" customHeight="1" x14ac:dyDescent="0.25">
      <c r="B30" s="40" t="s">
        <v>120</v>
      </c>
      <c r="C30" s="49">
        <v>19200</v>
      </c>
      <c r="D30" s="49">
        <v>1557</v>
      </c>
      <c r="E30" s="42">
        <v>8.109375</v>
      </c>
    </row>
    <row r="31" spans="2:5" s="10" customFormat="1" ht="15.9" customHeight="1" x14ac:dyDescent="0.25">
      <c r="B31" s="40" t="s">
        <v>121</v>
      </c>
      <c r="C31" s="48">
        <v>24253</v>
      </c>
      <c r="D31" s="48">
        <v>283</v>
      </c>
      <c r="E31" s="42">
        <v>1.1668659547272502</v>
      </c>
    </row>
    <row r="32" spans="2:5" s="12" customFormat="1" ht="15.9" customHeight="1" x14ac:dyDescent="0.2">
      <c r="B32" s="45" t="s">
        <v>122</v>
      </c>
      <c r="C32" s="55">
        <v>6</v>
      </c>
      <c r="D32" s="55">
        <v>6</v>
      </c>
      <c r="E32" s="47">
        <v>100</v>
      </c>
    </row>
    <row r="33" spans="2:5" s="12" customFormat="1" ht="15.9" customHeight="1" x14ac:dyDescent="0.2">
      <c r="B33" s="45" t="s">
        <v>123</v>
      </c>
      <c r="C33" s="46">
        <v>278</v>
      </c>
      <c r="D33" s="46">
        <v>277</v>
      </c>
      <c r="E33" s="47">
        <v>99.64028776978418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0</v>
      </c>
      <c r="D35" s="46">
        <v>0</v>
      </c>
      <c r="E35" s="47"/>
    </row>
    <row r="36" spans="2:5" s="12" customFormat="1" ht="15.9" customHeight="1" x14ac:dyDescent="0.2">
      <c r="B36" s="45" t="s">
        <v>126</v>
      </c>
      <c r="C36" s="46">
        <v>23969</v>
      </c>
      <c r="D36" s="46">
        <v>0</v>
      </c>
      <c r="E36" s="47">
        <v>0</v>
      </c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189</v>
      </c>
      <c r="D40" s="48">
        <v>1</v>
      </c>
      <c r="E40" s="42">
        <v>0.52910052910052907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2698</v>
      </c>
      <c r="D46" s="48">
        <v>668</v>
      </c>
      <c r="E46" s="42">
        <v>24.759080800593029</v>
      </c>
    </row>
    <row r="47" spans="2:5" s="10" customFormat="1" ht="15.9" customHeight="1" x14ac:dyDescent="0.25">
      <c r="B47" s="40" t="s">
        <v>137</v>
      </c>
      <c r="C47" s="48">
        <v>2558</v>
      </c>
      <c r="D47" s="48">
        <v>669</v>
      </c>
      <c r="E47" s="42">
        <v>26.153244722439407</v>
      </c>
    </row>
    <row r="48" spans="2:5" s="10" customFormat="1" ht="15.9" customHeight="1" x14ac:dyDescent="0.25">
      <c r="B48" s="40" t="s">
        <v>138</v>
      </c>
      <c r="C48" s="48">
        <v>140</v>
      </c>
      <c r="D48" s="48">
        <v>-1</v>
      </c>
      <c r="E48" s="42">
        <v>-0.7142857142857143</v>
      </c>
    </row>
    <row r="49" spans="2:5" s="10" customFormat="1" ht="15.9" customHeight="1" x14ac:dyDescent="0.25">
      <c r="B49" s="40" t="s">
        <v>139</v>
      </c>
      <c r="C49" s="49">
        <v>1798</v>
      </c>
      <c r="D49" s="49">
        <v>1145</v>
      </c>
      <c r="E49" s="42">
        <v>63.681868743047829</v>
      </c>
    </row>
    <row r="50" spans="2:5" s="10" customFormat="1" ht="15.9" customHeight="1" x14ac:dyDescent="0.25">
      <c r="B50" s="40" t="s">
        <v>140</v>
      </c>
      <c r="C50" s="48">
        <v>1798</v>
      </c>
      <c r="D50" s="48">
        <v>1145</v>
      </c>
      <c r="E50" s="42">
        <v>63.681868743047829</v>
      </c>
    </row>
    <row r="51" spans="2:5" s="10" customFormat="1" ht="15.9" customHeight="1" x14ac:dyDescent="0.25">
      <c r="B51" s="40" t="s">
        <v>40</v>
      </c>
      <c r="C51" s="48">
        <v>50330</v>
      </c>
      <c r="D51" s="48">
        <v>798</v>
      </c>
      <c r="E51" s="42">
        <v>1.5855354659248957</v>
      </c>
    </row>
    <row r="52" spans="2:5" s="10" customFormat="1" ht="15.9" customHeight="1" x14ac:dyDescent="0.25">
      <c r="B52" s="40" t="s">
        <v>141</v>
      </c>
      <c r="C52" s="48">
        <v>26</v>
      </c>
      <c r="D52" s="48">
        <v>26</v>
      </c>
      <c r="E52" s="42">
        <v>100</v>
      </c>
    </row>
    <row r="53" spans="2:5" s="10" customFormat="1" ht="15.9" customHeight="1" x14ac:dyDescent="0.25">
      <c r="B53" s="40" t="s">
        <v>142</v>
      </c>
      <c r="C53" s="49">
        <v>0</v>
      </c>
      <c r="D53" s="49">
        <v>0</v>
      </c>
      <c r="E53" s="42"/>
    </row>
    <row r="54" spans="2:5" s="10" customFormat="1" ht="15.9" customHeight="1" x14ac:dyDescent="0.25">
      <c r="B54" s="40" t="s">
        <v>143</v>
      </c>
      <c r="C54" s="48">
        <v>26</v>
      </c>
      <c r="D54" s="48">
        <v>26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</v>
      </c>
      <c r="D58" s="48">
        <v>0</v>
      </c>
      <c r="E58" s="42">
        <v>0</v>
      </c>
    </row>
    <row r="59" spans="2:5" s="10" customFormat="1" ht="15.9" customHeight="1" x14ac:dyDescent="0.25">
      <c r="B59" s="40" t="s">
        <v>148</v>
      </c>
      <c r="C59" s="48">
        <v>1</v>
      </c>
      <c r="D59" s="48">
        <v>0</v>
      </c>
      <c r="E59" s="42">
        <v>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15516</v>
      </c>
      <c r="D62" s="48">
        <v>326</v>
      </c>
      <c r="E62" s="42">
        <v>2.1010569734467648</v>
      </c>
    </row>
    <row r="63" spans="2:5" s="10" customFormat="1" ht="15.9" customHeight="1" x14ac:dyDescent="0.25">
      <c r="B63" s="40" t="s">
        <v>152</v>
      </c>
      <c r="C63" s="48">
        <v>979</v>
      </c>
      <c r="D63" s="48">
        <v>268</v>
      </c>
      <c r="E63" s="42">
        <v>27.374872318692546</v>
      </c>
    </row>
    <row r="64" spans="2:5" s="10" customFormat="1" ht="15.9" customHeight="1" x14ac:dyDescent="0.25">
      <c r="B64" s="40" t="s">
        <v>153</v>
      </c>
      <c r="C64" s="48">
        <v>14537</v>
      </c>
      <c r="D64" s="48">
        <v>58</v>
      </c>
      <c r="E64" s="42">
        <v>0.39898190823416113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33692</v>
      </c>
      <c r="D66" s="49">
        <v>275</v>
      </c>
      <c r="E66" s="42">
        <v>0.81621749970319357</v>
      </c>
    </row>
    <row r="67" spans="2:5" s="10" customFormat="1" ht="15.9" customHeight="1" x14ac:dyDescent="0.25">
      <c r="B67" s="40" t="s">
        <v>156</v>
      </c>
      <c r="C67" s="48">
        <v>33692</v>
      </c>
      <c r="D67" s="48">
        <v>275</v>
      </c>
      <c r="E67" s="42">
        <v>0.81621749970319357</v>
      </c>
    </row>
    <row r="68" spans="2:5" s="10" customFormat="1" ht="15.9" customHeight="1" x14ac:dyDescent="0.25">
      <c r="B68" s="40" t="s">
        <v>157</v>
      </c>
      <c r="C68" s="48">
        <v>935</v>
      </c>
      <c r="D68" s="48">
        <v>53</v>
      </c>
      <c r="E68" s="42">
        <v>5.668449197860963</v>
      </c>
    </row>
    <row r="69" spans="2:5" s="4" customFormat="1" ht="15.9" customHeight="1" x14ac:dyDescent="0.2">
      <c r="B69" s="40" t="s">
        <v>158</v>
      </c>
      <c r="C69" s="48">
        <v>150</v>
      </c>
      <c r="D69" s="48">
        <v>42</v>
      </c>
      <c r="E69" s="42">
        <v>28</v>
      </c>
    </row>
    <row r="70" spans="2:5" s="10" customFormat="1" ht="15.9" customHeight="1" x14ac:dyDescent="0.25">
      <c r="B70" s="40" t="s">
        <v>159</v>
      </c>
      <c r="C70" s="48">
        <v>775</v>
      </c>
      <c r="D70" s="48">
        <v>1</v>
      </c>
      <c r="E70" s="42">
        <v>0.12903225806451613</v>
      </c>
    </row>
    <row r="71" spans="2:5" s="10" customFormat="1" ht="15.9" customHeight="1" x14ac:dyDescent="0.25">
      <c r="B71" s="40" t="s">
        <v>160</v>
      </c>
      <c r="C71" s="49">
        <v>10</v>
      </c>
      <c r="D71" s="49">
        <v>10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0" customFormat="1" ht="15.9" customHeight="1" x14ac:dyDescent="0.25">
      <c r="B73" s="40" t="s">
        <v>162</v>
      </c>
      <c r="C73" s="49">
        <v>42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42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42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118</v>
      </c>
      <c r="D78" s="48">
        <v>118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118</v>
      </c>
      <c r="D79" s="53">
        <v>118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151</v>
      </c>
      <c r="D80" s="53">
        <v>48</v>
      </c>
      <c r="E80" s="44">
        <v>31.788079470198678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151</v>
      </c>
      <c r="D86" s="53">
        <v>48</v>
      </c>
      <c r="E86" s="44">
        <v>31.788079470198678</v>
      </c>
    </row>
    <row r="87" spans="2:5" s="11" customFormat="1" ht="15.75" customHeight="1" x14ac:dyDescent="0.25">
      <c r="B87" s="40" t="s">
        <v>174</v>
      </c>
      <c r="C87" s="53">
        <v>151</v>
      </c>
      <c r="D87" s="53">
        <v>48</v>
      </c>
      <c r="E87" s="44">
        <v>31.788079470198678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200E502B-0C63-4BA5-A581-EE264192E791}"/>
    <hyperlink ref="D4" location="Şubat!A1" display="Şubat" xr:uid="{8315566B-59F9-4FAA-A9B1-AA4CE111FDEA}"/>
    <hyperlink ref="E4" location="Mart!A1" display="Mart" xr:uid="{AED85F7D-AE67-4714-B4FA-0E887C787403}"/>
    <hyperlink ref="C5" location="Nisan!A1" display="Nisan" xr:uid="{DD5A9880-1F00-4BEC-B9B0-B847885BB9CE}"/>
    <hyperlink ref="D5" location="Mayıs!A1" display="Mayıs" xr:uid="{14F02BC4-CBC8-41A0-91D2-20FAD79D8A4C}"/>
    <hyperlink ref="E5" location="Haziran!A1" display="Haziran" xr:uid="{55480171-57D2-4FB4-AFA5-940A69B28FEF}"/>
    <hyperlink ref="C6" location="Temmuz!A1" display="Temmuz" xr:uid="{BDC00CDE-670F-4102-8FE6-8CD8B047B4A4}"/>
    <hyperlink ref="D6" location="Ağustos!A1" display="Ağustos" xr:uid="{161B1351-9142-49B2-9246-2C8C9DE47249}"/>
    <hyperlink ref="E6" location="Eylül!A1" display="Eylül" xr:uid="{2571705E-BA6C-44E7-8F21-C23EE2E11F4F}"/>
    <hyperlink ref="C7" location="Ekim!A1" display="Ekim" xr:uid="{91089EC2-2190-477D-9CC1-8071355DE9B0}"/>
    <hyperlink ref="D7" location="Kasım!A1" display="Kasım" xr:uid="{D4832434-A04E-4765-993B-1726CF0E92FE}"/>
    <hyperlink ref="E7" location="Aralık!A1" display="Aralık" xr:uid="{BA6B5438-49C0-4438-BF66-007EA33383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11FC-0981-43A2-B7B3-096E19AE88A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387792</v>
      </c>
      <c r="D10" s="27">
        <v>293340</v>
      </c>
      <c r="E10" s="28">
        <v>75.643644015348428</v>
      </c>
    </row>
    <row r="11" spans="2:7" s="5" customFormat="1" ht="15.75" customHeight="1" x14ac:dyDescent="0.2">
      <c r="B11" s="26" t="s">
        <v>5</v>
      </c>
      <c r="C11" s="27">
        <v>299924</v>
      </c>
      <c r="D11" s="27">
        <v>226000</v>
      </c>
      <c r="E11" s="29">
        <v>75.352422613728805</v>
      </c>
    </row>
    <row r="12" spans="2:7" s="5" customFormat="1" ht="15.75" customHeight="1" x14ac:dyDescent="0.2">
      <c r="B12" s="26" t="s">
        <v>6</v>
      </c>
      <c r="C12" s="27">
        <v>137301</v>
      </c>
      <c r="D12" s="27">
        <v>113512</v>
      </c>
      <c r="E12" s="29">
        <v>82.67383340252438</v>
      </c>
      <c r="G12" s="6"/>
    </row>
    <row r="13" spans="2:7" s="5" customFormat="1" ht="15.75" customHeight="1" x14ac:dyDescent="0.2">
      <c r="B13" s="26" t="s">
        <v>7</v>
      </c>
      <c r="C13" s="27">
        <v>130315</v>
      </c>
      <c r="D13" s="27">
        <v>108396</v>
      </c>
      <c r="E13" s="29">
        <v>83.179986954686726</v>
      </c>
    </row>
    <row r="14" spans="2:7" ht="15.75" customHeight="1" x14ac:dyDescent="0.2">
      <c r="B14" s="30" t="s">
        <v>8</v>
      </c>
      <c r="C14" s="31">
        <v>9754</v>
      </c>
      <c r="D14" s="31">
        <v>3979</v>
      </c>
      <c r="E14" s="32">
        <v>40.793520606930485</v>
      </c>
    </row>
    <row r="15" spans="2:7" ht="15.75" customHeight="1" x14ac:dyDescent="0.2">
      <c r="B15" s="30" t="s">
        <v>9</v>
      </c>
      <c r="C15" s="31">
        <v>1887</v>
      </c>
      <c r="D15" s="31">
        <v>958</v>
      </c>
      <c r="E15" s="32">
        <v>50.768415474297825</v>
      </c>
    </row>
    <row r="16" spans="2:7" ht="15.75" customHeight="1" x14ac:dyDescent="0.2">
      <c r="B16" s="30" t="s">
        <v>10</v>
      </c>
      <c r="C16" s="31">
        <v>110974</v>
      </c>
      <c r="D16" s="31">
        <v>98260</v>
      </c>
      <c r="E16" s="32">
        <v>88.543262385784061</v>
      </c>
    </row>
    <row r="17" spans="2:5" ht="15.75" customHeight="1" x14ac:dyDescent="0.2">
      <c r="B17" s="30" t="s">
        <v>11</v>
      </c>
      <c r="C17" s="31">
        <v>7700</v>
      </c>
      <c r="D17" s="31">
        <v>5199</v>
      </c>
      <c r="E17" s="32">
        <v>67.519480519480524</v>
      </c>
    </row>
    <row r="18" spans="2:5" s="5" customFormat="1" ht="15.75" customHeight="1" x14ac:dyDescent="0.2">
      <c r="B18" s="26" t="s">
        <v>12</v>
      </c>
      <c r="C18" s="27">
        <v>6986</v>
      </c>
      <c r="D18" s="27">
        <v>5116</v>
      </c>
      <c r="E18" s="29">
        <v>73.232178643000296</v>
      </c>
    </row>
    <row r="19" spans="2:5" ht="15.75" customHeight="1" x14ac:dyDescent="0.2">
      <c r="B19" s="30" t="s">
        <v>13</v>
      </c>
      <c r="C19" s="31">
        <v>1250</v>
      </c>
      <c r="D19" s="31">
        <v>360</v>
      </c>
      <c r="E19" s="32">
        <v>28.8</v>
      </c>
    </row>
    <row r="20" spans="2:5" ht="15.75" customHeight="1" x14ac:dyDescent="0.2">
      <c r="B20" s="30" t="s">
        <v>14</v>
      </c>
      <c r="C20" s="31">
        <v>66</v>
      </c>
      <c r="D20" s="31">
        <v>25</v>
      </c>
      <c r="E20" s="32">
        <v>37.878787878787875</v>
      </c>
    </row>
    <row r="21" spans="2:5" ht="15.75" customHeight="1" x14ac:dyDescent="0.2">
      <c r="B21" s="30" t="s">
        <v>15</v>
      </c>
      <c r="C21" s="31">
        <v>5670</v>
      </c>
      <c r="D21" s="31">
        <v>4731</v>
      </c>
      <c r="E21" s="32">
        <v>83.439153439153429</v>
      </c>
    </row>
    <row r="22" spans="2:5" s="4" customFormat="1" ht="15.75" customHeight="1" x14ac:dyDescent="0.2">
      <c r="B22" s="26" t="s">
        <v>16</v>
      </c>
      <c r="C22" s="27">
        <v>14814</v>
      </c>
      <c r="D22" s="27">
        <v>10179</v>
      </c>
      <c r="E22" s="28">
        <v>68.712029161603894</v>
      </c>
    </row>
    <row r="23" spans="2:5" s="8" customFormat="1" ht="15.75" customHeight="1" x14ac:dyDescent="0.2">
      <c r="B23" s="30" t="s">
        <v>17</v>
      </c>
      <c r="C23" s="31">
        <v>110</v>
      </c>
      <c r="D23" s="31">
        <v>55</v>
      </c>
      <c r="E23" s="33">
        <v>50</v>
      </c>
    </row>
    <row r="24" spans="2:5" s="8" customFormat="1" ht="15.75" customHeight="1" x14ac:dyDescent="0.2">
      <c r="B24" s="30" t="s">
        <v>18</v>
      </c>
      <c r="C24" s="31">
        <v>14704</v>
      </c>
      <c r="D24" s="31">
        <v>10124</v>
      </c>
      <c r="E24" s="33">
        <v>68.852013057671385</v>
      </c>
    </row>
    <row r="25" spans="2:5" s="4" customFormat="1" ht="15.75" customHeight="1" x14ac:dyDescent="0.2">
      <c r="B25" s="26" t="s">
        <v>19</v>
      </c>
      <c r="C25" s="27">
        <v>117873</v>
      </c>
      <c r="D25" s="27">
        <v>76907</v>
      </c>
      <c r="E25" s="28">
        <v>65.2456457373614</v>
      </c>
    </row>
    <row r="26" spans="2:5" s="4" customFormat="1" ht="15.75" customHeight="1" x14ac:dyDescent="0.2">
      <c r="B26" s="26" t="s">
        <v>20</v>
      </c>
      <c r="C26" s="27">
        <v>46700</v>
      </c>
      <c r="D26" s="27">
        <v>23898</v>
      </c>
      <c r="E26" s="28">
        <v>51.173447537473237</v>
      </c>
    </row>
    <row r="27" spans="2:5" s="8" customFormat="1" ht="15.75" customHeight="1" x14ac:dyDescent="0.2">
      <c r="B27" s="30" t="s">
        <v>21</v>
      </c>
      <c r="C27" s="31">
        <v>44954</v>
      </c>
      <c r="D27" s="31">
        <v>22712</v>
      </c>
      <c r="E27" s="33">
        <v>50.522756595631094</v>
      </c>
    </row>
    <row r="28" spans="2:5" s="8" customFormat="1" ht="15.75" customHeight="1" x14ac:dyDescent="0.2">
      <c r="B28" s="30" t="s">
        <v>22</v>
      </c>
      <c r="C28" s="31">
        <v>1746</v>
      </c>
      <c r="D28" s="31">
        <v>1186</v>
      </c>
      <c r="E28" s="33">
        <v>67.926689576174113</v>
      </c>
    </row>
    <row r="29" spans="2:5" s="4" customFormat="1" ht="15.75" customHeight="1" x14ac:dyDescent="0.2">
      <c r="B29" s="26" t="s">
        <v>23</v>
      </c>
      <c r="C29" s="27">
        <v>65840</v>
      </c>
      <c r="D29" s="27">
        <v>47788</v>
      </c>
      <c r="E29" s="28">
        <v>72.582017010935601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201</v>
      </c>
      <c r="C31" s="31">
        <v>4339</v>
      </c>
      <c r="D31" s="31">
        <v>4340</v>
      </c>
      <c r="E31" s="33">
        <v>100.02304678497349</v>
      </c>
    </row>
    <row r="32" spans="2:5" s="8" customFormat="1" ht="15.75" customHeight="1" x14ac:dyDescent="0.2">
      <c r="B32" s="30" t="s">
        <v>26</v>
      </c>
      <c r="C32" s="31">
        <v>61495</v>
      </c>
      <c r="D32" s="31">
        <v>43442</v>
      </c>
      <c r="E32" s="33">
        <v>70.643141718838933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5330</v>
      </c>
      <c r="D36" s="27">
        <v>5221</v>
      </c>
      <c r="E36" s="29">
        <v>97.954971857410882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13444</v>
      </c>
      <c r="D43" s="27">
        <v>10773</v>
      </c>
      <c r="E43" s="28">
        <v>80.132401071109797</v>
      </c>
    </row>
    <row r="44" spans="2:5" s="4" customFormat="1" ht="15.75" customHeight="1" x14ac:dyDescent="0.2">
      <c r="B44" s="26" t="s">
        <v>38</v>
      </c>
      <c r="C44" s="27">
        <v>16150</v>
      </c>
      <c r="D44" s="27">
        <v>14599</v>
      </c>
      <c r="E44" s="28">
        <v>90.396284829721367</v>
      </c>
    </row>
    <row r="45" spans="2:5" s="4" customFormat="1" ht="15.75" customHeight="1" x14ac:dyDescent="0.2">
      <c r="B45" s="26" t="s">
        <v>39</v>
      </c>
      <c r="C45" s="27">
        <v>342</v>
      </c>
      <c r="D45" s="27">
        <v>30</v>
      </c>
      <c r="E45" s="28">
        <v>8.7719298245614024</v>
      </c>
    </row>
    <row r="46" spans="2:5" s="4" customFormat="1" ht="15.75" customHeight="1" x14ac:dyDescent="0.2">
      <c r="B46" s="26" t="s">
        <v>40</v>
      </c>
      <c r="C46" s="27">
        <v>86970</v>
      </c>
      <c r="D46" s="27">
        <v>66456</v>
      </c>
      <c r="E46" s="28">
        <v>76.41255605381167</v>
      </c>
    </row>
    <row r="47" spans="2:5" s="4" customFormat="1" ht="15.75" customHeight="1" x14ac:dyDescent="0.2">
      <c r="B47" s="26" t="s">
        <v>41</v>
      </c>
      <c r="C47" s="27">
        <v>4831</v>
      </c>
      <c r="D47" s="27">
        <v>4832</v>
      </c>
      <c r="E47" s="28">
        <v>100.02069964810599</v>
      </c>
    </row>
    <row r="48" spans="2:5" s="8" customFormat="1" ht="15.75" customHeight="1" x14ac:dyDescent="0.2">
      <c r="B48" s="30" t="s">
        <v>42</v>
      </c>
      <c r="C48" s="31">
        <v>4827</v>
      </c>
      <c r="D48" s="31">
        <v>4828</v>
      </c>
      <c r="E48" s="33">
        <v>100.02071680132588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24</v>
      </c>
      <c r="D51" s="27">
        <v>22</v>
      </c>
      <c r="E51" s="28">
        <v>91.666666666666657</v>
      </c>
    </row>
    <row r="52" spans="2:5" s="4" customFormat="1" ht="15.75" customHeight="1" x14ac:dyDescent="0.2">
      <c r="B52" s="26" t="s">
        <v>46</v>
      </c>
      <c r="C52" s="27">
        <v>24</v>
      </c>
      <c r="D52" s="27">
        <v>22</v>
      </c>
      <c r="E52" s="28">
        <v>91.666666666666657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20212</v>
      </c>
      <c r="D60" s="27">
        <v>11199</v>
      </c>
      <c r="E60" s="28">
        <v>55.407678606768251</v>
      </c>
    </row>
    <row r="61" spans="2:5" s="4" customFormat="1" ht="15.75" customHeight="1" x14ac:dyDescent="0.2">
      <c r="B61" s="26" t="s">
        <v>56</v>
      </c>
      <c r="C61" s="27">
        <v>4296</v>
      </c>
      <c r="D61" s="27">
        <v>3429</v>
      </c>
      <c r="E61" s="28">
        <v>79.818435754189949</v>
      </c>
    </row>
    <row r="62" spans="2:5" s="8" customFormat="1" ht="15.75" customHeight="1" x14ac:dyDescent="0.2">
      <c r="B62" s="30" t="s">
        <v>57</v>
      </c>
      <c r="C62" s="31">
        <v>2052</v>
      </c>
      <c r="D62" s="31">
        <v>2052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1555</v>
      </c>
      <c r="D63" s="31">
        <v>688</v>
      </c>
      <c r="E63" s="33">
        <v>44.244372990353696</v>
      </c>
    </row>
    <row r="64" spans="2:5" s="8" customFormat="1" ht="15.75" customHeight="1" x14ac:dyDescent="0.2">
      <c r="B64" s="30" t="s">
        <v>59</v>
      </c>
      <c r="C64" s="31">
        <v>689</v>
      </c>
      <c r="D64" s="31">
        <v>689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15916</v>
      </c>
      <c r="D65" s="27">
        <v>7770</v>
      </c>
      <c r="E65" s="28">
        <v>48.81879869313898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15874</v>
      </c>
      <c r="D67" s="31">
        <v>7733</v>
      </c>
      <c r="E67" s="33">
        <v>48.714879677459997</v>
      </c>
    </row>
    <row r="68" spans="2:5" s="8" customFormat="1" ht="15.75" customHeight="1" x14ac:dyDescent="0.2">
      <c r="B68" s="30" t="s">
        <v>63</v>
      </c>
      <c r="C68" s="31">
        <v>42</v>
      </c>
      <c r="D68" s="31">
        <v>37</v>
      </c>
      <c r="E68" s="33">
        <v>88.095238095238088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57828</v>
      </c>
      <c r="D70" s="27">
        <v>46739</v>
      </c>
      <c r="E70" s="28">
        <v>80.824168223006154</v>
      </c>
    </row>
    <row r="71" spans="2:5" s="8" customFormat="1" ht="15.75" customHeight="1" x14ac:dyDescent="0.2">
      <c r="B71" s="34" t="s">
        <v>66</v>
      </c>
      <c r="C71" s="35">
        <v>468</v>
      </c>
      <c r="D71" s="35">
        <v>456</v>
      </c>
      <c r="E71" s="33">
        <v>97.435897435897431</v>
      </c>
    </row>
    <row r="72" spans="2:5" s="8" customFormat="1" ht="15.75" customHeight="1" x14ac:dyDescent="0.2">
      <c r="B72" s="34" t="s">
        <v>67</v>
      </c>
      <c r="C72" s="35">
        <v>0</v>
      </c>
      <c r="D72" s="35">
        <v>-1</v>
      </c>
      <c r="E72" s="33"/>
    </row>
    <row r="73" spans="2:5" s="8" customFormat="1" ht="15.75" customHeight="1" x14ac:dyDescent="0.2">
      <c r="B73" s="34" t="s">
        <v>68</v>
      </c>
      <c r="C73" s="35">
        <v>1380</v>
      </c>
      <c r="D73" s="35">
        <v>363</v>
      </c>
      <c r="E73" s="33">
        <v>26.304347826086953</v>
      </c>
    </row>
    <row r="74" spans="2:5" s="8" customFormat="1" ht="15.75" customHeight="1" x14ac:dyDescent="0.2">
      <c r="B74" s="34" t="s">
        <v>69</v>
      </c>
      <c r="C74" s="35">
        <v>30331</v>
      </c>
      <c r="D74" s="35">
        <v>23855</v>
      </c>
      <c r="E74" s="33">
        <v>78.648907058784744</v>
      </c>
    </row>
    <row r="75" spans="2:5" s="8" customFormat="1" ht="15.75" customHeight="1" x14ac:dyDescent="0.2">
      <c r="B75" s="34" t="s">
        <v>70</v>
      </c>
      <c r="C75" s="35">
        <v>21803</v>
      </c>
      <c r="D75" s="35">
        <v>20919</v>
      </c>
      <c r="E75" s="33">
        <v>95.945512085492823</v>
      </c>
    </row>
    <row r="76" spans="2:5" s="8" customFormat="1" ht="15.75" customHeight="1" x14ac:dyDescent="0.2">
      <c r="B76" s="34" t="s">
        <v>71</v>
      </c>
      <c r="C76" s="35">
        <v>3846</v>
      </c>
      <c r="D76" s="35">
        <v>1147</v>
      </c>
      <c r="E76" s="33">
        <v>29.823192927717106</v>
      </c>
    </row>
    <row r="77" spans="2:5" s="5" customFormat="1" ht="15.75" customHeight="1" x14ac:dyDescent="0.2">
      <c r="B77" s="26" t="s">
        <v>72</v>
      </c>
      <c r="C77" s="27">
        <v>44</v>
      </c>
      <c r="D77" s="27">
        <v>3</v>
      </c>
      <c r="E77" s="28">
        <v>6.8181818181818175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44</v>
      </c>
      <c r="D80" s="31">
        <v>3</v>
      </c>
      <c r="E80" s="33">
        <v>6.8181818181818175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4031</v>
      </c>
      <c r="D86" s="27">
        <v>3661</v>
      </c>
      <c r="E86" s="28">
        <v>90.821136194492681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234</v>
      </c>
      <c r="D89" s="31">
        <v>234</v>
      </c>
      <c r="E89" s="33">
        <v>100</v>
      </c>
    </row>
    <row r="90" spans="2:5" ht="15.75" customHeight="1" x14ac:dyDescent="0.2">
      <c r="B90" s="30" t="s">
        <v>85</v>
      </c>
      <c r="C90" s="31">
        <v>1761</v>
      </c>
      <c r="D90" s="31">
        <v>1760</v>
      </c>
      <c r="E90" s="33">
        <v>99.943214082907446</v>
      </c>
    </row>
    <row r="91" spans="2:5" ht="15.75" customHeight="1" x14ac:dyDescent="0.2">
      <c r="B91" s="30" t="s">
        <v>86</v>
      </c>
      <c r="C91" s="31">
        <v>399</v>
      </c>
      <c r="D91" s="31">
        <v>399</v>
      </c>
      <c r="E91" s="33">
        <v>100</v>
      </c>
    </row>
    <row r="92" spans="2:5" ht="15.75" customHeight="1" x14ac:dyDescent="0.2">
      <c r="B92" s="30" t="s">
        <v>87</v>
      </c>
      <c r="C92" s="31">
        <v>1</v>
      </c>
      <c r="D92" s="31">
        <v>1</v>
      </c>
      <c r="E92" s="33"/>
    </row>
    <row r="93" spans="2:5" ht="15.75" customHeight="1" x14ac:dyDescent="0.2">
      <c r="B93" s="30" t="s">
        <v>88</v>
      </c>
      <c r="C93" s="31">
        <v>1636</v>
      </c>
      <c r="D93" s="31">
        <v>1267</v>
      </c>
      <c r="E93" s="33">
        <v>77.444987775061122</v>
      </c>
    </row>
    <row r="94" spans="2:5" s="5" customFormat="1" ht="15.75" customHeight="1" x14ac:dyDescent="0.2">
      <c r="B94" s="26" t="s">
        <v>89</v>
      </c>
      <c r="C94" s="27">
        <v>889</v>
      </c>
      <c r="D94" s="27">
        <v>875</v>
      </c>
      <c r="E94" s="37">
        <v>98.425196850393704</v>
      </c>
    </row>
    <row r="95" spans="2:5" s="5" customFormat="1" ht="15.75" customHeight="1" x14ac:dyDescent="0.2">
      <c r="B95" s="26" t="s">
        <v>90</v>
      </c>
      <c r="C95" s="27">
        <v>847</v>
      </c>
      <c r="D95" s="27">
        <v>833</v>
      </c>
      <c r="E95" s="37">
        <v>98.347107438016536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100</v>
      </c>
      <c r="D98" s="31">
        <v>0</v>
      </c>
      <c r="E98" s="38">
        <v>0</v>
      </c>
    </row>
    <row r="99" spans="2:5" ht="15.75" customHeight="1" x14ac:dyDescent="0.2">
      <c r="B99" s="30" t="s">
        <v>94</v>
      </c>
      <c r="C99" s="31">
        <v>482</v>
      </c>
      <c r="D99" s="31">
        <v>526</v>
      </c>
      <c r="E99" s="38">
        <v>109.12863070539419</v>
      </c>
    </row>
    <row r="100" spans="2:5" ht="15.75" customHeight="1" x14ac:dyDescent="0.2">
      <c r="B100" s="30" t="s">
        <v>95</v>
      </c>
      <c r="C100" s="31">
        <v>265</v>
      </c>
      <c r="D100" s="31">
        <v>307</v>
      </c>
      <c r="E100" s="38">
        <v>115.84905660377358</v>
      </c>
    </row>
    <row r="101" spans="2:5" s="5" customFormat="1" ht="15.75" customHeight="1" x14ac:dyDescent="0.2">
      <c r="B101" s="26" t="s">
        <v>96</v>
      </c>
      <c r="C101" s="27">
        <v>42</v>
      </c>
      <c r="D101" s="27">
        <v>42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9</v>
      </c>
      <c r="D105" s="27">
        <v>9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9</v>
      </c>
      <c r="D106" s="27">
        <v>9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9</v>
      </c>
      <c r="D110" s="31">
        <v>9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07166EB-E2F1-425B-A713-FE4C3CD3AFAB}"/>
    <hyperlink ref="D4" location="Şubat!A1" display="Şubat" xr:uid="{3DB50018-C3A7-422C-AE84-0E97034EC02E}"/>
    <hyperlink ref="E4" location="Mart!A1" display="Mart" xr:uid="{6E76EA46-4510-4D1E-98B9-6028D3FDEB27}"/>
    <hyperlink ref="C5" location="Nisan!A1" display="Nisan" xr:uid="{9D8807C7-4CB0-469B-9466-F8949D4C4AD0}"/>
    <hyperlink ref="D5" location="Mayıs!A1" display="Mayıs" xr:uid="{4245CF01-5626-4A32-823F-CADABB9CF43A}"/>
    <hyperlink ref="E5" location="Haziran!A1" display="Haziran" xr:uid="{D6285B16-F935-470D-AF24-E2C1D8F18363}"/>
    <hyperlink ref="C6" location="Temmuz!A1" display="Temmuz" xr:uid="{7A28470F-10D2-45F6-B9A5-FF705A47EF35}"/>
    <hyperlink ref="D6" location="Ağustos!A1" display="Ağustos" xr:uid="{C6C83583-1405-4D19-9C07-F619F287B96A}"/>
    <hyperlink ref="E6" location="Eylül!A1" display="Eylül" xr:uid="{B566CF93-8D5B-4241-B873-C3AB4AC7C16A}"/>
    <hyperlink ref="C7" location="Ekim!A1" display="Ekim" xr:uid="{F440B516-E852-483F-8AF3-A576629C42BD}"/>
    <hyperlink ref="D7" location="Kasım!A1" display="Kasım" xr:uid="{B6F90861-3CE6-4B70-9D08-FE1F4C8D1418}"/>
    <hyperlink ref="E7" location="Aralık!A1" display="Aralık" xr:uid="{56288EE0-EE36-4530-BCEE-A571AF3895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FB51-23A0-4696-84B8-0C0BA52E12F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362912</v>
      </c>
      <c r="D10" s="27">
        <v>259445</v>
      </c>
      <c r="E10" s="28">
        <v>71.489782647032882</v>
      </c>
    </row>
    <row r="11" spans="2:7" s="5" customFormat="1" ht="15.75" customHeight="1" x14ac:dyDescent="0.2">
      <c r="B11" s="26" t="s">
        <v>5</v>
      </c>
      <c r="C11" s="27">
        <v>278036</v>
      </c>
      <c r="D11" s="27">
        <v>194379</v>
      </c>
      <c r="E11" s="29">
        <v>69.911450315786453</v>
      </c>
    </row>
    <row r="12" spans="2:7" s="5" customFormat="1" ht="15.75" customHeight="1" x14ac:dyDescent="0.2">
      <c r="B12" s="26" t="s">
        <v>6</v>
      </c>
      <c r="C12" s="27">
        <v>123221</v>
      </c>
      <c r="D12" s="27">
        <v>94806</v>
      </c>
      <c r="E12" s="29">
        <v>76.93980733803491</v>
      </c>
      <c r="G12" s="6"/>
    </row>
    <row r="13" spans="2:7" s="5" customFormat="1" ht="15.75" customHeight="1" x14ac:dyDescent="0.2">
      <c r="B13" s="26" t="s">
        <v>7</v>
      </c>
      <c r="C13" s="27">
        <v>117758</v>
      </c>
      <c r="D13" s="27">
        <v>91077</v>
      </c>
      <c r="E13" s="29">
        <v>77.34251600740501</v>
      </c>
    </row>
    <row r="14" spans="2:7" ht="15.75" customHeight="1" x14ac:dyDescent="0.2">
      <c r="B14" s="30" t="s">
        <v>8</v>
      </c>
      <c r="C14" s="31">
        <v>9372</v>
      </c>
      <c r="D14" s="31">
        <v>3816</v>
      </c>
      <c r="E14" s="32">
        <v>40.717029449423812</v>
      </c>
    </row>
    <row r="15" spans="2:7" ht="15.75" customHeight="1" x14ac:dyDescent="0.2">
      <c r="B15" s="30" t="s">
        <v>9</v>
      </c>
      <c r="C15" s="31">
        <v>1879</v>
      </c>
      <c r="D15" s="31">
        <v>926</v>
      </c>
      <c r="E15" s="32">
        <v>49.281532730175627</v>
      </c>
    </row>
    <row r="16" spans="2:7" ht="15.75" customHeight="1" x14ac:dyDescent="0.2">
      <c r="B16" s="30" t="s">
        <v>10</v>
      </c>
      <c r="C16" s="31">
        <v>100316</v>
      </c>
      <c r="D16" s="31">
        <v>82327</v>
      </c>
      <c r="E16" s="32">
        <v>82.06766617488735</v>
      </c>
    </row>
    <row r="17" spans="2:5" ht="15.75" customHeight="1" x14ac:dyDescent="0.2">
      <c r="B17" s="30" t="s">
        <v>11</v>
      </c>
      <c r="C17" s="31">
        <v>6191</v>
      </c>
      <c r="D17" s="31">
        <v>4008</v>
      </c>
      <c r="E17" s="32">
        <v>64.739137457599739</v>
      </c>
    </row>
    <row r="18" spans="2:5" s="5" customFormat="1" ht="15.75" customHeight="1" x14ac:dyDescent="0.2">
      <c r="B18" s="26" t="s">
        <v>12</v>
      </c>
      <c r="C18" s="27">
        <v>5463</v>
      </c>
      <c r="D18" s="27">
        <v>3729</v>
      </c>
      <c r="E18" s="29">
        <v>68.25919824272377</v>
      </c>
    </row>
    <row r="19" spans="2:5" ht="15.75" customHeight="1" x14ac:dyDescent="0.2">
      <c r="B19" s="30" t="s">
        <v>13</v>
      </c>
      <c r="C19" s="31">
        <v>1248</v>
      </c>
      <c r="D19" s="31">
        <v>313</v>
      </c>
      <c r="E19" s="32">
        <v>25.080128205128204</v>
      </c>
    </row>
    <row r="20" spans="2:5" ht="15.75" customHeight="1" x14ac:dyDescent="0.2">
      <c r="B20" s="30" t="s">
        <v>14</v>
      </c>
      <c r="C20" s="31">
        <v>66</v>
      </c>
      <c r="D20" s="31">
        <v>25</v>
      </c>
      <c r="E20" s="32">
        <v>37.878787878787875</v>
      </c>
    </row>
    <row r="21" spans="2:5" ht="15.75" customHeight="1" x14ac:dyDescent="0.2">
      <c r="B21" s="30" t="s">
        <v>15</v>
      </c>
      <c r="C21" s="31">
        <v>4149</v>
      </c>
      <c r="D21" s="31">
        <v>3391</v>
      </c>
      <c r="E21" s="32">
        <v>81.730537478910577</v>
      </c>
    </row>
    <row r="22" spans="2:5" s="4" customFormat="1" ht="15.75" customHeight="1" x14ac:dyDescent="0.2">
      <c r="B22" s="26" t="s">
        <v>16</v>
      </c>
      <c r="C22" s="27">
        <v>14772</v>
      </c>
      <c r="D22" s="27">
        <v>9873</v>
      </c>
      <c r="E22" s="28">
        <v>66.835905767668564</v>
      </c>
    </row>
    <row r="23" spans="2:5" s="8" customFormat="1" ht="15.75" customHeight="1" x14ac:dyDescent="0.2">
      <c r="B23" s="30" t="s">
        <v>17</v>
      </c>
      <c r="C23" s="31">
        <v>108</v>
      </c>
      <c r="D23" s="31">
        <v>46</v>
      </c>
      <c r="E23" s="33">
        <v>42.592592592592595</v>
      </c>
    </row>
    <row r="24" spans="2:5" s="8" customFormat="1" ht="15.75" customHeight="1" x14ac:dyDescent="0.2">
      <c r="B24" s="30" t="s">
        <v>18</v>
      </c>
      <c r="C24" s="31">
        <v>14664</v>
      </c>
      <c r="D24" s="31">
        <v>9827</v>
      </c>
      <c r="E24" s="33">
        <v>67.014457174031634</v>
      </c>
    </row>
    <row r="25" spans="2:5" s="4" customFormat="1" ht="15.75" customHeight="1" x14ac:dyDescent="0.2">
      <c r="B25" s="26" t="s">
        <v>19</v>
      </c>
      <c r="C25" s="27">
        <v>112247</v>
      </c>
      <c r="D25" s="27">
        <v>66645</v>
      </c>
      <c r="E25" s="28">
        <v>59.373524459451033</v>
      </c>
    </row>
    <row r="26" spans="2:5" s="4" customFormat="1" ht="15.75" customHeight="1" x14ac:dyDescent="0.2">
      <c r="B26" s="26" t="s">
        <v>20</v>
      </c>
      <c r="C26" s="27">
        <v>43994</v>
      </c>
      <c r="D26" s="27">
        <v>20275</v>
      </c>
      <c r="E26" s="28">
        <v>46.085829885893531</v>
      </c>
    </row>
    <row r="27" spans="2:5" s="8" customFormat="1" ht="15.75" customHeight="1" x14ac:dyDescent="0.2">
      <c r="B27" s="30" t="s">
        <v>21</v>
      </c>
      <c r="C27" s="31">
        <v>42353</v>
      </c>
      <c r="D27" s="31">
        <v>19204</v>
      </c>
      <c r="E27" s="33">
        <v>45.342714801785</v>
      </c>
    </row>
    <row r="28" spans="2:5" s="8" customFormat="1" ht="15.75" customHeight="1" x14ac:dyDescent="0.2">
      <c r="B28" s="30" t="s">
        <v>22</v>
      </c>
      <c r="C28" s="31">
        <v>1641</v>
      </c>
      <c r="D28" s="31">
        <v>1071</v>
      </c>
      <c r="E28" s="33">
        <v>65.265082266910426</v>
      </c>
    </row>
    <row r="29" spans="2:5" s="4" customFormat="1" ht="15.75" customHeight="1" x14ac:dyDescent="0.2">
      <c r="B29" s="26" t="s">
        <v>23</v>
      </c>
      <c r="C29" s="27">
        <v>63476</v>
      </c>
      <c r="D29" s="27">
        <v>41695</v>
      </c>
      <c r="E29" s="28">
        <v>65.686243619635761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201</v>
      </c>
      <c r="C31" s="31">
        <v>3985</v>
      </c>
      <c r="D31" s="31">
        <v>3986</v>
      </c>
      <c r="E31" s="33">
        <v>100.02509410288583</v>
      </c>
    </row>
    <row r="32" spans="2:5" s="8" customFormat="1" ht="15.75" customHeight="1" x14ac:dyDescent="0.2">
      <c r="B32" s="30" t="s">
        <v>26</v>
      </c>
      <c r="C32" s="31">
        <v>59485</v>
      </c>
      <c r="D32" s="31">
        <v>37703</v>
      </c>
      <c r="E32" s="33">
        <v>63.382365302177021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4776</v>
      </c>
      <c r="D36" s="27">
        <v>4675</v>
      </c>
      <c r="E36" s="29">
        <v>97.885259631490783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12446</v>
      </c>
      <c r="D43" s="27">
        <v>9597</v>
      </c>
      <c r="E43" s="28">
        <v>77.109111361079869</v>
      </c>
    </row>
    <row r="44" spans="2:5" s="4" customFormat="1" ht="15.75" customHeight="1" x14ac:dyDescent="0.2">
      <c r="B44" s="26" t="s">
        <v>38</v>
      </c>
      <c r="C44" s="27">
        <v>15009</v>
      </c>
      <c r="D44" s="27">
        <v>13430</v>
      </c>
      <c r="E44" s="28">
        <v>89.479645546005727</v>
      </c>
    </row>
    <row r="45" spans="2:5" s="4" customFormat="1" ht="15.75" customHeight="1" x14ac:dyDescent="0.2">
      <c r="B45" s="26" t="s">
        <v>39</v>
      </c>
      <c r="C45" s="27">
        <v>341</v>
      </c>
      <c r="D45" s="27">
        <v>28</v>
      </c>
      <c r="E45" s="28">
        <v>8.2111436950146626</v>
      </c>
    </row>
    <row r="46" spans="2:5" s="4" customFormat="1" ht="15.75" customHeight="1" x14ac:dyDescent="0.2">
      <c r="B46" s="26" t="s">
        <v>40</v>
      </c>
      <c r="C46" s="27">
        <v>83989</v>
      </c>
      <c r="D46" s="27">
        <v>64197</v>
      </c>
      <c r="E46" s="28">
        <v>76.435009346462039</v>
      </c>
    </row>
    <row r="47" spans="2:5" s="4" customFormat="1" ht="15.75" customHeight="1" x14ac:dyDescent="0.2">
      <c r="B47" s="26" t="s">
        <v>41</v>
      </c>
      <c r="C47" s="27">
        <v>4815</v>
      </c>
      <c r="D47" s="27">
        <v>4816</v>
      </c>
      <c r="E47" s="28">
        <v>100.02076843198337</v>
      </c>
    </row>
    <row r="48" spans="2:5" s="8" customFormat="1" ht="15.75" customHeight="1" x14ac:dyDescent="0.2">
      <c r="B48" s="30" t="s">
        <v>42</v>
      </c>
      <c r="C48" s="31">
        <v>4811</v>
      </c>
      <c r="D48" s="31">
        <v>4812</v>
      </c>
      <c r="E48" s="33">
        <v>100.02078569943879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24</v>
      </c>
      <c r="D51" s="27">
        <v>22</v>
      </c>
      <c r="E51" s="28">
        <v>91.666666666666657</v>
      </c>
    </row>
    <row r="52" spans="2:5" s="4" customFormat="1" ht="15.75" customHeight="1" x14ac:dyDescent="0.2">
      <c r="B52" s="26" t="s">
        <v>46</v>
      </c>
      <c r="C52" s="27">
        <v>24</v>
      </c>
      <c r="D52" s="27">
        <v>22</v>
      </c>
      <c r="E52" s="28">
        <v>91.666666666666657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19001</v>
      </c>
      <c r="D60" s="27">
        <v>10545</v>
      </c>
      <c r="E60" s="28">
        <v>55.497079101099942</v>
      </c>
    </row>
    <row r="61" spans="2:5" s="4" customFormat="1" ht="15.75" customHeight="1" x14ac:dyDescent="0.2">
      <c r="B61" s="26" t="s">
        <v>56</v>
      </c>
      <c r="C61" s="27">
        <v>3915</v>
      </c>
      <c r="D61" s="27">
        <v>3057</v>
      </c>
      <c r="E61" s="28">
        <v>78.084291187739467</v>
      </c>
    </row>
    <row r="62" spans="2:5" s="8" customFormat="1" ht="15.75" customHeight="1" x14ac:dyDescent="0.2">
      <c r="B62" s="30" t="s">
        <v>57</v>
      </c>
      <c r="C62" s="31">
        <v>1854</v>
      </c>
      <c r="D62" s="31">
        <v>1854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1422</v>
      </c>
      <c r="D63" s="31">
        <v>564</v>
      </c>
      <c r="E63" s="33">
        <v>39.662447257383967</v>
      </c>
    </row>
    <row r="64" spans="2:5" s="8" customFormat="1" ht="15.75" customHeight="1" x14ac:dyDescent="0.2">
      <c r="B64" s="30" t="s">
        <v>59</v>
      </c>
      <c r="C64" s="31">
        <v>639</v>
      </c>
      <c r="D64" s="31">
        <v>639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15086</v>
      </c>
      <c r="D65" s="27">
        <v>7488</v>
      </c>
      <c r="E65" s="28">
        <v>49.635423571523269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15048</v>
      </c>
      <c r="D67" s="31">
        <v>7451</v>
      </c>
      <c r="E67" s="33">
        <v>49.514885699096226</v>
      </c>
    </row>
    <row r="68" spans="2:5" s="8" customFormat="1" ht="15.75" customHeight="1" x14ac:dyDescent="0.2">
      <c r="B68" s="30" t="s">
        <v>63</v>
      </c>
      <c r="C68" s="31">
        <v>38</v>
      </c>
      <c r="D68" s="31">
        <v>37</v>
      </c>
      <c r="E68" s="33">
        <v>97.368421052631575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56315</v>
      </c>
      <c r="D70" s="27">
        <v>45385</v>
      </c>
      <c r="E70" s="28">
        <v>80.591316700701412</v>
      </c>
    </row>
    <row r="71" spans="2:5" s="8" customFormat="1" ht="15.75" customHeight="1" x14ac:dyDescent="0.2">
      <c r="B71" s="34" t="s">
        <v>66</v>
      </c>
      <c r="C71" s="35">
        <v>428</v>
      </c>
      <c r="D71" s="35">
        <v>416</v>
      </c>
      <c r="E71" s="33">
        <v>97.196261682242991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-2</v>
      </c>
      <c r="E72" s="33">
        <v>200</v>
      </c>
    </row>
    <row r="73" spans="2:5" s="8" customFormat="1" ht="15.75" customHeight="1" x14ac:dyDescent="0.2">
      <c r="B73" s="34" t="s">
        <v>68</v>
      </c>
      <c r="C73" s="35">
        <v>1409</v>
      </c>
      <c r="D73" s="35">
        <v>339</v>
      </c>
      <c r="E73" s="33">
        <v>24.059616749467708</v>
      </c>
    </row>
    <row r="74" spans="2:5" s="8" customFormat="1" ht="15.75" customHeight="1" x14ac:dyDescent="0.2">
      <c r="B74" s="34" t="s">
        <v>69</v>
      </c>
      <c r="C74" s="35">
        <v>30305</v>
      </c>
      <c r="D74" s="35">
        <v>23807</v>
      </c>
      <c r="E74" s="33">
        <v>78.557993730407532</v>
      </c>
    </row>
    <row r="75" spans="2:5" s="8" customFormat="1" ht="15.75" customHeight="1" x14ac:dyDescent="0.2">
      <c r="B75" s="34" t="s">
        <v>70</v>
      </c>
      <c r="C75" s="35">
        <v>20748</v>
      </c>
      <c r="D75" s="35">
        <v>19850</v>
      </c>
      <c r="E75" s="33">
        <v>95.671871987661461</v>
      </c>
    </row>
    <row r="76" spans="2:5" s="8" customFormat="1" ht="15.75" customHeight="1" x14ac:dyDescent="0.2">
      <c r="B76" s="34" t="s">
        <v>71</v>
      </c>
      <c r="C76" s="35">
        <v>3426</v>
      </c>
      <c r="D76" s="35">
        <v>975</v>
      </c>
      <c r="E76" s="33">
        <v>28.458844133099824</v>
      </c>
    </row>
    <row r="77" spans="2:5" s="5" customFormat="1" ht="15.75" customHeight="1" x14ac:dyDescent="0.2">
      <c r="B77" s="26" t="s">
        <v>72</v>
      </c>
      <c r="C77" s="27">
        <v>44</v>
      </c>
      <c r="D77" s="27">
        <v>3</v>
      </c>
      <c r="E77" s="28">
        <v>6.8181818181818175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44</v>
      </c>
      <c r="D80" s="31">
        <v>3</v>
      </c>
      <c r="E80" s="33">
        <v>6.8181818181818175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3790</v>
      </c>
      <c r="D86" s="27">
        <v>3426</v>
      </c>
      <c r="E86" s="28">
        <v>90.395778364116097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215</v>
      </c>
      <c r="D89" s="31">
        <v>215</v>
      </c>
      <c r="E89" s="33">
        <v>100</v>
      </c>
    </row>
    <row r="90" spans="2:5" ht="15.75" customHeight="1" x14ac:dyDescent="0.2">
      <c r="B90" s="30" t="s">
        <v>85</v>
      </c>
      <c r="C90" s="31">
        <v>1627</v>
      </c>
      <c r="D90" s="31">
        <v>1611</v>
      </c>
      <c r="E90" s="33">
        <v>99.016594960049176</v>
      </c>
    </row>
    <row r="91" spans="2:5" ht="15.75" customHeight="1" x14ac:dyDescent="0.2">
      <c r="B91" s="30" t="s">
        <v>86</v>
      </c>
      <c r="C91" s="31">
        <v>387</v>
      </c>
      <c r="D91" s="31">
        <v>387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1561</v>
      </c>
      <c r="D93" s="31">
        <v>1213</v>
      </c>
      <c r="E93" s="33">
        <v>77.706598334401022</v>
      </c>
    </row>
    <row r="94" spans="2:5" s="5" customFormat="1" ht="15.75" customHeight="1" x14ac:dyDescent="0.2">
      <c r="B94" s="26" t="s">
        <v>89</v>
      </c>
      <c r="C94" s="27">
        <v>878</v>
      </c>
      <c r="D94" s="27">
        <v>860</v>
      </c>
      <c r="E94" s="37">
        <v>97.949886104783602</v>
      </c>
    </row>
    <row r="95" spans="2:5" s="5" customFormat="1" ht="15.75" customHeight="1" x14ac:dyDescent="0.2">
      <c r="B95" s="26" t="s">
        <v>90</v>
      </c>
      <c r="C95" s="27">
        <v>841</v>
      </c>
      <c r="D95" s="27">
        <v>823</v>
      </c>
      <c r="E95" s="37">
        <v>97.859690844233057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100</v>
      </c>
      <c r="D98" s="31">
        <v>0</v>
      </c>
      <c r="E98" s="38">
        <v>0</v>
      </c>
    </row>
    <row r="99" spans="2:5" ht="15.75" customHeight="1" x14ac:dyDescent="0.2">
      <c r="B99" s="30" t="s">
        <v>94</v>
      </c>
      <c r="C99" s="31">
        <v>476</v>
      </c>
      <c r="D99" s="31">
        <v>516</v>
      </c>
      <c r="E99" s="38">
        <v>108.40336134453781</v>
      </c>
    </row>
    <row r="100" spans="2:5" ht="15.75" customHeight="1" x14ac:dyDescent="0.2">
      <c r="B100" s="30" t="s">
        <v>95</v>
      </c>
      <c r="C100" s="31">
        <v>265</v>
      </c>
      <c r="D100" s="31">
        <v>307</v>
      </c>
      <c r="E100" s="38">
        <v>115.84905660377358</v>
      </c>
    </row>
    <row r="101" spans="2:5" s="5" customFormat="1" ht="15.75" customHeight="1" x14ac:dyDescent="0.2">
      <c r="B101" s="26" t="s">
        <v>96</v>
      </c>
      <c r="C101" s="27">
        <v>37</v>
      </c>
      <c r="D101" s="27">
        <v>37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9</v>
      </c>
      <c r="D105" s="27">
        <v>9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9</v>
      </c>
      <c r="D106" s="27">
        <v>9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9</v>
      </c>
      <c r="D110" s="31">
        <v>9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9B2D7D4-C6D4-48DA-937A-9AFE0B6D4DEF}"/>
    <hyperlink ref="D4" location="Şubat!A1" display="Şubat" xr:uid="{638CC8F3-F3C1-4BA5-BCF2-A1CB52EBBA25}"/>
    <hyperlink ref="E4" location="Mart!A1" display="Mart" xr:uid="{BB40C760-CB91-421E-B02B-9023FE0C6168}"/>
    <hyperlink ref="C5" location="Nisan!A1" display="Nisan" xr:uid="{D7C5855C-5FD9-48C5-B07D-8F6EA2C9E96D}"/>
    <hyperlink ref="D5" location="Mayıs!A1" display="Mayıs" xr:uid="{8996C8C0-DEA6-4C63-B06B-F49C9CC824F7}"/>
    <hyperlink ref="E5" location="Haziran!A1" display="Haziran" xr:uid="{75959ED3-BA21-40C4-B194-59DAA5B6A6D1}"/>
    <hyperlink ref="C6" location="Temmuz!A1" display="Temmuz" xr:uid="{EADFD7F2-4152-4253-856C-68B86E0DAD63}"/>
    <hyperlink ref="D6" location="Ağustos!A1" display="Ağustos" xr:uid="{D46CBF68-2B1E-4AC2-A0A6-E553A4CFC147}"/>
    <hyperlink ref="E6" location="Eylül!A1" display="Eylül" xr:uid="{24A77A2C-D2F4-42A8-AF30-73CA8851F038}"/>
    <hyperlink ref="C7" location="Ekim!A1" display="Ekim" xr:uid="{A2E9A70A-AD36-46A6-B1F1-81132DECF856}"/>
    <hyperlink ref="D7" location="Kasım!A1" display="Kasım" xr:uid="{C69A8494-9641-47F8-BC99-947F946C85ED}"/>
    <hyperlink ref="E7" location="Aralık!A1" display="Aralık" xr:uid="{9F9AE969-29C9-42FC-B116-7F42D1CF54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563E-7221-4F1B-8689-25D15D9CA8C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202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337900</v>
      </c>
      <c r="D10" s="27">
        <v>242011</v>
      </c>
      <c r="E10" s="28">
        <v>71.622077537733048</v>
      </c>
    </row>
    <row r="11" spans="2:7" s="5" customFormat="1" ht="15.75" customHeight="1" x14ac:dyDescent="0.2">
      <c r="B11" s="26" t="s">
        <v>5</v>
      </c>
      <c r="C11" s="27">
        <v>254637</v>
      </c>
      <c r="D11" s="27">
        <v>178368</v>
      </c>
      <c r="E11" s="29">
        <v>70.047950612047742</v>
      </c>
    </row>
    <row r="12" spans="2:7" s="5" customFormat="1" ht="15.75" customHeight="1" x14ac:dyDescent="0.2">
      <c r="B12" s="26" t="s">
        <v>6</v>
      </c>
      <c r="C12" s="27">
        <v>109438</v>
      </c>
      <c r="D12" s="27">
        <v>85384</v>
      </c>
      <c r="E12" s="29">
        <v>78.020431659935312</v>
      </c>
      <c r="G12" s="6"/>
    </row>
    <row r="13" spans="2:7" s="5" customFormat="1" ht="15.75" customHeight="1" x14ac:dyDescent="0.2">
      <c r="B13" s="26" t="s">
        <v>7</v>
      </c>
      <c r="C13" s="27">
        <v>103925</v>
      </c>
      <c r="D13" s="27">
        <v>81677</v>
      </c>
      <c r="E13" s="29">
        <v>78.592254029348084</v>
      </c>
    </row>
    <row r="14" spans="2:7" ht="15.75" customHeight="1" x14ac:dyDescent="0.2">
      <c r="B14" s="30" t="s">
        <v>8</v>
      </c>
      <c r="C14" s="31">
        <v>9415</v>
      </c>
      <c r="D14" s="31">
        <v>3747</v>
      </c>
      <c r="E14" s="32">
        <v>39.798194370685074</v>
      </c>
    </row>
    <row r="15" spans="2:7" ht="15.75" customHeight="1" x14ac:dyDescent="0.2">
      <c r="B15" s="30" t="s">
        <v>9</v>
      </c>
      <c r="C15" s="31">
        <v>1868</v>
      </c>
      <c r="D15" s="31">
        <v>903</v>
      </c>
      <c r="E15" s="32">
        <v>48.340471092077088</v>
      </c>
    </row>
    <row r="16" spans="2:7" ht="15.75" customHeight="1" x14ac:dyDescent="0.2">
      <c r="B16" s="30" t="s">
        <v>10</v>
      </c>
      <c r="C16" s="31">
        <v>86457</v>
      </c>
      <c r="D16" s="31">
        <v>73029</v>
      </c>
      <c r="E16" s="32">
        <v>84.468579756410705</v>
      </c>
    </row>
    <row r="17" spans="2:5" ht="15.75" customHeight="1" x14ac:dyDescent="0.2">
      <c r="B17" s="30" t="s">
        <v>11</v>
      </c>
      <c r="C17" s="31">
        <v>6185</v>
      </c>
      <c r="D17" s="31">
        <v>3998</v>
      </c>
      <c r="E17" s="32">
        <v>64.640258690379952</v>
      </c>
    </row>
    <row r="18" spans="2:5" s="5" customFormat="1" ht="15.75" customHeight="1" x14ac:dyDescent="0.2">
      <c r="B18" s="26" t="s">
        <v>12</v>
      </c>
      <c r="C18" s="27">
        <v>5513</v>
      </c>
      <c r="D18" s="27">
        <v>3707</v>
      </c>
      <c r="E18" s="29">
        <v>67.241066569925636</v>
      </c>
    </row>
    <row r="19" spans="2:5" ht="15.75" customHeight="1" x14ac:dyDescent="0.2">
      <c r="B19" s="30" t="s">
        <v>13</v>
      </c>
      <c r="C19" s="31">
        <v>1248</v>
      </c>
      <c r="D19" s="31">
        <v>300</v>
      </c>
      <c r="E19" s="32">
        <v>24.03846153846154</v>
      </c>
    </row>
    <row r="20" spans="2:5" ht="15.75" customHeight="1" x14ac:dyDescent="0.2">
      <c r="B20" s="30" t="s">
        <v>14</v>
      </c>
      <c r="C20" s="31">
        <v>66</v>
      </c>
      <c r="D20" s="31">
        <v>25</v>
      </c>
      <c r="E20" s="32">
        <v>37.878787878787875</v>
      </c>
    </row>
    <row r="21" spans="2:5" ht="15.75" customHeight="1" x14ac:dyDescent="0.2">
      <c r="B21" s="30" t="s">
        <v>15</v>
      </c>
      <c r="C21" s="31">
        <v>4199</v>
      </c>
      <c r="D21" s="31">
        <v>3382</v>
      </c>
      <c r="E21" s="32">
        <v>80.542986425339365</v>
      </c>
    </row>
    <row r="22" spans="2:5" s="4" customFormat="1" ht="15.75" customHeight="1" x14ac:dyDescent="0.2">
      <c r="B22" s="26" t="s">
        <v>16</v>
      </c>
      <c r="C22" s="27">
        <v>14741</v>
      </c>
      <c r="D22" s="27">
        <v>9625</v>
      </c>
      <c r="E22" s="28">
        <v>65.294077742351263</v>
      </c>
    </row>
    <row r="23" spans="2:5" s="8" customFormat="1" ht="15.75" customHeight="1" x14ac:dyDescent="0.2">
      <c r="B23" s="30" t="s">
        <v>17</v>
      </c>
      <c r="C23" s="31">
        <v>105</v>
      </c>
      <c r="D23" s="31">
        <v>43</v>
      </c>
      <c r="E23" s="33">
        <v>40.952380952380949</v>
      </c>
    </row>
    <row r="24" spans="2:5" s="8" customFormat="1" ht="15.75" customHeight="1" x14ac:dyDescent="0.2">
      <c r="B24" s="30" t="s">
        <v>18</v>
      </c>
      <c r="C24" s="31">
        <v>14636</v>
      </c>
      <c r="D24" s="31">
        <v>9582</v>
      </c>
      <c r="E24" s="33">
        <v>65.468707297075696</v>
      </c>
    </row>
    <row r="25" spans="2:5" s="4" customFormat="1" ht="15.75" customHeight="1" x14ac:dyDescent="0.2">
      <c r="B25" s="26" t="s">
        <v>19</v>
      </c>
      <c r="C25" s="27">
        <v>104835</v>
      </c>
      <c r="D25" s="27">
        <v>62451</v>
      </c>
      <c r="E25" s="28">
        <v>59.570754042066099</v>
      </c>
    </row>
    <row r="26" spans="2:5" s="4" customFormat="1" ht="15.75" customHeight="1" x14ac:dyDescent="0.2">
      <c r="B26" s="26" t="s">
        <v>20</v>
      </c>
      <c r="C26" s="27">
        <v>40971</v>
      </c>
      <c r="D26" s="27">
        <v>18660</v>
      </c>
      <c r="E26" s="28">
        <v>45.544409460350003</v>
      </c>
    </row>
    <row r="27" spans="2:5" s="8" customFormat="1" ht="15.75" customHeight="1" x14ac:dyDescent="0.2">
      <c r="B27" s="30" t="s">
        <v>21</v>
      </c>
      <c r="C27" s="31">
        <v>39437</v>
      </c>
      <c r="D27" s="31">
        <v>17699</v>
      </c>
      <c r="E27" s="33">
        <v>44.879174379389916</v>
      </c>
    </row>
    <row r="28" spans="2:5" s="8" customFormat="1" ht="15.75" customHeight="1" x14ac:dyDescent="0.2">
      <c r="B28" s="30" t="s">
        <v>22</v>
      </c>
      <c r="C28" s="31">
        <v>1534</v>
      </c>
      <c r="D28" s="31">
        <v>961</v>
      </c>
      <c r="E28" s="33">
        <v>62.64667535853976</v>
      </c>
    </row>
    <row r="29" spans="2:5" s="4" customFormat="1" ht="15.75" customHeight="1" x14ac:dyDescent="0.2">
      <c r="B29" s="26" t="s">
        <v>23</v>
      </c>
      <c r="C29" s="27">
        <v>59767</v>
      </c>
      <c r="D29" s="27">
        <v>39783</v>
      </c>
      <c r="E29" s="28">
        <v>66.563488212558781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201</v>
      </c>
      <c r="C31" s="31">
        <v>3724</v>
      </c>
      <c r="D31" s="31">
        <v>3725</v>
      </c>
      <c r="E31" s="33">
        <v>100.02685284640171</v>
      </c>
    </row>
    <row r="32" spans="2:5" s="8" customFormat="1" ht="15.75" customHeight="1" x14ac:dyDescent="0.2">
      <c r="B32" s="30" t="s">
        <v>26</v>
      </c>
      <c r="C32" s="31">
        <v>56037</v>
      </c>
      <c r="D32" s="31">
        <v>36052</v>
      </c>
      <c r="E32" s="33">
        <v>64.336063672216568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4096</v>
      </c>
      <c r="D36" s="27">
        <v>4008</v>
      </c>
      <c r="E36" s="29">
        <v>97.8515625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11358</v>
      </c>
      <c r="D43" s="27">
        <v>8505</v>
      </c>
      <c r="E43" s="28">
        <v>74.881141045958799</v>
      </c>
    </row>
    <row r="44" spans="2:5" s="4" customFormat="1" ht="15.75" customHeight="1" x14ac:dyDescent="0.2">
      <c r="B44" s="26" t="s">
        <v>38</v>
      </c>
      <c r="C44" s="27">
        <v>13925</v>
      </c>
      <c r="D44" s="27">
        <v>12375</v>
      </c>
      <c r="E44" s="28">
        <v>88.8689407540395</v>
      </c>
    </row>
    <row r="45" spans="2:5" s="4" customFormat="1" ht="15.75" customHeight="1" x14ac:dyDescent="0.2">
      <c r="B45" s="26" t="s">
        <v>39</v>
      </c>
      <c r="C45" s="27">
        <v>340</v>
      </c>
      <c r="D45" s="27">
        <v>28</v>
      </c>
      <c r="E45" s="28">
        <v>8.235294117647058</v>
      </c>
    </row>
    <row r="46" spans="2:5" s="4" customFormat="1" ht="15.75" customHeight="1" x14ac:dyDescent="0.2">
      <c r="B46" s="26" t="s">
        <v>40</v>
      </c>
      <c r="C46" s="27">
        <v>82385</v>
      </c>
      <c r="D46" s="27">
        <v>62822</v>
      </c>
      <c r="E46" s="28">
        <v>76.254172482854884</v>
      </c>
    </row>
    <row r="47" spans="2:5" s="4" customFormat="1" ht="15.75" customHeight="1" x14ac:dyDescent="0.2">
      <c r="B47" s="26" t="s">
        <v>41</v>
      </c>
      <c r="C47" s="27">
        <v>4777</v>
      </c>
      <c r="D47" s="27">
        <v>4779</v>
      </c>
      <c r="E47" s="28">
        <v>100.04186728072011</v>
      </c>
    </row>
    <row r="48" spans="2:5" s="8" customFormat="1" ht="15.75" customHeight="1" x14ac:dyDescent="0.2">
      <c r="B48" s="30" t="s">
        <v>42</v>
      </c>
      <c r="C48" s="31">
        <v>4775</v>
      </c>
      <c r="D48" s="31">
        <v>4776</v>
      </c>
      <c r="E48" s="33">
        <v>100.02094240837695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3</v>
      </c>
      <c r="E50" s="33">
        <v>150</v>
      </c>
    </row>
    <row r="51" spans="2:5" s="4" customFormat="1" ht="15.75" customHeight="1" x14ac:dyDescent="0.2">
      <c r="B51" s="26" t="s">
        <v>45</v>
      </c>
      <c r="C51" s="27">
        <v>24</v>
      </c>
      <c r="D51" s="27">
        <v>22</v>
      </c>
      <c r="E51" s="28">
        <v>91.666666666666657</v>
      </c>
    </row>
    <row r="52" spans="2:5" s="4" customFormat="1" ht="15.75" customHeight="1" x14ac:dyDescent="0.2">
      <c r="B52" s="26" t="s">
        <v>46</v>
      </c>
      <c r="C52" s="27">
        <v>24</v>
      </c>
      <c r="D52" s="27">
        <v>22</v>
      </c>
      <c r="E52" s="28">
        <v>91.666666666666657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18567</v>
      </c>
      <c r="D60" s="27">
        <v>10126</v>
      </c>
      <c r="E60" s="28">
        <v>54.537620509506112</v>
      </c>
    </row>
    <row r="61" spans="2:5" s="4" customFormat="1" ht="15.75" customHeight="1" x14ac:dyDescent="0.2">
      <c r="B61" s="26" t="s">
        <v>56</v>
      </c>
      <c r="C61" s="27">
        <v>3502</v>
      </c>
      <c r="D61" s="27">
        <v>2676</v>
      </c>
      <c r="E61" s="28">
        <v>76.413478012564255</v>
      </c>
    </row>
    <row r="62" spans="2:5" s="8" customFormat="1" ht="15.75" customHeight="1" x14ac:dyDescent="0.2">
      <c r="B62" s="30" t="s">
        <v>57</v>
      </c>
      <c r="C62" s="31">
        <v>1660</v>
      </c>
      <c r="D62" s="31">
        <v>1660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1309</v>
      </c>
      <c r="D63" s="31">
        <v>483</v>
      </c>
      <c r="E63" s="33">
        <v>36.898395721925134</v>
      </c>
    </row>
    <row r="64" spans="2:5" s="8" customFormat="1" ht="15.75" customHeight="1" x14ac:dyDescent="0.2">
      <c r="B64" s="30" t="s">
        <v>59</v>
      </c>
      <c r="C64" s="31">
        <v>533</v>
      </c>
      <c r="D64" s="31">
        <v>533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15065</v>
      </c>
      <c r="D65" s="27">
        <v>7450</v>
      </c>
      <c r="E65" s="28">
        <v>49.452373050116158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15031</v>
      </c>
      <c r="D67" s="31">
        <v>7417</v>
      </c>
      <c r="E67" s="33">
        <v>49.344687645532566</v>
      </c>
    </row>
    <row r="68" spans="2:5" s="8" customFormat="1" ht="15.75" customHeight="1" x14ac:dyDescent="0.2">
      <c r="B68" s="30" t="s">
        <v>63</v>
      </c>
      <c r="C68" s="31">
        <v>34</v>
      </c>
      <c r="D68" s="31">
        <v>33</v>
      </c>
      <c r="E68" s="33">
        <v>97.058823529411768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55424</v>
      </c>
      <c r="D70" s="27">
        <v>44702</v>
      </c>
      <c r="E70" s="28">
        <v>80.654590069284055</v>
      </c>
    </row>
    <row r="71" spans="2:5" s="8" customFormat="1" ht="15.75" customHeight="1" x14ac:dyDescent="0.2">
      <c r="B71" s="34" t="s">
        <v>66</v>
      </c>
      <c r="C71" s="35">
        <v>385</v>
      </c>
      <c r="D71" s="35">
        <v>372</v>
      </c>
      <c r="E71" s="33">
        <v>96.623376623376629</v>
      </c>
    </row>
    <row r="72" spans="2:5" s="8" customFormat="1" ht="15.75" customHeight="1" x14ac:dyDescent="0.2">
      <c r="B72" s="34" t="s">
        <v>67</v>
      </c>
      <c r="C72" s="35">
        <v>-1</v>
      </c>
      <c r="D72" s="35">
        <v>-2</v>
      </c>
      <c r="E72" s="33">
        <v>200</v>
      </c>
    </row>
    <row r="73" spans="2:5" s="8" customFormat="1" ht="15.75" customHeight="1" x14ac:dyDescent="0.2">
      <c r="B73" s="34" t="s">
        <v>68</v>
      </c>
      <c r="C73" s="35">
        <v>1411</v>
      </c>
      <c r="D73" s="35">
        <v>320</v>
      </c>
      <c r="E73" s="33">
        <v>22.678951098511693</v>
      </c>
    </row>
    <row r="74" spans="2:5" s="8" customFormat="1" ht="15.75" customHeight="1" x14ac:dyDescent="0.2">
      <c r="B74" s="34" t="s">
        <v>69</v>
      </c>
      <c r="C74" s="35">
        <v>30256</v>
      </c>
      <c r="D74" s="35">
        <v>23765</v>
      </c>
      <c r="E74" s="33">
        <v>78.546404019037539</v>
      </c>
    </row>
    <row r="75" spans="2:5" s="8" customFormat="1" ht="15.75" customHeight="1" x14ac:dyDescent="0.2">
      <c r="B75" s="34" t="s">
        <v>70</v>
      </c>
      <c r="C75" s="35">
        <v>20284</v>
      </c>
      <c r="D75" s="35">
        <v>19374</v>
      </c>
      <c r="E75" s="33">
        <v>95.513705383553543</v>
      </c>
    </row>
    <row r="76" spans="2:5" s="8" customFormat="1" ht="15.75" customHeight="1" x14ac:dyDescent="0.2">
      <c r="B76" s="34" t="s">
        <v>71</v>
      </c>
      <c r="C76" s="35">
        <v>3089</v>
      </c>
      <c r="D76" s="35">
        <v>873</v>
      </c>
      <c r="E76" s="33">
        <v>28.261573324700549</v>
      </c>
    </row>
    <row r="77" spans="2:5" s="5" customFormat="1" ht="15.75" customHeight="1" x14ac:dyDescent="0.2">
      <c r="B77" s="26" t="s">
        <v>72</v>
      </c>
      <c r="C77" s="27">
        <v>44</v>
      </c>
      <c r="D77" s="27">
        <v>3</v>
      </c>
      <c r="E77" s="28">
        <v>6.8181818181818175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44</v>
      </c>
      <c r="D80" s="31">
        <v>3</v>
      </c>
      <c r="E80" s="33">
        <v>6.8181818181818175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3549</v>
      </c>
      <c r="D86" s="27">
        <v>3190</v>
      </c>
      <c r="E86" s="28">
        <v>89.88447449985911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189</v>
      </c>
      <c r="D89" s="31">
        <v>189</v>
      </c>
      <c r="E89" s="33">
        <v>100</v>
      </c>
    </row>
    <row r="90" spans="2:5" ht="15.75" customHeight="1" x14ac:dyDescent="0.2">
      <c r="B90" s="30" t="s">
        <v>85</v>
      </c>
      <c r="C90" s="31">
        <v>1479</v>
      </c>
      <c r="D90" s="31">
        <v>1472</v>
      </c>
      <c r="E90" s="33">
        <v>99.526707234617987</v>
      </c>
    </row>
    <row r="91" spans="2:5" ht="15.75" customHeight="1" x14ac:dyDescent="0.2">
      <c r="B91" s="30" t="s">
        <v>86</v>
      </c>
      <c r="C91" s="31">
        <v>377</v>
      </c>
      <c r="D91" s="31">
        <v>377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1504</v>
      </c>
      <c r="D93" s="31">
        <v>1152</v>
      </c>
      <c r="E93" s="33">
        <v>76.59574468085107</v>
      </c>
    </row>
    <row r="94" spans="2:5" s="5" customFormat="1" ht="15.75" customHeight="1" x14ac:dyDescent="0.2">
      <c r="B94" s="26" t="s">
        <v>89</v>
      </c>
      <c r="C94" s="27">
        <v>869</v>
      </c>
      <c r="D94" s="27">
        <v>812</v>
      </c>
      <c r="E94" s="37">
        <v>93.440736478711159</v>
      </c>
    </row>
    <row r="95" spans="2:5" s="5" customFormat="1" ht="15.75" customHeight="1" x14ac:dyDescent="0.2">
      <c r="B95" s="26" t="s">
        <v>90</v>
      </c>
      <c r="C95" s="27">
        <v>835</v>
      </c>
      <c r="D95" s="27">
        <v>778</v>
      </c>
      <c r="E95" s="37">
        <v>93.17365269461078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100</v>
      </c>
      <c r="D98" s="31">
        <v>0</v>
      </c>
      <c r="E98" s="38">
        <v>0</v>
      </c>
    </row>
    <row r="99" spans="2:5" ht="15.75" customHeight="1" x14ac:dyDescent="0.2">
      <c r="B99" s="30" t="s">
        <v>94</v>
      </c>
      <c r="C99" s="31">
        <v>470</v>
      </c>
      <c r="D99" s="31">
        <v>471</v>
      </c>
      <c r="E99" s="38">
        <v>100.21276595744682</v>
      </c>
    </row>
    <row r="100" spans="2:5" ht="15.75" customHeight="1" x14ac:dyDescent="0.2">
      <c r="B100" s="30" t="s">
        <v>95</v>
      </c>
      <c r="C100" s="31">
        <v>265</v>
      </c>
      <c r="D100" s="31">
        <v>307</v>
      </c>
      <c r="E100" s="38">
        <v>115.84905660377358</v>
      </c>
    </row>
    <row r="101" spans="2:5" s="5" customFormat="1" ht="15.75" customHeight="1" x14ac:dyDescent="0.2">
      <c r="B101" s="26" t="s">
        <v>96</v>
      </c>
      <c r="C101" s="27">
        <v>34</v>
      </c>
      <c r="D101" s="27">
        <v>34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9</v>
      </c>
      <c r="D105" s="27">
        <v>9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9</v>
      </c>
      <c r="D106" s="27">
        <v>9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9</v>
      </c>
      <c r="D110" s="31">
        <v>9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C7292A8-D063-45D2-A313-1F51500C01DF}"/>
    <hyperlink ref="D4" location="Şubat!A1" display="Şubat" xr:uid="{792F10DF-C2F4-49B6-B9DA-99A35521382E}"/>
    <hyperlink ref="E4" location="Mart!A1" display="Mart" xr:uid="{F5AF8F99-A6F8-47F5-9399-824675E9590D}"/>
    <hyperlink ref="C5" location="Nisan!A1" display="Nisan" xr:uid="{CE2B9F39-E032-425A-988D-74C5CB531E1B}"/>
    <hyperlink ref="D5" location="Mayıs!A1" display="Mayıs" xr:uid="{90EC1C46-9AE2-4A39-BE79-8BDA348764F0}"/>
    <hyperlink ref="E5" location="Haziran!A1" display="Haziran" xr:uid="{C628FC52-382C-4A11-B559-5AEC729EC2C9}"/>
    <hyperlink ref="C6" location="Temmuz!A1" display="Temmuz" xr:uid="{EF72BDC5-D7EE-4D1A-B5FB-E696216F9A12}"/>
    <hyperlink ref="D6" location="Ağustos!A1" display="Ağustos" xr:uid="{990EA6F5-3A01-40FB-91FA-EBC2063C2850}"/>
    <hyperlink ref="E6" location="Eylül!A1" display="Eylül" xr:uid="{9AFCE423-8664-4BBC-8D4B-BE1800271DAB}"/>
    <hyperlink ref="C7" location="Ekim!A1" display="Ekim" xr:uid="{4E78D42F-5188-41F3-8263-3B1088470772}"/>
    <hyperlink ref="D7" location="Kasım!A1" display="Kasım" xr:uid="{CA815375-906B-43E9-90F2-E156F299FFE4}"/>
    <hyperlink ref="E7" location="Aralık!A1" display="Aralık" xr:uid="{A67B69FC-51A6-468F-A9A4-E75C2DDCF9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FEF0-358D-4D9D-A321-695109FE3B3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315517</v>
      </c>
      <c r="D10" s="27">
        <f>+D11+D46+D95+D106</f>
        <v>217662</v>
      </c>
      <c r="E10" s="28">
        <f t="shared" ref="E10:E73" si="0">+D10/C10*100</f>
        <v>68.985823267842932</v>
      </c>
    </row>
    <row r="11" spans="2:7" s="5" customFormat="1" ht="15.75" customHeight="1" x14ac:dyDescent="0.2">
      <c r="B11" s="26" t="s">
        <v>5</v>
      </c>
      <c r="C11" s="27">
        <f>+C12+C22+C25+C39+C43+C44+C45</f>
        <v>235130</v>
      </c>
      <c r="D11" s="27">
        <f>+D12+D22+D25+D39+D43+D44+D45</f>
        <v>156635</v>
      </c>
      <c r="E11" s="29">
        <f t="shared" si="0"/>
        <v>66.61633989707822</v>
      </c>
    </row>
    <row r="12" spans="2:7" s="5" customFormat="1" ht="15.75" customHeight="1" x14ac:dyDescent="0.2">
      <c r="B12" s="26" t="s">
        <v>6</v>
      </c>
      <c r="C12" s="27">
        <f>+C13+C18</f>
        <v>100386</v>
      </c>
      <c r="D12" s="27">
        <f>+D13+D18</f>
        <v>74704</v>
      </c>
      <c r="E12" s="29">
        <f t="shared" si="0"/>
        <v>74.416751339828252</v>
      </c>
      <c r="G12" s="6"/>
    </row>
    <row r="13" spans="2:7" s="5" customFormat="1" ht="15.75" customHeight="1" x14ac:dyDescent="0.2">
      <c r="B13" s="26" t="s">
        <v>7</v>
      </c>
      <c r="C13" s="27">
        <f>SUM(C14:C17)</f>
        <v>94922</v>
      </c>
      <c r="D13" s="27">
        <f>SUM(D14:D17)</f>
        <v>71171</v>
      </c>
      <c r="E13" s="29">
        <f t="shared" si="0"/>
        <v>74.97840332062114</v>
      </c>
    </row>
    <row r="14" spans="2:7" ht="15.75" customHeight="1" x14ac:dyDescent="0.2">
      <c r="B14" s="30" t="s">
        <v>8</v>
      </c>
      <c r="C14" s="31">
        <v>9372</v>
      </c>
      <c r="D14" s="31">
        <v>3603</v>
      </c>
      <c r="E14" s="32">
        <f t="shared" si="0"/>
        <v>38.444302176696546</v>
      </c>
    </row>
    <row r="15" spans="2:7" ht="15.75" customHeight="1" x14ac:dyDescent="0.2">
      <c r="B15" s="30" t="s">
        <v>9</v>
      </c>
      <c r="C15" s="31">
        <v>1861</v>
      </c>
      <c r="D15" s="31">
        <v>873</v>
      </c>
      <c r="E15" s="32">
        <f t="shared" si="0"/>
        <v>46.910263299301455</v>
      </c>
    </row>
    <row r="16" spans="2:7" ht="15.75" customHeight="1" x14ac:dyDescent="0.2">
      <c r="B16" s="30" t="s">
        <v>10</v>
      </c>
      <c r="C16" s="31">
        <v>77529</v>
      </c>
      <c r="D16" s="31">
        <v>62784</v>
      </c>
      <c r="E16" s="32">
        <f t="shared" si="0"/>
        <v>80.981310219401763</v>
      </c>
    </row>
    <row r="17" spans="2:5" ht="15.75" customHeight="1" x14ac:dyDescent="0.2">
      <c r="B17" s="30" t="s">
        <v>11</v>
      </c>
      <c r="C17" s="31">
        <v>6160</v>
      </c>
      <c r="D17" s="31">
        <v>3911</v>
      </c>
      <c r="E17" s="32">
        <f t="shared" si="0"/>
        <v>63.490259740259738</v>
      </c>
    </row>
    <row r="18" spans="2:5" s="5" customFormat="1" ht="15.75" customHeight="1" x14ac:dyDescent="0.2">
      <c r="B18" s="26" t="s">
        <v>12</v>
      </c>
      <c r="C18" s="27">
        <f>SUM(C19:C21)</f>
        <v>5464</v>
      </c>
      <c r="D18" s="27">
        <f>SUM(D19:D21)</f>
        <v>3533</v>
      </c>
      <c r="E18" s="29">
        <f t="shared" si="0"/>
        <v>64.65959004392387</v>
      </c>
    </row>
    <row r="19" spans="2:5" ht="15.75" customHeight="1" x14ac:dyDescent="0.2">
      <c r="B19" s="30" t="s">
        <v>13</v>
      </c>
      <c r="C19" s="31">
        <v>1241</v>
      </c>
      <c r="D19" s="31">
        <v>281</v>
      </c>
      <c r="E19" s="32">
        <f t="shared" si="0"/>
        <v>22.643029814665592</v>
      </c>
    </row>
    <row r="20" spans="2:5" ht="15.75" customHeight="1" x14ac:dyDescent="0.2">
      <c r="B20" s="30" t="s">
        <v>14</v>
      </c>
      <c r="C20" s="31">
        <v>66</v>
      </c>
      <c r="D20" s="31">
        <v>25</v>
      </c>
      <c r="E20" s="32">
        <f t="shared" si="0"/>
        <v>37.878787878787875</v>
      </c>
    </row>
    <row r="21" spans="2:5" ht="15.75" customHeight="1" x14ac:dyDescent="0.2">
      <c r="B21" s="30" t="s">
        <v>15</v>
      </c>
      <c r="C21" s="31">
        <v>4157</v>
      </c>
      <c r="D21" s="31">
        <v>3227</v>
      </c>
      <c r="E21" s="32">
        <f t="shared" si="0"/>
        <v>77.628097185470295</v>
      </c>
    </row>
    <row r="22" spans="2:5" s="4" customFormat="1" ht="15.75" customHeight="1" x14ac:dyDescent="0.2">
      <c r="B22" s="26" t="s">
        <v>16</v>
      </c>
      <c r="C22" s="27">
        <f>SUM(C23:C24)</f>
        <v>14692</v>
      </c>
      <c r="D22" s="27">
        <f>SUM(D23:D24)</f>
        <v>9247</v>
      </c>
      <c r="E22" s="28">
        <f t="shared" si="0"/>
        <v>62.939014429621565</v>
      </c>
    </row>
    <row r="23" spans="2:5" s="8" customFormat="1" ht="15.75" customHeight="1" x14ac:dyDescent="0.2">
      <c r="B23" s="30" t="s">
        <v>17</v>
      </c>
      <c r="C23" s="31">
        <v>101</v>
      </c>
      <c r="D23" s="31">
        <v>39</v>
      </c>
      <c r="E23" s="33">
        <f t="shared" si="0"/>
        <v>38.613861386138616</v>
      </c>
    </row>
    <row r="24" spans="2:5" s="8" customFormat="1" ht="15.75" customHeight="1" x14ac:dyDescent="0.2">
      <c r="B24" s="30" t="s">
        <v>18</v>
      </c>
      <c r="C24" s="31">
        <v>14591</v>
      </c>
      <c r="D24" s="31">
        <v>9208</v>
      </c>
      <c r="E24" s="33">
        <f t="shared" si="0"/>
        <v>63.107394969501755</v>
      </c>
    </row>
    <row r="25" spans="2:5" s="4" customFormat="1" ht="15.75" customHeight="1" x14ac:dyDescent="0.2">
      <c r="B25" s="26" t="s">
        <v>19</v>
      </c>
      <c r="C25" s="27">
        <f>+C26+C29+C36+C37+C38</f>
        <v>98034</v>
      </c>
      <c r="D25" s="27">
        <f>+D26+D29+D36+D37+D38</f>
        <v>54395</v>
      </c>
      <c r="E25" s="28">
        <f t="shared" si="0"/>
        <v>55.48585184731828</v>
      </c>
    </row>
    <row r="26" spans="2:5" s="4" customFormat="1" ht="15.75" customHeight="1" x14ac:dyDescent="0.2">
      <c r="B26" s="26" t="s">
        <v>20</v>
      </c>
      <c r="C26" s="27">
        <f>SUM(C27:C28)</f>
        <v>38361</v>
      </c>
      <c r="D26" s="27">
        <f>SUM(D27:D28)</f>
        <v>16099</v>
      </c>
      <c r="E26" s="28">
        <f t="shared" si="0"/>
        <v>41.967102004640125</v>
      </c>
    </row>
    <row r="27" spans="2:5" s="8" customFormat="1" ht="15.75" customHeight="1" x14ac:dyDescent="0.2">
      <c r="B27" s="30" t="s">
        <v>21</v>
      </c>
      <c r="C27" s="31">
        <v>36954</v>
      </c>
      <c r="D27" s="31">
        <v>15299</v>
      </c>
      <c r="E27" s="33">
        <f t="shared" si="0"/>
        <v>41.400119066948101</v>
      </c>
    </row>
    <row r="28" spans="2:5" s="8" customFormat="1" ht="15.75" customHeight="1" x14ac:dyDescent="0.2">
      <c r="B28" s="30" t="s">
        <v>22</v>
      </c>
      <c r="C28" s="31">
        <v>1407</v>
      </c>
      <c r="D28" s="31">
        <v>800</v>
      </c>
      <c r="E28" s="33">
        <f t="shared" si="0"/>
        <v>56.858564321250896</v>
      </c>
    </row>
    <row r="29" spans="2:5" s="4" customFormat="1" ht="15.75" customHeight="1" x14ac:dyDescent="0.2">
      <c r="B29" s="26" t="s">
        <v>23</v>
      </c>
      <c r="C29" s="27">
        <f>SUM(C30:C35)</f>
        <v>56091</v>
      </c>
      <c r="D29" s="27">
        <f>SUM(D30:D35)</f>
        <v>34949</v>
      </c>
      <c r="E29" s="28">
        <f t="shared" si="0"/>
        <v>62.307678593713788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3417</v>
      </c>
      <c r="D31" s="31">
        <v>3418</v>
      </c>
      <c r="E31" s="33">
        <f t="shared" si="0"/>
        <v>100.02926543751829</v>
      </c>
    </row>
    <row r="32" spans="2:5" s="8" customFormat="1" ht="15.75" customHeight="1" x14ac:dyDescent="0.2">
      <c r="B32" s="30" t="s">
        <v>26</v>
      </c>
      <c r="C32" s="31">
        <v>52668</v>
      </c>
      <c r="D32" s="31">
        <v>31525</v>
      </c>
      <c r="E32" s="33">
        <f t="shared" si="0"/>
        <v>59.856079592921695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3581</v>
      </c>
      <c r="D36" s="27">
        <v>3347</v>
      </c>
      <c r="E36" s="29">
        <f t="shared" si="0"/>
        <v>93.465512426696449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10264</v>
      </c>
      <c r="D43" s="27">
        <v>7555</v>
      </c>
      <c r="E43" s="28">
        <f t="shared" si="0"/>
        <v>73.606780982073261</v>
      </c>
    </row>
    <row r="44" spans="2:5" s="4" customFormat="1" ht="15.75" customHeight="1" x14ac:dyDescent="0.2">
      <c r="B44" s="26" t="s">
        <v>38</v>
      </c>
      <c r="C44" s="27">
        <v>11416</v>
      </c>
      <c r="D44" s="27">
        <v>10707</v>
      </c>
      <c r="E44" s="28">
        <f t="shared" si="0"/>
        <v>93.789418360196223</v>
      </c>
    </row>
    <row r="45" spans="2:5" s="4" customFormat="1" ht="15.75" customHeight="1" x14ac:dyDescent="0.2">
      <c r="B45" s="26" t="s">
        <v>39</v>
      </c>
      <c r="C45" s="27">
        <v>338</v>
      </c>
      <c r="D45" s="27">
        <v>27</v>
      </c>
      <c r="E45" s="28">
        <f t="shared" si="0"/>
        <v>7.9881656804733732</v>
      </c>
    </row>
    <row r="46" spans="2:5" s="4" customFormat="1" ht="15.75" customHeight="1" x14ac:dyDescent="0.2">
      <c r="B46" s="26" t="s">
        <v>40</v>
      </c>
      <c r="C46" s="27">
        <f>+C47+C51+C61+C71+C78+C87</f>
        <v>79712</v>
      </c>
      <c r="D46" s="27">
        <f>+D47+D51+D61+D71+D78+D87</f>
        <v>60415</v>
      </c>
      <c r="E46" s="28">
        <f t="shared" si="0"/>
        <v>75.791599759132879</v>
      </c>
    </row>
    <row r="47" spans="2:5" s="4" customFormat="1" ht="15.75" customHeight="1" x14ac:dyDescent="0.2">
      <c r="B47" s="26" t="s">
        <v>41</v>
      </c>
      <c r="C47" s="27">
        <f>SUM(C48:C50)</f>
        <v>4080</v>
      </c>
      <c r="D47" s="27">
        <f>SUM(D48:D50)</f>
        <v>4081</v>
      </c>
      <c r="E47" s="28">
        <f t="shared" si="0"/>
        <v>100.02450980392157</v>
      </c>
    </row>
    <row r="48" spans="2:5" s="8" customFormat="1" ht="15.75" customHeight="1" x14ac:dyDescent="0.2">
      <c r="B48" s="30" t="s">
        <v>42</v>
      </c>
      <c r="C48" s="31">
        <v>4079</v>
      </c>
      <c r="D48" s="31">
        <v>4080</v>
      </c>
      <c r="E48" s="33">
        <f t="shared" si="0"/>
        <v>100.02451581269921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22</v>
      </c>
      <c r="D51" s="27">
        <f>+D52+D53+D54</f>
        <v>21</v>
      </c>
      <c r="E51" s="28">
        <f t="shared" si="0"/>
        <v>95.454545454545453</v>
      </c>
    </row>
    <row r="52" spans="2:5" s="4" customFormat="1" ht="15.75" customHeight="1" x14ac:dyDescent="0.2">
      <c r="B52" s="26" t="s">
        <v>46</v>
      </c>
      <c r="C52" s="27">
        <v>22</v>
      </c>
      <c r="D52" s="27">
        <v>21</v>
      </c>
      <c r="E52" s="28">
        <f t="shared" si="0"/>
        <v>95.454545454545453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>
        <v>0</v>
      </c>
      <c r="D56" s="31">
        <v>0</v>
      </c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18029</v>
      </c>
      <c r="D61" s="27">
        <f>+D62+D66+D70</f>
        <v>9652</v>
      </c>
      <c r="E61" s="28">
        <f t="shared" si="0"/>
        <v>53.535969826390819</v>
      </c>
    </row>
    <row r="62" spans="2:5" s="4" customFormat="1" ht="15.75" customHeight="1" x14ac:dyDescent="0.2">
      <c r="B62" s="26" t="s">
        <v>56</v>
      </c>
      <c r="C62" s="27">
        <f>SUM(C63:C65)</f>
        <v>3080</v>
      </c>
      <c r="D62" s="27">
        <f>SUM(D63:D65)</f>
        <v>2294</v>
      </c>
      <c r="E62" s="28">
        <f t="shared" si="0"/>
        <v>74.480519480519476</v>
      </c>
    </row>
    <row r="63" spans="2:5" s="8" customFormat="1" ht="15.75" customHeight="1" x14ac:dyDescent="0.2">
      <c r="B63" s="30" t="s">
        <v>57</v>
      </c>
      <c r="C63" s="31">
        <v>1450</v>
      </c>
      <c r="D63" s="31">
        <v>1450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1160</v>
      </c>
      <c r="D64" s="31">
        <v>374</v>
      </c>
      <c r="E64" s="33">
        <f t="shared" si="0"/>
        <v>32.241379310344826</v>
      </c>
    </row>
    <row r="65" spans="2:5" s="8" customFormat="1" ht="15.75" customHeight="1" x14ac:dyDescent="0.2">
      <c r="B65" s="30" t="s">
        <v>59</v>
      </c>
      <c r="C65" s="31">
        <v>470</v>
      </c>
      <c r="D65" s="31">
        <v>470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14949</v>
      </c>
      <c r="D66" s="27">
        <f>SUM(D67:D69)</f>
        <v>7358</v>
      </c>
      <c r="E66" s="28">
        <f t="shared" si="0"/>
        <v>49.220683657769747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14925</v>
      </c>
      <c r="D68" s="31">
        <v>7334</v>
      </c>
      <c r="E68" s="33">
        <f t="shared" si="0"/>
        <v>49.139028475711896</v>
      </c>
    </row>
    <row r="69" spans="2:5" s="8" customFormat="1" ht="15.75" customHeight="1" x14ac:dyDescent="0.2">
      <c r="B69" s="30" t="s">
        <v>63</v>
      </c>
      <c r="C69" s="31">
        <v>24</v>
      </c>
      <c r="D69" s="31">
        <v>24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54267</v>
      </c>
      <c r="D71" s="27">
        <f>SUM(D72:D77)</f>
        <v>43734</v>
      </c>
      <c r="E71" s="28">
        <f t="shared" si="0"/>
        <v>80.590414063795677</v>
      </c>
    </row>
    <row r="72" spans="2:5" s="8" customFormat="1" ht="15.75" customHeight="1" x14ac:dyDescent="0.2">
      <c r="B72" s="34" t="s">
        <v>66</v>
      </c>
      <c r="C72" s="35">
        <v>353</v>
      </c>
      <c r="D72" s="35">
        <v>340</v>
      </c>
      <c r="E72" s="33">
        <f t="shared" si="0"/>
        <v>96.317280453257794</v>
      </c>
    </row>
    <row r="73" spans="2:5" s="8" customFormat="1" ht="15.75" customHeight="1" x14ac:dyDescent="0.2">
      <c r="B73" s="34" t="s">
        <v>67</v>
      </c>
      <c r="C73" s="35">
        <v>-1</v>
      </c>
      <c r="D73" s="35">
        <v>-2</v>
      </c>
      <c r="E73" s="33">
        <f t="shared" si="0"/>
        <v>200</v>
      </c>
    </row>
    <row r="74" spans="2:5" s="8" customFormat="1" ht="15.75" customHeight="1" x14ac:dyDescent="0.2">
      <c r="B74" s="34" t="s">
        <v>68</v>
      </c>
      <c r="C74" s="35">
        <v>1403</v>
      </c>
      <c r="D74" s="35">
        <v>302</v>
      </c>
      <c r="E74" s="33">
        <f t="shared" ref="E74:E111" si="1">+D74/C74*100</f>
        <v>21.525302922309336</v>
      </c>
    </row>
    <row r="75" spans="2:5" s="8" customFormat="1" ht="15.75" customHeight="1" x14ac:dyDescent="0.2">
      <c r="B75" s="34" t="s">
        <v>69</v>
      </c>
      <c r="C75" s="35">
        <v>30102</v>
      </c>
      <c r="D75" s="35">
        <v>23696</v>
      </c>
      <c r="E75" s="33">
        <f t="shared" si="1"/>
        <v>78.719021991894223</v>
      </c>
    </row>
    <row r="76" spans="2:5" s="8" customFormat="1" ht="15.75" customHeight="1" x14ac:dyDescent="0.2">
      <c r="B76" s="34" t="s">
        <v>70</v>
      </c>
      <c r="C76" s="35">
        <v>19606</v>
      </c>
      <c r="D76" s="35">
        <v>18676</v>
      </c>
      <c r="E76" s="33">
        <f t="shared" si="1"/>
        <v>95.256554116086917</v>
      </c>
    </row>
    <row r="77" spans="2:5" s="8" customFormat="1" ht="15.75" customHeight="1" x14ac:dyDescent="0.2">
      <c r="B77" s="34" t="s">
        <v>71</v>
      </c>
      <c r="C77" s="35">
        <v>2804</v>
      </c>
      <c r="D77" s="35">
        <v>722</v>
      </c>
      <c r="E77" s="33">
        <f t="shared" si="1"/>
        <v>25.748930099857347</v>
      </c>
    </row>
    <row r="78" spans="2:5" s="5" customFormat="1" ht="15.75" customHeight="1" x14ac:dyDescent="0.2">
      <c r="B78" s="26" t="s">
        <v>72</v>
      </c>
      <c r="C78" s="27">
        <f>SUM(C79:C86)</f>
        <v>44</v>
      </c>
      <c r="D78" s="27">
        <f>SUM(D79:D86)</f>
        <v>3</v>
      </c>
      <c r="E78" s="28">
        <f t="shared" si="1"/>
        <v>6.8181818181818175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44</v>
      </c>
      <c r="D81" s="31">
        <v>3</v>
      </c>
      <c r="E81" s="33">
        <f t="shared" si="1"/>
        <v>6.8181818181818175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3270</v>
      </c>
      <c r="D87" s="27">
        <f>SUM(D88:D94)</f>
        <v>2924</v>
      </c>
      <c r="E87" s="28">
        <f t="shared" si="1"/>
        <v>89.418960244648318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165</v>
      </c>
      <c r="D90" s="31">
        <v>165</v>
      </c>
      <c r="E90" s="33">
        <f t="shared" si="1"/>
        <v>100</v>
      </c>
    </row>
    <row r="91" spans="2:5" ht="15.75" customHeight="1" x14ac:dyDescent="0.2">
      <c r="B91" s="30" t="s">
        <v>85</v>
      </c>
      <c r="C91" s="31">
        <v>1314</v>
      </c>
      <c r="D91" s="31">
        <v>1314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356</v>
      </c>
      <c r="D92" s="31">
        <v>356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1435</v>
      </c>
      <c r="D94" s="31">
        <v>1089</v>
      </c>
      <c r="E94" s="33">
        <f t="shared" si="1"/>
        <v>75.888501742160273</v>
      </c>
    </row>
    <row r="95" spans="2:5" s="5" customFormat="1" ht="15.75" customHeight="1" x14ac:dyDescent="0.2">
      <c r="B95" s="26" t="s">
        <v>89</v>
      </c>
      <c r="C95" s="27">
        <f>+C96+C102+C103</f>
        <v>666</v>
      </c>
      <c r="D95" s="27">
        <f>+D96+D102+D103</f>
        <v>603</v>
      </c>
      <c r="E95" s="37">
        <f t="shared" si="1"/>
        <v>90.540540540540533</v>
      </c>
    </row>
    <row r="96" spans="2:5" s="5" customFormat="1" ht="15.75" customHeight="1" x14ac:dyDescent="0.2">
      <c r="B96" s="26" t="s">
        <v>90</v>
      </c>
      <c r="C96" s="27">
        <f>SUM(C97:C101)</f>
        <v>646</v>
      </c>
      <c r="D96" s="27">
        <f>SUM(D97:D101)</f>
        <v>583</v>
      </c>
      <c r="E96" s="37">
        <f t="shared" si="1"/>
        <v>90.247678018575854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f t="shared" si="1"/>
        <v>0</v>
      </c>
    </row>
    <row r="100" spans="2:5" ht="15.75" customHeight="1" x14ac:dyDescent="0.2">
      <c r="B100" s="30" t="s">
        <v>94</v>
      </c>
      <c r="C100" s="31">
        <v>281</v>
      </c>
      <c r="D100" s="31">
        <v>276</v>
      </c>
      <c r="E100" s="38">
        <f t="shared" si="1"/>
        <v>98.220640569395016</v>
      </c>
    </row>
    <row r="101" spans="2:5" ht="15.75" customHeight="1" x14ac:dyDescent="0.2">
      <c r="B101" s="30" t="s">
        <v>95</v>
      </c>
      <c r="C101" s="31">
        <v>265</v>
      </c>
      <c r="D101" s="31">
        <v>307</v>
      </c>
      <c r="E101" s="38">
        <f t="shared" si="1"/>
        <v>115.84905660377358</v>
      </c>
    </row>
    <row r="102" spans="2:5" s="5" customFormat="1" ht="15.75" customHeight="1" x14ac:dyDescent="0.2">
      <c r="B102" s="26" t="s">
        <v>96</v>
      </c>
      <c r="C102" s="27">
        <v>20</v>
      </c>
      <c r="D102" s="27">
        <v>20</v>
      </c>
      <c r="E102" s="37">
        <f t="shared" si="1"/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9</v>
      </c>
      <c r="D106" s="27">
        <f>+D107+D112</f>
        <v>9</v>
      </c>
      <c r="E106" s="37">
        <f t="shared" si="1"/>
        <v>100</v>
      </c>
    </row>
    <row r="107" spans="2:5" s="5" customFormat="1" ht="15.75" customHeight="1" x14ac:dyDescent="0.2">
      <c r="B107" s="26" t="s">
        <v>101</v>
      </c>
      <c r="C107" s="27">
        <f>SUM(C108:C111)</f>
        <v>9</v>
      </c>
      <c r="D107" s="27">
        <f>SUM(D108:D111)</f>
        <v>9</v>
      </c>
      <c r="E107" s="37">
        <f t="shared" si="1"/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f t="shared" si="1"/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D27B8B8-FC23-41B0-A1EB-3E9117BD6FE6}"/>
    <hyperlink ref="D4" location="Şubat!A1" display="Şubat" xr:uid="{E3923628-B463-49AC-BD5E-A6B4E4794294}"/>
    <hyperlink ref="E4" location="Mart!A1" display="Mart" xr:uid="{84E5885A-C746-4EBE-ABFF-91CD7DF63875}"/>
    <hyperlink ref="C5" location="Nisan!A1" display="Nisan" xr:uid="{2F9BEA00-94CD-4C6B-9FE3-4AA604CE18FD}"/>
    <hyperlink ref="D5" location="Mayıs!A1" display="Mayıs" xr:uid="{06F40F9F-229B-4B09-ABB5-7DBC17B9E226}"/>
    <hyperlink ref="E5" location="Haziran!A1" display="Haziran" xr:uid="{8190CCC6-D9ED-4531-BFAD-1CAADECBD89E}"/>
    <hyperlink ref="C6" location="Temmuz!A1" display="Temmuz" xr:uid="{C8156B6C-8738-4A7C-8C3D-30B9E570C7EA}"/>
    <hyperlink ref="D6" location="Ağustos!A1" display="Ağustos" xr:uid="{EB487792-342D-4674-9308-D19E71903BFA}"/>
    <hyperlink ref="E6" location="Eylül!A1" display="Eylül" xr:uid="{84F78664-A5EA-415B-B07F-159BB5A29074}"/>
    <hyperlink ref="C7" location="Ekim!A1" display="Ekim" xr:uid="{CF6BB8BD-8C71-43DB-BB6A-1C10BFE95397}"/>
    <hyperlink ref="D7" location="Kasım!A1" display="Kasım" xr:uid="{7313D894-9D65-4B9B-8BC3-14F996B0596F}"/>
    <hyperlink ref="E7" location="Aralık!A1" display="Aralık" xr:uid="{FD955641-7706-4594-937D-A867E3A08C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E6DE-A913-4CD7-B537-F2BCA5E5F4B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279119</v>
      </c>
      <c r="D10" s="27">
        <v>141597</v>
      </c>
      <c r="E10" s="28">
        <v>50.729975386842177</v>
      </c>
    </row>
    <row r="11" spans="2:7" s="5" customFormat="1" ht="15.75" customHeight="1" x14ac:dyDescent="0.2">
      <c r="B11" s="26" t="s">
        <v>5</v>
      </c>
      <c r="C11" s="27">
        <v>211428</v>
      </c>
      <c r="D11" s="27">
        <v>123979</v>
      </c>
      <c r="E11" s="29">
        <v>58.638874699661351</v>
      </c>
    </row>
    <row r="12" spans="2:7" s="5" customFormat="1" ht="15.75" customHeight="1" x14ac:dyDescent="0.2">
      <c r="B12" s="26" t="s">
        <v>6</v>
      </c>
      <c r="C12" s="27">
        <v>88147</v>
      </c>
      <c r="D12" s="27">
        <v>55615</v>
      </c>
      <c r="E12" s="29">
        <v>63.093468864510413</v>
      </c>
      <c r="G12" s="6"/>
    </row>
    <row r="13" spans="2:7" s="5" customFormat="1" ht="15.75" customHeight="1" x14ac:dyDescent="0.2">
      <c r="B13" s="26" t="s">
        <v>7</v>
      </c>
      <c r="C13" s="27">
        <v>83689</v>
      </c>
      <c r="D13" s="27">
        <v>52864</v>
      </c>
      <c r="E13" s="29">
        <v>63.167202380241129</v>
      </c>
    </row>
    <row r="14" spans="2:7" ht="15.75" customHeight="1" x14ac:dyDescent="0.2">
      <c r="B14" s="30" t="s">
        <v>8</v>
      </c>
      <c r="C14" s="31">
        <v>9371</v>
      </c>
      <c r="D14" s="31">
        <v>2473</v>
      </c>
      <c r="E14" s="32">
        <v>26.389926368583929</v>
      </c>
    </row>
    <row r="15" spans="2:7" ht="15.75" customHeight="1" x14ac:dyDescent="0.2">
      <c r="B15" s="30" t="s">
        <v>9</v>
      </c>
      <c r="C15" s="31">
        <v>1854</v>
      </c>
      <c r="D15" s="31">
        <v>836</v>
      </c>
      <c r="E15" s="32">
        <v>45.09169363538296</v>
      </c>
    </row>
    <row r="16" spans="2:7" ht="15.75" customHeight="1" x14ac:dyDescent="0.2">
      <c r="B16" s="30" t="s">
        <v>10</v>
      </c>
      <c r="C16" s="31">
        <v>67794</v>
      </c>
      <c r="D16" s="31">
        <v>46794</v>
      </c>
      <c r="E16" s="32">
        <v>69.023807416585541</v>
      </c>
    </row>
    <row r="17" spans="2:5" ht="15.75" customHeight="1" x14ac:dyDescent="0.2">
      <c r="B17" s="30" t="s">
        <v>11</v>
      </c>
      <c r="C17" s="31">
        <v>4670</v>
      </c>
      <c r="D17" s="31">
        <v>2761</v>
      </c>
      <c r="E17" s="32">
        <v>59.122055674518201</v>
      </c>
    </row>
    <row r="18" spans="2:5" s="5" customFormat="1" ht="15.75" customHeight="1" x14ac:dyDescent="0.2">
      <c r="B18" s="26" t="s">
        <v>12</v>
      </c>
      <c r="C18" s="27">
        <v>4458</v>
      </c>
      <c r="D18" s="27">
        <v>2751</v>
      </c>
      <c r="E18" s="29">
        <v>61.709286675639298</v>
      </c>
    </row>
    <row r="19" spans="2:5" ht="15.75" customHeight="1" x14ac:dyDescent="0.2">
      <c r="B19" s="30" t="s">
        <v>13</v>
      </c>
      <c r="C19" s="31">
        <v>1241</v>
      </c>
      <c r="D19" s="31">
        <v>243</v>
      </c>
      <c r="E19" s="32">
        <v>19.580983078162774</v>
      </c>
    </row>
    <row r="20" spans="2:5" ht="15.75" customHeight="1" x14ac:dyDescent="0.2">
      <c r="B20" s="30" t="s">
        <v>14</v>
      </c>
      <c r="C20" s="31">
        <v>66</v>
      </c>
      <c r="D20" s="31">
        <v>25</v>
      </c>
      <c r="E20" s="32">
        <v>37.878787878787875</v>
      </c>
    </row>
    <row r="21" spans="2:5" ht="15.75" customHeight="1" x14ac:dyDescent="0.2">
      <c r="B21" s="30" t="s">
        <v>15</v>
      </c>
      <c r="C21" s="31">
        <v>3151</v>
      </c>
      <c r="D21" s="31">
        <v>2483</v>
      </c>
      <c r="E21" s="32">
        <v>78.800380831482059</v>
      </c>
    </row>
    <row r="22" spans="2:5" s="4" customFormat="1" ht="15.75" customHeight="1" x14ac:dyDescent="0.2">
      <c r="B22" s="26" t="s">
        <v>16</v>
      </c>
      <c r="C22" s="27">
        <v>14640</v>
      </c>
      <c r="D22" s="27">
        <v>7191</v>
      </c>
      <c r="E22" s="28">
        <v>49.118852459016395</v>
      </c>
    </row>
    <row r="23" spans="2:5" s="8" customFormat="1" ht="15.75" customHeight="1" x14ac:dyDescent="0.2">
      <c r="B23" s="30" t="s">
        <v>17</v>
      </c>
      <c r="C23" s="31">
        <v>94</v>
      </c>
      <c r="D23" s="31">
        <v>38</v>
      </c>
      <c r="E23" s="33">
        <v>40.425531914893611</v>
      </c>
    </row>
    <row r="24" spans="2:5" s="8" customFormat="1" ht="15.75" customHeight="1" x14ac:dyDescent="0.2">
      <c r="B24" s="30" t="s">
        <v>18</v>
      </c>
      <c r="C24" s="31">
        <v>14546</v>
      </c>
      <c r="D24" s="31">
        <v>7153</v>
      </c>
      <c r="E24" s="33">
        <v>49.175030936339887</v>
      </c>
    </row>
    <row r="25" spans="2:5" s="4" customFormat="1" ht="15.75" customHeight="1" x14ac:dyDescent="0.2">
      <c r="B25" s="26" t="s">
        <v>19</v>
      </c>
      <c r="C25" s="27">
        <v>89159</v>
      </c>
      <c r="D25" s="27">
        <v>45699</v>
      </c>
      <c r="E25" s="28">
        <v>51.255621978712185</v>
      </c>
    </row>
    <row r="26" spans="2:5" s="4" customFormat="1" ht="15.75" customHeight="1" x14ac:dyDescent="0.2">
      <c r="B26" s="26" t="s">
        <v>20</v>
      </c>
      <c r="C26" s="27">
        <v>34370</v>
      </c>
      <c r="D26" s="27">
        <v>12289</v>
      </c>
      <c r="E26" s="28">
        <v>35.755018911841724</v>
      </c>
    </row>
    <row r="27" spans="2:5" s="8" customFormat="1" ht="15.75" customHeight="1" x14ac:dyDescent="0.2">
      <c r="B27" s="30" t="s">
        <v>21</v>
      </c>
      <c r="C27" s="31">
        <v>33072</v>
      </c>
      <c r="D27" s="31">
        <v>11585</v>
      </c>
      <c r="E27" s="33">
        <v>35.029632317368161</v>
      </c>
    </row>
    <row r="28" spans="2:5" s="8" customFormat="1" ht="15.75" customHeight="1" x14ac:dyDescent="0.2">
      <c r="B28" s="30" t="s">
        <v>22</v>
      </c>
      <c r="C28" s="31">
        <v>1298</v>
      </c>
      <c r="D28" s="31">
        <v>704</v>
      </c>
      <c r="E28" s="33">
        <v>54.237288135593218</v>
      </c>
    </row>
    <row r="29" spans="2:5" s="4" customFormat="1" ht="15.75" customHeight="1" x14ac:dyDescent="0.2">
      <c r="B29" s="26" t="s">
        <v>23</v>
      </c>
      <c r="C29" s="27">
        <v>51623</v>
      </c>
      <c r="D29" s="27">
        <v>30437</v>
      </c>
      <c r="E29" s="28">
        <v>58.960153419987215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3018</v>
      </c>
      <c r="D31" s="31">
        <v>3019</v>
      </c>
      <c r="E31" s="33">
        <v>100.03313452617628</v>
      </c>
    </row>
    <row r="32" spans="2:5" s="8" customFormat="1" ht="15.75" customHeight="1" x14ac:dyDescent="0.2">
      <c r="B32" s="30" t="s">
        <v>26</v>
      </c>
      <c r="C32" s="31">
        <v>48599</v>
      </c>
      <c r="D32" s="31">
        <v>27412</v>
      </c>
      <c r="E32" s="33">
        <v>56.404452766517835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3162</v>
      </c>
      <c r="D36" s="27">
        <v>2973</v>
      </c>
      <c r="E36" s="29">
        <v>94.022770398481967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9286</v>
      </c>
      <c r="D43" s="27">
        <v>6336</v>
      </c>
      <c r="E43" s="28">
        <v>68.23174671548567</v>
      </c>
    </row>
    <row r="44" spans="2:5" s="4" customFormat="1" ht="15.75" customHeight="1" x14ac:dyDescent="0.2">
      <c r="B44" s="26" t="s">
        <v>38</v>
      </c>
      <c r="C44" s="27">
        <v>9860</v>
      </c>
      <c r="D44" s="27">
        <v>9127</v>
      </c>
      <c r="E44" s="28">
        <v>92.56592292089249</v>
      </c>
    </row>
    <row r="45" spans="2:5" s="4" customFormat="1" ht="15.75" customHeight="1" x14ac:dyDescent="0.2">
      <c r="B45" s="26" t="s">
        <v>39</v>
      </c>
      <c r="C45" s="27">
        <v>336</v>
      </c>
      <c r="D45" s="27">
        <v>11</v>
      </c>
      <c r="E45" s="28">
        <v>3.2738095238095242</v>
      </c>
    </row>
    <row r="46" spans="2:5" s="4" customFormat="1" ht="15.75" customHeight="1" x14ac:dyDescent="0.2">
      <c r="B46" s="26" t="s">
        <v>40</v>
      </c>
      <c r="C46" s="27">
        <v>67287</v>
      </c>
      <c r="D46" s="27">
        <v>17285</v>
      </c>
      <c r="E46" s="28">
        <v>25.688468797836133</v>
      </c>
    </row>
    <row r="47" spans="2:5" s="4" customFormat="1" ht="15.75" customHeight="1" x14ac:dyDescent="0.2">
      <c r="B47" s="26" t="s">
        <v>41</v>
      </c>
      <c r="C47" s="27">
        <v>3476</v>
      </c>
      <c r="D47" s="27">
        <v>3477</v>
      </c>
      <c r="E47" s="28">
        <v>100.02876869965478</v>
      </c>
    </row>
    <row r="48" spans="2:5" s="8" customFormat="1" ht="15.75" customHeight="1" x14ac:dyDescent="0.2">
      <c r="B48" s="30" t="s">
        <v>42</v>
      </c>
      <c r="C48" s="31">
        <v>3475</v>
      </c>
      <c r="D48" s="31">
        <v>3476</v>
      </c>
      <c r="E48" s="33">
        <v>100.02877697841726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22</v>
      </c>
      <c r="D51" s="27">
        <v>21</v>
      </c>
      <c r="E51" s="28">
        <v>95.454545454545453</v>
      </c>
    </row>
    <row r="52" spans="2:5" s="4" customFormat="1" ht="15.75" customHeight="1" x14ac:dyDescent="0.2">
      <c r="B52" s="26" t="s">
        <v>46</v>
      </c>
      <c r="C52" s="27">
        <v>22</v>
      </c>
      <c r="D52" s="27">
        <v>21</v>
      </c>
      <c r="E52" s="28">
        <v>95.454545454545453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17528</v>
      </c>
      <c r="D61" s="27">
        <v>2250</v>
      </c>
      <c r="E61" s="28">
        <v>12.836604290278411</v>
      </c>
    </row>
    <row r="62" spans="2:5" s="4" customFormat="1" ht="15.75" customHeight="1" x14ac:dyDescent="0.2">
      <c r="B62" s="26" t="s">
        <v>56</v>
      </c>
      <c r="C62" s="27">
        <v>2737</v>
      </c>
      <c r="D62" s="27">
        <v>1999</v>
      </c>
      <c r="E62" s="28">
        <v>73.03617099013519</v>
      </c>
    </row>
    <row r="63" spans="2:5" s="8" customFormat="1" ht="15.75" customHeight="1" x14ac:dyDescent="0.2">
      <c r="B63" s="30" t="s">
        <v>57</v>
      </c>
      <c r="C63" s="31">
        <v>1276</v>
      </c>
      <c r="D63" s="31">
        <v>1276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1050</v>
      </c>
      <c r="D64" s="31">
        <v>312</v>
      </c>
      <c r="E64" s="33">
        <v>29.714285714285715</v>
      </c>
    </row>
    <row r="65" spans="2:5" s="8" customFormat="1" ht="15.75" customHeight="1" x14ac:dyDescent="0.2">
      <c r="B65" s="30" t="s">
        <v>59</v>
      </c>
      <c r="C65" s="31">
        <v>411</v>
      </c>
      <c r="D65" s="31">
        <v>411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14791</v>
      </c>
      <c r="D66" s="27">
        <v>251</v>
      </c>
      <c r="E66" s="28">
        <v>1.6969778919613279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14768</v>
      </c>
      <c r="D68" s="31">
        <v>228</v>
      </c>
      <c r="E68" s="33">
        <v>1.5438786565547129</v>
      </c>
    </row>
    <row r="69" spans="2:5" s="8" customFormat="1" ht="15.75" customHeight="1" x14ac:dyDescent="0.2">
      <c r="B69" s="30" t="s">
        <v>63</v>
      </c>
      <c r="C69" s="31">
        <v>23</v>
      </c>
      <c r="D69" s="31">
        <v>23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43148</v>
      </c>
      <c r="D71" s="27">
        <v>9240</v>
      </c>
      <c r="E71" s="28">
        <v>21.414665801427642</v>
      </c>
    </row>
    <row r="72" spans="2:5" s="8" customFormat="1" ht="15.75" customHeight="1" x14ac:dyDescent="0.2">
      <c r="B72" s="34" t="s">
        <v>66</v>
      </c>
      <c r="C72" s="35">
        <v>304</v>
      </c>
      <c r="D72" s="35">
        <v>291</v>
      </c>
      <c r="E72" s="33">
        <v>95.723684210526315</v>
      </c>
    </row>
    <row r="73" spans="2:5" s="8" customFormat="1" ht="15.75" customHeight="1" x14ac:dyDescent="0.2">
      <c r="B73" s="34" t="s">
        <v>67</v>
      </c>
      <c r="C73" s="35">
        <v>905</v>
      </c>
      <c r="D73" s="35">
        <v>75</v>
      </c>
      <c r="E73" s="33">
        <v>8.2872928176795568</v>
      </c>
    </row>
    <row r="74" spans="2:5" s="8" customFormat="1" ht="15.75" customHeight="1" x14ac:dyDescent="0.2">
      <c r="B74" s="34" t="s">
        <v>68</v>
      </c>
      <c r="C74" s="35">
        <v>1400</v>
      </c>
      <c r="D74" s="35">
        <v>282</v>
      </c>
      <c r="E74" s="33">
        <v>20.142857142857142</v>
      </c>
    </row>
    <row r="75" spans="2:5" s="8" customFormat="1" ht="15.75" customHeight="1" x14ac:dyDescent="0.2">
      <c r="B75" s="34" t="s">
        <v>69</v>
      </c>
      <c r="C75" s="35">
        <v>30026</v>
      </c>
      <c r="D75" s="35">
        <v>248</v>
      </c>
      <c r="E75" s="33">
        <v>0.82595084260307738</v>
      </c>
    </row>
    <row r="76" spans="2:5" s="8" customFormat="1" ht="15.75" customHeight="1" x14ac:dyDescent="0.2">
      <c r="B76" s="34" t="s">
        <v>70</v>
      </c>
      <c r="C76" s="35">
        <v>8764</v>
      </c>
      <c r="D76" s="35">
        <v>7822</v>
      </c>
      <c r="E76" s="33">
        <v>89.251483340940212</v>
      </c>
    </row>
    <row r="77" spans="2:5" s="8" customFormat="1" ht="15.75" customHeight="1" x14ac:dyDescent="0.2">
      <c r="B77" s="34" t="s">
        <v>71</v>
      </c>
      <c r="C77" s="35">
        <v>1749</v>
      </c>
      <c r="D77" s="35">
        <v>522</v>
      </c>
      <c r="E77" s="33">
        <v>29.845626072041163</v>
      </c>
    </row>
    <row r="78" spans="2:5" s="5" customFormat="1" ht="15.75" customHeight="1" x14ac:dyDescent="0.2">
      <c r="B78" s="26" t="s">
        <v>72</v>
      </c>
      <c r="C78" s="27">
        <v>44</v>
      </c>
      <c r="D78" s="27">
        <v>3</v>
      </c>
      <c r="E78" s="28">
        <v>6.8181818181818175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44</v>
      </c>
      <c r="D81" s="31">
        <v>3</v>
      </c>
      <c r="E81" s="33">
        <v>6.8181818181818175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3069</v>
      </c>
      <c r="D87" s="27">
        <v>2294</v>
      </c>
      <c r="E87" s="28">
        <v>74.747474747474755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140</v>
      </c>
      <c r="D90" s="31">
        <v>140</v>
      </c>
      <c r="E90" s="33">
        <v>100</v>
      </c>
    </row>
    <row r="91" spans="2:5" ht="15.75" customHeight="1" x14ac:dyDescent="0.2">
      <c r="B91" s="30" t="s">
        <v>85</v>
      </c>
      <c r="C91" s="31">
        <v>1146</v>
      </c>
      <c r="D91" s="31">
        <v>1137</v>
      </c>
      <c r="E91" s="33">
        <v>99.214659685863865</v>
      </c>
    </row>
    <row r="92" spans="2:5" ht="15.75" customHeight="1" x14ac:dyDescent="0.2">
      <c r="B92" s="30" t="s">
        <v>86</v>
      </c>
      <c r="C92" s="31">
        <v>392</v>
      </c>
      <c r="D92" s="31">
        <v>392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1391</v>
      </c>
      <c r="D94" s="31">
        <v>625</v>
      </c>
      <c r="E94" s="33">
        <v>44.931703810208482</v>
      </c>
    </row>
    <row r="95" spans="2:5" s="5" customFormat="1" ht="15.75" customHeight="1" x14ac:dyDescent="0.2">
      <c r="B95" s="26" t="s">
        <v>89</v>
      </c>
      <c r="C95" s="27">
        <v>395</v>
      </c>
      <c r="D95" s="27">
        <v>324</v>
      </c>
      <c r="E95" s="37">
        <v>82.025316455696213</v>
      </c>
    </row>
    <row r="96" spans="2:5" s="5" customFormat="1" ht="15.75" customHeight="1" x14ac:dyDescent="0.2">
      <c r="B96" s="26" t="s">
        <v>90</v>
      </c>
      <c r="C96" s="27">
        <v>378</v>
      </c>
      <c r="D96" s="27">
        <v>307</v>
      </c>
      <c r="E96" s="37">
        <v>81.216931216931215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268</v>
      </c>
      <c r="D100" s="31">
        <v>265</v>
      </c>
      <c r="E100" s="38">
        <v>98.880597014925371</v>
      </c>
    </row>
    <row r="101" spans="2:5" ht="15.75" customHeight="1" x14ac:dyDescent="0.2">
      <c r="B101" s="30" t="s">
        <v>95</v>
      </c>
      <c r="C101" s="31">
        <v>10</v>
      </c>
      <c r="D101" s="31">
        <v>42</v>
      </c>
      <c r="E101" s="38">
        <v>420</v>
      </c>
    </row>
    <row r="102" spans="2:5" s="5" customFormat="1" ht="15.75" customHeight="1" x14ac:dyDescent="0.2">
      <c r="B102" s="26" t="s">
        <v>96</v>
      </c>
      <c r="C102" s="27">
        <v>17</v>
      </c>
      <c r="D102" s="27">
        <v>17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9</v>
      </c>
      <c r="D106" s="27">
        <v>9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9</v>
      </c>
      <c r="D107" s="27">
        <v>9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BD312A6-AE34-47BD-9E54-A20B4C684E13}"/>
    <hyperlink ref="D4" location="Şubat!A1" display="Şubat" xr:uid="{B5DA491A-6781-41FB-B858-35C661DA49FB}"/>
    <hyperlink ref="E4" location="Mart!A1" display="Mart" xr:uid="{5CD41AF4-0156-4C21-BCBA-B5FD5D480C43}"/>
    <hyperlink ref="C5" location="Nisan!A1" display="Nisan" xr:uid="{3FA4EA1A-9E31-443B-B44B-C50D83BF6189}"/>
    <hyperlink ref="D5" location="Mayıs!A1" display="Mayıs" xr:uid="{C6973545-3186-4ACA-97FE-604F3530D6A2}"/>
    <hyperlink ref="E5" location="Haziran!A1" display="Haziran" xr:uid="{600710E9-17D1-410A-AECD-D7993459DC94}"/>
    <hyperlink ref="C6" location="Temmuz!A1" display="Temmuz" xr:uid="{EB56E91E-9A74-4286-BED5-D272B3E2309E}"/>
    <hyperlink ref="D6" location="Ağustos!A1" display="Ağustos" xr:uid="{CAC3ED79-43FA-4E15-9703-C5A5F39ED644}"/>
    <hyperlink ref="E6" location="Eylül!A1" display="Eylül" xr:uid="{A59CE849-35A8-420F-9EAB-2E24DE720251}"/>
    <hyperlink ref="C7" location="Ekim!A1" display="Ekim" xr:uid="{EC14B3CF-4969-445D-AD14-A38AE26560DF}"/>
    <hyperlink ref="D7" location="Kasım!A1" display="Kasım" xr:uid="{445C8B6A-C715-4D51-AB71-2DE9A14A404C}"/>
    <hyperlink ref="E7" location="Aralık!A1" display="Aralık" xr:uid="{4A948ABC-C44B-4170-A0F1-2F0BD29047D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DD0A-EB25-4DC7-952F-742DF656DA7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251814</v>
      </c>
      <c r="D10" s="27">
        <v>123089</v>
      </c>
      <c r="E10" s="28">
        <v>48.880920044159573</v>
      </c>
    </row>
    <row r="11" spans="2:7" s="5" customFormat="1" ht="15.75" customHeight="1" x14ac:dyDescent="0.2">
      <c r="B11" s="26" t="s">
        <v>5</v>
      </c>
      <c r="C11" s="27">
        <v>186470</v>
      </c>
      <c r="D11" s="27">
        <v>107693</v>
      </c>
      <c r="E11" s="29">
        <v>57.753526036359737</v>
      </c>
    </row>
    <row r="12" spans="2:7" s="5" customFormat="1" ht="15.75" customHeight="1" x14ac:dyDescent="0.2">
      <c r="B12" s="26" t="s">
        <v>6</v>
      </c>
      <c r="C12" s="27">
        <v>76778</v>
      </c>
      <c r="D12" s="27">
        <v>50931</v>
      </c>
      <c r="E12" s="29">
        <v>66.335408580582978</v>
      </c>
      <c r="G12" s="6"/>
    </row>
    <row r="13" spans="2:7" s="5" customFormat="1" ht="15.75" customHeight="1" x14ac:dyDescent="0.2">
      <c r="B13" s="26" t="s">
        <v>7</v>
      </c>
      <c r="C13" s="27">
        <v>72302</v>
      </c>
      <c r="D13" s="27">
        <v>48208</v>
      </c>
      <c r="E13" s="29">
        <v>66.675887250698466</v>
      </c>
    </row>
    <row r="14" spans="2:7" ht="15.75" customHeight="1" x14ac:dyDescent="0.2">
      <c r="B14" s="30" t="s">
        <v>8</v>
      </c>
      <c r="C14" s="31">
        <v>9373</v>
      </c>
      <c r="D14" s="31">
        <v>1864</v>
      </c>
      <c r="E14" s="32">
        <v>19.886909207297556</v>
      </c>
    </row>
    <row r="15" spans="2:7" ht="15.75" customHeight="1" x14ac:dyDescent="0.2">
      <c r="B15" s="30" t="s">
        <v>9</v>
      </c>
      <c r="C15" s="31">
        <v>1846</v>
      </c>
      <c r="D15" s="31">
        <v>765</v>
      </c>
      <c r="E15" s="32">
        <v>41.440953412784395</v>
      </c>
    </row>
    <row r="16" spans="2:7" ht="15.75" customHeight="1" x14ac:dyDescent="0.2">
      <c r="B16" s="30" t="s">
        <v>10</v>
      </c>
      <c r="C16" s="31">
        <v>56424</v>
      </c>
      <c r="D16" s="31">
        <v>42827</v>
      </c>
      <c r="E16" s="32">
        <v>75.902098397844881</v>
      </c>
    </row>
    <row r="17" spans="2:5" ht="15.75" customHeight="1" x14ac:dyDescent="0.2">
      <c r="B17" s="30" t="s">
        <v>11</v>
      </c>
      <c r="C17" s="31">
        <v>4659</v>
      </c>
      <c r="D17" s="31">
        <v>2752</v>
      </c>
      <c r="E17" s="32">
        <v>59.068469628675679</v>
      </c>
    </row>
    <row r="18" spans="2:5" s="5" customFormat="1" ht="15.75" customHeight="1" x14ac:dyDescent="0.2">
      <c r="B18" s="26" t="s">
        <v>12</v>
      </c>
      <c r="C18" s="27">
        <v>4476</v>
      </c>
      <c r="D18" s="27">
        <v>2723</v>
      </c>
      <c r="E18" s="29">
        <v>60.835567470956207</v>
      </c>
    </row>
    <row r="19" spans="2:5" ht="15.75" customHeight="1" x14ac:dyDescent="0.2">
      <c r="B19" s="30" t="s">
        <v>13</v>
      </c>
      <c r="C19" s="31">
        <v>1244</v>
      </c>
      <c r="D19" s="31">
        <v>237</v>
      </c>
      <c r="E19" s="32">
        <v>19.05144694533762</v>
      </c>
    </row>
    <row r="20" spans="2:5" ht="15.75" customHeight="1" x14ac:dyDescent="0.2">
      <c r="B20" s="30" t="s">
        <v>14</v>
      </c>
      <c r="C20" s="31">
        <v>64</v>
      </c>
      <c r="D20" s="31">
        <v>23</v>
      </c>
      <c r="E20" s="32">
        <v>35.9375</v>
      </c>
    </row>
    <row r="21" spans="2:5" ht="15.75" customHeight="1" x14ac:dyDescent="0.2">
      <c r="B21" s="30" t="s">
        <v>15</v>
      </c>
      <c r="C21" s="31">
        <v>3168</v>
      </c>
      <c r="D21" s="31">
        <v>2463</v>
      </c>
      <c r="E21" s="32">
        <v>77.746212121212125</v>
      </c>
    </row>
    <row r="22" spans="2:5" s="4" customFormat="1" ht="15.75" customHeight="1" x14ac:dyDescent="0.2">
      <c r="B22" s="26" t="s">
        <v>16</v>
      </c>
      <c r="C22" s="27">
        <v>14602</v>
      </c>
      <c r="D22" s="27">
        <v>5140</v>
      </c>
      <c r="E22" s="28">
        <v>35.20065744418573</v>
      </c>
    </row>
    <row r="23" spans="2:5" s="8" customFormat="1" ht="15.75" customHeight="1" x14ac:dyDescent="0.2">
      <c r="B23" s="30" t="s">
        <v>17</v>
      </c>
      <c r="C23" s="31">
        <v>90</v>
      </c>
      <c r="D23" s="31">
        <v>35</v>
      </c>
      <c r="E23" s="33">
        <v>38.888888888888893</v>
      </c>
    </row>
    <row r="24" spans="2:5" s="8" customFormat="1" ht="15.75" customHeight="1" x14ac:dyDescent="0.2">
      <c r="B24" s="30" t="s">
        <v>18</v>
      </c>
      <c r="C24" s="31">
        <v>14512</v>
      </c>
      <c r="D24" s="31">
        <v>5105</v>
      </c>
      <c r="E24" s="33">
        <v>35.177783902976842</v>
      </c>
    </row>
    <row r="25" spans="2:5" s="4" customFormat="1" ht="15.75" customHeight="1" x14ac:dyDescent="0.2">
      <c r="B25" s="26" t="s">
        <v>19</v>
      </c>
      <c r="C25" s="27">
        <v>78419</v>
      </c>
      <c r="D25" s="27">
        <v>38061</v>
      </c>
      <c r="E25" s="28">
        <v>48.535431464313497</v>
      </c>
    </row>
    <row r="26" spans="2:5" s="4" customFormat="1" ht="15.75" customHeight="1" x14ac:dyDescent="0.2">
      <c r="B26" s="26" t="s">
        <v>20</v>
      </c>
      <c r="C26" s="27">
        <v>30347</v>
      </c>
      <c r="D26" s="27">
        <v>10630</v>
      </c>
      <c r="E26" s="28">
        <v>35.028174119352819</v>
      </c>
    </row>
    <row r="27" spans="2:5" s="8" customFormat="1" ht="15.75" customHeight="1" x14ac:dyDescent="0.2">
      <c r="B27" s="30" t="s">
        <v>21</v>
      </c>
      <c r="C27" s="31">
        <v>29215</v>
      </c>
      <c r="D27" s="31">
        <v>10054</v>
      </c>
      <c r="E27" s="33">
        <v>34.4138285127503</v>
      </c>
    </row>
    <row r="28" spans="2:5" s="8" customFormat="1" ht="15.75" customHeight="1" x14ac:dyDescent="0.2">
      <c r="B28" s="30" t="s">
        <v>22</v>
      </c>
      <c r="C28" s="31">
        <v>1132</v>
      </c>
      <c r="D28" s="31">
        <v>576</v>
      </c>
      <c r="E28" s="33">
        <v>50.883392226148402</v>
      </c>
    </row>
    <row r="29" spans="2:5" s="4" customFormat="1" ht="15.75" customHeight="1" x14ac:dyDescent="0.2">
      <c r="B29" s="26" t="s">
        <v>23</v>
      </c>
      <c r="C29" s="27">
        <v>45450</v>
      </c>
      <c r="D29" s="27">
        <v>24945</v>
      </c>
      <c r="E29" s="28">
        <v>54.884488448844884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2692</v>
      </c>
      <c r="D31" s="31">
        <v>2692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42752</v>
      </c>
      <c r="D32" s="31">
        <v>22247</v>
      </c>
      <c r="E32" s="33">
        <v>52.037331586826355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2618</v>
      </c>
      <c r="D36" s="27">
        <v>2486</v>
      </c>
      <c r="E36" s="29">
        <v>94.9579831932773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4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7800</v>
      </c>
      <c r="D43" s="27">
        <v>5741</v>
      </c>
      <c r="E43" s="28">
        <v>73.602564102564102</v>
      </c>
    </row>
    <row r="44" spans="2:5" s="4" customFormat="1" ht="15.75" customHeight="1" x14ac:dyDescent="0.2">
      <c r="B44" s="26" t="s">
        <v>38</v>
      </c>
      <c r="C44" s="27">
        <v>8539</v>
      </c>
      <c r="D44" s="27">
        <v>7811</v>
      </c>
      <c r="E44" s="28">
        <v>91.47441152359761</v>
      </c>
    </row>
    <row r="45" spans="2:5" s="4" customFormat="1" ht="15.75" customHeight="1" x14ac:dyDescent="0.2">
      <c r="B45" s="26" t="s">
        <v>39</v>
      </c>
      <c r="C45" s="27">
        <v>332</v>
      </c>
      <c r="D45" s="27">
        <v>9</v>
      </c>
      <c r="E45" s="28">
        <v>2.7108433734939759</v>
      </c>
    </row>
    <row r="46" spans="2:5" s="4" customFormat="1" ht="15.75" customHeight="1" x14ac:dyDescent="0.2">
      <c r="B46" s="26" t="s">
        <v>40</v>
      </c>
      <c r="C46" s="27">
        <v>64962</v>
      </c>
      <c r="D46" s="27">
        <v>15110</v>
      </c>
      <c r="E46" s="28">
        <v>23.259751854930574</v>
      </c>
    </row>
    <row r="47" spans="2:5" s="4" customFormat="1" ht="15.75" customHeight="1" x14ac:dyDescent="0.2">
      <c r="B47" s="26" t="s">
        <v>41</v>
      </c>
      <c r="C47" s="27">
        <v>2944</v>
      </c>
      <c r="D47" s="27">
        <v>2945</v>
      </c>
      <c r="E47" s="28">
        <v>100.03396739130434</v>
      </c>
    </row>
    <row r="48" spans="2:5" s="8" customFormat="1" ht="15.75" customHeight="1" x14ac:dyDescent="0.2">
      <c r="B48" s="30" t="s">
        <v>42</v>
      </c>
      <c r="C48" s="31">
        <v>2944</v>
      </c>
      <c r="D48" s="31">
        <v>2945</v>
      </c>
      <c r="E48" s="33">
        <v>100.03396739130434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16</v>
      </c>
      <c r="E51" s="28">
        <v>94.117647058823522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16</v>
      </c>
      <c r="E52" s="28">
        <v>94.117647058823522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17236</v>
      </c>
      <c r="D61" s="27">
        <v>1945</v>
      </c>
      <c r="E61" s="28">
        <v>11.284520770480389</v>
      </c>
    </row>
    <row r="62" spans="2:5" s="4" customFormat="1" ht="15.75" customHeight="1" x14ac:dyDescent="0.2">
      <c r="B62" s="26" t="s">
        <v>56</v>
      </c>
      <c r="C62" s="27">
        <v>2463</v>
      </c>
      <c r="D62" s="27">
        <v>1716</v>
      </c>
      <c r="E62" s="28">
        <v>69.671132764920827</v>
      </c>
    </row>
    <row r="63" spans="2:5" s="8" customFormat="1" ht="15.75" customHeight="1" x14ac:dyDescent="0.2">
      <c r="B63" s="30" t="s">
        <v>57</v>
      </c>
      <c r="C63" s="31">
        <v>1112</v>
      </c>
      <c r="D63" s="31">
        <v>1112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1003</v>
      </c>
      <c r="D64" s="31">
        <v>256</v>
      </c>
      <c r="E64" s="33">
        <v>25.523429710867397</v>
      </c>
    </row>
    <row r="65" spans="2:5" s="8" customFormat="1" ht="15.75" customHeight="1" x14ac:dyDescent="0.2">
      <c r="B65" s="30" t="s">
        <v>59</v>
      </c>
      <c r="C65" s="31">
        <v>348</v>
      </c>
      <c r="D65" s="31">
        <v>348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14773</v>
      </c>
      <c r="D66" s="27">
        <v>229</v>
      </c>
      <c r="E66" s="28">
        <v>1.5501252284573208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14754</v>
      </c>
      <c r="D68" s="31">
        <v>210</v>
      </c>
      <c r="E68" s="33">
        <v>1.4233428222854818</v>
      </c>
    </row>
    <row r="69" spans="2:5" s="8" customFormat="1" ht="15.75" customHeight="1" x14ac:dyDescent="0.2">
      <c r="B69" s="30" t="s">
        <v>63</v>
      </c>
      <c r="C69" s="31">
        <v>19</v>
      </c>
      <c r="D69" s="31">
        <v>19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41924</v>
      </c>
      <c r="D71" s="27">
        <v>8170</v>
      </c>
      <c r="E71" s="28">
        <v>19.487644308749168</v>
      </c>
    </row>
    <row r="72" spans="2:5" s="8" customFormat="1" ht="15.75" customHeight="1" x14ac:dyDescent="0.2">
      <c r="B72" s="34" t="s">
        <v>66</v>
      </c>
      <c r="C72" s="35">
        <v>264</v>
      </c>
      <c r="D72" s="35">
        <v>255</v>
      </c>
      <c r="E72" s="33">
        <v>96.590909090909093</v>
      </c>
    </row>
    <row r="73" spans="2:5" s="8" customFormat="1" ht="15.75" customHeight="1" x14ac:dyDescent="0.2">
      <c r="B73" s="34" t="s">
        <v>67</v>
      </c>
      <c r="C73" s="35">
        <v>1048</v>
      </c>
      <c r="D73" s="35">
        <v>86</v>
      </c>
      <c r="E73" s="33">
        <v>8.2061068702290072</v>
      </c>
    </row>
    <row r="74" spans="2:5" s="8" customFormat="1" ht="15.75" customHeight="1" x14ac:dyDescent="0.2">
      <c r="B74" s="34" t="s">
        <v>68</v>
      </c>
      <c r="C74" s="35">
        <v>1382</v>
      </c>
      <c r="D74" s="35">
        <v>255</v>
      </c>
      <c r="E74" s="33">
        <v>18.451519536903039</v>
      </c>
    </row>
    <row r="75" spans="2:5" s="8" customFormat="1" ht="15.75" customHeight="1" x14ac:dyDescent="0.2">
      <c r="B75" s="34" t="s">
        <v>69</v>
      </c>
      <c r="C75" s="35">
        <v>29987</v>
      </c>
      <c r="D75" s="35">
        <v>220</v>
      </c>
      <c r="E75" s="33">
        <v>0.73365124887451227</v>
      </c>
    </row>
    <row r="76" spans="2:5" s="8" customFormat="1" ht="15.75" customHeight="1" x14ac:dyDescent="0.2">
      <c r="B76" s="34" t="s">
        <v>70</v>
      </c>
      <c r="C76" s="35">
        <v>7907</v>
      </c>
      <c r="D76" s="35">
        <v>6963</v>
      </c>
      <c r="E76" s="33">
        <v>88.06121158467181</v>
      </c>
    </row>
    <row r="77" spans="2:5" s="8" customFormat="1" ht="15.75" customHeight="1" x14ac:dyDescent="0.2">
      <c r="B77" s="34" t="s">
        <v>71</v>
      </c>
      <c r="C77" s="35">
        <v>1336</v>
      </c>
      <c r="D77" s="35">
        <v>391</v>
      </c>
      <c r="E77" s="33">
        <v>29.266467065868262</v>
      </c>
    </row>
    <row r="78" spans="2:5" s="5" customFormat="1" ht="15.75" customHeight="1" x14ac:dyDescent="0.2">
      <c r="B78" s="26" t="s">
        <v>72</v>
      </c>
      <c r="C78" s="27">
        <v>44</v>
      </c>
      <c r="D78" s="27">
        <v>3</v>
      </c>
      <c r="E78" s="28">
        <v>6.8181818181818175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44</v>
      </c>
      <c r="D81" s="31">
        <v>3</v>
      </c>
      <c r="E81" s="33">
        <v>6.8181818181818175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2797</v>
      </c>
      <c r="D87" s="27">
        <v>2031</v>
      </c>
      <c r="E87" s="28">
        <v>72.61351447979979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117</v>
      </c>
      <c r="D90" s="31">
        <v>117</v>
      </c>
      <c r="E90" s="33">
        <v>100</v>
      </c>
    </row>
    <row r="91" spans="2:5" ht="15.75" customHeight="1" x14ac:dyDescent="0.2">
      <c r="B91" s="30" t="s">
        <v>85</v>
      </c>
      <c r="C91" s="31">
        <v>974</v>
      </c>
      <c r="D91" s="31">
        <v>973</v>
      </c>
      <c r="E91" s="33">
        <v>99.897330595482543</v>
      </c>
    </row>
    <row r="92" spans="2:5" ht="15.75" customHeight="1" x14ac:dyDescent="0.2">
      <c r="B92" s="30" t="s">
        <v>86</v>
      </c>
      <c r="C92" s="31">
        <v>383</v>
      </c>
      <c r="D92" s="31">
        <v>383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1323</v>
      </c>
      <c r="D94" s="31">
        <v>558</v>
      </c>
      <c r="E94" s="33">
        <v>42.176870748299322</v>
      </c>
    </row>
    <row r="95" spans="2:5" s="5" customFormat="1" ht="15.75" customHeight="1" x14ac:dyDescent="0.2">
      <c r="B95" s="26" t="s">
        <v>89</v>
      </c>
      <c r="C95" s="27">
        <v>373</v>
      </c>
      <c r="D95" s="27">
        <v>277</v>
      </c>
      <c r="E95" s="37">
        <v>74.262734584450413</v>
      </c>
    </row>
    <row r="96" spans="2:5" s="5" customFormat="1" ht="15.75" customHeight="1" x14ac:dyDescent="0.2">
      <c r="B96" s="26" t="s">
        <v>90</v>
      </c>
      <c r="C96" s="27">
        <v>359</v>
      </c>
      <c r="D96" s="27">
        <v>263</v>
      </c>
      <c r="E96" s="37">
        <v>73.259052924791092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249</v>
      </c>
      <c r="D100" s="31">
        <v>221</v>
      </c>
      <c r="E100" s="38">
        <v>88.755020080321287</v>
      </c>
    </row>
    <row r="101" spans="2:5" ht="15.75" customHeight="1" x14ac:dyDescent="0.2">
      <c r="B101" s="30" t="s">
        <v>95</v>
      </c>
      <c r="C101" s="31">
        <v>10</v>
      </c>
      <c r="D101" s="31">
        <v>42</v>
      </c>
      <c r="E101" s="38">
        <v>420</v>
      </c>
    </row>
    <row r="102" spans="2:5" s="5" customFormat="1" ht="15.75" customHeight="1" x14ac:dyDescent="0.2">
      <c r="B102" s="26" t="s">
        <v>96</v>
      </c>
      <c r="C102" s="27">
        <v>14</v>
      </c>
      <c r="D102" s="27">
        <v>14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9</v>
      </c>
      <c r="D106" s="27">
        <v>9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9</v>
      </c>
      <c r="D107" s="27">
        <v>9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0B59527-AFBA-4083-A5FB-B74AE748A0EF}"/>
    <hyperlink ref="D4" location="Şubat!A1" display="Şubat" xr:uid="{F4B9E6FE-BC97-4E06-9333-1CEC2E9704A1}"/>
    <hyperlink ref="E4" location="Mart!A1" display="Mart" xr:uid="{DF98E128-784D-4DB5-BAAB-B70D68C2BB71}"/>
    <hyperlink ref="C5" location="Nisan!A1" display="Nisan" xr:uid="{02BEC8EC-925C-45B1-BF0B-46E67A3A29FD}"/>
    <hyperlink ref="D5" location="Mayıs!A1" display="Mayıs" xr:uid="{A72C76C6-23BB-4CF2-9566-97D8173D5340}"/>
    <hyperlink ref="E5" location="Haziran!A1" display="Haziran" xr:uid="{B6A127E6-EB29-451C-A339-DE312619C53A}"/>
    <hyperlink ref="C6" location="Temmuz!A1" display="Temmuz" xr:uid="{40F352ED-F0D5-4A49-8A5A-249D00B6EA6F}"/>
    <hyperlink ref="D6" location="Ağustos!A1" display="Ağustos" xr:uid="{371236FD-D605-43E3-8AC6-F824947F0154}"/>
    <hyperlink ref="E6" location="Eylül!A1" display="Eylül" xr:uid="{7050B2D3-323C-4257-B795-E1F71A0CDA9D}"/>
    <hyperlink ref="C7" location="Ekim!A1" display="Ekim" xr:uid="{28A20C0E-5406-42F5-88AF-102DF32906A6}"/>
    <hyperlink ref="D7" location="Kasım!A1" display="Kasım" xr:uid="{3047EC4F-8A08-4730-85F5-58B841D5A69B}"/>
    <hyperlink ref="E7" location="Aralık!A1" display="Aralık" xr:uid="{F747B95C-2D9D-4EF2-9D68-BD94DC6A60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F37E-E0C0-41AF-9CA0-078F499F746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227811</v>
      </c>
      <c r="D10" s="27">
        <v>97290</v>
      </c>
      <c r="E10" s="28">
        <v>42.706454034265242</v>
      </c>
    </row>
    <row r="11" spans="2:7" s="5" customFormat="1" ht="15.75" customHeight="1" x14ac:dyDescent="0.2">
      <c r="B11" s="26" t="s">
        <v>5</v>
      </c>
      <c r="C11" s="27">
        <v>166581</v>
      </c>
      <c r="D11" s="27">
        <v>85465</v>
      </c>
      <c r="E11" s="29">
        <v>51.305370960673791</v>
      </c>
    </row>
    <row r="12" spans="2:7" s="5" customFormat="1" ht="15.75" customHeight="1" x14ac:dyDescent="0.2">
      <c r="B12" s="26" t="s">
        <v>6</v>
      </c>
      <c r="C12" s="27">
        <v>69806</v>
      </c>
      <c r="D12" s="27">
        <v>42730</v>
      </c>
      <c r="E12" s="29">
        <v>61.21250322321864</v>
      </c>
      <c r="G12" s="6"/>
    </row>
    <row r="13" spans="2:7" s="5" customFormat="1" ht="15.75" customHeight="1" x14ac:dyDescent="0.2">
      <c r="B13" s="26" t="s">
        <v>7</v>
      </c>
      <c r="C13" s="27">
        <v>64939</v>
      </c>
      <c r="D13" s="27">
        <v>40219</v>
      </c>
      <c r="E13" s="29">
        <v>61.933506829486127</v>
      </c>
    </row>
    <row r="14" spans="2:7" ht="15.75" customHeight="1" x14ac:dyDescent="0.2">
      <c r="B14" s="30" t="s">
        <v>8</v>
      </c>
      <c r="C14" s="31">
        <v>9366</v>
      </c>
      <c r="D14" s="31">
        <v>1810</v>
      </c>
      <c r="E14" s="32">
        <v>19.325218876788384</v>
      </c>
    </row>
    <row r="15" spans="2:7" ht="15.75" customHeight="1" x14ac:dyDescent="0.2">
      <c r="B15" s="30" t="s">
        <v>9</v>
      </c>
      <c r="C15" s="31">
        <v>1831</v>
      </c>
      <c r="D15" s="31">
        <v>542</v>
      </c>
      <c r="E15" s="32">
        <v>29.60131075914801</v>
      </c>
    </row>
    <row r="16" spans="2:7" ht="15.75" customHeight="1" x14ac:dyDescent="0.2">
      <c r="B16" s="30" t="s">
        <v>10</v>
      </c>
      <c r="C16" s="31">
        <v>49019</v>
      </c>
      <c r="D16" s="31">
        <v>35237</v>
      </c>
      <c r="E16" s="32">
        <v>71.884371366204931</v>
      </c>
    </row>
    <row r="17" spans="2:5" ht="15.75" customHeight="1" x14ac:dyDescent="0.2">
      <c r="B17" s="30" t="s">
        <v>11</v>
      </c>
      <c r="C17" s="31">
        <v>4723</v>
      </c>
      <c r="D17" s="31">
        <v>2630</v>
      </c>
      <c r="E17" s="32">
        <v>55.684946008892652</v>
      </c>
    </row>
    <row r="18" spans="2:5" s="5" customFormat="1" ht="15.75" customHeight="1" x14ac:dyDescent="0.2">
      <c r="B18" s="26" t="s">
        <v>12</v>
      </c>
      <c r="C18" s="27">
        <v>4867</v>
      </c>
      <c r="D18" s="27">
        <v>2511</v>
      </c>
      <c r="E18" s="29">
        <v>51.592356687898089</v>
      </c>
    </row>
    <row r="19" spans="2:5" ht="15.75" customHeight="1" x14ac:dyDescent="0.2">
      <c r="B19" s="30" t="s">
        <v>13</v>
      </c>
      <c r="C19" s="31">
        <v>1236</v>
      </c>
      <c r="D19" s="31">
        <v>161</v>
      </c>
      <c r="E19" s="32">
        <v>13.025889967637541</v>
      </c>
    </row>
    <row r="20" spans="2:5" ht="15.75" customHeight="1" x14ac:dyDescent="0.2">
      <c r="B20" s="30" t="s">
        <v>14</v>
      </c>
      <c r="C20" s="31">
        <v>40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3591</v>
      </c>
      <c r="D21" s="31">
        <v>2350</v>
      </c>
      <c r="E21" s="32">
        <v>65.441381230854915</v>
      </c>
    </row>
    <row r="22" spans="2:5" s="4" customFormat="1" ht="15.75" customHeight="1" x14ac:dyDescent="0.2">
      <c r="B22" s="26" t="s">
        <v>16</v>
      </c>
      <c r="C22" s="27">
        <v>14479</v>
      </c>
      <c r="D22" s="27">
        <v>4873</v>
      </c>
      <c r="E22" s="28">
        <v>33.65563920160232</v>
      </c>
    </row>
    <row r="23" spans="2:5" s="8" customFormat="1" ht="15.75" customHeight="1" x14ac:dyDescent="0.2">
      <c r="B23" s="30" t="s">
        <v>17</v>
      </c>
      <c r="C23" s="31">
        <v>85</v>
      </c>
      <c r="D23" s="31">
        <v>28</v>
      </c>
      <c r="E23" s="33">
        <v>32.941176470588232</v>
      </c>
    </row>
    <row r="24" spans="2:5" s="8" customFormat="1" ht="15.75" customHeight="1" x14ac:dyDescent="0.2">
      <c r="B24" s="30" t="s">
        <v>18</v>
      </c>
      <c r="C24" s="31">
        <v>14394</v>
      </c>
      <c r="D24" s="31">
        <v>4845</v>
      </c>
      <c r="E24" s="33">
        <v>33.65985827428095</v>
      </c>
    </row>
    <row r="25" spans="2:5" s="4" customFormat="1" ht="15.75" customHeight="1" x14ac:dyDescent="0.2">
      <c r="B25" s="26" t="s">
        <v>19</v>
      </c>
      <c r="C25" s="27">
        <v>67936</v>
      </c>
      <c r="D25" s="27">
        <v>26720</v>
      </c>
      <c r="E25" s="28">
        <v>39.331135186057466</v>
      </c>
    </row>
    <row r="26" spans="2:5" s="4" customFormat="1" ht="15.75" customHeight="1" x14ac:dyDescent="0.2">
      <c r="B26" s="26" t="s">
        <v>20</v>
      </c>
      <c r="C26" s="27">
        <v>27372</v>
      </c>
      <c r="D26" s="27">
        <v>8728</v>
      </c>
      <c r="E26" s="28">
        <v>31.886599444688002</v>
      </c>
    </row>
    <row r="27" spans="2:5" s="8" customFormat="1" ht="15.75" customHeight="1" x14ac:dyDescent="0.2">
      <c r="B27" s="30" t="s">
        <v>21</v>
      </c>
      <c r="C27" s="31">
        <v>26375</v>
      </c>
      <c r="D27" s="31">
        <v>8299</v>
      </c>
      <c r="E27" s="33">
        <v>31.465402843601897</v>
      </c>
    </row>
    <row r="28" spans="2:5" s="8" customFormat="1" ht="15.75" customHeight="1" x14ac:dyDescent="0.2">
      <c r="B28" s="30" t="s">
        <v>22</v>
      </c>
      <c r="C28" s="31">
        <v>997</v>
      </c>
      <c r="D28" s="31">
        <v>429</v>
      </c>
      <c r="E28" s="33">
        <v>43.029087261785357</v>
      </c>
    </row>
    <row r="29" spans="2:5" s="4" customFormat="1" ht="15.75" customHeight="1" x14ac:dyDescent="0.2">
      <c r="B29" s="26" t="s">
        <v>23</v>
      </c>
      <c r="C29" s="27">
        <v>38375</v>
      </c>
      <c r="D29" s="27">
        <v>15917</v>
      </c>
      <c r="E29" s="28">
        <v>41.477524429967424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2243</v>
      </c>
      <c r="D31" s="31">
        <v>2243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36126</v>
      </c>
      <c r="D32" s="31">
        <v>13668</v>
      </c>
      <c r="E32" s="33">
        <v>37.834246802856669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2184</v>
      </c>
      <c r="D36" s="27">
        <v>2075</v>
      </c>
      <c r="E36" s="29">
        <v>95.009157509157504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5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6889</v>
      </c>
      <c r="D43" s="27">
        <v>4797</v>
      </c>
      <c r="E43" s="28">
        <v>69.632747858905503</v>
      </c>
    </row>
    <row r="44" spans="2:5" s="4" customFormat="1" ht="15.75" customHeight="1" x14ac:dyDescent="0.2">
      <c r="B44" s="26" t="s">
        <v>38</v>
      </c>
      <c r="C44" s="27">
        <v>7137</v>
      </c>
      <c r="D44" s="27">
        <v>6338</v>
      </c>
      <c r="E44" s="28">
        <v>88.80481995236093</v>
      </c>
    </row>
    <row r="45" spans="2:5" s="4" customFormat="1" ht="15.75" customHeight="1" x14ac:dyDescent="0.2">
      <c r="B45" s="26" t="s">
        <v>39</v>
      </c>
      <c r="C45" s="27">
        <v>334</v>
      </c>
      <c r="D45" s="27">
        <v>7</v>
      </c>
      <c r="E45" s="28">
        <v>2.0958083832335328</v>
      </c>
    </row>
    <row r="46" spans="2:5" s="4" customFormat="1" ht="15.75" customHeight="1" x14ac:dyDescent="0.2">
      <c r="B46" s="26" t="s">
        <v>40</v>
      </c>
      <c r="C46" s="27">
        <v>60861</v>
      </c>
      <c r="D46" s="27">
        <v>11565</v>
      </c>
      <c r="E46" s="28">
        <v>19.002316754571893</v>
      </c>
    </row>
    <row r="47" spans="2:5" s="4" customFormat="1" ht="15.75" customHeight="1" x14ac:dyDescent="0.2">
      <c r="B47" s="26" t="s">
        <v>41</v>
      </c>
      <c r="C47" s="27">
        <v>2265</v>
      </c>
      <c r="D47" s="27">
        <v>2336</v>
      </c>
      <c r="E47" s="28">
        <v>103.13465783664459</v>
      </c>
    </row>
    <row r="48" spans="2:5" s="8" customFormat="1" ht="15.75" customHeight="1" x14ac:dyDescent="0.2">
      <c r="B48" s="30" t="s">
        <v>42</v>
      </c>
      <c r="C48" s="31">
        <v>2265</v>
      </c>
      <c r="D48" s="31">
        <v>2336</v>
      </c>
      <c r="E48" s="33">
        <v>103.13465783664459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</v>
      </c>
      <c r="D51" s="27">
        <v>1</v>
      </c>
      <c r="E51" s="28">
        <v>50</v>
      </c>
    </row>
    <row r="52" spans="2:5" s="4" customFormat="1" ht="15.75" customHeight="1" x14ac:dyDescent="0.2">
      <c r="B52" s="26" t="s">
        <v>46</v>
      </c>
      <c r="C52" s="27">
        <v>2</v>
      </c>
      <c r="D52" s="27">
        <v>1</v>
      </c>
      <c r="E52" s="28">
        <v>50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16889</v>
      </c>
      <c r="D61" s="27">
        <v>1695</v>
      </c>
      <c r="E61" s="28">
        <v>10.036118183433004</v>
      </c>
    </row>
    <row r="62" spans="2:5" s="4" customFormat="1" ht="15.75" customHeight="1" x14ac:dyDescent="0.2">
      <c r="B62" s="26" t="s">
        <v>56</v>
      </c>
      <c r="C62" s="27">
        <v>2197</v>
      </c>
      <c r="D62" s="27">
        <v>1508</v>
      </c>
      <c r="E62" s="28">
        <v>68.639053254437869</v>
      </c>
    </row>
    <row r="63" spans="2:5" s="8" customFormat="1" ht="15.75" customHeight="1" x14ac:dyDescent="0.2">
      <c r="B63" s="30" t="s">
        <v>57</v>
      </c>
      <c r="C63" s="31">
        <v>983</v>
      </c>
      <c r="D63" s="31">
        <v>983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903</v>
      </c>
      <c r="D64" s="31">
        <v>214</v>
      </c>
      <c r="E64" s="33">
        <v>23.698781838316719</v>
      </c>
    </row>
    <row r="65" spans="2:5" s="8" customFormat="1" ht="15.75" customHeight="1" x14ac:dyDescent="0.2">
      <c r="B65" s="30" t="s">
        <v>59</v>
      </c>
      <c r="C65" s="31">
        <v>311</v>
      </c>
      <c r="D65" s="31">
        <v>311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14692</v>
      </c>
      <c r="D66" s="27">
        <v>187</v>
      </c>
      <c r="E66" s="28">
        <v>1.2728015246392594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14675</v>
      </c>
      <c r="D68" s="31">
        <v>170</v>
      </c>
      <c r="E68" s="33">
        <v>1.1584327086882453</v>
      </c>
    </row>
    <row r="69" spans="2:5" s="8" customFormat="1" ht="15.75" customHeight="1" x14ac:dyDescent="0.2">
      <c r="B69" s="30" t="s">
        <v>63</v>
      </c>
      <c r="C69" s="31">
        <v>17</v>
      </c>
      <c r="D69" s="31">
        <v>17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39271</v>
      </c>
      <c r="D71" s="27">
        <v>5907</v>
      </c>
      <c r="E71" s="28">
        <v>15.041633775559573</v>
      </c>
    </row>
    <row r="72" spans="2:5" s="8" customFormat="1" ht="15.75" customHeight="1" x14ac:dyDescent="0.2">
      <c r="B72" s="34" t="s">
        <v>66</v>
      </c>
      <c r="C72" s="35">
        <v>215</v>
      </c>
      <c r="D72" s="35">
        <v>210</v>
      </c>
      <c r="E72" s="33">
        <v>97.674418604651152</v>
      </c>
    </row>
    <row r="73" spans="2:5" s="8" customFormat="1" ht="15.75" customHeight="1" x14ac:dyDescent="0.2">
      <c r="B73" s="34" t="s">
        <v>67</v>
      </c>
      <c r="C73" s="35">
        <v>897</v>
      </c>
      <c r="D73" s="35">
        <v>70</v>
      </c>
      <c r="E73" s="33">
        <v>7.8037904124860642</v>
      </c>
    </row>
    <row r="74" spans="2:5" s="8" customFormat="1" ht="15.75" customHeight="1" x14ac:dyDescent="0.2">
      <c r="B74" s="34" t="s">
        <v>68</v>
      </c>
      <c r="C74" s="35">
        <v>1356</v>
      </c>
      <c r="D74" s="35">
        <v>237</v>
      </c>
      <c r="E74" s="33">
        <v>17.477876106194689</v>
      </c>
    </row>
    <row r="75" spans="2:5" s="8" customFormat="1" ht="15.75" customHeight="1" x14ac:dyDescent="0.2">
      <c r="B75" s="34" t="s">
        <v>69</v>
      </c>
      <c r="C75" s="35">
        <v>29915</v>
      </c>
      <c r="D75" s="35">
        <v>164</v>
      </c>
      <c r="E75" s="33">
        <v>0.54821995654353994</v>
      </c>
    </row>
    <row r="76" spans="2:5" s="8" customFormat="1" ht="15.75" customHeight="1" x14ac:dyDescent="0.2">
      <c r="B76" s="34" t="s">
        <v>70</v>
      </c>
      <c r="C76" s="35">
        <v>5814</v>
      </c>
      <c r="D76" s="35">
        <v>4938</v>
      </c>
      <c r="E76" s="33">
        <v>84.932920536635706</v>
      </c>
    </row>
    <row r="77" spans="2:5" s="8" customFormat="1" ht="15.75" customHeight="1" x14ac:dyDescent="0.2">
      <c r="B77" s="34" t="s">
        <v>71</v>
      </c>
      <c r="C77" s="35">
        <v>1074</v>
      </c>
      <c r="D77" s="35">
        <v>288</v>
      </c>
      <c r="E77" s="33">
        <v>26.815642458100559</v>
      </c>
    </row>
    <row r="78" spans="2:5" s="5" customFormat="1" ht="15.75" customHeight="1" x14ac:dyDescent="0.2">
      <c r="B78" s="26" t="s">
        <v>72</v>
      </c>
      <c r="C78" s="27">
        <v>44</v>
      </c>
      <c r="D78" s="27">
        <v>3</v>
      </c>
      <c r="E78" s="28">
        <v>6.8181818181818175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44</v>
      </c>
      <c r="D81" s="31">
        <v>3</v>
      </c>
      <c r="E81" s="33">
        <v>6.8181818181818175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2390</v>
      </c>
      <c r="D87" s="27">
        <v>1623</v>
      </c>
      <c r="E87" s="28">
        <v>67.907949790794973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90</v>
      </c>
      <c r="D90" s="31">
        <v>90</v>
      </c>
      <c r="E90" s="33">
        <v>100</v>
      </c>
    </row>
    <row r="91" spans="2:5" ht="15.75" customHeight="1" x14ac:dyDescent="0.2">
      <c r="B91" s="30" t="s">
        <v>85</v>
      </c>
      <c r="C91" s="31">
        <v>788</v>
      </c>
      <c r="D91" s="31">
        <v>788</v>
      </c>
      <c r="E91" s="33">
        <v>100</v>
      </c>
    </row>
    <row r="92" spans="2:5" ht="15.75" customHeight="1" x14ac:dyDescent="0.2">
      <c r="B92" s="30" t="s">
        <v>86</v>
      </c>
      <c r="C92" s="31">
        <v>322</v>
      </c>
      <c r="D92" s="31">
        <v>322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1190</v>
      </c>
      <c r="D94" s="31">
        <v>423</v>
      </c>
      <c r="E94" s="33">
        <v>35.54621848739496</v>
      </c>
    </row>
    <row r="95" spans="2:5" s="5" customFormat="1" ht="15.75" customHeight="1" x14ac:dyDescent="0.2">
      <c r="B95" s="26" t="s">
        <v>89</v>
      </c>
      <c r="C95" s="27">
        <v>360</v>
      </c>
      <c r="D95" s="27">
        <v>251</v>
      </c>
      <c r="E95" s="37">
        <v>69.722222222222214</v>
      </c>
    </row>
    <row r="96" spans="2:5" s="5" customFormat="1" ht="15.75" customHeight="1" x14ac:dyDescent="0.2">
      <c r="B96" s="26" t="s">
        <v>90</v>
      </c>
      <c r="C96" s="27">
        <v>349</v>
      </c>
      <c r="D96" s="27">
        <v>240</v>
      </c>
      <c r="E96" s="37">
        <v>68.767908309455578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239</v>
      </c>
      <c r="D100" s="31">
        <v>198</v>
      </c>
      <c r="E100" s="38">
        <v>82.845188284518827</v>
      </c>
    </row>
    <row r="101" spans="2:5" ht="15.75" customHeight="1" x14ac:dyDescent="0.2">
      <c r="B101" s="30" t="s">
        <v>95</v>
      </c>
      <c r="C101" s="31">
        <v>10</v>
      </c>
      <c r="D101" s="31">
        <v>42</v>
      </c>
      <c r="E101" s="38">
        <v>420</v>
      </c>
    </row>
    <row r="102" spans="2:5" s="5" customFormat="1" ht="15.75" customHeight="1" x14ac:dyDescent="0.2">
      <c r="B102" s="26" t="s">
        <v>96</v>
      </c>
      <c r="C102" s="27">
        <v>11</v>
      </c>
      <c r="D102" s="27">
        <v>11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9</v>
      </c>
      <c r="D106" s="27">
        <v>9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9</v>
      </c>
      <c r="D107" s="27">
        <v>9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E0814CF-2CA0-4CEE-A24A-D172A6BA368F}"/>
    <hyperlink ref="D4" location="Şubat!A1" display="Şubat" xr:uid="{897A6E33-4CD7-4D59-9C89-05CCEEC98A6B}"/>
    <hyperlink ref="E4" location="Mart!A1" display="Mart" xr:uid="{A5AAEF69-B8CC-4C31-B049-81F01F32ACBA}"/>
    <hyperlink ref="C5" location="Nisan!A1" display="Nisan" xr:uid="{F19D3B97-24FB-45DB-98C8-9E0469DC476B}"/>
    <hyperlink ref="D5" location="Mayıs!A1" display="Mayıs" xr:uid="{F54AC379-69F0-4021-BBFF-52DB42286689}"/>
    <hyperlink ref="E5" location="Haziran!A1" display="Haziran" xr:uid="{1F849496-E015-4E1F-BDC7-90F37F91BA28}"/>
    <hyperlink ref="C6" location="Temmuz!A1" display="Temmuz" xr:uid="{341EEDBB-77A8-4B41-881E-F8266CB9239F}"/>
    <hyperlink ref="D6" location="Ağustos!A1" display="Ağustos" xr:uid="{EF7991DD-A64E-4821-BC77-FFF4F9E31F29}"/>
    <hyperlink ref="E6" location="Eylül!A1" display="Eylül" xr:uid="{92818EEF-3567-4EEE-8E20-2DCA8C33A7FA}"/>
    <hyperlink ref="C7" location="Ekim!A1" display="Ekim" xr:uid="{7F4FD989-90BF-460D-B325-8F5F3272EAA6}"/>
    <hyperlink ref="D7" location="Kasım!A1" display="Kasım" xr:uid="{C7FE649D-2884-46E8-82F7-81F3978DD187}"/>
    <hyperlink ref="E7" location="Aralık!A1" display="Aralık" xr:uid="{504EE538-DB0A-43E8-8716-E8FCB216A5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1E26-E63C-41F6-ADC8-7C684FDE811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203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204009</v>
      </c>
      <c r="D10" s="27">
        <v>74297</v>
      </c>
      <c r="E10" s="28">
        <v>36.41849134106829</v>
      </c>
    </row>
    <row r="11" spans="2:7" s="5" customFormat="1" ht="15.75" customHeight="1" x14ac:dyDescent="0.2">
      <c r="B11" s="26" t="s">
        <v>5</v>
      </c>
      <c r="C11" s="27">
        <v>146818</v>
      </c>
      <c r="D11" s="27">
        <v>66032</v>
      </c>
      <c r="E11" s="29">
        <v>44.975411734256014</v>
      </c>
    </row>
    <row r="12" spans="2:7" s="5" customFormat="1" ht="15.75" customHeight="1" x14ac:dyDescent="0.2">
      <c r="B12" s="26" t="s">
        <v>6</v>
      </c>
      <c r="C12" s="27">
        <v>61698</v>
      </c>
      <c r="D12" s="27">
        <v>35062</v>
      </c>
      <c r="E12" s="29">
        <v>56.828422315147975</v>
      </c>
      <c r="G12" s="6"/>
    </row>
    <row r="13" spans="2:7" s="5" customFormat="1" ht="15.75" customHeight="1" x14ac:dyDescent="0.2">
      <c r="B13" s="26" t="s">
        <v>7</v>
      </c>
      <c r="C13" s="27">
        <v>58007</v>
      </c>
      <c r="D13" s="27">
        <v>33477</v>
      </c>
      <c r="E13" s="29">
        <v>57.712000275828778</v>
      </c>
    </row>
    <row r="14" spans="2:7" ht="15.75" customHeight="1" x14ac:dyDescent="0.2">
      <c r="B14" s="30" t="s">
        <v>8</v>
      </c>
      <c r="C14" s="31">
        <v>9433</v>
      </c>
      <c r="D14" s="31">
        <v>1789</v>
      </c>
      <c r="E14" s="32">
        <v>18.96533446411534</v>
      </c>
    </row>
    <row r="15" spans="2:7" ht="15.75" customHeight="1" x14ac:dyDescent="0.2">
      <c r="B15" s="30" t="s">
        <v>9</v>
      </c>
      <c r="C15" s="31">
        <v>1813</v>
      </c>
      <c r="D15" s="31">
        <v>513</v>
      </c>
      <c r="E15" s="32">
        <v>28.295642581356866</v>
      </c>
    </row>
    <row r="16" spans="2:7" ht="15.75" customHeight="1" x14ac:dyDescent="0.2">
      <c r="B16" s="30" t="s">
        <v>10</v>
      </c>
      <c r="C16" s="31">
        <v>42097</v>
      </c>
      <c r="D16" s="31">
        <v>29385</v>
      </c>
      <c r="E16" s="32">
        <v>69.803073853243703</v>
      </c>
    </row>
    <row r="17" spans="2:5" ht="15.75" customHeight="1" x14ac:dyDescent="0.2">
      <c r="B17" s="30" t="s">
        <v>11</v>
      </c>
      <c r="C17" s="31">
        <v>4664</v>
      </c>
      <c r="D17" s="31">
        <v>1790</v>
      </c>
      <c r="E17" s="32">
        <v>38.379073756432248</v>
      </c>
    </row>
    <row r="18" spans="2:5" s="5" customFormat="1" ht="15.75" customHeight="1" x14ac:dyDescent="0.2">
      <c r="B18" s="26" t="s">
        <v>12</v>
      </c>
      <c r="C18" s="27">
        <v>3691</v>
      </c>
      <c r="D18" s="27">
        <v>1585</v>
      </c>
      <c r="E18" s="29">
        <v>42.942292061771873</v>
      </c>
    </row>
    <row r="19" spans="2:5" ht="15.75" customHeight="1" x14ac:dyDescent="0.2">
      <c r="B19" s="30" t="s">
        <v>13</v>
      </c>
      <c r="C19" s="31">
        <v>1087</v>
      </c>
      <c r="D19" s="31">
        <v>35</v>
      </c>
      <c r="E19" s="32">
        <v>3.2198712051517941</v>
      </c>
    </row>
    <row r="20" spans="2:5" ht="15.75" customHeight="1" x14ac:dyDescent="0.2">
      <c r="B20" s="30" t="s">
        <v>14</v>
      </c>
      <c r="C20" s="31">
        <v>40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2564</v>
      </c>
      <c r="D21" s="31">
        <v>1550</v>
      </c>
      <c r="E21" s="32">
        <v>60.452418096723868</v>
      </c>
    </row>
    <row r="22" spans="2:5" s="4" customFormat="1" ht="15.75" customHeight="1" x14ac:dyDescent="0.2">
      <c r="B22" s="26" t="s">
        <v>16</v>
      </c>
      <c r="C22" s="27">
        <v>14275</v>
      </c>
      <c r="D22" s="27">
        <v>4603</v>
      </c>
      <c r="E22" s="28">
        <v>32.245183887915935</v>
      </c>
    </row>
    <row r="23" spans="2:5" s="8" customFormat="1" ht="15.75" customHeight="1" x14ac:dyDescent="0.2">
      <c r="B23" s="30" t="s">
        <v>17</v>
      </c>
      <c r="C23" s="31">
        <v>70</v>
      </c>
      <c r="D23" s="31">
        <v>11</v>
      </c>
      <c r="E23" s="33">
        <v>15.714285714285714</v>
      </c>
    </row>
    <row r="24" spans="2:5" s="8" customFormat="1" ht="15.75" customHeight="1" x14ac:dyDescent="0.2">
      <c r="B24" s="30" t="s">
        <v>18</v>
      </c>
      <c r="C24" s="31">
        <v>14205</v>
      </c>
      <c r="D24" s="31">
        <v>4592</v>
      </c>
      <c r="E24" s="33">
        <v>32.326645547342487</v>
      </c>
    </row>
    <row r="25" spans="2:5" s="4" customFormat="1" ht="15.75" customHeight="1" x14ac:dyDescent="0.2">
      <c r="B25" s="26" t="s">
        <v>19</v>
      </c>
      <c r="C25" s="27">
        <v>58861</v>
      </c>
      <c r="D25" s="27">
        <v>17501</v>
      </c>
      <c r="E25" s="28">
        <v>29.732760231732385</v>
      </c>
    </row>
    <row r="26" spans="2:5" s="4" customFormat="1" ht="15.75" customHeight="1" x14ac:dyDescent="0.2">
      <c r="B26" s="26" t="s">
        <v>20</v>
      </c>
      <c r="C26" s="27">
        <v>24303</v>
      </c>
      <c r="D26" s="27">
        <v>6740</v>
      </c>
      <c r="E26" s="28">
        <v>27.733201662346215</v>
      </c>
    </row>
    <row r="27" spans="2:5" s="8" customFormat="1" ht="15.75" customHeight="1" x14ac:dyDescent="0.2">
      <c r="B27" s="30" t="s">
        <v>21</v>
      </c>
      <c r="C27" s="31">
        <v>23409</v>
      </c>
      <c r="D27" s="31">
        <v>6382</v>
      </c>
      <c r="E27" s="33">
        <v>27.263018497159212</v>
      </c>
    </row>
    <row r="28" spans="2:5" s="8" customFormat="1" ht="15.75" customHeight="1" x14ac:dyDescent="0.2">
      <c r="B28" s="30" t="s">
        <v>22</v>
      </c>
      <c r="C28" s="31">
        <v>894</v>
      </c>
      <c r="D28" s="31">
        <v>358</v>
      </c>
      <c r="E28" s="33">
        <v>40.044742729306485</v>
      </c>
    </row>
    <row r="29" spans="2:5" s="4" customFormat="1" ht="15.75" customHeight="1" x14ac:dyDescent="0.2">
      <c r="B29" s="26" t="s">
        <v>23</v>
      </c>
      <c r="C29" s="27">
        <v>32746</v>
      </c>
      <c r="D29" s="27">
        <v>9013</v>
      </c>
      <c r="E29" s="28">
        <v>27.523972393574788</v>
      </c>
    </row>
    <row r="30" spans="2:5" s="8" customFormat="1" ht="15.75" customHeight="1" x14ac:dyDescent="0.2">
      <c r="B30" s="30" t="s">
        <v>24</v>
      </c>
      <c r="C30" s="31">
        <v>6</v>
      </c>
      <c r="D30" s="31">
        <v>6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1456</v>
      </c>
      <c r="D31" s="31">
        <v>1456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31284</v>
      </c>
      <c r="D32" s="31">
        <v>7551</v>
      </c>
      <c r="E32" s="33">
        <v>24.136939010356731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1812</v>
      </c>
      <c r="D36" s="27">
        <v>1748</v>
      </c>
      <c r="E36" s="29">
        <v>96.467991169977935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5847</v>
      </c>
      <c r="D43" s="27">
        <v>3788</v>
      </c>
      <c r="E43" s="28">
        <v>64.785360013682222</v>
      </c>
    </row>
    <row r="44" spans="2:5" s="4" customFormat="1" ht="15.75" customHeight="1" x14ac:dyDescent="0.2">
      <c r="B44" s="26" t="s">
        <v>38</v>
      </c>
      <c r="C44" s="27">
        <v>5803</v>
      </c>
      <c r="D44" s="27">
        <v>5072</v>
      </c>
      <c r="E44" s="28">
        <v>87.403067378941927</v>
      </c>
    </row>
    <row r="45" spans="2:5" s="4" customFormat="1" ht="15.75" customHeight="1" x14ac:dyDescent="0.2">
      <c r="B45" s="26" t="s">
        <v>39</v>
      </c>
      <c r="C45" s="27">
        <v>334</v>
      </c>
      <c r="D45" s="27">
        <v>6</v>
      </c>
      <c r="E45" s="28">
        <v>1.7964071856287425</v>
      </c>
    </row>
    <row r="46" spans="2:5" s="4" customFormat="1" ht="15.75" customHeight="1" x14ac:dyDescent="0.2">
      <c r="B46" s="26" t="s">
        <v>40</v>
      </c>
      <c r="C46" s="27">
        <v>56834</v>
      </c>
      <c r="D46" s="27">
        <v>8021</v>
      </c>
      <c r="E46" s="28">
        <v>14.113030932188478</v>
      </c>
    </row>
    <row r="47" spans="2:5" s="4" customFormat="1" ht="15.75" customHeight="1" x14ac:dyDescent="0.2">
      <c r="B47" s="26" t="s">
        <v>41</v>
      </c>
      <c r="C47" s="27">
        <v>1559</v>
      </c>
      <c r="D47" s="27">
        <v>1603</v>
      </c>
      <c r="E47" s="28">
        <v>102.82232200128287</v>
      </c>
    </row>
    <row r="48" spans="2:5" s="8" customFormat="1" ht="15.75" customHeight="1" x14ac:dyDescent="0.2">
      <c r="B48" s="30" t="s">
        <v>42</v>
      </c>
      <c r="C48" s="31">
        <v>1559</v>
      </c>
      <c r="D48" s="31">
        <v>1603</v>
      </c>
      <c r="E48" s="33">
        <v>102.82232200128287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</v>
      </c>
      <c r="D51" s="27">
        <v>1</v>
      </c>
      <c r="E51" s="28">
        <v>50</v>
      </c>
    </row>
    <row r="52" spans="2:5" s="4" customFormat="1" ht="15.75" customHeight="1" x14ac:dyDescent="0.2">
      <c r="B52" s="26" t="s">
        <v>46</v>
      </c>
      <c r="C52" s="27">
        <v>2</v>
      </c>
      <c r="D52" s="27">
        <v>1</v>
      </c>
      <c r="E52" s="28">
        <v>50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16435</v>
      </c>
      <c r="D61" s="27">
        <v>1251</v>
      </c>
      <c r="E61" s="28">
        <v>7.6118040766656527</v>
      </c>
    </row>
    <row r="62" spans="2:5" s="4" customFormat="1" ht="15.75" customHeight="1" x14ac:dyDescent="0.2">
      <c r="B62" s="26" t="s">
        <v>56</v>
      </c>
      <c r="C62" s="27">
        <v>1808</v>
      </c>
      <c r="D62" s="27">
        <v>1099</v>
      </c>
      <c r="E62" s="28">
        <v>60.785398230088497</v>
      </c>
    </row>
    <row r="63" spans="2:5" s="8" customFormat="1" ht="15.75" customHeight="1" x14ac:dyDescent="0.2">
      <c r="B63" s="30" t="s">
        <v>57</v>
      </c>
      <c r="C63" s="31">
        <v>744</v>
      </c>
      <c r="D63" s="31">
        <v>744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845</v>
      </c>
      <c r="D64" s="31">
        <v>136</v>
      </c>
      <c r="E64" s="33">
        <v>16.094674556213018</v>
      </c>
    </row>
    <row r="65" spans="2:5" s="8" customFormat="1" ht="15.75" customHeight="1" x14ac:dyDescent="0.2">
      <c r="B65" s="30" t="s">
        <v>59</v>
      </c>
      <c r="C65" s="31">
        <v>219</v>
      </c>
      <c r="D65" s="31">
        <v>219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14627</v>
      </c>
      <c r="D66" s="27">
        <v>152</v>
      </c>
      <c r="E66" s="28">
        <v>1.0391741300334998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14611</v>
      </c>
      <c r="D68" s="31">
        <v>136</v>
      </c>
      <c r="E68" s="33">
        <v>0.93080555745671067</v>
      </c>
    </row>
    <row r="69" spans="2:5" s="8" customFormat="1" ht="15.75" customHeight="1" x14ac:dyDescent="0.2">
      <c r="B69" s="30" t="s">
        <v>63</v>
      </c>
      <c r="C69" s="31">
        <v>16</v>
      </c>
      <c r="D69" s="31">
        <v>16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36667</v>
      </c>
      <c r="D71" s="27">
        <v>3806</v>
      </c>
      <c r="E71" s="28">
        <v>10.37990563722148</v>
      </c>
    </row>
    <row r="72" spans="2:5" s="8" customFormat="1" ht="15.75" customHeight="1" x14ac:dyDescent="0.2">
      <c r="B72" s="34" t="s">
        <v>66</v>
      </c>
      <c r="C72" s="35">
        <v>175</v>
      </c>
      <c r="D72" s="35">
        <v>170</v>
      </c>
      <c r="E72" s="33">
        <v>97.142857142857139</v>
      </c>
    </row>
    <row r="73" spans="2:5" s="8" customFormat="1" ht="15.75" customHeight="1" x14ac:dyDescent="0.2">
      <c r="B73" s="34" t="s">
        <v>67</v>
      </c>
      <c r="C73" s="35">
        <v>754</v>
      </c>
      <c r="D73" s="35">
        <v>47</v>
      </c>
      <c r="E73" s="33">
        <v>6.2334217506631298</v>
      </c>
    </row>
    <row r="74" spans="2:5" s="8" customFormat="1" ht="15.75" customHeight="1" x14ac:dyDescent="0.2">
      <c r="B74" s="34" t="s">
        <v>68</v>
      </c>
      <c r="C74" s="35">
        <v>1271</v>
      </c>
      <c r="D74" s="35">
        <v>203</v>
      </c>
      <c r="E74" s="33">
        <v>15.971675845790717</v>
      </c>
    </row>
    <row r="75" spans="2:5" s="8" customFormat="1" ht="15.75" customHeight="1" x14ac:dyDescent="0.2">
      <c r="B75" s="34" t="s">
        <v>69</v>
      </c>
      <c r="C75" s="35">
        <v>29820</v>
      </c>
      <c r="D75" s="35">
        <v>127</v>
      </c>
      <c r="E75" s="33">
        <v>0.42588866532528502</v>
      </c>
    </row>
    <row r="76" spans="2:5" s="8" customFormat="1" ht="15.75" customHeight="1" x14ac:dyDescent="0.2">
      <c r="B76" s="34" t="s">
        <v>70</v>
      </c>
      <c r="C76" s="35">
        <v>3826</v>
      </c>
      <c r="D76" s="35">
        <v>3056</v>
      </c>
      <c r="E76" s="33">
        <v>79.874542603240982</v>
      </c>
    </row>
    <row r="77" spans="2:5" s="8" customFormat="1" ht="15.75" customHeight="1" x14ac:dyDescent="0.2">
      <c r="B77" s="34" t="s">
        <v>71</v>
      </c>
      <c r="C77" s="35">
        <v>821</v>
      </c>
      <c r="D77" s="35">
        <v>203</v>
      </c>
      <c r="E77" s="33">
        <v>24.725943970767357</v>
      </c>
    </row>
    <row r="78" spans="2:5" s="5" customFormat="1" ht="15.75" customHeight="1" x14ac:dyDescent="0.2">
      <c r="B78" s="26" t="s">
        <v>72</v>
      </c>
      <c r="C78" s="27">
        <v>43</v>
      </c>
      <c r="D78" s="27">
        <v>2</v>
      </c>
      <c r="E78" s="28">
        <v>4.6511627906976747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43</v>
      </c>
      <c r="D81" s="31">
        <v>2</v>
      </c>
      <c r="E81" s="33">
        <v>4.6511627906976747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2128</v>
      </c>
      <c r="D87" s="27">
        <v>1358</v>
      </c>
      <c r="E87" s="28">
        <v>63.815789473684212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78</v>
      </c>
      <c r="D90" s="31">
        <v>78</v>
      </c>
      <c r="E90" s="33">
        <v>100</v>
      </c>
    </row>
    <row r="91" spans="2:5" ht="15.75" customHeight="1" x14ac:dyDescent="0.2">
      <c r="B91" s="30" t="s">
        <v>85</v>
      </c>
      <c r="C91" s="31">
        <v>594</v>
      </c>
      <c r="D91" s="31">
        <v>593</v>
      </c>
      <c r="E91" s="33">
        <v>99.831649831649827</v>
      </c>
    </row>
    <row r="92" spans="2:5" ht="15.75" customHeight="1" x14ac:dyDescent="0.2">
      <c r="B92" s="30" t="s">
        <v>86</v>
      </c>
      <c r="C92" s="31">
        <v>313</v>
      </c>
      <c r="D92" s="31">
        <v>313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1143</v>
      </c>
      <c r="D94" s="31">
        <v>374</v>
      </c>
      <c r="E94" s="33">
        <v>32.720909886264216</v>
      </c>
    </row>
    <row r="95" spans="2:5" s="5" customFormat="1" ht="15.75" customHeight="1" x14ac:dyDescent="0.2">
      <c r="B95" s="26" t="s">
        <v>89</v>
      </c>
      <c r="C95" s="27">
        <v>348</v>
      </c>
      <c r="D95" s="27">
        <v>235</v>
      </c>
      <c r="E95" s="37">
        <v>67.52873563218391</v>
      </c>
    </row>
    <row r="96" spans="2:5" s="5" customFormat="1" ht="15.75" customHeight="1" x14ac:dyDescent="0.2">
      <c r="B96" s="26" t="s">
        <v>90</v>
      </c>
      <c r="C96" s="27">
        <v>339</v>
      </c>
      <c r="D96" s="27">
        <v>226</v>
      </c>
      <c r="E96" s="37">
        <v>66.666666666666657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100</v>
      </c>
      <c r="D99" s="31">
        <v>0</v>
      </c>
      <c r="E99" s="38">
        <v>0</v>
      </c>
    </row>
    <row r="100" spans="2:5" ht="15.75" customHeight="1" x14ac:dyDescent="0.2">
      <c r="B100" s="30" t="s">
        <v>94</v>
      </c>
      <c r="C100" s="31">
        <v>229</v>
      </c>
      <c r="D100" s="31">
        <v>184</v>
      </c>
      <c r="E100" s="38">
        <v>80.349344978165931</v>
      </c>
    </row>
    <row r="101" spans="2:5" ht="15.75" customHeight="1" x14ac:dyDescent="0.2">
      <c r="B101" s="30" t="s">
        <v>95</v>
      </c>
      <c r="C101" s="31">
        <v>10</v>
      </c>
      <c r="D101" s="31">
        <v>42</v>
      </c>
      <c r="E101" s="38">
        <v>420</v>
      </c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9</v>
      </c>
      <c r="D106" s="27">
        <v>9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9</v>
      </c>
      <c r="D107" s="27">
        <v>9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9</v>
      </c>
      <c r="D111" s="31">
        <v>9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62CA31C-F15A-42B0-8768-E220BB932797}"/>
    <hyperlink ref="D4" location="Şubat!A1" display="Şubat" xr:uid="{9A6D807B-6614-4BDF-96C2-34EE72FCA2F3}"/>
    <hyperlink ref="E4" location="Mart!A1" display="Mart" xr:uid="{7E4150BE-3B01-482E-B388-C6E13498AE99}"/>
    <hyperlink ref="C5" location="Nisan!A1" display="Nisan" xr:uid="{EF918909-3CCA-48B1-B090-7FA90685B60D}"/>
    <hyperlink ref="D5" location="Mayıs!A1" display="Mayıs" xr:uid="{14976F26-04A4-4167-8D11-2FCD60F56EF9}"/>
    <hyperlink ref="E5" location="Haziran!A1" display="Haziran" xr:uid="{1D5FE6FC-49E6-4D0E-8456-436A8180633D}"/>
    <hyperlink ref="C6" location="Temmuz!A1" display="Temmuz" xr:uid="{6F0BBC0D-F4A2-4A2F-A643-FCE7711F238B}"/>
    <hyperlink ref="D6" location="Ağustos!A1" display="Ağustos" xr:uid="{87E080D6-E0D6-496C-A931-10AC4BB9694B}"/>
    <hyperlink ref="E6" location="Eylül!A1" display="Eylül" xr:uid="{0320301B-BB96-4F45-9240-BE9A3AA47E16}"/>
    <hyperlink ref="C7" location="Ekim!A1" display="Ekim" xr:uid="{05760FFA-9944-4C88-A5F1-2FCA6B5A0E59}"/>
    <hyperlink ref="D7" location="Kasım!A1" display="Kasım" xr:uid="{FD00EE56-CEDB-4610-8624-0E20798F96E8}"/>
    <hyperlink ref="E7" location="Aralık!A1" display="Aralık" xr:uid="{DA7D9F99-3A44-41A6-BD5F-1CC78F763F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2006-04-21T06:39:18Z</dcterms:created>
  <dcterms:modified xsi:type="dcterms:W3CDTF">2025-07-29T13:14:08Z</dcterms:modified>
</cp:coreProperties>
</file>