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2B911D50-A1BC-4B5A-AF39-701B0DFEDD19}" xr6:coauthVersionLast="47" xr6:coauthVersionMax="47" xr10:uidLastSave="{00000000-0000-0000-0000-000000000000}"/>
  <bookViews>
    <workbookView xWindow="-108" yWindow="-108" windowWidth="23256" windowHeight="12456" xr2:uid="{0EFC20F0-9BB2-4D28-8CF9-DF6D10713F2D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{"'79  Kilis'!$B$3:$D$105"}</definedName>
    <definedName name="HTML_Control" localSheetId="0" hidden="1">{"'79  Kilis'!$B$3:$D$105"}</definedName>
    <definedName name="HTML_Control" localSheetId="2" hidden="1">{"'79  Kilis'!$B$3:$D$105"}</definedName>
    <definedName name="HTML_Control" localSheetId="3" hidden="1">{"'79  Kilis'!$B$3:$D$105"}</definedName>
    <definedName name="HTML_Control" localSheetId="6" hidden="1">{"'79  Kilis'!$B$3:$D$105"}</definedName>
    <definedName name="HTML_Control" localSheetId="1" hidden="1">{"'79  Kilis'!$B$3:$D$105"}</definedName>
    <definedName name="HTML_Control" localSheetId="9" hidden="1">{"'79  Kilis'!$B$3:$D$105"}</definedName>
    <definedName name="HTML_Control" localSheetId="7" hidden="1">{"'79  Kilis'!$B$3:$D$105"}</definedName>
    <definedName name="HTML_Control" localSheetId="8" hidden="1">{"'79  Kilis'!$B$3:$D$105"}</definedName>
    <definedName name="HTML_Control" localSheetId="11" hidden="1">{"'79  Kilis'!$B$3:$D$90"}</definedName>
    <definedName name="HTML_Control" localSheetId="10" hidden="1">{"'79  Kilis'!$B$3:$D$90"}</definedName>
    <definedName name="HTML_Control" localSheetId="5" hidden="1">{"'79  Kilis'!$B$3:$D$105"}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"15.06.2006"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Settings\hersan.MUHASEBAT\Desktop\htm\79.htm"</definedName>
    <definedName name="HTML_PathFile" localSheetId="0" hidden="1">"C:\Documents and Settings\hersan.MUHASEBAT\Desktop\htm\79.htm"</definedName>
    <definedName name="HTML_PathFile" localSheetId="2" hidden="1">"C:\Documents and Settings\hersan.MUHASEBAT\Desktop\htm\79.htm"</definedName>
    <definedName name="HTML_PathFile" localSheetId="3" hidden="1">"C:\Documents and Settings\hersan.MUHASEBAT\Desktop\htm\79.htm"</definedName>
    <definedName name="HTML_PathFile" localSheetId="6" hidden="1">"C:\Documents and Settings\hersan.MUHASEBAT\Desktop\htm\79.htm"</definedName>
    <definedName name="HTML_PathFile" localSheetId="1" hidden="1">"C:\Documents and Settings\hersan.MUHASEBAT\Desktop\htm\79.htm"</definedName>
    <definedName name="HTML_PathFile" localSheetId="9" hidden="1">"\\M-pc-00000-20\il_2005_2006hazırlık\docs\79.htm"</definedName>
    <definedName name="HTML_PathFile" localSheetId="7" hidden="1">"C:\Documents and Settings\eakgonullu\Belgelerim\internet\mbulten\il_81\htm\79.htm"</definedName>
    <definedName name="HTML_PathFile" localSheetId="8" hidden="1">"C:\Documents and Settings\hersan\Belgelerim\int-hazırlık\htm\79.htm"</definedName>
    <definedName name="HTML_PathFile" localSheetId="11" hidden="1">"C:\Documents and Settings\hersan\Belgelerim\int-hazırlık\htm\79.htm"</definedName>
    <definedName name="HTML_PathFile" localSheetId="10" hidden="1">"\\M-pc-00000-20\il_2005_2006hazırlık\docs\htm\79.htm"</definedName>
    <definedName name="HTML_PathFile" localSheetId="5" hidden="1">"C:\Documents and Settings\hersan.MUHASEBAT\Desktop\htm\79.htm"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39" i="8"/>
  <c r="E40" i="8"/>
  <c r="E41" i="8"/>
  <c r="E43" i="8"/>
  <c r="E44" i="8"/>
  <c r="E45" i="8"/>
  <c r="C47" i="8"/>
  <c r="D47" i="8"/>
  <c r="D46" i="8" s="1"/>
  <c r="E46" i="8" s="1"/>
  <c r="E47" i="8"/>
  <c r="E48" i="8"/>
  <c r="C54" i="8"/>
  <c r="C51" i="8" s="1"/>
  <c r="C46" i="8" s="1"/>
  <c r="D54" i="8"/>
  <c r="D51" i="8" s="1"/>
  <c r="C61" i="8"/>
  <c r="D61" i="8"/>
  <c r="E61" i="8" s="1"/>
  <c r="C62" i="8"/>
  <c r="D62" i="8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4" i="8"/>
  <c r="E75" i="8"/>
  <c r="E76" i="8"/>
  <c r="E77" i="8"/>
  <c r="C78" i="8"/>
  <c r="D78" i="8"/>
  <c r="C87" i="8"/>
  <c r="D87" i="8"/>
  <c r="E87" i="8" s="1"/>
  <c r="E90" i="8"/>
  <c r="E91" i="8"/>
  <c r="E92" i="8"/>
  <c r="E94" i="8"/>
  <c r="C96" i="8"/>
  <c r="C95" i="8" s="1"/>
  <c r="D96" i="8"/>
  <c r="D95" i="8" s="1"/>
  <c r="E95" i="8" s="1"/>
  <c r="E100" i="8"/>
  <c r="C103" i="8"/>
  <c r="D103" i="8"/>
  <c r="C107" i="8"/>
  <c r="C106" i="8" s="1"/>
  <c r="D107" i="8"/>
  <c r="D106" i="8" s="1"/>
  <c r="E12" i="8" l="1"/>
  <c r="D11" i="8"/>
  <c r="C11" i="8"/>
  <c r="C10" i="8" s="1"/>
  <c r="E96" i="8"/>
  <c r="D10" i="8" l="1"/>
  <c r="E10" i="8" s="1"/>
  <c r="E11" i="8"/>
</calcChain>
</file>

<file path=xl/sharedStrings.xml><?xml version="1.0" encoding="utf-8"?>
<sst xmlns="http://schemas.openxmlformats.org/spreadsheetml/2006/main" count="1410" uniqueCount="211">
  <si>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</si>
  <si>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</si>
  <si>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</si>
  <si>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</si>
  <si>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</si>
  <si>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</si>
  <si>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</si>
  <si>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</si>
  <si>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</si>
  <si>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</si>
  <si>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</si>
  <si>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</si>
  <si>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</si>
  <si>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</si>
  <si>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</si>
  <si>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</si>
  <si>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</si>
  <si>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</si>
  <si>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</si>
  <si>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</si>
  <si>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</si>
  <si>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</si>
  <si>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</si>
  <si>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</si>
  <si>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</si>
  <si>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</si>
  <si>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</si>
  <si>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</si>
  <si>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</si>
  <si>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</si>
  <si>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</si>
  <si>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</si>
  <si>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</si>
  <si>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</si>
  <si>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</si>
  <si>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</si>
  <si>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</si>
  <si>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</si>
  <si>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</si>
  <si>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</si>
  <si>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</si>
  <si>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</si>
  <si>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</si>
  <si>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</si>
  <si>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</si>
  <si>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</si>
  <si>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</si>
  <si>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</si>
  <si>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</si>
  <si>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</si>
  <si>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</si>
  <si>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</si>
  <si>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</si>
  <si>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</si>
  <si>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</si>
  <si>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</si>
  <si>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</si>
  <si>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</si>
  <si>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</si>
  <si>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</si>
  <si>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</si>
  <si>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</si>
  <si>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</si>
  <si>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</si>
  <si>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</si>
  <si>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</si>
  <si>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</si>
  <si>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</si>
  <si>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</si>
  <si>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</si>
  <si>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</si>
  <si>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</si>
  <si>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</si>
  <si>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</si>
  <si>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</si>
  <si>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</si>
  <si>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</si>
  <si>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</si>
  <si>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</si>
  <si>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</si>
  <si>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</si>
  <si>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</si>
  <si>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</si>
  <si>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</si>
  <si>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</si>
  <si>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</si>
  <si>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</si>
  <si>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</si>
  <si>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</si>
  <si>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</si>
  <si>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</si>
  <si>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</si>
  <si>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</si>
  <si>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</si>
  <si>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</si>
  <si>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</si>
  <si>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</si>
  <si>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</si>
  <si>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</si>
  <si>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</si>
  <si>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</si>
  <si>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</si>
  <si>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</si>
  <si>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</si>
  <si>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</si>
  <si>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</si>
  <si>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</si>
  <si>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KİLİS İLİ GENEL  BÜTÇE GELİRLERİNİN TAHSİLATI, TAHAKKUKU VE TAHSİLATIN TAHAKKUKA  ORANI (KÜMÜLATİF) HAZİRAN 2006</t>
  </si>
  <si>
    <t>KİLİS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</si>
  <si>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</si>
  <si>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</si>
  <si>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</si>
  <si>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</si>
  <si>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</si>
  <si>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</si>
  <si>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</si>
  <si>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</si>
  <si>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</si>
  <si>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</si>
  <si>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</si>
  <si>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</si>
  <si>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</si>
  <si>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</si>
  <si>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</si>
  <si>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</si>
  <si>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</si>
  <si>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</si>
  <si>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</si>
  <si>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</si>
  <si>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</si>
  <si>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</si>
  <si>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</si>
  <si>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</si>
  <si>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</si>
  <si>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</si>
  <si>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</si>
  <si>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</si>
  <si>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</si>
  <si>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</si>
  <si>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</si>
  <si>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</si>
  <si>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</si>
  <si>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</si>
  <si>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</si>
  <si>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</si>
  <si>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</si>
  <si>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</si>
  <si>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</si>
  <si>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</si>
  <si>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</si>
  <si>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</si>
  <si>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</si>
  <si>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</si>
  <si>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</si>
  <si>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</si>
  <si>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</si>
  <si>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</si>
  <si>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</si>
  <si>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</si>
  <si>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</si>
  <si>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</si>
  <si>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</si>
  <si>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</si>
  <si>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</si>
  <si>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</si>
  <si>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</si>
  <si>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</si>
  <si>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</si>
  <si>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</si>
  <si>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</si>
  <si>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</si>
  <si>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</si>
  <si>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</si>
  <si>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</si>
  <si>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</si>
  <si>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</si>
  <si>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</si>
  <si>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</si>
  <si>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</si>
  <si>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</si>
  <si>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</si>
  <si>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</si>
  <si>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</si>
  <si>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</si>
  <si>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KİLİS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</si>
  <si>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</si>
  <si>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</si>
  <si>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</si>
  <si>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KİLİS İLİ GENEL  BÜTÇE GELİRLERİNİN TAHSİLATI, TAHAKKUKU VE TAHSİLATIN TAHAKKUKA  ORANI (KÜMÜLATİF) MART 2006</t>
  </si>
  <si>
    <t>KİLİS İLİ GENEL  BÜTÇE GELİRLERİNİN TAHSİLATI, TAHAKKUKU VE TAHSİLATIN TAHAKKUKA  ORANI (KÜMÜLATİF) NİSAN 2006</t>
  </si>
  <si>
    <t>KİLİS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</si>
  <si>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</si>
  <si>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</si>
  <si>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</si>
  <si>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</si>
  <si>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</si>
  <si>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</si>
  <si>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KİLİS İLİ GENEL  BÜTÇE GELİRLERİNİN TAHSİLATI, TAHAKKUKU VE TAHSİLATIN TAHAKKUKA  ORANI (KÜMÜLATİF) TEMMUZ 2006</t>
  </si>
  <si>
    <t>Temmuz</t>
  </si>
  <si>
    <t>KİLİS İLİ GENEL  BÜTÇE GELİRLERİNİN TAHSİLATI, TAHAKKUKU VE TAHSİLATIN TAHAKKUKA  ORANI (KÜMÜLATİF) AĞUSTOS 2006</t>
  </si>
  <si>
    <t>Ağustos</t>
  </si>
  <si>
    <t>KİLİS İLİ GENEL  BÜTÇE GELİRLERİNİN TAHSİLATI, TAHAKKUKU VE TAHSİLATIN TAHAKKUKA  ORANI (KÜMÜLATİF) EYLÜL 2006</t>
  </si>
  <si>
    <t>Eylül</t>
  </si>
  <si>
    <t xml:space="preserve">        Motorlu Taşıtlar (II)</t>
  </si>
  <si>
    <t>KİLİS İLİ GENEL  BÜTÇE GELİRLERİNİN TAHSİLATI, TAHAKKUKU VE TAHSİLATIN TAHAKKUKA  ORANI (KÜMÜLATİF) EKİM 2006</t>
  </si>
  <si>
    <t>Ekim</t>
  </si>
  <si>
    <t>KİLİS İLİ GENEL  BÜTÇE GELİRLERİNİN TAHSİLATI, TAHAKKUKU VE TAHSİLATIN TAHAKKUKA  ORANI (KÜMÜLATİF) KASIM 2006</t>
  </si>
  <si>
    <t>Kasım</t>
  </si>
  <si>
    <t>KİLİS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</si>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</sst>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212E8857-B9EA-49B2-81BC-D33339D61A94}"/>
    <cellStyle name="Normal_genelgelirtahk_tahs" xfId="3" xr:uid="{5DC7E52F-6713-4E6F-B886-43091863869B}"/>
    <cellStyle name="Virgül [0]_29dan32ye" xfId="4" xr:uid="{23E5E248-5832-420D-AFA6-C40B9EDA0A5A}"/>
    <cellStyle name="Virgül_29dan32ye" xfId="5" xr:uid="{3BF52F44-95E5-418E-A125-7792747C9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C5E6-BFDD-443E-93CD-B87E9F866281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59151</v>
      </c>
      <c r="D10" s="27">
        <v>27311</v>
      </c>
      <c r="E10" s="28">
        <v>46.171662355666008</v>
      </c>
    </row>
    <row r="11" spans="2:7" s="5" customFormat="1" ht="15.75" customHeight="1" x14ac:dyDescent="0.2">
      <c r="B11" s="26" t="s">
        <v>5</v>
      </c>
      <c r="C11" s="27">
        <v>27718</v>
      </c>
      <c r="D11" s="27">
        <v>21812</v>
      </c>
      <c r="E11" s="29">
        <v>78.692546359766212</v>
      </c>
    </row>
    <row r="12" spans="2:7" s="5" customFormat="1" ht="15.75" customHeight="1" x14ac:dyDescent="0.2">
      <c r="B12" s="26" t="s">
        <v>6</v>
      </c>
      <c r="C12" s="27">
        <v>14640</v>
      </c>
      <c r="D12" s="27">
        <v>11611</v>
      </c>
      <c r="E12" s="29">
        <v>79.310109289617486</v>
      </c>
      <c r="G12" s="6"/>
    </row>
    <row r="13" spans="2:7" s="5" customFormat="1" ht="15.75" customHeight="1" x14ac:dyDescent="0.2">
      <c r="B13" s="26" t="s">
        <v>7</v>
      </c>
      <c r="C13" s="27">
        <v>12930</v>
      </c>
      <c r="D13" s="27">
        <v>11251</v>
      </c>
      <c r="E13" s="29">
        <v>87.014694508894038</v>
      </c>
    </row>
    <row r="14" spans="2:7" ht="15.75" customHeight="1" x14ac:dyDescent="0.2">
      <c r="B14" s="30" t="s">
        <v>8</v>
      </c>
      <c r="C14" s="31">
        <v>1147</v>
      </c>
      <c r="D14" s="31">
        <v>843</v>
      </c>
      <c r="E14" s="32">
        <v>73.496076721883171</v>
      </c>
    </row>
    <row r="15" spans="2:7" ht="15.75" customHeight="1" x14ac:dyDescent="0.2">
      <c r="B15" s="30" t="s">
        <v>9</v>
      </c>
      <c r="C15" s="31">
        <v>293</v>
      </c>
      <c r="D15" s="31">
        <v>234</v>
      </c>
      <c r="E15" s="32">
        <v>79.863481228668945</v>
      </c>
    </row>
    <row r="16" spans="2:7" ht="15.75" customHeight="1" x14ac:dyDescent="0.2">
      <c r="B16" s="30" t="s">
        <v>10</v>
      </c>
      <c r="C16" s="31">
        <v>10248</v>
      </c>
      <c r="D16" s="31">
        <v>9006</v>
      </c>
      <c r="E16" s="32">
        <v>87.880562060889929</v>
      </c>
    </row>
    <row r="17" spans="2:5" ht="15.75" customHeight="1" x14ac:dyDescent="0.2">
      <c r="B17" s="30" t="s">
        <v>11</v>
      </c>
      <c r="C17" s="31">
        <v>1242</v>
      </c>
      <c r="D17" s="31">
        <v>1168</v>
      </c>
      <c r="E17" s="32">
        <v>94.041867954911424</v>
      </c>
    </row>
    <row r="18" spans="2:5" s="5" customFormat="1" ht="15.75" customHeight="1" x14ac:dyDescent="0.2">
      <c r="B18" s="26" t="s">
        <v>12</v>
      </c>
      <c r="C18" s="27">
        <v>1710</v>
      </c>
      <c r="D18" s="27">
        <v>360</v>
      </c>
      <c r="E18" s="29">
        <v>21.052631578947366</v>
      </c>
    </row>
    <row r="19" spans="2:5" ht="15.75" customHeight="1" x14ac:dyDescent="0.2">
      <c r="B19" s="30" t="s">
        <v>13</v>
      </c>
      <c r="C19" s="31">
        <v>1341</v>
      </c>
      <c r="D19" s="31">
        <v>28</v>
      </c>
      <c r="E19" s="32">
        <v>2.087994034302759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369</v>
      </c>
      <c r="D21" s="31">
        <v>332</v>
      </c>
      <c r="E21" s="32">
        <v>89.972899728997291</v>
      </c>
    </row>
    <row r="22" spans="2:5" s="4" customFormat="1" ht="15.75" customHeight="1" x14ac:dyDescent="0.2">
      <c r="B22" s="26" t="s">
        <v>16</v>
      </c>
      <c r="C22" s="27">
        <v>2473</v>
      </c>
      <c r="D22" s="27">
        <v>1584</v>
      </c>
      <c r="E22" s="28">
        <v>64.051758997169429</v>
      </c>
    </row>
    <row r="23" spans="2:5" s="8" customFormat="1" ht="15.75" customHeight="1" x14ac:dyDescent="0.2">
      <c r="B23" s="30" t="s">
        <v>17</v>
      </c>
      <c r="C23" s="31">
        <v>3</v>
      </c>
      <c r="D23" s="31">
        <v>2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2470</v>
      </c>
      <c r="D24" s="31">
        <v>1582</v>
      </c>
      <c r="E24" s="33">
        <v>64.048582995951421</v>
      </c>
    </row>
    <row r="25" spans="2:5" s="4" customFormat="1" ht="15.75" customHeight="1" x14ac:dyDescent="0.2">
      <c r="B25" s="26" t="s">
        <v>19</v>
      </c>
      <c r="C25" s="27">
        <v>3741</v>
      </c>
      <c r="D25" s="27">
        <v>2429</v>
      </c>
      <c r="E25" s="28">
        <v>64.929163325314093</v>
      </c>
    </row>
    <row r="26" spans="2:5" s="4" customFormat="1" ht="15.75" customHeight="1" x14ac:dyDescent="0.2">
      <c r="B26" s="26" t="s">
        <v>20</v>
      </c>
      <c r="C26" s="27">
        <v>2714</v>
      </c>
      <c r="D26" s="27">
        <v>1415</v>
      </c>
      <c r="E26" s="28">
        <v>52.137067059690487</v>
      </c>
    </row>
    <row r="27" spans="2:5" s="8" customFormat="1" ht="15.75" customHeight="1" x14ac:dyDescent="0.2">
      <c r="B27" s="30" t="s">
        <v>21</v>
      </c>
      <c r="C27" s="31">
        <v>2466</v>
      </c>
      <c r="D27" s="31">
        <v>1167</v>
      </c>
      <c r="E27" s="33">
        <v>47.323600973236005</v>
      </c>
    </row>
    <row r="28" spans="2:5" s="8" customFormat="1" ht="15.75" customHeight="1" x14ac:dyDescent="0.2">
      <c r="B28" s="30" t="s">
        <v>22</v>
      </c>
      <c r="C28" s="31">
        <v>248</v>
      </c>
      <c r="D28" s="31">
        <v>248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510</v>
      </c>
      <c r="D29" s="27">
        <v>508</v>
      </c>
      <c r="E29" s="28">
        <v>99.607843137254903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510</v>
      </c>
      <c r="D31" s="31">
        <v>508</v>
      </c>
      <c r="E31" s="33">
        <v>99.607843137254903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517</v>
      </c>
      <c r="D36" s="27">
        <v>506</v>
      </c>
      <c r="E36" s="29">
        <v>97.872340425531917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375</v>
      </c>
      <c r="D39" s="27">
        <v>375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182</v>
      </c>
      <c r="D40" s="31">
        <v>182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193</v>
      </c>
      <c r="D41" s="31">
        <v>193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2346</v>
      </c>
      <c r="D43" s="27">
        <v>2085</v>
      </c>
      <c r="E43" s="28">
        <v>88.874680306905375</v>
      </c>
    </row>
    <row r="44" spans="2:5" s="4" customFormat="1" ht="15.75" customHeight="1" x14ac:dyDescent="0.2">
      <c r="B44" s="26" t="s">
        <v>38</v>
      </c>
      <c r="C44" s="27">
        <v>3998</v>
      </c>
      <c r="D44" s="27">
        <v>3725</v>
      </c>
      <c r="E44" s="28">
        <v>93.171585792896451</v>
      </c>
    </row>
    <row r="45" spans="2:5" s="4" customFormat="1" ht="15.75" customHeight="1" x14ac:dyDescent="0.2">
      <c r="B45" s="26" t="s">
        <v>39</v>
      </c>
      <c r="C45" s="27">
        <v>145</v>
      </c>
      <c r="D45" s="27">
        <v>3</v>
      </c>
      <c r="E45" s="28">
        <v>2.0689655172413794</v>
      </c>
    </row>
    <row r="46" spans="2:5" s="4" customFormat="1" ht="15.75" customHeight="1" x14ac:dyDescent="0.2">
      <c r="B46" s="26" t="s">
        <v>40</v>
      </c>
      <c r="C46" s="27">
        <v>31400</v>
      </c>
      <c r="D46" s="27">
        <v>5473</v>
      </c>
      <c r="E46" s="28">
        <v>17.429936305732486</v>
      </c>
    </row>
    <row r="47" spans="2:5" s="4" customFormat="1" ht="15.75" customHeight="1" x14ac:dyDescent="0.2">
      <c r="B47" s="26" t="s">
        <v>41</v>
      </c>
      <c r="C47" s="27">
        <v>1455</v>
      </c>
      <c r="D47" s="27">
        <v>1455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1389</v>
      </c>
      <c r="D48" s="31">
        <v>1389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66</v>
      </c>
      <c r="D50" s="31">
        <v>66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11204</v>
      </c>
      <c r="D60" s="27">
        <v>571</v>
      </c>
      <c r="E60" s="28">
        <v>5.0963941449482322</v>
      </c>
    </row>
    <row r="61" spans="2:5" s="4" customFormat="1" ht="15.75" customHeight="1" x14ac:dyDescent="0.2">
      <c r="B61" s="26" t="s">
        <v>56</v>
      </c>
      <c r="C61" s="27">
        <v>592</v>
      </c>
      <c r="D61" s="27">
        <v>481</v>
      </c>
      <c r="E61" s="28">
        <v>81.25</v>
      </c>
    </row>
    <row r="62" spans="2:5" s="8" customFormat="1" ht="15.75" customHeight="1" x14ac:dyDescent="0.2">
      <c r="B62" s="30" t="s">
        <v>57</v>
      </c>
      <c r="C62" s="31">
        <v>331</v>
      </c>
      <c r="D62" s="31">
        <v>331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125</v>
      </c>
      <c r="D63" s="31">
        <v>14</v>
      </c>
      <c r="E63" s="33">
        <v>11.2</v>
      </c>
    </row>
    <row r="64" spans="2:5" s="8" customFormat="1" ht="15.75" customHeight="1" x14ac:dyDescent="0.2">
      <c r="B64" s="30" t="s">
        <v>59</v>
      </c>
      <c r="C64" s="31">
        <v>136</v>
      </c>
      <c r="D64" s="31">
        <v>136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10612</v>
      </c>
      <c r="D65" s="27">
        <v>90</v>
      </c>
      <c r="E65" s="28">
        <v>0.84809649453448932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10610</v>
      </c>
      <c r="D67" s="31">
        <v>88</v>
      </c>
      <c r="E67" s="33">
        <v>0.82940622054665414</v>
      </c>
    </row>
    <row r="68" spans="2:5" s="8" customFormat="1" ht="15.75" customHeight="1" x14ac:dyDescent="0.2">
      <c r="B68" s="30" t="s">
        <v>63</v>
      </c>
      <c r="C68" s="31">
        <v>2</v>
      </c>
      <c r="D68" s="31">
        <v>2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17601</v>
      </c>
      <c r="D70" s="27">
        <v>2530</v>
      </c>
      <c r="E70" s="28">
        <v>14.374183285040623</v>
      </c>
    </row>
    <row r="71" spans="2:5" s="8" customFormat="1" ht="15.75" customHeight="1" x14ac:dyDescent="0.2">
      <c r="B71" s="34" t="s">
        <v>66</v>
      </c>
      <c r="C71" s="35">
        <v>1569</v>
      </c>
      <c r="D71" s="35">
        <v>1274</v>
      </c>
      <c r="E71" s="33">
        <v>81.198215423836842</v>
      </c>
    </row>
    <row r="72" spans="2:5" s="8" customFormat="1" ht="15.75" customHeight="1" x14ac:dyDescent="0.2">
      <c r="B72" s="34" t="s">
        <v>67</v>
      </c>
      <c r="C72" s="35">
        <v>711</v>
      </c>
      <c r="D72" s="35">
        <v>265</v>
      </c>
      <c r="E72" s="33"/>
    </row>
    <row r="73" spans="2:5" s="8" customFormat="1" ht="15.75" customHeight="1" x14ac:dyDescent="0.2">
      <c r="B73" s="34" t="s">
        <v>68</v>
      </c>
      <c r="C73" s="35">
        <v>296</v>
      </c>
      <c r="D73" s="35">
        <v>121</v>
      </c>
      <c r="E73" s="33">
        <v>40.878378378378379</v>
      </c>
    </row>
    <row r="74" spans="2:5" s="8" customFormat="1" ht="15.75" customHeight="1" x14ac:dyDescent="0.2">
      <c r="B74" s="34" t="s">
        <v>69</v>
      </c>
      <c r="C74" s="35">
        <v>14132</v>
      </c>
      <c r="D74" s="35">
        <v>173</v>
      </c>
      <c r="E74" s="33">
        <v>1.2241720917067649</v>
      </c>
    </row>
    <row r="75" spans="2:5" s="8" customFormat="1" ht="15.75" customHeight="1" x14ac:dyDescent="0.2">
      <c r="B75" s="34" t="s">
        <v>70</v>
      </c>
      <c r="C75" s="35">
        <v>376</v>
      </c>
      <c r="D75" s="35">
        <v>362</v>
      </c>
      <c r="E75" s="33">
        <v>96.276595744680847</v>
      </c>
    </row>
    <row r="76" spans="2:5" s="8" customFormat="1" ht="15.75" customHeight="1" x14ac:dyDescent="0.2">
      <c r="B76" s="34" t="s">
        <v>71</v>
      </c>
      <c r="C76" s="35">
        <v>517</v>
      </c>
      <c r="D76" s="35">
        <v>335</v>
      </c>
      <c r="E76" s="33">
        <v>64.796905222437147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1140</v>
      </c>
      <c r="D86" s="27">
        <v>917</v>
      </c>
      <c r="E86" s="28">
        <v>80.438596491228068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22</v>
      </c>
      <c r="D89" s="31">
        <v>22</v>
      </c>
      <c r="E89" s="33">
        <v>100</v>
      </c>
    </row>
    <row r="90" spans="2:5" ht="15.75" customHeight="1" x14ac:dyDescent="0.2">
      <c r="B90" s="30" t="s">
        <v>85</v>
      </c>
      <c r="C90" s="31">
        <v>500</v>
      </c>
      <c r="D90" s="31">
        <v>500</v>
      </c>
      <c r="E90" s="33">
        <v>100</v>
      </c>
    </row>
    <row r="91" spans="2:5" ht="15.75" customHeight="1" x14ac:dyDescent="0.2">
      <c r="B91" s="30" t="s">
        <v>86</v>
      </c>
      <c r="C91" s="31">
        <v>69</v>
      </c>
      <c r="D91" s="31">
        <v>58</v>
      </c>
      <c r="E91" s="33">
        <v>84.05797101449275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549</v>
      </c>
      <c r="D93" s="31">
        <v>337</v>
      </c>
      <c r="E93" s="33">
        <v>61.384335154826964</v>
      </c>
    </row>
    <row r="94" spans="2:5" s="5" customFormat="1" ht="15.75" customHeight="1" x14ac:dyDescent="0.2">
      <c r="B94" s="26" t="s">
        <v>89</v>
      </c>
      <c r="C94" s="27">
        <v>33</v>
      </c>
      <c r="D94" s="27">
        <v>26</v>
      </c>
      <c r="E94" s="37">
        <v>78.787878787878782</v>
      </c>
    </row>
    <row r="95" spans="2:5" s="5" customFormat="1" ht="15.75" customHeight="1" x14ac:dyDescent="0.2">
      <c r="B95" s="26" t="s">
        <v>90</v>
      </c>
      <c r="C95" s="27">
        <v>33</v>
      </c>
      <c r="D95" s="27">
        <v>26</v>
      </c>
      <c r="E95" s="37">
        <v>78.787878787878782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33</v>
      </c>
      <c r="D99" s="31">
        <v>26</v>
      </c>
      <c r="E99" s="38">
        <v>78.787878787878782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0</v>
      </c>
      <c r="D101" s="27">
        <v>0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86E92318-0719-4793-8549-EDA859062B44}"/>
    <hyperlink ref="D4" location="Şubat!A1" display="Şubat" xr:uid="{F2B56ACC-DE4E-4362-923A-6D116E9D9F09}"/>
    <hyperlink ref="E4" location="Mart!A1" display="Mart" xr:uid="{167DC8A7-A5B8-429D-A1BC-7F1D05D17B29}"/>
    <hyperlink ref="C5" location="Nisan!A1" display="Nisan" xr:uid="{435CC678-7797-4D63-8BAE-8230ABEB468D}"/>
    <hyperlink ref="D5" location="Mayıs!A1" display="Mayıs" xr:uid="{54783703-F4B9-480E-B4A1-EBD711132937}"/>
    <hyperlink ref="E5" location="Haziran!A1" display="Haziran" xr:uid="{EED56450-446A-41C9-B6AA-987090B1CF29}"/>
    <hyperlink ref="C6" location="Temmuz!A1" display="Temmuz" xr:uid="{DE33952C-2721-4478-B929-06916055EFD0}"/>
    <hyperlink ref="D6" location="Ağustos!A1" display="Ağustos" xr:uid="{B74CAD79-050B-4CDF-9E16-2BAE7F8E9BA1}"/>
    <hyperlink ref="E6" location="Eylül!A1" display="Eylül" xr:uid="{91D3E569-0F90-4298-A13A-2B8DBC318176}"/>
    <hyperlink ref="C7" location="Ekim!A1" display="Ekim" xr:uid="{C2FF98A0-3561-4984-B2DB-25A81A7CDCA3}"/>
    <hyperlink ref="D7" location="Kasım!A1" display="Kasım" xr:uid="{DE8D0CBE-FD2E-49B6-A377-93BA913E7DBB}"/>
    <hyperlink ref="E7" location="Aralık!A1" display="Aralık" xr:uid="{31E85DDD-A7F8-4CCE-911E-0F18AFDA8A0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42F4-0852-4945-B091-E22E0EDFB77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39040</v>
      </c>
      <c r="D10" s="27">
        <v>6800</v>
      </c>
      <c r="E10" s="28">
        <v>17.418032786885245</v>
      </c>
    </row>
    <row r="11" spans="2:7" s="5" customFormat="1" ht="15.75" customHeight="1" x14ac:dyDescent="0.2">
      <c r="B11" s="26" t="s">
        <v>5</v>
      </c>
      <c r="C11" s="27">
        <v>12137</v>
      </c>
      <c r="D11" s="27">
        <v>5321</v>
      </c>
      <c r="E11" s="29">
        <v>43.841146906154734</v>
      </c>
    </row>
    <row r="12" spans="2:7" s="5" customFormat="1" ht="15.75" customHeight="1" x14ac:dyDescent="0.2">
      <c r="B12" s="26" t="s">
        <v>6</v>
      </c>
      <c r="C12" s="27">
        <v>6068</v>
      </c>
      <c r="D12" s="27">
        <v>2794</v>
      </c>
      <c r="E12" s="29">
        <v>46.044825313117997</v>
      </c>
      <c r="G12" s="6"/>
    </row>
    <row r="13" spans="2:7" s="5" customFormat="1" ht="15.75" customHeight="1" x14ac:dyDescent="0.2">
      <c r="B13" s="26" t="s">
        <v>7</v>
      </c>
      <c r="C13" s="27">
        <v>4589</v>
      </c>
      <c r="D13" s="27">
        <v>2674</v>
      </c>
      <c r="E13" s="29">
        <v>58.269775550228808</v>
      </c>
    </row>
    <row r="14" spans="2:7" ht="15.75" customHeight="1" x14ac:dyDescent="0.2">
      <c r="B14" s="30" t="s">
        <v>8</v>
      </c>
      <c r="C14" s="31">
        <v>1100</v>
      </c>
      <c r="D14" s="31">
        <v>325</v>
      </c>
      <c r="E14" s="32">
        <v>29.545454545454547</v>
      </c>
    </row>
    <row r="15" spans="2:7" ht="15.75" customHeight="1" x14ac:dyDescent="0.2">
      <c r="B15" s="30" t="s">
        <v>9</v>
      </c>
      <c r="C15" s="31">
        <v>286</v>
      </c>
      <c r="D15" s="31">
        <v>146</v>
      </c>
      <c r="E15" s="32">
        <v>51.048951048951054</v>
      </c>
    </row>
    <row r="16" spans="2:7" ht="15.75" customHeight="1" x14ac:dyDescent="0.2">
      <c r="B16" s="30" t="s">
        <v>10</v>
      </c>
      <c r="C16" s="31">
        <v>2713</v>
      </c>
      <c r="D16" s="31">
        <v>1808</v>
      </c>
      <c r="E16" s="32">
        <v>66.642093623295239</v>
      </c>
    </row>
    <row r="17" spans="2:5" ht="15.75" customHeight="1" x14ac:dyDescent="0.2">
      <c r="B17" s="30" t="s">
        <v>11</v>
      </c>
      <c r="C17" s="31">
        <v>490</v>
      </c>
      <c r="D17" s="31">
        <v>395</v>
      </c>
      <c r="E17" s="32">
        <v>80.612244897959187</v>
      </c>
    </row>
    <row r="18" spans="2:5" s="5" customFormat="1" ht="15.75" customHeight="1" x14ac:dyDescent="0.2">
      <c r="B18" s="26" t="s">
        <v>12</v>
      </c>
      <c r="C18" s="27">
        <v>1479</v>
      </c>
      <c r="D18" s="27">
        <v>120</v>
      </c>
      <c r="E18" s="29">
        <v>8.1135902636916839</v>
      </c>
    </row>
    <row r="19" spans="2:5" ht="15.75" customHeight="1" x14ac:dyDescent="0.2">
      <c r="B19" s="30" t="s">
        <v>13</v>
      </c>
      <c r="C19" s="31">
        <v>1306</v>
      </c>
      <c r="D19" s="31">
        <v>2</v>
      </c>
      <c r="E19" s="32">
        <v>0.15313935681470139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173</v>
      </c>
      <c r="D21" s="31">
        <v>118</v>
      </c>
      <c r="E21" s="32">
        <v>68.20809248554913</v>
      </c>
    </row>
    <row r="22" spans="2:5" s="4" customFormat="1" ht="15.75" customHeight="1" x14ac:dyDescent="0.2">
      <c r="B22" s="26" t="s">
        <v>16</v>
      </c>
      <c r="C22" s="27">
        <v>2387</v>
      </c>
      <c r="D22" s="27">
        <v>659</v>
      </c>
      <c r="E22" s="28">
        <v>27.607875994972769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2386</v>
      </c>
      <c r="D24" s="31">
        <v>659</v>
      </c>
      <c r="E24" s="33">
        <v>27.619446772841577</v>
      </c>
    </row>
    <row r="25" spans="2:5" s="4" customFormat="1" ht="15.75" customHeight="1" x14ac:dyDescent="0.2">
      <c r="B25" s="26" t="s">
        <v>19</v>
      </c>
      <c r="C25" s="27">
        <v>1758</v>
      </c>
      <c r="D25" s="27">
        <v>473</v>
      </c>
      <c r="E25" s="28">
        <v>26.905574516496017</v>
      </c>
    </row>
    <row r="26" spans="2:5" s="4" customFormat="1" ht="15.75" customHeight="1" x14ac:dyDescent="0.2">
      <c r="B26" s="26" t="s">
        <v>20</v>
      </c>
      <c r="C26" s="27">
        <v>1545</v>
      </c>
      <c r="D26" s="27">
        <v>297</v>
      </c>
      <c r="E26" s="28">
        <v>19.223300970873787</v>
      </c>
    </row>
    <row r="27" spans="2:5" s="8" customFormat="1" ht="15.75" customHeight="1" x14ac:dyDescent="0.2">
      <c r="B27" s="30" t="s">
        <v>21</v>
      </c>
      <c r="C27" s="31">
        <v>1531</v>
      </c>
      <c r="D27" s="31">
        <v>283</v>
      </c>
      <c r="E27" s="33">
        <v>18.484650555192683</v>
      </c>
    </row>
    <row r="28" spans="2:5" s="8" customFormat="1" ht="15.75" customHeight="1" x14ac:dyDescent="0.2">
      <c r="B28" s="30" t="s">
        <v>22</v>
      </c>
      <c r="C28" s="31">
        <v>14</v>
      </c>
      <c r="D28" s="31">
        <v>14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96</v>
      </c>
      <c r="D29" s="27">
        <v>62</v>
      </c>
      <c r="E29" s="28">
        <v>64.583333333333343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96</v>
      </c>
      <c r="D31" s="31">
        <v>62</v>
      </c>
      <c r="E31" s="33">
        <v>64.583333333333343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117</v>
      </c>
      <c r="D36" s="27">
        <v>114</v>
      </c>
      <c r="E36" s="29">
        <v>97.435897435897431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127</v>
      </c>
      <c r="D39" s="27">
        <v>159</v>
      </c>
      <c r="E39" s="28">
        <v>125.19685039370079</v>
      </c>
    </row>
    <row r="40" spans="2:5" s="8" customFormat="1" ht="15.75" customHeight="1" x14ac:dyDescent="0.2">
      <c r="B40" s="30" t="s">
        <v>34</v>
      </c>
      <c r="C40" s="31">
        <v>19</v>
      </c>
      <c r="D40" s="31">
        <v>25</v>
      </c>
      <c r="E40" s="33">
        <v>131.57894736842107</v>
      </c>
    </row>
    <row r="41" spans="2:5" s="8" customFormat="1" ht="15.75" customHeight="1" x14ac:dyDescent="0.2">
      <c r="B41" s="30" t="s">
        <v>35</v>
      </c>
      <c r="C41" s="31">
        <v>108</v>
      </c>
      <c r="D41" s="31">
        <v>134</v>
      </c>
      <c r="E41" s="33">
        <v>124.07407407407408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741</v>
      </c>
      <c r="D43" s="27">
        <v>555</v>
      </c>
      <c r="E43" s="28">
        <v>74.89878542510121</v>
      </c>
    </row>
    <row r="44" spans="2:5" s="4" customFormat="1" ht="15.75" customHeight="1" x14ac:dyDescent="0.2">
      <c r="B44" s="26" t="s">
        <v>38</v>
      </c>
      <c r="C44" s="27">
        <v>912</v>
      </c>
      <c r="D44" s="27">
        <v>679</v>
      </c>
      <c r="E44" s="28">
        <v>74.451754385964904</v>
      </c>
    </row>
    <row r="45" spans="2:5" s="4" customFormat="1" ht="15.75" customHeight="1" x14ac:dyDescent="0.2">
      <c r="B45" s="26" t="s">
        <v>39</v>
      </c>
      <c r="C45" s="27">
        <v>144</v>
      </c>
      <c r="D45" s="27">
        <v>2</v>
      </c>
      <c r="E45" s="28">
        <v>1.3888888888888888</v>
      </c>
    </row>
    <row r="46" spans="2:5" s="4" customFormat="1" ht="15.75" customHeight="1" x14ac:dyDescent="0.2">
      <c r="B46" s="26" t="s">
        <v>40</v>
      </c>
      <c r="C46" s="27">
        <v>26890</v>
      </c>
      <c r="D46" s="27">
        <v>1473</v>
      </c>
      <c r="E46" s="28">
        <v>5.477872815172927</v>
      </c>
    </row>
    <row r="47" spans="2:5" s="4" customFormat="1" ht="15.75" customHeight="1" x14ac:dyDescent="0.2">
      <c r="B47" s="26" t="s">
        <v>41</v>
      </c>
      <c r="C47" s="27">
        <v>375</v>
      </c>
      <c r="D47" s="27">
        <v>375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375</v>
      </c>
      <c r="D48" s="31">
        <v>375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10672</v>
      </c>
      <c r="D61" s="27">
        <v>150</v>
      </c>
      <c r="E61" s="28">
        <v>1.4055472263868065</v>
      </c>
    </row>
    <row r="62" spans="2:5" s="4" customFormat="1" ht="15.75" customHeight="1" x14ac:dyDescent="0.2">
      <c r="B62" s="26" t="s">
        <v>56</v>
      </c>
      <c r="C62" s="27">
        <v>237</v>
      </c>
      <c r="D62" s="27">
        <v>120</v>
      </c>
      <c r="E62" s="28">
        <v>50.632911392405063</v>
      </c>
    </row>
    <row r="63" spans="2:5" s="8" customFormat="1" ht="15.75" customHeight="1" x14ac:dyDescent="0.2">
      <c r="B63" s="30" t="s">
        <v>57</v>
      </c>
      <c r="C63" s="31">
        <v>72</v>
      </c>
      <c r="D63" s="31">
        <v>72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120</v>
      </c>
      <c r="D64" s="31">
        <v>3</v>
      </c>
      <c r="E64" s="33">
        <v>2.5</v>
      </c>
    </row>
    <row r="65" spans="2:5" s="8" customFormat="1" ht="15.75" customHeight="1" x14ac:dyDescent="0.2">
      <c r="B65" s="30" t="s">
        <v>59</v>
      </c>
      <c r="C65" s="31">
        <v>45</v>
      </c>
      <c r="D65" s="31">
        <v>45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10435</v>
      </c>
      <c r="D66" s="27">
        <v>30</v>
      </c>
      <c r="E66" s="28">
        <v>0.28749401054144702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10434</v>
      </c>
      <c r="D68" s="31">
        <v>29</v>
      </c>
      <c r="E68" s="33">
        <v>0.27793751198006517</v>
      </c>
    </row>
    <row r="69" spans="2:5" s="8" customFormat="1" ht="15.75" customHeight="1" x14ac:dyDescent="0.2">
      <c r="B69" s="30" t="s">
        <v>63</v>
      </c>
      <c r="C69" s="31">
        <v>1</v>
      </c>
      <c r="D69" s="31">
        <v>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15303</v>
      </c>
      <c r="D71" s="27">
        <v>619</v>
      </c>
      <c r="E71" s="28">
        <v>4.0449585048683261</v>
      </c>
    </row>
    <row r="72" spans="2:5" s="8" customFormat="1" ht="15.75" customHeight="1" x14ac:dyDescent="0.2">
      <c r="B72" s="34" t="s">
        <v>66</v>
      </c>
      <c r="C72" s="35">
        <v>336</v>
      </c>
      <c r="D72" s="35">
        <v>276</v>
      </c>
      <c r="E72" s="33">
        <v>82.142857142857139</v>
      </c>
    </row>
    <row r="73" spans="2:5" s="8" customFormat="1" ht="15.75" customHeight="1" x14ac:dyDescent="0.2">
      <c r="B73" s="34" t="s">
        <v>67</v>
      </c>
      <c r="C73" s="35">
        <v>250</v>
      </c>
      <c r="D73" s="35">
        <v>98</v>
      </c>
      <c r="E73" s="33">
        <v>39.200000000000003</v>
      </c>
    </row>
    <row r="74" spans="2:5" s="8" customFormat="1" ht="15.75" customHeight="1" x14ac:dyDescent="0.2">
      <c r="B74" s="34" t="s">
        <v>68</v>
      </c>
      <c r="C74" s="35">
        <v>244</v>
      </c>
      <c r="D74" s="35">
        <v>53</v>
      </c>
      <c r="E74" s="33">
        <v>21.721311475409834</v>
      </c>
    </row>
    <row r="75" spans="2:5" s="8" customFormat="1" ht="15.75" customHeight="1" x14ac:dyDescent="0.2">
      <c r="B75" s="34" t="s">
        <v>69</v>
      </c>
      <c r="C75" s="35">
        <v>14147</v>
      </c>
      <c r="D75" s="35">
        <v>39</v>
      </c>
      <c r="E75" s="33">
        <v>0.27567682194104759</v>
      </c>
    </row>
    <row r="76" spans="2:5" s="8" customFormat="1" ht="15.75" customHeight="1" x14ac:dyDescent="0.2">
      <c r="B76" s="34" t="s">
        <v>70</v>
      </c>
      <c r="C76" s="35">
        <v>128</v>
      </c>
      <c r="D76" s="35">
        <v>117</v>
      </c>
      <c r="E76" s="33">
        <v>91.40625</v>
      </c>
    </row>
    <row r="77" spans="2:5" s="8" customFormat="1" ht="15.75" customHeight="1" x14ac:dyDescent="0.2">
      <c r="B77" s="34" t="s">
        <v>71</v>
      </c>
      <c r="C77" s="35">
        <v>198</v>
      </c>
      <c r="D77" s="35">
        <v>36</v>
      </c>
      <c r="E77" s="33">
        <v>18.181818181818183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540</v>
      </c>
      <c r="D87" s="27">
        <v>329</v>
      </c>
      <c r="E87" s="28">
        <v>60.925925925925931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</v>
      </c>
      <c r="D90" s="31">
        <v>5</v>
      </c>
      <c r="E90" s="33">
        <v>100</v>
      </c>
    </row>
    <row r="91" spans="2:5" ht="15.75" customHeight="1" x14ac:dyDescent="0.2">
      <c r="B91" s="30" t="s">
        <v>85</v>
      </c>
      <c r="C91" s="31">
        <v>90</v>
      </c>
      <c r="D91" s="31">
        <v>90</v>
      </c>
      <c r="E91" s="33">
        <v>100</v>
      </c>
    </row>
    <row r="92" spans="2:5" ht="15.75" customHeight="1" x14ac:dyDescent="0.2">
      <c r="B92" s="30" t="s">
        <v>86</v>
      </c>
      <c r="C92" s="31">
        <v>7</v>
      </c>
      <c r="D92" s="31">
        <v>7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438</v>
      </c>
      <c r="D94" s="31">
        <v>227</v>
      </c>
      <c r="E94" s="33">
        <v>51.826484018264843</v>
      </c>
    </row>
    <row r="95" spans="2:5" s="5" customFormat="1" ht="15.75" customHeight="1" x14ac:dyDescent="0.2">
      <c r="B95" s="26" t="s">
        <v>89</v>
      </c>
      <c r="C95" s="27">
        <v>13</v>
      </c>
      <c r="D95" s="27">
        <v>6</v>
      </c>
      <c r="E95" s="37">
        <v>46.153846153846153</v>
      </c>
    </row>
    <row r="96" spans="2:5" s="5" customFormat="1" ht="15.75" customHeight="1" x14ac:dyDescent="0.2">
      <c r="B96" s="26" t="s">
        <v>90</v>
      </c>
      <c r="C96" s="27">
        <v>13</v>
      </c>
      <c r="D96" s="27">
        <v>6</v>
      </c>
      <c r="E96" s="37">
        <v>46.153846153846153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</v>
      </c>
      <c r="D100" s="31">
        <v>6</v>
      </c>
      <c r="E100" s="38">
        <v>46.153846153846153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D0048767-A24A-4558-8291-4102FCCC5435}"/>
    <hyperlink ref="D4" location="Şubat!A1" display="Şubat" xr:uid="{3D4B29F3-D2B6-4C0F-87EA-B0B2BFB986E6}"/>
    <hyperlink ref="E4" location="Mart!A1" display="Mart" xr:uid="{2440CB09-D09A-4C23-8E3A-6FE80409804F}"/>
    <hyperlink ref="C5" location="Nisan!A1" display="Nisan" xr:uid="{63A4D683-D14F-439C-A2F4-C07AB6899A88}"/>
    <hyperlink ref="D5" location="Mayıs!A1" display="Mayıs" xr:uid="{7512700E-084F-4013-8E81-EFEF52E30326}"/>
    <hyperlink ref="E5" location="Haziran!A1" display="Haziran" xr:uid="{142921FF-17FE-456E-AD33-D7DA47D945FE}"/>
    <hyperlink ref="C6" location="Temmuz!A1" display="Temmuz" xr:uid="{C005747A-7BCF-4BD7-B5D1-3A09336FD59D}"/>
    <hyperlink ref="D6" location="Ağustos!A1" display="Ağustos" xr:uid="{DC015485-B17A-4D45-A2C2-41302A01019D}"/>
    <hyperlink ref="E6" location="Eylül!A1" display="Eylül" xr:uid="{7E5A9CE3-EB9E-4E58-8C77-F1F11AE22967}"/>
    <hyperlink ref="C7" location="Ekim!A1" display="Ekim" xr:uid="{1E8D1835-54AB-4A6F-9CBF-8053D1243E61}"/>
    <hyperlink ref="D7" location="Kasım!A1" display="Kasım" xr:uid="{BC09A65C-D417-4492-A335-82DE6B66994B}"/>
    <hyperlink ref="E7" location="Aralık!A1" display="Aralık" xr:uid="{E2EFC903-29C9-4AAD-A9FF-6F263118EC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5742-226C-4318-B37D-58FA2907955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9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35600</v>
      </c>
      <c r="D10" s="41">
        <v>4533</v>
      </c>
      <c r="E10" s="42">
        <v>12.73314606741573</v>
      </c>
    </row>
    <row r="11" spans="2:5" s="11" customFormat="1" ht="15.75" customHeight="1" x14ac:dyDescent="0.25">
      <c r="B11" s="40" t="s">
        <v>5</v>
      </c>
      <c r="C11" s="43">
        <v>10218</v>
      </c>
      <c r="D11" s="43">
        <v>3677</v>
      </c>
      <c r="E11" s="44">
        <v>35.985515756508121</v>
      </c>
    </row>
    <row r="12" spans="2:5" s="11" customFormat="1" ht="15.9" customHeight="1" x14ac:dyDescent="0.25">
      <c r="B12" s="40" t="s">
        <v>109</v>
      </c>
      <c r="C12" s="43">
        <v>4847</v>
      </c>
      <c r="D12" s="43">
        <v>1863</v>
      </c>
      <c r="E12" s="44">
        <v>38.436146069733859</v>
      </c>
    </row>
    <row r="13" spans="2:5" s="11" customFormat="1" ht="15.9" customHeight="1" x14ac:dyDescent="0.25">
      <c r="B13" s="40" t="s">
        <v>110</v>
      </c>
      <c r="C13" s="43">
        <v>3354</v>
      </c>
      <c r="D13" s="43">
        <v>1772</v>
      </c>
      <c r="E13" s="44">
        <v>52.832438878950505</v>
      </c>
    </row>
    <row r="14" spans="2:5" s="12" customFormat="1" ht="15.9" customHeight="1" x14ac:dyDescent="0.2">
      <c r="B14" s="45" t="s">
        <v>8</v>
      </c>
      <c r="C14" s="46">
        <v>219</v>
      </c>
      <c r="D14" s="46">
        <v>17</v>
      </c>
      <c r="E14" s="47">
        <v>7.7625570776255701</v>
      </c>
    </row>
    <row r="15" spans="2:5" s="12" customFormat="1" ht="15.9" customHeight="1" x14ac:dyDescent="0.2">
      <c r="B15" s="45" t="s">
        <v>9</v>
      </c>
      <c r="C15" s="46">
        <v>284</v>
      </c>
      <c r="D15" s="46">
        <v>135</v>
      </c>
      <c r="E15" s="47">
        <v>47.535211267605632</v>
      </c>
    </row>
    <row r="16" spans="2:5" s="12" customFormat="1" ht="15.9" customHeight="1" x14ac:dyDescent="0.2">
      <c r="B16" s="45" t="s">
        <v>10</v>
      </c>
      <c r="C16" s="46">
        <v>2363</v>
      </c>
      <c r="D16" s="46">
        <v>1232</v>
      </c>
      <c r="E16" s="47">
        <v>52.137113838341087</v>
      </c>
    </row>
    <row r="17" spans="2:5" s="12" customFormat="1" ht="15.9" customHeight="1" x14ac:dyDescent="0.2">
      <c r="B17" s="45" t="s">
        <v>11</v>
      </c>
      <c r="C17" s="46">
        <v>488</v>
      </c>
      <c r="D17" s="46">
        <v>388</v>
      </c>
      <c r="E17" s="47">
        <v>79.508196721311478</v>
      </c>
    </row>
    <row r="18" spans="2:5" s="11" customFormat="1" ht="15.9" customHeight="1" x14ac:dyDescent="0.25">
      <c r="B18" s="40" t="s">
        <v>111</v>
      </c>
      <c r="C18" s="43">
        <v>1493</v>
      </c>
      <c r="D18" s="43">
        <v>91</v>
      </c>
      <c r="E18" s="44">
        <v>6.0951105157401209</v>
      </c>
    </row>
    <row r="19" spans="2:5" s="12" customFormat="1" ht="15.9" customHeight="1" x14ac:dyDescent="0.2">
      <c r="B19" s="45" t="s">
        <v>13</v>
      </c>
      <c r="C19" s="46">
        <v>1306</v>
      </c>
      <c r="D19" s="46">
        <v>1</v>
      </c>
      <c r="E19" s="47">
        <v>7.6569678407350697E-2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187</v>
      </c>
      <c r="D21" s="46">
        <v>90</v>
      </c>
      <c r="E21" s="47">
        <v>48.128342245989302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2444</v>
      </c>
      <c r="D23" s="49">
        <v>670</v>
      </c>
      <c r="E23" s="42">
        <v>27.414075286415713</v>
      </c>
    </row>
    <row r="24" spans="2:5" s="10" customFormat="1" ht="15.9" customHeight="1" x14ac:dyDescent="0.25">
      <c r="B24" s="40" t="s">
        <v>114</v>
      </c>
      <c r="C24" s="48">
        <v>3</v>
      </c>
      <c r="D24" s="48">
        <v>3</v>
      </c>
      <c r="E24" s="42"/>
    </row>
    <row r="25" spans="2:5" s="10" customFormat="1" ht="15.9" customHeight="1" x14ac:dyDescent="0.25">
      <c r="B25" s="40" t="s">
        <v>115</v>
      </c>
      <c r="C25" s="48">
        <v>1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84</v>
      </c>
      <c r="D26" s="48">
        <v>81</v>
      </c>
      <c r="E26" s="42"/>
    </row>
    <row r="27" spans="2:5" s="13" customFormat="1" ht="15.9" customHeight="1" x14ac:dyDescent="0.2">
      <c r="B27" s="45" t="s">
        <v>185</v>
      </c>
      <c r="C27" s="46">
        <v>84</v>
      </c>
      <c r="D27" s="46">
        <v>81</v>
      </c>
      <c r="E27" s="50">
        <v>96.428571428571431</v>
      </c>
    </row>
    <row r="28" spans="2:5" s="10" customFormat="1" ht="15.9" customHeight="1" x14ac:dyDescent="0.25">
      <c r="B28" s="40" t="s">
        <v>118</v>
      </c>
      <c r="C28" s="48">
        <v>2356</v>
      </c>
      <c r="D28" s="48">
        <v>586</v>
      </c>
      <c r="E28" s="42"/>
    </row>
    <row r="29" spans="2:5" s="13" customFormat="1" ht="15.9" customHeight="1" x14ac:dyDescent="0.2">
      <c r="B29" s="45" t="s">
        <v>186</v>
      </c>
      <c r="C29" s="46">
        <v>2356</v>
      </c>
      <c r="D29" s="46">
        <v>586</v>
      </c>
      <c r="E29" s="50">
        <v>24.872665534804753</v>
      </c>
    </row>
    <row r="30" spans="2:5" s="10" customFormat="1" ht="15.9" customHeight="1" x14ac:dyDescent="0.25">
      <c r="B30" s="40" t="s">
        <v>119</v>
      </c>
      <c r="C30" s="48">
        <v>1554</v>
      </c>
      <c r="D30" s="48">
        <v>320</v>
      </c>
      <c r="E30" s="42">
        <v>20.592020592020592</v>
      </c>
    </row>
    <row r="31" spans="2:5" s="10" customFormat="1" ht="15.9" customHeight="1" x14ac:dyDescent="0.25">
      <c r="B31" s="40" t="s">
        <v>120</v>
      </c>
      <c r="C31" s="49">
        <v>1512</v>
      </c>
      <c r="D31" s="49">
        <v>294</v>
      </c>
      <c r="E31" s="42">
        <v>19.444444444444446</v>
      </c>
    </row>
    <row r="32" spans="2:5" s="10" customFormat="1" ht="15.9" customHeight="1" x14ac:dyDescent="0.25">
      <c r="B32" s="40" t="s">
        <v>121</v>
      </c>
      <c r="C32" s="48">
        <v>26</v>
      </c>
      <c r="D32" s="48">
        <v>26</v>
      </c>
      <c r="E32" s="42">
        <v>100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26</v>
      </c>
      <c r="D34" s="46">
        <v>26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16</v>
      </c>
      <c r="D41" s="48">
        <v>0</v>
      </c>
      <c r="E41" s="42">
        <v>0</v>
      </c>
    </row>
    <row r="42" spans="2:5" s="10" customFormat="1" ht="15.9" customHeight="1" x14ac:dyDescent="0.25">
      <c r="B42" s="40" t="s">
        <v>131</v>
      </c>
      <c r="C42" s="49">
        <v>66</v>
      </c>
      <c r="D42" s="49">
        <v>97</v>
      </c>
      <c r="E42" s="42">
        <v>146.96969696969697</v>
      </c>
    </row>
    <row r="43" spans="2:5" s="10" customFormat="1" ht="15.9" customHeight="1" x14ac:dyDescent="0.25">
      <c r="B43" s="40" t="s">
        <v>132</v>
      </c>
      <c r="C43" s="48">
        <v>13</v>
      </c>
      <c r="D43" s="48">
        <v>18</v>
      </c>
      <c r="E43" s="42">
        <v>138.46153846153845</v>
      </c>
    </row>
    <row r="44" spans="2:5" s="10" customFormat="1" ht="15.9" customHeight="1" x14ac:dyDescent="0.25">
      <c r="B44" s="40" t="s">
        <v>133</v>
      </c>
      <c r="C44" s="48">
        <v>53</v>
      </c>
      <c r="D44" s="48">
        <v>79</v>
      </c>
      <c r="E44" s="42">
        <v>149.0566037735849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692</v>
      </c>
      <c r="D47" s="48">
        <v>347</v>
      </c>
      <c r="E47" s="42">
        <v>50.144508670520224</v>
      </c>
    </row>
    <row r="48" spans="2:5" s="10" customFormat="1" ht="15.9" customHeight="1" x14ac:dyDescent="0.25">
      <c r="B48" s="40" t="s">
        <v>137</v>
      </c>
      <c r="C48" s="48">
        <v>565</v>
      </c>
      <c r="D48" s="48">
        <v>345</v>
      </c>
      <c r="E48" s="42">
        <v>61.06194690265486</v>
      </c>
    </row>
    <row r="49" spans="2:5" s="10" customFormat="1" ht="15.9" customHeight="1" x14ac:dyDescent="0.25">
      <c r="B49" s="40" t="s">
        <v>138</v>
      </c>
      <c r="C49" s="48">
        <v>127</v>
      </c>
      <c r="D49" s="48">
        <v>2</v>
      </c>
      <c r="E49" s="42">
        <v>1.5748031496062991</v>
      </c>
    </row>
    <row r="50" spans="2:5" s="10" customFormat="1" ht="15.9" customHeight="1" x14ac:dyDescent="0.25">
      <c r="B50" s="40" t="s">
        <v>139</v>
      </c>
      <c r="C50" s="49">
        <v>615</v>
      </c>
      <c r="D50" s="49">
        <v>380</v>
      </c>
      <c r="E50" s="42">
        <v>61.788617886178862</v>
      </c>
    </row>
    <row r="51" spans="2:5" s="10" customFormat="1" ht="15.9" customHeight="1" x14ac:dyDescent="0.25">
      <c r="B51" s="40" t="s">
        <v>140</v>
      </c>
      <c r="C51" s="48">
        <v>615</v>
      </c>
      <c r="D51" s="48">
        <v>380</v>
      </c>
      <c r="E51" s="42">
        <v>61.788617886178862</v>
      </c>
    </row>
    <row r="52" spans="2:5" s="10" customFormat="1" ht="15.9" customHeight="1" x14ac:dyDescent="0.25">
      <c r="B52" s="40" t="s">
        <v>40</v>
      </c>
      <c r="C52" s="48">
        <v>25370</v>
      </c>
      <c r="D52" s="48">
        <v>852</v>
      </c>
      <c r="E52" s="42">
        <v>3.3582972014189987</v>
      </c>
    </row>
    <row r="53" spans="2:5" s="10" customFormat="1" ht="15.9" customHeight="1" x14ac:dyDescent="0.25">
      <c r="B53" s="40" t="s">
        <v>141</v>
      </c>
      <c r="C53" s="48">
        <v>233</v>
      </c>
      <c r="D53" s="48">
        <v>233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233</v>
      </c>
      <c r="D55" s="48">
        <v>233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10135</v>
      </c>
      <c r="D63" s="48">
        <v>114</v>
      </c>
      <c r="E63" s="42">
        <v>1.1248149975333004</v>
      </c>
    </row>
    <row r="64" spans="2:5" s="10" customFormat="1" ht="15.9" customHeight="1" x14ac:dyDescent="0.25">
      <c r="B64" s="40" t="s">
        <v>152</v>
      </c>
      <c r="C64" s="48">
        <v>202</v>
      </c>
      <c r="D64" s="48">
        <v>91</v>
      </c>
      <c r="E64" s="42">
        <v>45.049504950495049</v>
      </c>
    </row>
    <row r="65" spans="2:5" s="10" customFormat="1" ht="15.9" customHeight="1" x14ac:dyDescent="0.25">
      <c r="B65" s="40" t="s">
        <v>153</v>
      </c>
      <c r="C65" s="48">
        <v>9933</v>
      </c>
      <c r="D65" s="48">
        <v>23</v>
      </c>
      <c r="E65" s="42">
        <v>0.23155139434209204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14577</v>
      </c>
      <c r="D67" s="49">
        <v>292</v>
      </c>
      <c r="E67" s="42">
        <v>2.00315565617068</v>
      </c>
    </row>
    <row r="68" spans="2:5" s="10" customFormat="1" ht="15.9" customHeight="1" x14ac:dyDescent="0.25">
      <c r="B68" s="40" t="s">
        <v>156</v>
      </c>
      <c r="C68" s="48">
        <v>14577</v>
      </c>
      <c r="D68" s="48">
        <v>292</v>
      </c>
      <c r="E68" s="42">
        <v>2.00315565617068</v>
      </c>
    </row>
    <row r="69" spans="2:5" s="10" customFormat="1" ht="15.9" customHeight="1" x14ac:dyDescent="0.25">
      <c r="B69" s="40" t="s">
        <v>157</v>
      </c>
      <c r="C69" s="48">
        <v>366</v>
      </c>
      <c r="D69" s="48">
        <v>154</v>
      </c>
      <c r="E69" s="42">
        <v>42.076502732240442</v>
      </c>
    </row>
    <row r="70" spans="2:5" s="4" customFormat="1" ht="15.9" customHeight="1" x14ac:dyDescent="0.2">
      <c r="B70" s="40" t="s">
        <v>158</v>
      </c>
      <c r="C70" s="48">
        <v>191</v>
      </c>
      <c r="D70" s="48">
        <v>148</v>
      </c>
      <c r="E70" s="42">
        <v>77.486910994764401</v>
      </c>
    </row>
    <row r="71" spans="2:5" s="10" customFormat="1" ht="15.9" customHeight="1" x14ac:dyDescent="0.25">
      <c r="B71" s="40" t="s">
        <v>159</v>
      </c>
      <c r="C71" s="48">
        <v>169</v>
      </c>
      <c r="D71" s="48" t="s">
        <v>187</v>
      </c>
      <c r="E71" s="42"/>
    </row>
    <row r="72" spans="2:5" s="10" customFormat="1" ht="15.9" customHeight="1" x14ac:dyDescent="0.25">
      <c r="B72" s="40" t="s">
        <v>160</v>
      </c>
      <c r="C72" s="49">
        <v>6</v>
      </c>
      <c r="D72" s="49">
        <v>6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59</v>
      </c>
      <c r="D79" s="53">
        <v>59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12</v>
      </c>
      <c r="D80" s="53">
        <v>4</v>
      </c>
      <c r="E80" s="44">
        <v>33.333333333333329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 t="s">
        <v>187</v>
      </c>
      <c r="D83" s="53" t="s">
        <v>187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12</v>
      </c>
      <c r="D86" s="53">
        <v>4</v>
      </c>
      <c r="E86" s="44">
        <v>33.333333333333329</v>
      </c>
    </row>
    <row r="87" spans="2:5" s="11" customFormat="1" ht="15.75" customHeight="1" x14ac:dyDescent="0.25">
      <c r="B87" s="40" t="s">
        <v>174</v>
      </c>
      <c r="C87" s="53">
        <v>12</v>
      </c>
      <c r="D87" s="53">
        <v>4</v>
      </c>
      <c r="E87" s="44">
        <v>33.333333333333329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0C331BA8-6958-4658-9666-F15EB80F145D}"/>
    <hyperlink ref="D4" location="Şubat!A1" display="Şubat" xr:uid="{2303BAEC-99B1-4726-8658-81F2A7F5C424}"/>
    <hyperlink ref="E4" location="Mart!A1" display="Mart" xr:uid="{B0B926AD-0220-4C7D-AB56-B3010129A763}"/>
    <hyperlink ref="C5" location="Nisan!A1" display="Nisan" xr:uid="{EFB05A7C-2E9C-4449-8A9D-C179C5FDA839}"/>
    <hyperlink ref="D5" location="Mayıs!A1" display="Mayıs" xr:uid="{A14C05F3-626A-4B3F-A8B6-4BA6D4146016}"/>
    <hyperlink ref="E5" location="Haziran!A1" display="Haziran" xr:uid="{CC0D8C16-52B3-4AD1-8CEF-01B6B8A54EF6}"/>
    <hyperlink ref="C6" location="Temmuz!A1" display="Temmuz" xr:uid="{54CCB310-6502-4D35-A47D-3CEC24CC160F}"/>
    <hyperlink ref="D6" location="Ağustos!A1" display="Ağustos" xr:uid="{65FED504-3B7A-4004-AE67-6F335DE82CC1}"/>
    <hyperlink ref="E6" location="Eylül!A1" display="Eylül" xr:uid="{77E43337-1B36-4C60-B508-C82F551ED9B3}"/>
    <hyperlink ref="C7" location="Ekim!A1" display="Ekim" xr:uid="{AA316431-C7A7-4DFF-B551-A427E84DFB0F}"/>
    <hyperlink ref="D7" location="Kasım!A1" display="Kasım" xr:uid="{B1F4A2AC-81C2-47E0-90EC-68BBBD76B137}"/>
    <hyperlink ref="E7" location="Aralık!A1" display="Aralık" xr:uid="{D8884E03-DEAA-44B4-8864-769B0AEB05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4E15-9A29-4347-9CA9-2B6150A02C3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9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33359</v>
      </c>
      <c r="D10" s="41">
        <v>2671</v>
      </c>
      <c r="E10" s="42">
        <v>8.0068347372523156</v>
      </c>
    </row>
    <row r="11" spans="2:5" s="11" customFormat="1" ht="15.75" customHeight="1" x14ac:dyDescent="0.25">
      <c r="B11" s="40" t="s">
        <v>5</v>
      </c>
      <c r="C11" s="43">
        <v>8411</v>
      </c>
      <c r="D11" s="43">
        <v>2210</v>
      </c>
      <c r="E11" s="44">
        <v>26.275115919629055</v>
      </c>
    </row>
    <row r="12" spans="2:5" s="11" customFormat="1" ht="15.9" customHeight="1" x14ac:dyDescent="0.25">
      <c r="B12" s="40" t="s">
        <v>109</v>
      </c>
      <c r="C12" s="43">
        <v>3561</v>
      </c>
      <c r="D12" s="43">
        <v>954</v>
      </c>
      <c r="E12" s="44">
        <v>26.79022746419545</v>
      </c>
    </row>
    <row r="13" spans="2:5" s="11" customFormat="1" ht="15.9" customHeight="1" x14ac:dyDescent="0.25">
      <c r="B13" s="40" t="s">
        <v>110</v>
      </c>
      <c r="C13" s="43">
        <v>2236</v>
      </c>
      <c r="D13" s="43">
        <v>954</v>
      </c>
      <c r="E13" s="44">
        <v>42.665474060822902</v>
      </c>
    </row>
    <row r="14" spans="2:5" s="12" customFormat="1" ht="15.9" customHeight="1" x14ac:dyDescent="0.2">
      <c r="B14" s="45" t="s">
        <v>8</v>
      </c>
      <c r="C14" s="46">
        <v>218</v>
      </c>
      <c r="D14" s="46">
        <v>10</v>
      </c>
      <c r="E14" s="47">
        <v>4.5871559633027523</v>
      </c>
    </row>
    <row r="15" spans="2:5" s="12" customFormat="1" ht="15.9" customHeight="1" x14ac:dyDescent="0.2">
      <c r="B15" s="45" t="s">
        <v>9</v>
      </c>
      <c r="C15" s="46">
        <v>35</v>
      </c>
      <c r="D15" s="46">
        <v>1</v>
      </c>
      <c r="E15" s="47">
        <v>2.8571428571428572</v>
      </c>
    </row>
    <row r="16" spans="2:5" s="12" customFormat="1" ht="15.9" customHeight="1" x14ac:dyDescent="0.2">
      <c r="B16" s="45" t="s">
        <v>10</v>
      </c>
      <c r="C16" s="46">
        <v>1948</v>
      </c>
      <c r="D16" s="46">
        <v>936</v>
      </c>
      <c r="E16" s="47">
        <v>48.049281314168383</v>
      </c>
    </row>
    <row r="17" spans="2:5" s="12" customFormat="1" ht="15.9" customHeight="1" x14ac:dyDescent="0.2">
      <c r="B17" s="45" t="s">
        <v>11</v>
      </c>
      <c r="C17" s="46">
        <v>35</v>
      </c>
      <c r="D17" s="46">
        <v>7</v>
      </c>
      <c r="E17" s="47">
        <v>20</v>
      </c>
    </row>
    <row r="18" spans="2:5" s="11" customFormat="1" ht="15.9" customHeight="1" x14ac:dyDescent="0.25">
      <c r="B18" s="40" t="s">
        <v>111</v>
      </c>
      <c r="C18" s="43">
        <v>1325</v>
      </c>
      <c r="D18" s="43">
        <v>0</v>
      </c>
      <c r="E18" s="44">
        <v>0</v>
      </c>
    </row>
    <row r="19" spans="2:5" s="12" customFormat="1" ht="15.9" customHeight="1" x14ac:dyDescent="0.2">
      <c r="B19" s="45" t="s">
        <v>13</v>
      </c>
      <c r="C19" s="46">
        <v>1303</v>
      </c>
      <c r="D19" s="46">
        <v>0</v>
      </c>
      <c r="E19" s="47">
        <v>0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22</v>
      </c>
      <c r="D21" s="46">
        <v>0</v>
      </c>
      <c r="E21" s="47">
        <v>0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2414</v>
      </c>
      <c r="D23" s="49">
        <v>485</v>
      </c>
      <c r="E23" s="42">
        <v>20.091135045567523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1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54</v>
      </c>
      <c r="D26" s="48">
        <v>42</v>
      </c>
      <c r="E26" s="42">
        <v>77.777777777777786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2359</v>
      </c>
      <c r="D28" s="48">
        <v>443</v>
      </c>
      <c r="E28" s="42">
        <v>18.779143704959729</v>
      </c>
    </row>
    <row r="29" spans="2:5" s="10" customFormat="1" ht="15.9" customHeight="1" x14ac:dyDescent="0.25">
      <c r="B29" s="40" t="s">
        <v>119</v>
      </c>
      <c r="C29" s="48">
        <v>1487</v>
      </c>
      <c r="D29" s="48">
        <v>341</v>
      </c>
      <c r="E29" s="42">
        <v>22.93207800941493</v>
      </c>
    </row>
    <row r="30" spans="2:5" s="10" customFormat="1" ht="15.9" customHeight="1" x14ac:dyDescent="0.25">
      <c r="B30" s="40" t="s">
        <v>120</v>
      </c>
      <c r="C30" s="49">
        <v>1457</v>
      </c>
      <c r="D30" s="49">
        <v>327</v>
      </c>
      <c r="E30" s="42">
        <v>22.443376801647219</v>
      </c>
    </row>
    <row r="31" spans="2:5" s="10" customFormat="1" ht="15.9" customHeight="1" x14ac:dyDescent="0.25">
      <c r="B31" s="40" t="s">
        <v>121</v>
      </c>
      <c r="C31" s="48">
        <v>14</v>
      </c>
      <c r="D31" s="48">
        <v>14</v>
      </c>
      <c r="E31" s="42">
        <v>100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14</v>
      </c>
      <c r="D33" s="46">
        <v>14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16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131</v>
      </c>
      <c r="C41" s="49">
        <v>46</v>
      </c>
      <c r="D41" s="49">
        <v>46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9</v>
      </c>
      <c r="D42" s="48">
        <v>9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37</v>
      </c>
      <c r="D43" s="48">
        <v>37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463</v>
      </c>
      <c r="D46" s="48">
        <v>176</v>
      </c>
      <c r="E46" s="42">
        <v>38.012958963282941</v>
      </c>
    </row>
    <row r="47" spans="2:5" s="10" customFormat="1" ht="15.9" customHeight="1" x14ac:dyDescent="0.25">
      <c r="B47" s="40" t="s">
        <v>137</v>
      </c>
      <c r="C47" s="48">
        <v>336</v>
      </c>
      <c r="D47" s="48">
        <v>176</v>
      </c>
      <c r="E47" s="42">
        <v>52.380952380952387</v>
      </c>
    </row>
    <row r="48" spans="2:5" s="10" customFormat="1" ht="15.9" customHeight="1" x14ac:dyDescent="0.25">
      <c r="B48" s="40" t="s">
        <v>138</v>
      </c>
      <c r="C48" s="48">
        <v>127</v>
      </c>
      <c r="D48" s="48">
        <v>0</v>
      </c>
      <c r="E48" s="42">
        <v>0</v>
      </c>
    </row>
    <row r="49" spans="2:5" s="10" customFormat="1" ht="15.9" customHeight="1" x14ac:dyDescent="0.25">
      <c r="B49" s="40" t="s">
        <v>139</v>
      </c>
      <c r="C49" s="49">
        <v>440</v>
      </c>
      <c r="D49" s="49">
        <v>208</v>
      </c>
      <c r="E49" s="42">
        <v>47.272727272727273</v>
      </c>
    </row>
    <row r="50" spans="2:5" s="10" customFormat="1" ht="15.9" customHeight="1" x14ac:dyDescent="0.25">
      <c r="B50" s="40" t="s">
        <v>140</v>
      </c>
      <c r="C50" s="48">
        <v>440</v>
      </c>
      <c r="D50" s="48">
        <v>208</v>
      </c>
      <c r="E50" s="42">
        <v>47.272727272727273</v>
      </c>
    </row>
    <row r="51" spans="2:5" s="10" customFormat="1" ht="15.9" customHeight="1" x14ac:dyDescent="0.25">
      <c r="B51" s="40" t="s">
        <v>40</v>
      </c>
      <c r="C51" s="48">
        <v>24936</v>
      </c>
      <c r="D51" s="48">
        <v>457</v>
      </c>
      <c r="E51" s="42">
        <v>1.8326916907282644</v>
      </c>
    </row>
    <row r="52" spans="2:5" s="10" customFormat="1" ht="15.9" customHeight="1" x14ac:dyDescent="0.25">
      <c r="B52" s="40" t="s">
        <v>141</v>
      </c>
      <c r="C52" s="48">
        <v>142</v>
      </c>
      <c r="D52" s="48">
        <v>142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142</v>
      </c>
      <c r="D54" s="48">
        <v>142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10094</v>
      </c>
      <c r="D62" s="48">
        <v>56</v>
      </c>
      <c r="E62" s="42">
        <v>0.55478502080443826</v>
      </c>
    </row>
    <row r="63" spans="2:5" s="10" customFormat="1" ht="15.9" customHeight="1" x14ac:dyDescent="0.25">
      <c r="B63" s="40" t="s">
        <v>152</v>
      </c>
      <c r="C63" s="48">
        <v>163</v>
      </c>
      <c r="D63" s="48">
        <v>49</v>
      </c>
      <c r="E63" s="42">
        <v>30.061349693251532</v>
      </c>
    </row>
    <row r="64" spans="2:5" s="10" customFormat="1" ht="15.9" customHeight="1" x14ac:dyDescent="0.25">
      <c r="B64" s="40" t="s">
        <v>153</v>
      </c>
      <c r="C64" s="48">
        <v>9931</v>
      </c>
      <c r="D64" s="48">
        <v>7</v>
      </c>
      <c r="E64" s="42">
        <v>7.0486355855402277E-2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14335</v>
      </c>
      <c r="D66" s="49">
        <v>111</v>
      </c>
      <c r="E66" s="42">
        <v>0.77432856644576209</v>
      </c>
    </row>
    <row r="67" spans="2:5" s="10" customFormat="1" ht="15.9" customHeight="1" x14ac:dyDescent="0.25">
      <c r="B67" s="40" t="s">
        <v>156</v>
      </c>
      <c r="C67" s="48">
        <v>14335</v>
      </c>
      <c r="D67" s="48">
        <v>111</v>
      </c>
      <c r="E67" s="42">
        <v>0.77432856644576209</v>
      </c>
    </row>
    <row r="68" spans="2:5" s="10" customFormat="1" ht="15.9" customHeight="1" x14ac:dyDescent="0.25">
      <c r="B68" s="40" t="s">
        <v>157</v>
      </c>
      <c r="C68" s="48">
        <v>339</v>
      </c>
      <c r="D68" s="48">
        <v>122</v>
      </c>
      <c r="E68" s="42">
        <v>35.988200589970504</v>
      </c>
    </row>
    <row r="69" spans="2:5" s="4" customFormat="1" ht="15.9" customHeight="1" x14ac:dyDescent="0.2">
      <c r="B69" s="40" t="s">
        <v>158</v>
      </c>
      <c r="C69" s="48">
        <v>165</v>
      </c>
      <c r="D69" s="48">
        <v>117</v>
      </c>
      <c r="E69" s="42">
        <v>70.909090909090907</v>
      </c>
    </row>
    <row r="70" spans="2:5" s="10" customFormat="1" ht="15.9" customHeight="1" x14ac:dyDescent="0.25">
      <c r="B70" s="40" t="s">
        <v>159</v>
      </c>
      <c r="C70" s="48">
        <v>169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>
        <v>5</v>
      </c>
      <c r="D71" s="49">
        <v>5</v>
      </c>
      <c r="E71" s="42"/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26</v>
      </c>
      <c r="D78" s="48">
        <v>26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26</v>
      </c>
      <c r="D79" s="53">
        <v>26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12</v>
      </c>
      <c r="D80" s="53">
        <v>4</v>
      </c>
      <c r="E80" s="44">
        <v>33.333333333333329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12</v>
      </c>
      <c r="D86" s="53">
        <v>4</v>
      </c>
      <c r="E86" s="44">
        <v>33.333333333333329</v>
      </c>
    </row>
    <row r="87" spans="2:5" s="11" customFormat="1" ht="15.75" customHeight="1" x14ac:dyDescent="0.25">
      <c r="B87" s="40" t="s">
        <v>174</v>
      </c>
      <c r="C87" s="53">
        <v>12</v>
      </c>
      <c r="D87" s="53">
        <v>4</v>
      </c>
      <c r="E87" s="44">
        <v>33.333333333333329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326CBC64-5F4D-4742-AE2B-4BD3D9854ADF}"/>
    <hyperlink ref="D4" location="Şubat!A1" display="Şubat" xr:uid="{3F382EA5-D42D-44D0-85A3-F9D4B35A20E7}"/>
    <hyperlink ref="E4" location="Mart!A1" display="Mart" xr:uid="{CAC21DB3-6DEF-4B38-AD6A-694BD2C3BB42}"/>
    <hyperlink ref="C5" location="Nisan!A1" display="Nisan" xr:uid="{7FC3EF1D-F4FD-4199-A002-17907B5F2204}"/>
    <hyperlink ref="D5" location="Mayıs!A1" display="Mayıs" xr:uid="{52217C18-0882-4B71-8BA6-10AC75135153}"/>
    <hyperlink ref="E5" location="Haziran!A1" display="Haziran" xr:uid="{18A427FE-2A29-4AA1-BB5E-1AB96C116ED4}"/>
    <hyperlink ref="C6" location="Temmuz!A1" display="Temmuz" xr:uid="{25BC4703-774E-42F8-A155-CEB9A2835399}"/>
    <hyperlink ref="D6" location="Ağustos!A1" display="Ağustos" xr:uid="{CA49DE21-9CE4-4857-873B-3724C6CA81AC}"/>
    <hyperlink ref="E6" location="Eylül!A1" display="Eylül" xr:uid="{9A3784BB-7156-4EB4-900B-61DAB56C9A92}"/>
    <hyperlink ref="C7" location="Ekim!A1" display="Ekim" xr:uid="{79EC3F5F-1680-4A1F-AB3C-8CB20CD57ECB}"/>
    <hyperlink ref="D7" location="Kasım!A1" display="Kasım" xr:uid="{E24BC284-BB11-466E-AB65-6AD636569ED8}"/>
    <hyperlink ref="E7" location="Aralık!A1" display="Aralık" xr:uid="{060CD062-97CB-4F6F-9283-C8399707C3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B923-4CDE-48F5-B3A1-958D0438B10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56499</v>
      </c>
      <c r="D10" s="27">
        <v>24328</v>
      </c>
      <c r="E10" s="28">
        <v>43.059169188835199</v>
      </c>
    </row>
    <row r="11" spans="2:7" s="5" customFormat="1" ht="15.75" customHeight="1" x14ac:dyDescent="0.2">
      <c r="B11" s="26" t="s">
        <v>5</v>
      </c>
      <c r="C11" s="27">
        <v>25828</v>
      </c>
      <c r="D11" s="27">
        <v>19237</v>
      </c>
      <c r="E11" s="29">
        <v>74.481183212017967</v>
      </c>
    </row>
    <row r="12" spans="2:7" s="5" customFormat="1" ht="15.75" customHeight="1" x14ac:dyDescent="0.2">
      <c r="B12" s="26" t="s">
        <v>6</v>
      </c>
      <c r="C12" s="27">
        <v>13451</v>
      </c>
      <c r="D12" s="27">
        <v>9934</v>
      </c>
      <c r="E12" s="29">
        <v>73.853245111887588</v>
      </c>
      <c r="G12" s="6"/>
    </row>
    <row r="13" spans="2:7" s="5" customFormat="1" ht="15.75" customHeight="1" x14ac:dyDescent="0.2">
      <c r="B13" s="26" t="s">
        <v>7</v>
      </c>
      <c r="C13" s="27">
        <v>11740</v>
      </c>
      <c r="D13" s="27">
        <v>9617</v>
      </c>
      <c r="E13" s="29">
        <v>81.916524701873939</v>
      </c>
    </row>
    <row r="14" spans="2:7" ht="15.75" customHeight="1" x14ac:dyDescent="0.2">
      <c r="B14" s="30" t="s">
        <v>8</v>
      </c>
      <c r="C14" s="31">
        <v>1145</v>
      </c>
      <c r="D14" s="31">
        <v>826</v>
      </c>
      <c r="E14" s="32">
        <v>72.139737991266372</v>
      </c>
    </row>
    <row r="15" spans="2:7" ht="15.75" customHeight="1" x14ac:dyDescent="0.2">
      <c r="B15" s="30" t="s">
        <v>9</v>
      </c>
      <c r="C15" s="31">
        <v>293</v>
      </c>
      <c r="D15" s="31">
        <v>228</v>
      </c>
      <c r="E15" s="32">
        <v>77.815699658703068</v>
      </c>
    </row>
    <row r="16" spans="2:7" ht="15.75" customHeight="1" x14ac:dyDescent="0.2">
      <c r="B16" s="30" t="s">
        <v>10</v>
      </c>
      <c r="C16" s="31">
        <v>9060</v>
      </c>
      <c r="D16" s="31">
        <v>7572</v>
      </c>
      <c r="E16" s="32">
        <v>83.576158940397349</v>
      </c>
    </row>
    <row r="17" spans="2:5" ht="15.75" customHeight="1" x14ac:dyDescent="0.2">
      <c r="B17" s="30" t="s">
        <v>11</v>
      </c>
      <c r="C17" s="31">
        <v>1242</v>
      </c>
      <c r="D17" s="31">
        <v>991</v>
      </c>
      <c r="E17" s="32">
        <v>79.790660225442835</v>
      </c>
    </row>
    <row r="18" spans="2:5" s="5" customFormat="1" ht="15.75" customHeight="1" x14ac:dyDescent="0.2">
      <c r="B18" s="26" t="s">
        <v>12</v>
      </c>
      <c r="C18" s="27">
        <v>1711</v>
      </c>
      <c r="D18" s="27">
        <v>317</v>
      </c>
      <c r="E18" s="29">
        <v>18.527177089421389</v>
      </c>
    </row>
    <row r="19" spans="2:5" ht="15.75" customHeight="1" x14ac:dyDescent="0.2">
      <c r="B19" s="30" t="s">
        <v>13</v>
      </c>
      <c r="C19" s="31">
        <v>1341</v>
      </c>
      <c r="D19" s="31">
        <v>28</v>
      </c>
      <c r="E19" s="32">
        <v>2.087994034302759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370</v>
      </c>
      <c r="D21" s="31">
        <v>289</v>
      </c>
      <c r="E21" s="32">
        <v>78.108108108108112</v>
      </c>
    </row>
    <row r="22" spans="2:5" s="4" customFormat="1" ht="15.75" customHeight="1" x14ac:dyDescent="0.2">
      <c r="B22" s="26" t="s">
        <v>16</v>
      </c>
      <c r="C22" s="27">
        <v>2498</v>
      </c>
      <c r="D22" s="27">
        <v>1518</v>
      </c>
      <c r="E22" s="28">
        <v>60.768614891913529</v>
      </c>
    </row>
    <row r="23" spans="2:5" s="8" customFormat="1" ht="15.75" customHeight="1" x14ac:dyDescent="0.2">
      <c r="B23" s="30" t="s">
        <v>17</v>
      </c>
      <c r="C23" s="31">
        <v>3</v>
      </c>
      <c r="D23" s="31">
        <v>2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2495</v>
      </c>
      <c r="D24" s="31">
        <v>1516</v>
      </c>
      <c r="E24" s="33">
        <v>60.761523046092179</v>
      </c>
    </row>
    <row r="25" spans="2:5" s="4" customFormat="1" ht="15.75" customHeight="1" x14ac:dyDescent="0.2">
      <c r="B25" s="26" t="s">
        <v>19</v>
      </c>
      <c r="C25" s="27">
        <v>3554</v>
      </c>
      <c r="D25" s="27">
        <v>2192</v>
      </c>
      <c r="E25" s="28">
        <v>61.676983680360152</v>
      </c>
    </row>
    <row r="26" spans="2:5" s="4" customFormat="1" ht="15.75" customHeight="1" x14ac:dyDescent="0.2">
      <c r="B26" s="26" t="s">
        <v>20</v>
      </c>
      <c r="C26" s="27">
        <v>2590</v>
      </c>
      <c r="D26" s="27">
        <v>1286</v>
      </c>
      <c r="E26" s="28">
        <v>49.65250965250965</v>
      </c>
    </row>
    <row r="27" spans="2:5" s="8" customFormat="1" ht="15.75" customHeight="1" x14ac:dyDescent="0.2">
      <c r="B27" s="30" t="s">
        <v>21</v>
      </c>
      <c r="C27" s="31">
        <v>2385</v>
      </c>
      <c r="D27" s="31">
        <v>1081</v>
      </c>
      <c r="E27" s="33">
        <v>45.324947589098528</v>
      </c>
    </row>
    <row r="28" spans="2:5" s="8" customFormat="1" ht="15.75" customHeight="1" x14ac:dyDescent="0.2">
      <c r="B28" s="30" t="s">
        <v>22</v>
      </c>
      <c r="C28" s="31">
        <v>205</v>
      </c>
      <c r="D28" s="31">
        <v>205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494</v>
      </c>
      <c r="D29" s="27">
        <v>492</v>
      </c>
      <c r="E29" s="28">
        <v>99.595141700404852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494</v>
      </c>
      <c r="D31" s="31">
        <v>492</v>
      </c>
      <c r="E31" s="33">
        <v>99.595141700404852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470</v>
      </c>
      <c r="D36" s="27">
        <v>414</v>
      </c>
      <c r="E36" s="29">
        <v>88.085106382978722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370</v>
      </c>
      <c r="D39" s="27">
        <v>370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177</v>
      </c>
      <c r="D40" s="31">
        <v>177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193</v>
      </c>
      <c r="D41" s="31">
        <v>193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2152</v>
      </c>
      <c r="D43" s="27">
        <v>1840</v>
      </c>
      <c r="E43" s="28">
        <v>85.501858736059475</v>
      </c>
    </row>
    <row r="44" spans="2:5" s="4" customFormat="1" ht="15.75" customHeight="1" x14ac:dyDescent="0.2">
      <c r="B44" s="26" t="s">
        <v>38</v>
      </c>
      <c r="C44" s="27">
        <v>3659</v>
      </c>
      <c r="D44" s="27">
        <v>3381</v>
      </c>
      <c r="E44" s="28">
        <v>92.402295709210165</v>
      </c>
    </row>
    <row r="45" spans="2:5" s="4" customFormat="1" ht="15.75" customHeight="1" x14ac:dyDescent="0.2">
      <c r="B45" s="26" t="s">
        <v>39</v>
      </c>
      <c r="C45" s="27">
        <v>144</v>
      </c>
      <c r="D45" s="27">
        <v>2</v>
      </c>
      <c r="E45" s="28">
        <v>1.3888888888888888</v>
      </c>
    </row>
    <row r="46" spans="2:5" s="4" customFormat="1" ht="15.75" customHeight="1" x14ac:dyDescent="0.2">
      <c r="B46" s="26" t="s">
        <v>40</v>
      </c>
      <c r="C46" s="27">
        <v>30638</v>
      </c>
      <c r="D46" s="27">
        <v>5065</v>
      </c>
      <c r="E46" s="28">
        <v>16.531757947646714</v>
      </c>
    </row>
    <row r="47" spans="2:5" s="4" customFormat="1" ht="15.75" customHeight="1" x14ac:dyDescent="0.2">
      <c r="B47" s="26" t="s">
        <v>41</v>
      </c>
      <c r="C47" s="27">
        <v>1404</v>
      </c>
      <c r="D47" s="27">
        <v>1404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1382</v>
      </c>
      <c r="D48" s="31">
        <v>1382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22</v>
      </c>
      <c r="D50" s="31">
        <v>22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11140</v>
      </c>
      <c r="D60" s="27">
        <v>524</v>
      </c>
      <c r="E60" s="28">
        <v>4.7037701974865351</v>
      </c>
    </row>
    <row r="61" spans="2:5" s="4" customFormat="1" ht="15.75" customHeight="1" x14ac:dyDescent="0.2">
      <c r="B61" s="26" t="s">
        <v>56</v>
      </c>
      <c r="C61" s="27">
        <v>556</v>
      </c>
      <c r="D61" s="27">
        <v>443</v>
      </c>
      <c r="E61" s="28">
        <v>79.676258992805757</v>
      </c>
    </row>
    <row r="62" spans="2:5" s="8" customFormat="1" ht="15.75" customHeight="1" x14ac:dyDescent="0.2">
      <c r="B62" s="30" t="s">
        <v>57</v>
      </c>
      <c r="C62" s="31">
        <v>298</v>
      </c>
      <c r="D62" s="31">
        <v>298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124</v>
      </c>
      <c r="D63" s="31">
        <v>11</v>
      </c>
      <c r="E63" s="33">
        <v>8.870967741935484</v>
      </c>
    </row>
    <row r="64" spans="2:5" s="8" customFormat="1" ht="15.75" customHeight="1" x14ac:dyDescent="0.2">
      <c r="B64" s="30" t="s">
        <v>59</v>
      </c>
      <c r="C64" s="31">
        <v>134</v>
      </c>
      <c r="D64" s="31">
        <v>134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10584</v>
      </c>
      <c r="D65" s="27">
        <v>81</v>
      </c>
      <c r="E65" s="28">
        <v>0.76530612244897955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10582</v>
      </c>
      <c r="D67" s="31">
        <v>79</v>
      </c>
      <c r="E67" s="33">
        <v>0.7465507465507466</v>
      </c>
    </row>
    <row r="68" spans="2:5" s="8" customFormat="1" ht="15.75" customHeight="1" x14ac:dyDescent="0.2">
      <c r="B68" s="30" t="s">
        <v>63</v>
      </c>
      <c r="C68" s="31">
        <v>2</v>
      </c>
      <c r="D68" s="31">
        <v>2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17039</v>
      </c>
      <c r="D70" s="27">
        <v>2300</v>
      </c>
      <c r="E70" s="28">
        <v>13.498444744409882</v>
      </c>
    </row>
    <row r="71" spans="2:5" s="8" customFormat="1" ht="15.75" customHeight="1" x14ac:dyDescent="0.2">
      <c r="B71" s="34" t="s">
        <v>66</v>
      </c>
      <c r="C71" s="35">
        <v>1213</v>
      </c>
      <c r="D71" s="35">
        <v>1149</v>
      </c>
      <c r="E71" s="33">
        <v>94.72382522671063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288</v>
      </c>
      <c r="D73" s="35">
        <v>111</v>
      </c>
      <c r="E73" s="33">
        <v>38.541666666666671</v>
      </c>
    </row>
    <row r="74" spans="2:5" s="8" customFormat="1" ht="15.75" customHeight="1" x14ac:dyDescent="0.2">
      <c r="B74" s="34" t="s">
        <v>69</v>
      </c>
      <c r="C74" s="35">
        <v>14066</v>
      </c>
      <c r="D74" s="35">
        <v>163</v>
      </c>
      <c r="E74" s="33">
        <v>1.1588226930186265</v>
      </c>
    </row>
    <row r="75" spans="2:5" s="8" customFormat="1" ht="15.75" customHeight="1" x14ac:dyDescent="0.2">
      <c r="B75" s="34" t="s">
        <v>70</v>
      </c>
      <c r="C75" s="35">
        <v>338</v>
      </c>
      <c r="D75" s="35">
        <v>322</v>
      </c>
      <c r="E75" s="33">
        <v>95.26627218934911</v>
      </c>
    </row>
    <row r="76" spans="2:5" s="8" customFormat="1" ht="15.75" customHeight="1" x14ac:dyDescent="0.2">
      <c r="B76" s="34" t="s">
        <v>71</v>
      </c>
      <c r="C76" s="35">
        <v>1134</v>
      </c>
      <c r="D76" s="35">
        <v>555</v>
      </c>
      <c r="E76" s="33">
        <v>48.941798941798943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1055</v>
      </c>
      <c r="D86" s="27">
        <v>837</v>
      </c>
      <c r="E86" s="28">
        <v>79.33649289099526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20</v>
      </c>
      <c r="D89" s="31">
        <v>20</v>
      </c>
      <c r="E89" s="33">
        <v>100</v>
      </c>
    </row>
    <row r="90" spans="2:5" ht="15.75" customHeight="1" x14ac:dyDescent="0.2">
      <c r="B90" s="30" t="s">
        <v>85</v>
      </c>
      <c r="C90" s="31">
        <v>440</v>
      </c>
      <c r="D90" s="31">
        <v>435</v>
      </c>
      <c r="E90" s="33">
        <v>98.86363636363636</v>
      </c>
    </row>
    <row r="91" spans="2:5" ht="15.75" customHeight="1" x14ac:dyDescent="0.2">
      <c r="B91" s="30" t="s">
        <v>86</v>
      </c>
      <c r="C91" s="31">
        <v>46</v>
      </c>
      <c r="D91" s="31">
        <v>46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549</v>
      </c>
      <c r="D93" s="31">
        <v>336</v>
      </c>
      <c r="E93" s="33">
        <v>61.202185792349731</v>
      </c>
    </row>
    <row r="94" spans="2:5" s="5" customFormat="1" ht="15.75" customHeight="1" x14ac:dyDescent="0.2">
      <c r="B94" s="26" t="s">
        <v>89</v>
      </c>
      <c r="C94" s="27">
        <v>33</v>
      </c>
      <c r="D94" s="27">
        <v>26</v>
      </c>
      <c r="E94" s="37">
        <v>78.787878787878782</v>
      </c>
    </row>
    <row r="95" spans="2:5" s="5" customFormat="1" ht="15.75" customHeight="1" x14ac:dyDescent="0.2">
      <c r="B95" s="26" t="s">
        <v>90</v>
      </c>
      <c r="C95" s="27">
        <v>33</v>
      </c>
      <c r="D95" s="27">
        <v>26</v>
      </c>
      <c r="E95" s="37">
        <v>78.787878787878782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33</v>
      </c>
      <c r="D99" s="31">
        <v>26</v>
      </c>
      <c r="E99" s="38">
        <v>78.787878787878782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0</v>
      </c>
      <c r="D101" s="27">
        <v>0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8F8C1D34-548D-47DC-8EE7-036821EBBF92}"/>
    <hyperlink ref="D4" location="Şubat!A1" display="Şubat" xr:uid="{C378B31F-9F05-4287-9902-F30929D1E2BA}"/>
    <hyperlink ref="E4" location="Mart!A1" display="Mart" xr:uid="{061A4295-26A1-49FC-AB7A-B7D4D77C2E58}"/>
    <hyperlink ref="C5" location="Nisan!A1" display="Nisan" xr:uid="{7EDFA88D-AF23-489D-ACE7-E829FE849A85}"/>
    <hyperlink ref="D5" location="Mayıs!A1" display="Mayıs" xr:uid="{E2793B75-CD33-414A-A465-E97E297ED07D}"/>
    <hyperlink ref="E5" location="Haziran!A1" display="Haziran" xr:uid="{2730E003-CB1D-468C-BE68-95EE3B4EC75B}"/>
    <hyperlink ref="C6" location="Temmuz!A1" display="Temmuz" xr:uid="{5E79F6F4-F9F0-4685-8EF2-7BA7B632F390}"/>
    <hyperlink ref="D6" location="Ağustos!A1" display="Ağustos" xr:uid="{BCD63F14-E35A-42F3-A900-275F58C636A3}"/>
    <hyperlink ref="E6" location="Eylül!A1" display="Eylül" xr:uid="{4DA85A48-989B-4EB5-8739-0C65BE9532EC}"/>
    <hyperlink ref="C7" location="Ekim!A1" display="Ekim" xr:uid="{3DE3EA81-A78C-425E-BE76-7D08EDBBC5B3}"/>
    <hyperlink ref="D7" location="Kasım!A1" display="Kasım" xr:uid="{42E442B5-4548-4EE0-BA5B-9FF88D56DB76}"/>
    <hyperlink ref="E7" location="Aralık!A1" display="Aralık" xr:uid="{E1F36635-20F1-445A-B102-727AC494B5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10A0-413B-4A40-89D8-F64924393D1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53865</v>
      </c>
      <c r="D10" s="27">
        <v>22249</v>
      </c>
      <c r="E10" s="28">
        <v>41.305114638447968</v>
      </c>
    </row>
    <row r="11" spans="2:7" s="5" customFormat="1" ht="15.75" customHeight="1" x14ac:dyDescent="0.2">
      <c r="B11" s="26" t="s">
        <v>5</v>
      </c>
      <c r="C11" s="27">
        <v>23729</v>
      </c>
      <c r="D11" s="27">
        <v>17600</v>
      </c>
      <c r="E11" s="29">
        <v>74.17084580049729</v>
      </c>
    </row>
    <row r="12" spans="2:7" s="5" customFormat="1" ht="15.75" customHeight="1" x14ac:dyDescent="0.2">
      <c r="B12" s="26" t="s">
        <v>6</v>
      </c>
      <c r="C12" s="27">
        <v>11972</v>
      </c>
      <c r="D12" s="27">
        <v>8861</v>
      </c>
      <c r="E12" s="29">
        <v>74.014366855997324</v>
      </c>
      <c r="G12" s="6"/>
    </row>
    <row r="13" spans="2:7" s="5" customFormat="1" ht="15.75" customHeight="1" x14ac:dyDescent="0.2">
      <c r="B13" s="26" t="s">
        <v>7</v>
      </c>
      <c r="C13" s="27">
        <v>10342</v>
      </c>
      <c r="D13" s="27">
        <v>8575</v>
      </c>
      <c r="E13" s="29">
        <v>82.914329916843926</v>
      </c>
    </row>
    <row r="14" spans="2:7" ht="15.75" customHeight="1" x14ac:dyDescent="0.2">
      <c r="B14" s="30" t="s">
        <v>8</v>
      </c>
      <c r="C14" s="31">
        <v>1124</v>
      </c>
      <c r="D14" s="31">
        <v>812</v>
      </c>
      <c r="E14" s="32">
        <v>72.241992882562272</v>
      </c>
    </row>
    <row r="15" spans="2:7" ht="15.75" customHeight="1" x14ac:dyDescent="0.2">
      <c r="B15" s="30" t="s">
        <v>9</v>
      </c>
      <c r="C15" s="31">
        <v>293</v>
      </c>
      <c r="D15" s="31">
        <v>221</v>
      </c>
      <c r="E15" s="32">
        <v>75.426621160409553</v>
      </c>
    </row>
    <row r="16" spans="2:7" ht="15.75" customHeight="1" x14ac:dyDescent="0.2">
      <c r="B16" s="30" t="s">
        <v>10</v>
      </c>
      <c r="C16" s="31">
        <v>8024</v>
      </c>
      <c r="D16" s="31">
        <v>6683</v>
      </c>
      <c r="E16" s="32">
        <v>83.287637088733803</v>
      </c>
    </row>
    <row r="17" spans="2:5" ht="15.75" customHeight="1" x14ac:dyDescent="0.2">
      <c r="B17" s="30" t="s">
        <v>11</v>
      </c>
      <c r="C17" s="31">
        <v>901</v>
      </c>
      <c r="D17" s="31">
        <v>859</v>
      </c>
      <c r="E17" s="32">
        <v>95.338512763596</v>
      </c>
    </row>
    <row r="18" spans="2:5" s="5" customFormat="1" ht="15.75" customHeight="1" x14ac:dyDescent="0.2">
      <c r="B18" s="26" t="s">
        <v>12</v>
      </c>
      <c r="C18" s="27">
        <v>1630</v>
      </c>
      <c r="D18" s="27">
        <v>286</v>
      </c>
      <c r="E18" s="29">
        <v>17.54601226993865</v>
      </c>
    </row>
    <row r="19" spans="2:5" ht="15.75" customHeight="1" x14ac:dyDescent="0.2">
      <c r="B19" s="30" t="s">
        <v>13</v>
      </c>
      <c r="C19" s="31">
        <v>1341</v>
      </c>
      <c r="D19" s="31">
        <v>27</v>
      </c>
      <c r="E19" s="32">
        <v>2.0134228187919461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289</v>
      </c>
      <c r="D21" s="31">
        <v>259</v>
      </c>
      <c r="E21" s="32">
        <v>89.61937716262976</v>
      </c>
    </row>
    <row r="22" spans="2:5" s="4" customFormat="1" ht="15.75" customHeight="1" x14ac:dyDescent="0.2">
      <c r="B22" s="26" t="s">
        <v>16</v>
      </c>
      <c r="C22" s="27">
        <v>2525</v>
      </c>
      <c r="D22" s="27">
        <v>1481</v>
      </c>
      <c r="E22" s="28">
        <v>58.653465346534652</v>
      </c>
    </row>
    <row r="23" spans="2:5" s="8" customFormat="1" ht="15.75" customHeight="1" x14ac:dyDescent="0.2">
      <c r="B23" s="30" t="s">
        <v>17</v>
      </c>
      <c r="C23" s="31">
        <v>3</v>
      </c>
      <c r="D23" s="31">
        <v>2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2522</v>
      </c>
      <c r="D24" s="31">
        <v>1479</v>
      </c>
      <c r="E24" s="33">
        <v>58.643933386201432</v>
      </c>
    </row>
    <row r="25" spans="2:5" s="4" customFormat="1" ht="15.75" customHeight="1" x14ac:dyDescent="0.2">
      <c r="B25" s="26" t="s">
        <v>19</v>
      </c>
      <c r="C25" s="27">
        <v>3338</v>
      </c>
      <c r="D25" s="27">
        <v>2051</v>
      </c>
      <c r="E25" s="28">
        <v>61.443978430197724</v>
      </c>
    </row>
    <row r="26" spans="2:5" s="4" customFormat="1" ht="15.75" customHeight="1" x14ac:dyDescent="0.2">
      <c r="B26" s="26" t="s">
        <v>20</v>
      </c>
      <c r="C26" s="27">
        <v>2442</v>
      </c>
      <c r="D26" s="27">
        <v>1169</v>
      </c>
      <c r="E26" s="28">
        <v>47.870597870597869</v>
      </c>
    </row>
    <row r="27" spans="2:5" s="8" customFormat="1" ht="15.75" customHeight="1" x14ac:dyDescent="0.2">
      <c r="B27" s="30" t="s">
        <v>21</v>
      </c>
      <c r="C27" s="31">
        <v>2302</v>
      </c>
      <c r="D27" s="31">
        <v>1029</v>
      </c>
      <c r="E27" s="33">
        <v>44.700260642919197</v>
      </c>
    </row>
    <row r="28" spans="2:5" s="8" customFormat="1" ht="15.75" customHeight="1" x14ac:dyDescent="0.2">
      <c r="B28" s="30" t="s">
        <v>22</v>
      </c>
      <c r="C28" s="31">
        <v>140</v>
      </c>
      <c r="D28" s="31">
        <v>140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476</v>
      </c>
      <c r="D29" s="27">
        <v>473</v>
      </c>
      <c r="E29" s="28">
        <v>99.369747899159663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476</v>
      </c>
      <c r="D31" s="31">
        <v>473</v>
      </c>
      <c r="E31" s="33">
        <v>99.369747899159663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420</v>
      </c>
      <c r="D36" s="27">
        <v>409</v>
      </c>
      <c r="E36" s="29">
        <v>97.38095238095238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365</v>
      </c>
      <c r="D39" s="27">
        <v>365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172</v>
      </c>
      <c r="D40" s="31">
        <v>172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193</v>
      </c>
      <c r="D41" s="31">
        <v>193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1965</v>
      </c>
      <c r="D43" s="27">
        <v>1693</v>
      </c>
      <c r="E43" s="28">
        <v>86.157760814249357</v>
      </c>
    </row>
    <row r="44" spans="2:5" s="4" customFormat="1" ht="15.75" customHeight="1" x14ac:dyDescent="0.2">
      <c r="B44" s="26" t="s">
        <v>38</v>
      </c>
      <c r="C44" s="27">
        <v>3421</v>
      </c>
      <c r="D44" s="27">
        <v>3147</v>
      </c>
      <c r="E44" s="28">
        <v>91.990646009938615</v>
      </c>
    </row>
    <row r="45" spans="2:5" s="4" customFormat="1" ht="15.75" customHeight="1" x14ac:dyDescent="0.2">
      <c r="B45" s="26" t="s">
        <v>39</v>
      </c>
      <c r="C45" s="27">
        <v>143</v>
      </c>
      <c r="D45" s="27">
        <v>2</v>
      </c>
      <c r="E45" s="28">
        <v>1.3986013986013985</v>
      </c>
    </row>
    <row r="46" spans="2:5" s="4" customFormat="1" ht="15.75" customHeight="1" x14ac:dyDescent="0.2">
      <c r="B46" s="26" t="s">
        <v>40</v>
      </c>
      <c r="C46" s="27">
        <v>30103</v>
      </c>
      <c r="D46" s="27">
        <v>4626</v>
      </c>
      <c r="E46" s="28">
        <v>15.367239145600106</v>
      </c>
    </row>
    <row r="47" spans="2:5" s="4" customFormat="1" ht="15.75" customHeight="1" x14ac:dyDescent="0.2">
      <c r="B47" s="26" t="s">
        <v>41</v>
      </c>
      <c r="C47" s="27">
        <v>1327</v>
      </c>
      <c r="D47" s="27">
        <v>1327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1324</v>
      </c>
      <c r="D48" s="31">
        <v>1324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11021</v>
      </c>
      <c r="D60" s="27">
        <v>480</v>
      </c>
      <c r="E60" s="28">
        <v>4.3553216586516657</v>
      </c>
    </row>
    <row r="61" spans="2:5" s="4" customFormat="1" ht="15.75" customHeight="1" x14ac:dyDescent="0.2">
      <c r="B61" s="26" t="s">
        <v>56</v>
      </c>
      <c r="C61" s="27">
        <v>522</v>
      </c>
      <c r="D61" s="27">
        <v>408</v>
      </c>
      <c r="E61" s="28">
        <v>78.160919540229884</v>
      </c>
    </row>
    <row r="62" spans="2:5" s="8" customFormat="1" ht="15.75" customHeight="1" x14ac:dyDescent="0.2">
      <c r="B62" s="30" t="s">
        <v>57</v>
      </c>
      <c r="C62" s="31">
        <v>267</v>
      </c>
      <c r="D62" s="31">
        <v>267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124</v>
      </c>
      <c r="D63" s="31">
        <v>10</v>
      </c>
      <c r="E63" s="33">
        <v>8.064516129032258</v>
      </c>
    </row>
    <row r="64" spans="2:5" s="8" customFormat="1" ht="15.75" customHeight="1" x14ac:dyDescent="0.2">
      <c r="B64" s="30" t="s">
        <v>59</v>
      </c>
      <c r="C64" s="31">
        <v>131</v>
      </c>
      <c r="D64" s="31">
        <v>131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10499</v>
      </c>
      <c r="D65" s="27">
        <v>72</v>
      </c>
      <c r="E65" s="28">
        <v>0.68577959805695776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10497</v>
      </c>
      <c r="D67" s="31">
        <v>70</v>
      </c>
      <c r="E67" s="33">
        <v>0.66685719729446513</v>
      </c>
    </row>
    <row r="68" spans="2:5" s="8" customFormat="1" ht="15.75" customHeight="1" x14ac:dyDescent="0.2">
      <c r="B68" s="30" t="s">
        <v>63</v>
      </c>
      <c r="C68" s="31">
        <v>2</v>
      </c>
      <c r="D68" s="31">
        <v>2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16755</v>
      </c>
      <c r="D70" s="27">
        <v>2030</v>
      </c>
      <c r="E70" s="28">
        <v>12.115786332438077</v>
      </c>
    </row>
    <row r="71" spans="2:5" s="8" customFormat="1" ht="15.75" customHeight="1" x14ac:dyDescent="0.2">
      <c r="B71" s="34" t="s">
        <v>66</v>
      </c>
      <c r="C71" s="35">
        <v>1023</v>
      </c>
      <c r="D71" s="35">
        <v>960</v>
      </c>
      <c r="E71" s="33">
        <v>93.841642228739005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283</v>
      </c>
      <c r="D73" s="35">
        <v>105</v>
      </c>
      <c r="E73" s="33">
        <v>37.102473498233216</v>
      </c>
    </row>
    <row r="74" spans="2:5" s="8" customFormat="1" ht="15.75" customHeight="1" x14ac:dyDescent="0.2">
      <c r="B74" s="34" t="s">
        <v>69</v>
      </c>
      <c r="C74" s="35">
        <v>14047</v>
      </c>
      <c r="D74" s="35">
        <v>153</v>
      </c>
      <c r="E74" s="33">
        <v>1.0892005410407917</v>
      </c>
    </row>
    <row r="75" spans="2:5" s="8" customFormat="1" ht="15.75" customHeight="1" x14ac:dyDescent="0.2">
      <c r="B75" s="34" t="s">
        <v>70</v>
      </c>
      <c r="C75" s="35">
        <v>313</v>
      </c>
      <c r="D75" s="35">
        <v>298</v>
      </c>
      <c r="E75" s="33">
        <v>95.2076677316294</v>
      </c>
    </row>
    <row r="76" spans="2:5" s="8" customFormat="1" ht="15.75" customHeight="1" x14ac:dyDescent="0.2">
      <c r="B76" s="34" t="s">
        <v>71</v>
      </c>
      <c r="C76" s="35">
        <v>1089</v>
      </c>
      <c r="D76" s="35">
        <v>514</v>
      </c>
      <c r="E76" s="33">
        <v>47.199265381083563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1000</v>
      </c>
      <c r="D86" s="27">
        <v>789</v>
      </c>
      <c r="E86" s="28">
        <v>78.900000000000006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18</v>
      </c>
      <c r="D89" s="31">
        <v>18</v>
      </c>
      <c r="E89" s="33">
        <v>100</v>
      </c>
    </row>
    <row r="90" spans="2:5" ht="15.75" customHeight="1" x14ac:dyDescent="0.2">
      <c r="B90" s="30" t="s">
        <v>85</v>
      </c>
      <c r="C90" s="31">
        <v>401</v>
      </c>
      <c r="D90" s="31">
        <v>401</v>
      </c>
      <c r="E90" s="33">
        <v>100</v>
      </c>
    </row>
    <row r="91" spans="2:5" ht="15.75" customHeight="1" x14ac:dyDescent="0.2">
      <c r="B91" s="30" t="s">
        <v>86</v>
      </c>
      <c r="C91" s="31">
        <v>45</v>
      </c>
      <c r="D91" s="31">
        <v>45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536</v>
      </c>
      <c r="D93" s="31">
        <v>325</v>
      </c>
      <c r="E93" s="33">
        <v>60.634328358208954</v>
      </c>
    </row>
    <row r="94" spans="2:5" s="5" customFormat="1" ht="15.75" customHeight="1" x14ac:dyDescent="0.2">
      <c r="B94" s="26" t="s">
        <v>89</v>
      </c>
      <c r="C94" s="27">
        <v>33</v>
      </c>
      <c r="D94" s="27">
        <v>23</v>
      </c>
      <c r="E94" s="37">
        <v>69.696969696969703</v>
      </c>
    </row>
    <row r="95" spans="2:5" s="5" customFormat="1" ht="15.75" customHeight="1" x14ac:dyDescent="0.2">
      <c r="B95" s="26" t="s">
        <v>90</v>
      </c>
      <c r="C95" s="27">
        <v>33</v>
      </c>
      <c r="D95" s="27">
        <v>23</v>
      </c>
      <c r="E95" s="37">
        <v>69.696969696969703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33</v>
      </c>
      <c r="D99" s="31">
        <v>23</v>
      </c>
      <c r="E99" s="38">
        <v>69.696969696969703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0</v>
      </c>
      <c r="D101" s="27">
        <v>0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E9112728-2B39-4F74-8F4F-281B86435EE4}"/>
    <hyperlink ref="D4" location="Şubat!A1" display="Şubat" xr:uid="{6209EC6F-EA0A-4625-82B6-0309040E2B66}"/>
    <hyperlink ref="E4" location="Mart!A1" display="Mart" xr:uid="{52888C70-BD01-4216-93CD-5F413E642599}"/>
    <hyperlink ref="C5" location="Nisan!A1" display="Nisan" xr:uid="{A62E576D-F91F-4935-AE31-55071206542A}"/>
    <hyperlink ref="D5" location="Mayıs!A1" display="Mayıs" xr:uid="{A580FC8D-ECC1-4EA9-9151-41828DB3C29A}"/>
    <hyperlink ref="E5" location="Haziran!A1" display="Haziran" xr:uid="{796CEA68-68AB-4565-98EA-92B4EA055727}"/>
    <hyperlink ref="C6" location="Temmuz!A1" display="Temmuz" xr:uid="{7633667E-1E64-4203-9DA2-9A203374AA35}"/>
    <hyperlink ref="D6" location="Ağustos!A1" display="Ağustos" xr:uid="{7A65C544-EDC8-448D-B38C-138A6CEB642D}"/>
    <hyperlink ref="E6" location="Eylül!A1" display="Eylül" xr:uid="{F1D65BE5-543D-4B22-9533-C9475789BEC3}"/>
    <hyperlink ref="C7" location="Ekim!A1" display="Ekim" xr:uid="{7321A35C-9B1A-4077-971A-2AFE8FFC287E}"/>
    <hyperlink ref="D7" location="Kasım!A1" display="Kasım" xr:uid="{AD49BF17-5825-45BF-9594-D8E8FFC1E600}"/>
    <hyperlink ref="E7" location="Aralık!A1" display="Aralık" xr:uid="{3245A42A-D092-4DB4-B91E-D2624428B9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4FB7-2364-4898-AAD0-BEE639FD7B4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51679</v>
      </c>
      <c r="D10" s="27">
        <v>20124</v>
      </c>
      <c r="E10" s="28">
        <v>38.940381973335398</v>
      </c>
    </row>
    <row r="11" spans="2:7" s="5" customFormat="1" ht="15.75" customHeight="1" x14ac:dyDescent="0.2">
      <c r="B11" s="26" t="s">
        <v>5</v>
      </c>
      <c r="C11" s="27">
        <v>21868</v>
      </c>
      <c r="D11" s="27">
        <v>15812</v>
      </c>
      <c r="E11" s="29">
        <v>72.306566672763864</v>
      </c>
    </row>
    <row r="12" spans="2:7" s="5" customFormat="1" ht="15.75" customHeight="1" x14ac:dyDescent="0.2">
      <c r="B12" s="26" t="s">
        <v>6</v>
      </c>
      <c r="C12" s="27">
        <v>10815</v>
      </c>
      <c r="D12" s="27">
        <v>7924</v>
      </c>
      <c r="E12" s="29">
        <v>73.26860841423948</v>
      </c>
      <c r="G12" s="6"/>
    </row>
    <row r="13" spans="2:7" s="5" customFormat="1" ht="15.75" customHeight="1" x14ac:dyDescent="0.2">
      <c r="B13" s="26" t="s">
        <v>7</v>
      </c>
      <c r="C13" s="27">
        <v>9185</v>
      </c>
      <c r="D13" s="27">
        <v>7638</v>
      </c>
      <c r="E13" s="29">
        <v>83.157321720195981</v>
      </c>
    </row>
    <row r="14" spans="2:7" ht="15.75" customHeight="1" x14ac:dyDescent="0.2">
      <c r="B14" s="30" t="s">
        <v>8</v>
      </c>
      <c r="C14" s="31">
        <v>1125</v>
      </c>
      <c r="D14" s="31">
        <v>803</v>
      </c>
      <c r="E14" s="32">
        <v>71.37777777777778</v>
      </c>
    </row>
    <row r="15" spans="2:7" ht="15.75" customHeight="1" x14ac:dyDescent="0.2">
      <c r="B15" s="30" t="s">
        <v>9</v>
      </c>
      <c r="C15" s="31">
        <v>291</v>
      </c>
      <c r="D15" s="31">
        <v>217</v>
      </c>
      <c r="E15" s="32">
        <v>74.570446735395194</v>
      </c>
    </row>
    <row r="16" spans="2:7" ht="15.75" customHeight="1" x14ac:dyDescent="0.2">
      <c r="B16" s="30" t="s">
        <v>10</v>
      </c>
      <c r="C16" s="31">
        <v>6863</v>
      </c>
      <c r="D16" s="31">
        <v>5759</v>
      </c>
      <c r="E16" s="32">
        <v>83.913740346787122</v>
      </c>
    </row>
    <row r="17" spans="2:5" ht="15.75" customHeight="1" x14ac:dyDescent="0.2">
      <c r="B17" s="30" t="s">
        <v>11</v>
      </c>
      <c r="C17" s="31">
        <v>906</v>
      </c>
      <c r="D17" s="31">
        <v>859</v>
      </c>
      <c r="E17" s="32">
        <v>94.812362030905078</v>
      </c>
    </row>
    <row r="18" spans="2:5" s="5" customFormat="1" ht="15.75" customHeight="1" x14ac:dyDescent="0.2">
      <c r="B18" s="26" t="s">
        <v>12</v>
      </c>
      <c r="C18" s="27">
        <v>1630</v>
      </c>
      <c r="D18" s="27">
        <v>286</v>
      </c>
      <c r="E18" s="29">
        <v>17.54601226993865</v>
      </c>
    </row>
    <row r="19" spans="2:5" ht="15.75" customHeight="1" x14ac:dyDescent="0.2">
      <c r="B19" s="30" t="s">
        <v>13</v>
      </c>
      <c r="C19" s="31">
        <v>1341</v>
      </c>
      <c r="D19" s="31">
        <v>27</v>
      </c>
      <c r="E19" s="32">
        <v>2.0134228187919461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289</v>
      </c>
      <c r="D21" s="31">
        <v>259</v>
      </c>
      <c r="E21" s="32">
        <v>89.61937716262976</v>
      </c>
    </row>
    <row r="22" spans="2:5" s="4" customFormat="1" ht="15.75" customHeight="1" x14ac:dyDescent="0.2">
      <c r="B22" s="26" t="s">
        <v>16</v>
      </c>
      <c r="C22" s="27">
        <v>2512</v>
      </c>
      <c r="D22" s="27">
        <v>1444</v>
      </c>
      <c r="E22" s="28">
        <v>57.484076433121025</v>
      </c>
    </row>
    <row r="23" spans="2:5" s="8" customFormat="1" ht="15.75" customHeight="1" x14ac:dyDescent="0.2">
      <c r="B23" s="30" t="s">
        <v>17</v>
      </c>
      <c r="C23" s="31">
        <v>3</v>
      </c>
      <c r="D23" s="31">
        <v>2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2509</v>
      </c>
      <c r="D24" s="31">
        <v>1442</v>
      </c>
      <c r="E24" s="33">
        <v>57.473096851335193</v>
      </c>
    </row>
    <row r="25" spans="2:5" s="4" customFormat="1" ht="15.75" customHeight="1" x14ac:dyDescent="0.2">
      <c r="B25" s="26" t="s">
        <v>19</v>
      </c>
      <c r="C25" s="27">
        <v>3065</v>
      </c>
      <c r="D25" s="27">
        <v>1615</v>
      </c>
      <c r="E25" s="28">
        <v>52.69168026101142</v>
      </c>
    </row>
    <row r="26" spans="2:5" s="4" customFormat="1" ht="15.75" customHeight="1" x14ac:dyDescent="0.2">
      <c r="B26" s="26" t="s">
        <v>20</v>
      </c>
      <c r="C26" s="27">
        <v>2263</v>
      </c>
      <c r="D26" s="27">
        <v>821</v>
      </c>
      <c r="E26" s="28">
        <v>36.279275298276623</v>
      </c>
    </row>
    <row r="27" spans="2:5" s="8" customFormat="1" ht="15.75" customHeight="1" x14ac:dyDescent="0.2">
      <c r="B27" s="30" t="s">
        <v>21</v>
      </c>
      <c r="C27" s="31">
        <v>2200</v>
      </c>
      <c r="D27" s="31">
        <v>758</v>
      </c>
      <c r="E27" s="33">
        <v>34.454545454545453</v>
      </c>
    </row>
    <row r="28" spans="2:5" s="8" customFormat="1" ht="15.75" customHeight="1" x14ac:dyDescent="0.2">
      <c r="B28" s="30" t="s">
        <v>22</v>
      </c>
      <c r="C28" s="31">
        <v>63</v>
      </c>
      <c r="D28" s="31">
        <v>63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439</v>
      </c>
      <c r="D29" s="27">
        <v>436</v>
      </c>
      <c r="E29" s="28">
        <v>99.316628701594539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439</v>
      </c>
      <c r="D31" s="31">
        <v>436</v>
      </c>
      <c r="E31" s="33">
        <v>99.316628701594539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363</v>
      </c>
      <c r="D36" s="27">
        <v>358</v>
      </c>
      <c r="E36" s="29">
        <v>98.622589531680433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361</v>
      </c>
      <c r="D39" s="27">
        <v>361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160</v>
      </c>
      <c r="D40" s="31">
        <v>160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201</v>
      </c>
      <c r="D41" s="31">
        <v>201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1790</v>
      </c>
      <c r="D43" s="27">
        <v>1558</v>
      </c>
      <c r="E43" s="28">
        <v>87.039106145251395</v>
      </c>
    </row>
    <row r="44" spans="2:5" s="4" customFormat="1" ht="15.75" customHeight="1" x14ac:dyDescent="0.2">
      <c r="B44" s="26" t="s">
        <v>38</v>
      </c>
      <c r="C44" s="27">
        <v>3183</v>
      </c>
      <c r="D44" s="27">
        <v>2907</v>
      </c>
      <c r="E44" s="28">
        <v>91.328934967012259</v>
      </c>
    </row>
    <row r="45" spans="2:5" s="4" customFormat="1" ht="15.75" customHeight="1" x14ac:dyDescent="0.2">
      <c r="B45" s="26" t="s">
        <v>39</v>
      </c>
      <c r="C45" s="27">
        <v>142</v>
      </c>
      <c r="D45" s="27">
        <v>3</v>
      </c>
      <c r="E45" s="28">
        <v>2.112676056338028</v>
      </c>
    </row>
    <row r="46" spans="2:5" s="4" customFormat="1" ht="15.75" customHeight="1" x14ac:dyDescent="0.2">
      <c r="B46" s="26" t="s">
        <v>40</v>
      </c>
      <c r="C46" s="27">
        <v>29778</v>
      </c>
      <c r="D46" s="27">
        <v>4291</v>
      </c>
      <c r="E46" s="28">
        <v>14.409967089797837</v>
      </c>
    </row>
    <row r="47" spans="2:5" s="4" customFormat="1" ht="15.75" customHeight="1" x14ac:dyDescent="0.2">
      <c r="B47" s="26" t="s">
        <v>41</v>
      </c>
      <c r="C47" s="27">
        <v>1322</v>
      </c>
      <c r="D47" s="27">
        <v>1322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1319</v>
      </c>
      <c r="D48" s="31">
        <v>1319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10970</v>
      </c>
      <c r="D60" s="27">
        <v>443</v>
      </c>
      <c r="E60" s="28">
        <v>4.0382862351868738</v>
      </c>
    </row>
    <row r="61" spans="2:5" s="4" customFormat="1" ht="15.75" customHeight="1" x14ac:dyDescent="0.2">
      <c r="B61" s="26" t="s">
        <v>56</v>
      </c>
      <c r="C61" s="27">
        <v>488</v>
      </c>
      <c r="D61" s="27">
        <v>374</v>
      </c>
      <c r="E61" s="28">
        <v>76.639344262295083</v>
      </c>
    </row>
    <row r="62" spans="2:5" s="8" customFormat="1" ht="15.75" customHeight="1" x14ac:dyDescent="0.2">
      <c r="B62" s="30" t="s">
        <v>57</v>
      </c>
      <c r="C62" s="31">
        <v>235</v>
      </c>
      <c r="D62" s="31">
        <v>235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123</v>
      </c>
      <c r="D63" s="31">
        <v>9</v>
      </c>
      <c r="E63" s="33">
        <v>7.3170731707317067</v>
      </c>
    </row>
    <row r="64" spans="2:5" s="8" customFormat="1" ht="15.75" customHeight="1" x14ac:dyDescent="0.2">
      <c r="B64" s="30" t="s">
        <v>59</v>
      </c>
      <c r="C64" s="31">
        <v>130</v>
      </c>
      <c r="D64" s="31">
        <v>130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10482</v>
      </c>
      <c r="D65" s="27">
        <v>69</v>
      </c>
      <c r="E65" s="28">
        <v>0.65827132226674301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10481</v>
      </c>
      <c r="D67" s="31">
        <v>68</v>
      </c>
      <c r="E67" s="33">
        <v>0.64879305409789134</v>
      </c>
    </row>
    <row r="68" spans="2:5" s="8" customFormat="1" ht="15.75" customHeight="1" x14ac:dyDescent="0.2">
      <c r="B68" s="30" t="s">
        <v>63</v>
      </c>
      <c r="C68" s="31">
        <v>1</v>
      </c>
      <c r="D68" s="31">
        <v>1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16551</v>
      </c>
      <c r="D70" s="27">
        <v>1801</v>
      </c>
      <c r="E70" s="28">
        <v>10.881517733067488</v>
      </c>
    </row>
    <row r="71" spans="2:5" s="8" customFormat="1" ht="15.75" customHeight="1" x14ac:dyDescent="0.2">
      <c r="B71" s="34" t="s">
        <v>66</v>
      </c>
      <c r="C71" s="35">
        <v>944</v>
      </c>
      <c r="D71" s="35">
        <v>880</v>
      </c>
      <c r="E71" s="33">
        <v>93.220338983050837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276</v>
      </c>
      <c r="D73" s="35">
        <v>97</v>
      </c>
      <c r="E73" s="33">
        <v>35.144927536231883</v>
      </c>
    </row>
    <row r="74" spans="2:5" s="8" customFormat="1" ht="15.75" customHeight="1" x14ac:dyDescent="0.2">
      <c r="B74" s="34" t="s">
        <v>69</v>
      </c>
      <c r="C74" s="35">
        <v>14023</v>
      </c>
      <c r="D74" s="35">
        <v>86</v>
      </c>
      <c r="E74" s="33">
        <v>0.61327818583755256</v>
      </c>
    </row>
    <row r="75" spans="2:5" s="8" customFormat="1" ht="15.75" customHeight="1" x14ac:dyDescent="0.2">
      <c r="B75" s="34" t="s">
        <v>70</v>
      </c>
      <c r="C75" s="35">
        <v>293</v>
      </c>
      <c r="D75" s="35">
        <v>277</v>
      </c>
      <c r="E75" s="33">
        <v>94.539249146757669</v>
      </c>
    </row>
    <row r="76" spans="2:5" s="8" customFormat="1" ht="15.75" customHeight="1" x14ac:dyDescent="0.2">
      <c r="B76" s="34" t="s">
        <v>71</v>
      </c>
      <c r="C76" s="35">
        <v>1015</v>
      </c>
      <c r="D76" s="35">
        <v>461</v>
      </c>
      <c r="E76" s="33">
        <v>45.418719211822662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935</v>
      </c>
      <c r="D86" s="27">
        <v>725</v>
      </c>
      <c r="E86" s="28">
        <v>77.54010695187165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16</v>
      </c>
      <c r="D89" s="31">
        <v>16</v>
      </c>
      <c r="E89" s="33">
        <v>100</v>
      </c>
    </row>
    <row r="90" spans="2:5" ht="15.75" customHeight="1" x14ac:dyDescent="0.2">
      <c r="B90" s="30" t="s">
        <v>85</v>
      </c>
      <c r="C90" s="31">
        <v>355</v>
      </c>
      <c r="D90" s="31">
        <v>355</v>
      </c>
      <c r="E90" s="33">
        <v>100</v>
      </c>
    </row>
    <row r="91" spans="2:5" ht="15.75" customHeight="1" x14ac:dyDescent="0.2">
      <c r="B91" s="30" t="s">
        <v>86</v>
      </c>
      <c r="C91" s="31">
        <v>41</v>
      </c>
      <c r="D91" s="31">
        <v>41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523</v>
      </c>
      <c r="D93" s="31">
        <v>313</v>
      </c>
      <c r="E93" s="33">
        <v>59.847036328871894</v>
      </c>
    </row>
    <row r="94" spans="2:5" s="5" customFormat="1" ht="15.75" customHeight="1" x14ac:dyDescent="0.2">
      <c r="B94" s="26" t="s">
        <v>89</v>
      </c>
      <c r="C94" s="27">
        <v>33</v>
      </c>
      <c r="D94" s="27">
        <v>21</v>
      </c>
      <c r="E94" s="37">
        <v>63.636363636363633</v>
      </c>
    </row>
    <row r="95" spans="2:5" s="5" customFormat="1" ht="15.75" customHeight="1" x14ac:dyDescent="0.2">
      <c r="B95" s="26" t="s">
        <v>90</v>
      </c>
      <c r="C95" s="27">
        <v>33</v>
      </c>
      <c r="D95" s="27">
        <v>21</v>
      </c>
      <c r="E95" s="37">
        <v>63.636363636363633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33</v>
      </c>
      <c r="D99" s="31">
        <v>21</v>
      </c>
      <c r="E99" s="38">
        <v>63.636363636363633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0</v>
      </c>
      <c r="D101" s="27">
        <v>0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1D548AE6-8064-407D-9DDF-1F68926A2CA5}"/>
    <hyperlink ref="D4" location="Şubat!A1" display="Şubat" xr:uid="{C849B7AE-5696-45A4-BBFB-4EA61F0DA484}"/>
    <hyperlink ref="E4" location="Mart!A1" display="Mart" xr:uid="{93AE736D-F5DF-4275-8541-1F8CA88D2A5C}"/>
    <hyperlink ref="C5" location="Nisan!A1" display="Nisan" xr:uid="{E18EFA9F-BE68-49DB-9A39-CF01DD213935}"/>
    <hyperlink ref="D5" location="Mayıs!A1" display="Mayıs" xr:uid="{8E3A1692-DB12-41B4-B2B0-36F5787E811E}"/>
    <hyperlink ref="E5" location="Haziran!A1" display="Haziran" xr:uid="{6BB5A09F-A6A8-400B-957D-3BBE2CAE9F0F}"/>
    <hyperlink ref="C6" location="Temmuz!A1" display="Temmuz" xr:uid="{F7680A38-DC1E-49B1-9E96-D037F8EAA8DE}"/>
    <hyperlink ref="D6" location="Ağustos!A1" display="Ağustos" xr:uid="{C8CE8AD9-FDC8-4580-A89F-9340C1DF9CAA}"/>
    <hyperlink ref="E6" location="Eylül!A1" display="Eylül" xr:uid="{847B6AC1-5D0A-4910-8A7F-EB3DF1A39899}"/>
    <hyperlink ref="C7" location="Ekim!A1" display="Ekim" xr:uid="{199393AE-DB06-477E-9910-53DFE51EE775}"/>
    <hyperlink ref="D7" location="Kasım!A1" display="Kasım" xr:uid="{C5C4BE00-156E-4752-B649-93B802DD0889}"/>
    <hyperlink ref="E7" location="Aralık!A1" display="Aralık" xr:uid="{18F99ACA-7BC5-4344-A2D6-5A95FE115C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F689-9C08-4851-9B2A-E7EFA9014DB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49555</v>
      </c>
      <c r="D10" s="27">
        <f>+D11+D46+D95+D106</f>
        <v>17913</v>
      </c>
      <c r="E10" s="28">
        <f t="shared" ref="E10:E72" si="0">+D10/C10*100</f>
        <v>36.147714660478258</v>
      </c>
    </row>
    <row r="11" spans="2:7" s="5" customFormat="1" ht="15.75" customHeight="1" x14ac:dyDescent="0.2">
      <c r="B11" s="26" t="s">
        <v>5</v>
      </c>
      <c r="C11" s="27">
        <f>+C12+C22+C25+C39+C43+C44+C45</f>
        <v>20163</v>
      </c>
      <c r="D11" s="27">
        <f>+D12+D22+D25+D39+D43+D44+D45</f>
        <v>13967</v>
      </c>
      <c r="E11" s="29">
        <f t="shared" si="0"/>
        <v>69.270445866190542</v>
      </c>
    </row>
    <row r="12" spans="2:7" s="5" customFormat="1" ht="15.75" customHeight="1" x14ac:dyDescent="0.2">
      <c r="B12" s="26" t="s">
        <v>6</v>
      </c>
      <c r="C12" s="27">
        <f>+C13+C18</f>
        <v>9988</v>
      </c>
      <c r="D12" s="27">
        <f>+D13+D18</f>
        <v>6954</v>
      </c>
      <c r="E12" s="29">
        <f t="shared" si="0"/>
        <v>69.623548257909491</v>
      </c>
      <c r="G12" s="6"/>
    </row>
    <row r="13" spans="2:7" s="5" customFormat="1" ht="15.75" customHeight="1" x14ac:dyDescent="0.2">
      <c r="B13" s="26" t="s">
        <v>7</v>
      </c>
      <c r="C13" s="27">
        <f>SUM(C14:C17)</f>
        <v>8357</v>
      </c>
      <c r="D13" s="27">
        <f>SUM(D14:D17)</f>
        <v>6689</v>
      </c>
      <c r="E13" s="29">
        <f t="shared" si="0"/>
        <v>80.040684456144547</v>
      </c>
    </row>
    <row r="14" spans="2:7" ht="15.75" customHeight="1" x14ac:dyDescent="0.2">
      <c r="B14" s="30" t="s">
        <v>8</v>
      </c>
      <c r="C14" s="31">
        <v>1125</v>
      </c>
      <c r="D14" s="31">
        <v>783</v>
      </c>
      <c r="E14" s="32">
        <f t="shared" si="0"/>
        <v>69.599999999999994</v>
      </c>
    </row>
    <row r="15" spans="2:7" ht="15.75" customHeight="1" x14ac:dyDescent="0.2">
      <c r="B15" s="30" t="s">
        <v>9</v>
      </c>
      <c r="C15" s="31">
        <v>290</v>
      </c>
      <c r="D15" s="31">
        <v>214</v>
      </c>
      <c r="E15" s="32">
        <f t="shared" si="0"/>
        <v>73.793103448275872</v>
      </c>
    </row>
    <row r="16" spans="2:7" ht="15.75" customHeight="1" x14ac:dyDescent="0.2">
      <c r="B16" s="30" t="s">
        <v>10</v>
      </c>
      <c r="C16" s="31">
        <v>6036</v>
      </c>
      <c r="D16" s="31">
        <v>4853</v>
      </c>
      <c r="E16" s="32">
        <f t="shared" si="0"/>
        <v>80.400927766732934</v>
      </c>
    </row>
    <row r="17" spans="2:5" ht="15.75" customHeight="1" x14ac:dyDescent="0.2">
      <c r="B17" s="30" t="s">
        <v>11</v>
      </c>
      <c r="C17" s="31">
        <v>906</v>
      </c>
      <c r="D17" s="31">
        <v>839</v>
      </c>
      <c r="E17" s="32">
        <f t="shared" si="0"/>
        <v>92.604856512141282</v>
      </c>
    </row>
    <row r="18" spans="2:5" s="5" customFormat="1" ht="15.75" customHeight="1" x14ac:dyDescent="0.2">
      <c r="B18" s="26" t="s">
        <v>12</v>
      </c>
      <c r="C18" s="27">
        <f>SUM(C19:C21)</f>
        <v>1631</v>
      </c>
      <c r="D18" s="27">
        <f>SUM(D19:D21)</f>
        <v>265</v>
      </c>
      <c r="E18" s="29">
        <f t="shared" si="0"/>
        <v>16.247700797057021</v>
      </c>
    </row>
    <row r="19" spans="2:5" ht="15.75" customHeight="1" x14ac:dyDescent="0.2">
      <c r="B19" s="30" t="s">
        <v>13</v>
      </c>
      <c r="C19" s="31">
        <v>1342</v>
      </c>
      <c r="D19" s="31">
        <v>18</v>
      </c>
      <c r="E19" s="32">
        <f t="shared" si="0"/>
        <v>1.3412816691505216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289</v>
      </c>
      <c r="D21" s="31">
        <v>247</v>
      </c>
      <c r="E21" s="32">
        <f t="shared" si="0"/>
        <v>85.467128027681667</v>
      </c>
    </row>
    <row r="22" spans="2:5" s="4" customFormat="1" ht="15.75" customHeight="1" x14ac:dyDescent="0.2">
      <c r="B22" s="26" t="s">
        <v>16</v>
      </c>
      <c r="C22" s="27">
        <f>SUM(C23:C24)</f>
        <v>2509</v>
      </c>
      <c r="D22" s="27">
        <f>SUM(D23:D24)</f>
        <v>1374</v>
      </c>
      <c r="E22" s="28">
        <f t="shared" si="0"/>
        <v>54.762853726584297</v>
      </c>
    </row>
    <row r="23" spans="2:5" s="8" customFormat="1" ht="15.75" customHeight="1" x14ac:dyDescent="0.2">
      <c r="B23" s="30" t="s">
        <v>17</v>
      </c>
      <c r="C23" s="31">
        <v>3</v>
      </c>
      <c r="D23" s="31">
        <v>2</v>
      </c>
      <c r="E23" s="33">
        <f t="shared" si="0"/>
        <v>66.666666666666657</v>
      </c>
    </row>
    <row r="24" spans="2:5" s="8" customFormat="1" ht="15.75" customHeight="1" x14ac:dyDescent="0.2">
      <c r="B24" s="30" t="s">
        <v>18</v>
      </c>
      <c r="C24" s="31">
        <v>2506</v>
      </c>
      <c r="D24" s="31">
        <v>1372</v>
      </c>
      <c r="E24" s="33">
        <f t="shared" si="0"/>
        <v>54.748603351955303</v>
      </c>
    </row>
    <row r="25" spans="2:5" s="4" customFormat="1" ht="15.75" customHeight="1" x14ac:dyDescent="0.2">
      <c r="B25" s="26" t="s">
        <v>19</v>
      </c>
      <c r="C25" s="27">
        <f>+C26+C29+C36+C37+C38</f>
        <v>2730</v>
      </c>
      <c r="D25" s="27">
        <f>+D26+D29+D36+D37+D38</f>
        <v>1387</v>
      </c>
      <c r="E25" s="28">
        <f t="shared" si="0"/>
        <v>50.805860805860803</v>
      </c>
    </row>
    <row r="26" spans="2:5" s="4" customFormat="1" ht="15.75" customHeight="1" x14ac:dyDescent="0.2">
      <c r="B26" s="26" t="s">
        <v>20</v>
      </c>
      <c r="C26" s="27">
        <f>SUM(C27:C28)</f>
        <v>2007</v>
      </c>
      <c r="D26" s="27">
        <f>SUM(D27:D28)</f>
        <v>671</v>
      </c>
      <c r="E26" s="28">
        <f t="shared" si="0"/>
        <v>33.432984554060788</v>
      </c>
    </row>
    <row r="27" spans="2:5" s="8" customFormat="1" ht="15.75" customHeight="1" x14ac:dyDescent="0.2">
      <c r="B27" s="30" t="s">
        <v>21</v>
      </c>
      <c r="C27" s="31">
        <v>1951</v>
      </c>
      <c r="D27" s="31">
        <v>615</v>
      </c>
      <c r="E27" s="33">
        <f t="shared" si="0"/>
        <v>31.522296258329064</v>
      </c>
    </row>
    <row r="28" spans="2:5" s="8" customFormat="1" ht="15.75" customHeight="1" x14ac:dyDescent="0.2">
      <c r="B28" s="30" t="s">
        <v>22</v>
      </c>
      <c r="C28" s="31">
        <v>56</v>
      </c>
      <c r="D28" s="31">
        <v>56</v>
      </c>
      <c r="E28" s="33">
        <f t="shared" si="0"/>
        <v>100</v>
      </c>
    </row>
    <row r="29" spans="2:5" s="4" customFormat="1" ht="15.75" customHeight="1" x14ac:dyDescent="0.2">
      <c r="B29" s="26" t="s">
        <v>23</v>
      </c>
      <c r="C29" s="27">
        <f>SUM(C30:C35)</f>
        <v>402</v>
      </c>
      <c r="D29" s="27">
        <f>SUM(D30:D35)</f>
        <v>399</v>
      </c>
      <c r="E29" s="28">
        <f t="shared" si="0"/>
        <v>99.253731343283576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402</v>
      </c>
      <c r="D31" s="31">
        <v>399</v>
      </c>
      <c r="E31" s="33">
        <f t="shared" si="0"/>
        <v>99.253731343283576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321</v>
      </c>
      <c r="D36" s="27">
        <v>317</v>
      </c>
      <c r="E36" s="29">
        <f t="shared" si="0"/>
        <v>98.753894080996886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344</v>
      </c>
      <c r="D39" s="27">
        <f>SUM(D40:D42)</f>
        <v>344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151</v>
      </c>
      <c r="D40" s="31">
        <v>151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193</v>
      </c>
      <c r="D41" s="31">
        <v>193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1554</v>
      </c>
      <c r="D43" s="27">
        <v>1293</v>
      </c>
      <c r="E43" s="28">
        <f t="shared" si="0"/>
        <v>83.204633204633211</v>
      </c>
    </row>
    <row r="44" spans="2:5" s="4" customFormat="1" ht="15.75" customHeight="1" x14ac:dyDescent="0.2">
      <c r="B44" s="26" t="s">
        <v>38</v>
      </c>
      <c r="C44" s="27">
        <v>2894</v>
      </c>
      <c r="D44" s="27">
        <v>2614</v>
      </c>
      <c r="E44" s="28">
        <f t="shared" si="0"/>
        <v>90.324809951624047</v>
      </c>
    </row>
    <row r="45" spans="2:5" s="4" customFormat="1" ht="15.75" customHeight="1" x14ac:dyDescent="0.2">
      <c r="B45" s="26" t="s">
        <v>39</v>
      </c>
      <c r="C45" s="27">
        <v>144</v>
      </c>
      <c r="D45" s="27">
        <v>1</v>
      </c>
      <c r="E45" s="28">
        <f t="shared" si="0"/>
        <v>0.69444444444444442</v>
      </c>
    </row>
    <row r="46" spans="2:5" s="4" customFormat="1" ht="15.75" customHeight="1" x14ac:dyDescent="0.2">
      <c r="B46" s="26" t="s">
        <v>40</v>
      </c>
      <c r="C46" s="27">
        <f>+C47+C51+C61+C71+C78+C87</f>
        <v>29359</v>
      </c>
      <c r="D46" s="27">
        <f>+D47+D51+D61+D71+D78+D87</f>
        <v>3925</v>
      </c>
      <c r="E46" s="28">
        <f t="shared" si="0"/>
        <v>13.368983957219251</v>
      </c>
    </row>
    <row r="47" spans="2:5" s="4" customFormat="1" ht="15.75" customHeight="1" x14ac:dyDescent="0.2">
      <c r="B47" s="26" t="s">
        <v>41</v>
      </c>
      <c r="C47" s="27">
        <f>SUM(C48:C50)</f>
        <v>1241</v>
      </c>
      <c r="D47" s="27">
        <f>SUM(D48:D50)</f>
        <v>1241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1241</v>
      </c>
      <c r="D48" s="31">
        <v>1241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0</v>
      </c>
      <c r="D51" s="27">
        <f>+D52+D53+D54</f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10949</v>
      </c>
      <c r="D61" s="27">
        <f>+D62+D66+D70</f>
        <v>391</v>
      </c>
      <c r="E61" s="28">
        <f t="shared" si="0"/>
        <v>3.5711023837793405</v>
      </c>
    </row>
    <row r="62" spans="2:5" s="4" customFormat="1" ht="15.75" customHeight="1" x14ac:dyDescent="0.2">
      <c r="B62" s="26" t="s">
        <v>56</v>
      </c>
      <c r="C62" s="27">
        <f>SUM(C63:C65)</f>
        <v>455</v>
      </c>
      <c r="D62" s="27">
        <f>SUM(D63:D65)</f>
        <v>339</v>
      </c>
      <c r="E62" s="28">
        <f t="shared" si="0"/>
        <v>74.505494505494511</v>
      </c>
    </row>
    <row r="63" spans="2:5" s="8" customFormat="1" ht="15.75" customHeight="1" x14ac:dyDescent="0.2">
      <c r="B63" s="30" t="s">
        <v>57</v>
      </c>
      <c r="C63" s="31">
        <v>203</v>
      </c>
      <c r="D63" s="31">
        <v>203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123</v>
      </c>
      <c r="D64" s="31">
        <v>7</v>
      </c>
      <c r="E64" s="33">
        <f t="shared" si="0"/>
        <v>5.6910569105691051</v>
      </c>
    </row>
    <row r="65" spans="2:5" s="8" customFormat="1" ht="15.75" customHeight="1" x14ac:dyDescent="0.2">
      <c r="B65" s="30" t="s">
        <v>59</v>
      </c>
      <c r="C65" s="31">
        <v>129</v>
      </c>
      <c r="D65" s="31">
        <v>129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10494</v>
      </c>
      <c r="D66" s="27">
        <f>SUM(D67:D69)</f>
        <v>52</v>
      </c>
      <c r="E66" s="28">
        <f t="shared" si="0"/>
        <v>0.49552125023823135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10493</v>
      </c>
      <c r="D68" s="31">
        <v>51</v>
      </c>
      <c r="E68" s="33">
        <f t="shared" si="0"/>
        <v>0.48603831125512248</v>
      </c>
    </row>
    <row r="69" spans="2:5" s="8" customFormat="1" ht="15.75" customHeight="1" x14ac:dyDescent="0.2">
      <c r="B69" s="30" t="s">
        <v>63</v>
      </c>
      <c r="C69" s="31">
        <v>1</v>
      </c>
      <c r="D69" s="31">
        <v>1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16290</v>
      </c>
      <c r="D71" s="27">
        <f>SUM(D72:D77)</f>
        <v>1624</v>
      </c>
      <c r="E71" s="28">
        <f t="shared" si="0"/>
        <v>9.9693063228974843</v>
      </c>
    </row>
    <row r="72" spans="2:5" s="8" customFormat="1" ht="15.75" customHeight="1" x14ac:dyDescent="0.2">
      <c r="B72" s="34" t="s">
        <v>66</v>
      </c>
      <c r="C72" s="35">
        <v>864</v>
      </c>
      <c r="D72" s="35">
        <v>801</v>
      </c>
      <c r="E72" s="33">
        <f t="shared" si="0"/>
        <v>92.708333333333343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271</v>
      </c>
      <c r="D74" s="35">
        <v>92</v>
      </c>
      <c r="E74" s="33">
        <f>+D74/C74*100</f>
        <v>33.948339483394832</v>
      </c>
    </row>
    <row r="75" spans="2:5" s="8" customFormat="1" ht="15.75" customHeight="1" x14ac:dyDescent="0.2">
      <c r="B75" s="34" t="s">
        <v>69</v>
      </c>
      <c r="C75" s="35">
        <v>13950</v>
      </c>
      <c r="D75" s="35">
        <v>77</v>
      </c>
      <c r="E75" s="33">
        <f>+D75/C75*100</f>
        <v>0.55197132616487454</v>
      </c>
    </row>
    <row r="76" spans="2:5" s="8" customFormat="1" ht="15.75" customHeight="1" x14ac:dyDescent="0.2">
      <c r="B76" s="34" t="s">
        <v>70</v>
      </c>
      <c r="C76" s="35">
        <v>268</v>
      </c>
      <c r="D76" s="35">
        <v>252</v>
      </c>
      <c r="E76" s="33">
        <f>+D76/C76*100</f>
        <v>94.029850746268664</v>
      </c>
    </row>
    <row r="77" spans="2:5" s="8" customFormat="1" ht="15.75" customHeight="1" x14ac:dyDescent="0.2">
      <c r="B77" s="34" t="s">
        <v>71</v>
      </c>
      <c r="C77" s="35">
        <v>937</v>
      </c>
      <c r="D77" s="35">
        <v>402</v>
      </c>
      <c r="E77" s="33">
        <f>+D77/C77*100</f>
        <v>42.902881536819635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879</v>
      </c>
      <c r="D87" s="27">
        <f>SUM(D88:D94)</f>
        <v>669</v>
      </c>
      <c r="E87" s="28">
        <f>+D87/C87*100</f>
        <v>76.109215017064841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14</v>
      </c>
      <c r="D90" s="31">
        <v>14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308</v>
      </c>
      <c r="D91" s="31">
        <v>308</v>
      </c>
      <c r="E91" s="33">
        <f>+D91/C91*100</f>
        <v>100</v>
      </c>
    </row>
    <row r="92" spans="2:5" ht="15.75" customHeight="1" x14ac:dyDescent="0.2">
      <c r="B92" s="30" t="s">
        <v>86</v>
      </c>
      <c r="C92" s="31">
        <v>30</v>
      </c>
      <c r="D92" s="31">
        <v>30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527</v>
      </c>
      <c r="D94" s="31">
        <v>317</v>
      </c>
      <c r="E94" s="33">
        <f>+D94/C94*100</f>
        <v>60.151802656546494</v>
      </c>
    </row>
    <row r="95" spans="2:5" s="5" customFormat="1" ht="15.75" customHeight="1" x14ac:dyDescent="0.2">
      <c r="B95" s="26" t="s">
        <v>89</v>
      </c>
      <c r="C95" s="27">
        <f>+C96+C102+C103</f>
        <v>33</v>
      </c>
      <c r="D95" s="27">
        <f>+D96+D102+D103</f>
        <v>21</v>
      </c>
      <c r="E95" s="37">
        <f>+D95/C95*100</f>
        <v>63.636363636363633</v>
      </c>
    </row>
    <row r="96" spans="2:5" s="5" customFormat="1" ht="15.75" customHeight="1" x14ac:dyDescent="0.2">
      <c r="B96" s="26" t="s">
        <v>90</v>
      </c>
      <c r="C96" s="27">
        <f>SUM(C97:C101)</f>
        <v>33</v>
      </c>
      <c r="D96" s="27">
        <f>SUM(D97:D101)</f>
        <v>21</v>
      </c>
      <c r="E96" s="37">
        <f>+D96/C96*100</f>
        <v>63.636363636363633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33</v>
      </c>
      <c r="D100" s="31">
        <v>21</v>
      </c>
      <c r="E100" s="38">
        <f>+D100/C100*100</f>
        <v>63.636363636363633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B5E3F99-8E25-46D5-942D-EBD6EDEB487D}"/>
    <hyperlink ref="D4" location="Şubat!A1" display="Şubat" xr:uid="{251B8D5E-EBB0-4D96-9E7C-A7817E401780}"/>
    <hyperlink ref="E4" location="Mart!A1" display="Mart" xr:uid="{B115E20B-7B2E-4803-8BF3-E0FC99623A0B}"/>
    <hyperlink ref="C5" location="Nisan!A1" display="Nisan" xr:uid="{DFD46144-B0DC-4F35-882A-268DB20061F1}"/>
    <hyperlink ref="D5" location="Mayıs!A1" display="Mayıs" xr:uid="{D0EF0CCC-EADE-4B31-8900-5CC7B6B5D167}"/>
    <hyperlink ref="E5" location="Haziran!A1" display="Haziran" xr:uid="{7471A53F-74AC-4902-97E1-CC6D537281BF}"/>
    <hyperlink ref="C6" location="Temmuz!A1" display="Temmuz" xr:uid="{1E469BDF-59ED-4AAA-9C6A-19826CB7D66C}"/>
    <hyperlink ref="D6" location="Ağustos!A1" display="Ağustos" xr:uid="{83A9645E-0E7B-4F13-ACAD-BBCF704B1B06}"/>
    <hyperlink ref="E6" location="Eylül!A1" display="Eylül" xr:uid="{8113D11F-2847-462E-BA22-0209A1E20339}"/>
    <hyperlink ref="C7" location="Ekim!A1" display="Ekim" xr:uid="{39233443-330D-4034-9393-C21C11272EDB}"/>
    <hyperlink ref="D7" location="Kasım!A1" display="Kasım" xr:uid="{C0DD0850-B40C-4CC5-B7F8-39BDC9408118}"/>
    <hyperlink ref="E7" location="Aralık!A1" display="Aralık" xr:uid="{86C86F01-A008-4A42-8153-7E659EFAC2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B2DC-02A9-4FBB-BBB2-C784A4443CC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47151</v>
      </c>
      <c r="D10" s="27">
        <v>14972</v>
      </c>
      <c r="E10" s="28">
        <v>31.753303217323069</v>
      </c>
    </row>
    <row r="11" spans="2:7" s="5" customFormat="1" ht="15.75" customHeight="1" x14ac:dyDescent="0.2">
      <c r="B11" s="26" t="s">
        <v>5</v>
      </c>
      <c r="C11" s="27">
        <v>18220</v>
      </c>
      <c r="D11" s="27">
        <v>11474</v>
      </c>
      <c r="E11" s="29">
        <v>62.974753018660813</v>
      </c>
    </row>
    <row r="12" spans="2:7" s="5" customFormat="1" ht="15.75" customHeight="1" x14ac:dyDescent="0.2">
      <c r="B12" s="26" t="s">
        <v>6</v>
      </c>
      <c r="C12" s="27">
        <v>8930</v>
      </c>
      <c r="D12" s="27">
        <v>5589</v>
      </c>
      <c r="E12" s="29">
        <v>62.586786114221724</v>
      </c>
      <c r="G12" s="6"/>
    </row>
    <row r="13" spans="2:7" s="5" customFormat="1" ht="15.75" customHeight="1" x14ac:dyDescent="0.2">
      <c r="B13" s="26" t="s">
        <v>7</v>
      </c>
      <c r="C13" s="27">
        <v>7387</v>
      </c>
      <c r="D13" s="27">
        <v>5378</v>
      </c>
      <c r="E13" s="29">
        <v>72.803573845945579</v>
      </c>
    </row>
    <row r="14" spans="2:7" ht="15.75" customHeight="1" x14ac:dyDescent="0.2">
      <c r="B14" s="30" t="s">
        <v>8</v>
      </c>
      <c r="C14" s="31">
        <v>1124</v>
      </c>
      <c r="D14" s="31">
        <v>579</v>
      </c>
      <c r="E14" s="32">
        <v>51.512455516014235</v>
      </c>
    </row>
    <row r="15" spans="2:7" ht="15.75" customHeight="1" x14ac:dyDescent="0.2">
      <c r="B15" s="30" t="s">
        <v>9</v>
      </c>
      <c r="C15" s="31">
        <v>290</v>
      </c>
      <c r="D15" s="31">
        <v>204</v>
      </c>
      <c r="E15" s="32">
        <v>70.34482758620689</v>
      </c>
    </row>
    <row r="16" spans="2:7" ht="15.75" customHeight="1" x14ac:dyDescent="0.2">
      <c r="B16" s="30" t="s">
        <v>10</v>
      </c>
      <c r="C16" s="31">
        <v>5356</v>
      </c>
      <c r="D16" s="31">
        <v>3989</v>
      </c>
      <c r="E16" s="32">
        <v>74.477221807318898</v>
      </c>
    </row>
    <row r="17" spans="2:5" ht="15.75" customHeight="1" x14ac:dyDescent="0.2">
      <c r="B17" s="30" t="s">
        <v>11</v>
      </c>
      <c r="C17" s="31">
        <v>617</v>
      </c>
      <c r="D17" s="31">
        <v>606</v>
      </c>
      <c r="E17" s="32">
        <v>98.217179902755277</v>
      </c>
    </row>
    <row r="18" spans="2:5" s="5" customFormat="1" ht="15.75" customHeight="1" x14ac:dyDescent="0.2">
      <c r="B18" s="26" t="s">
        <v>12</v>
      </c>
      <c r="C18" s="27">
        <v>1543</v>
      </c>
      <c r="D18" s="27">
        <v>211</v>
      </c>
      <c r="E18" s="29">
        <v>13.674659753726507</v>
      </c>
    </row>
    <row r="19" spans="2:5" ht="15.75" customHeight="1" x14ac:dyDescent="0.2">
      <c r="B19" s="30" t="s">
        <v>13</v>
      </c>
      <c r="C19" s="31">
        <v>1335</v>
      </c>
      <c r="D19" s="31">
        <v>17</v>
      </c>
      <c r="E19" s="32">
        <v>1.2734082397003745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208</v>
      </c>
      <c r="D21" s="31">
        <v>194</v>
      </c>
      <c r="E21" s="32">
        <v>93.269230769230774</v>
      </c>
    </row>
    <row r="22" spans="2:5" s="4" customFormat="1" ht="15.75" customHeight="1" x14ac:dyDescent="0.2">
      <c r="B22" s="26" t="s">
        <v>16</v>
      </c>
      <c r="C22" s="27">
        <v>2500</v>
      </c>
      <c r="D22" s="27">
        <v>1159</v>
      </c>
      <c r="E22" s="28">
        <v>46.36</v>
      </c>
    </row>
    <row r="23" spans="2:5" s="8" customFormat="1" ht="15.75" customHeight="1" x14ac:dyDescent="0.2">
      <c r="B23" s="30" t="s">
        <v>17</v>
      </c>
      <c r="C23" s="31">
        <v>3</v>
      </c>
      <c r="D23" s="31">
        <v>2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2497</v>
      </c>
      <c r="D24" s="31">
        <v>1157</v>
      </c>
      <c r="E24" s="33">
        <v>46.335602723267918</v>
      </c>
    </row>
    <row r="25" spans="2:5" s="4" customFormat="1" ht="15.75" customHeight="1" x14ac:dyDescent="0.2">
      <c r="B25" s="26" t="s">
        <v>19</v>
      </c>
      <c r="C25" s="27">
        <v>2472</v>
      </c>
      <c r="D25" s="27">
        <v>1099</v>
      </c>
      <c r="E25" s="28">
        <v>44.457928802588995</v>
      </c>
    </row>
    <row r="26" spans="2:5" s="4" customFormat="1" ht="15.75" customHeight="1" x14ac:dyDescent="0.2">
      <c r="B26" s="26" t="s">
        <v>20</v>
      </c>
      <c r="C26" s="27">
        <v>1833</v>
      </c>
      <c r="D26" s="27">
        <v>492</v>
      </c>
      <c r="E26" s="28">
        <v>26.841243862520457</v>
      </c>
    </row>
    <row r="27" spans="2:5" s="8" customFormat="1" ht="15.75" customHeight="1" x14ac:dyDescent="0.2">
      <c r="B27" s="30" t="s">
        <v>21</v>
      </c>
      <c r="C27" s="31">
        <v>1781</v>
      </c>
      <c r="D27" s="31">
        <v>440</v>
      </c>
      <c r="E27" s="33">
        <v>24.705221785513757</v>
      </c>
    </row>
    <row r="28" spans="2:5" s="8" customFormat="1" ht="15.75" customHeight="1" x14ac:dyDescent="0.2">
      <c r="B28" s="30" t="s">
        <v>22</v>
      </c>
      <c r="C28" s="31">
        <v>52</v>
      </c>
      <c r="D28" s="31">
        <v>52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358</v>
      </c>
      <c r="D29" s="27">
        <v>354</v>
      </c>
      <c r="E29" s="28">
        <v>98.882681564245814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358</v>
      </c>
      <c r="D31" s="31">
        <v>354</v>
      </c>
      <c r="E31" s="33">
        <v>98.882681564245814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281</v>
      </c>
      <c r="D36" s="27">
        <v>253</v>
      </c>
      <c r="E36" s="29">
        <v>90.035587188612098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318</v>
      </c>
      <c r="D39" s="27">
        <v>318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125</v>
      </c>
      <c r="D40" s="31">
        <v>125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193</v>
      </c>
      <c r="D41" s="31">
        <v>193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1390</v>
      </c>
      <c r="D43" s="27">
        <v>1096</v>
      </c>
      <c r="E43" s="28">
        <v>78.84892086330936</v>
      </c>
    </row>
    <row r="44" spans="2:5" s="4" customFormat="1" ht="15.75" customHeight="1" x14ac:dyDescent="0.2">
      <c r="B44" s="26" t="s">
        <v>38</v>
      </c>
      <c r="C44" s="27">
        <v>2468</v>
      </c>
      <c r="D44" s="27">
        <v>2211</v>
      </c>
      <c r="E44" s="28">
        <v>89.586709886547808</v>
      </c>
    </row>
    <row r="45" spans="2:5" s="4" customFormat="1" ht="15.75" customHeight="1" x14ac:dyDescent="0.2">
      <c r="B45" s="26" t="s">
        <v>39</v>
      </c>
      <c r="C45" s="27">
        <v>142</v>
      </c>
      <c r="D45" s="27">
        <v>2</v>
      </c>
      <c r="E45" s="28">
        <v>1.4084507042253522</v>
      </c>
    </row>
    <row r="46" spans="2:5" s="4" customFormat="1" ht="15.75" customHeight="1" x14ac:dyDescent="0.2">
      <c r="B46" s="26" t="s">
        <v>40</v>
      </c>
      <c r="C46" s="27">
        <v>28908</v>
      </c>
      <c r="D46" s="27">
        <v>3479</v>
      </c>
      <c r="E46" s="28">
        <v>12.034730870347309</v>
      </c>
    </row>
    <row r="47" spans="2:5" s="4" customFormat="1" ht="15.75" customHeight="1" x14ac:dyDescent="0.2">
      <c r="B47" s="26" t="s">
        <v>41</v>
      </c>
      <c r="C47" s="27">
        <v>1099</v>
      </c>
      <c r="D47" s="27">
        <v>1099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1099</v>
      </c>
      <c r="D48" s="31">
        <v>1099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10895</v>
      </c>
      <c r="D61" s="27">
        <v>352</v>
      </c>
      <c r="E61" s="28">
        <v>3.2308398347865994</v>
      </c>
    </row>
    <row r="62" spans="2:5" s="4" customFormat="1" ht="15.75" customHeight="1" x14ac:dyDescent="0.2">
      <c r="B62" s="26" t="s">
        <v>56</v>
      </c>
      <c r="C62" s="27">
        <v>422</v>
      </c>
      <c r="D62" s="27">
        <v>305</v>
      </c>
      <c r="E62" s="28">
        <v>72.274881516587669</v>
      </c>
    </row>
    <row r="63" spans="2:5" s="8" customFormat="1" ht="15.75" customHeight="1" x14ac:dyDescent="0.2">
      <c r="B63" s="30" t="s">
        <v>57</v>
      </c>
      <c r="C63" s="31">
        <v>175</v>
      </c>
      <c r="D63" s="31">
        <v>175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122</v>
      </c>
      <c r="D64" s="31">
        <v>5</v>
      </c>
      <c r="E64" s="33">
        <v>4.0983606557377046</v>
      </c>
    </row>
    <row r="65" spans="2:5" s="8" customFormat="1" ht="15.75" customHeight="1" x14ac:dyDescent="0.2">
      <c r="B65" s="30" t="s">
        <v>59</v>
      </c>
      <c r="C65" s="31">
        <v>125</v>
      </c>
      <c r="D65" s="31">
        <v>125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10473</v>
      </c>
      <c r="D66" s="27">
        <v>47</v>
      </c>
      <c r="E66" s="28">
        <v>0.4487730354244247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10472</v>
      </c>
      <c r="D68" s="31">
        <v>46</v>
      </c>
      <c r="E68" s="33">
        <v>0.43926661573720399</v>
      </c>
    </row>
    <row r="69" spans="2:5" s="8" customFormat="1" ht="15.75" customHeight="1" x14ac:dyDescent="0.2">
      <c r="B69" s="30" t="s">
        <v>63</v>
      </c>
      <c r="C69" s="31">
        <v>1</v>
      </c>
      <c r="D69" s="31">
        <v>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16127</v>
      </c>
      <c r="D71" s="27">
        <v>1454</v>
      </c>
      <c r="E71" s="28">
        <v>9.0159360079370003</v>
      </c>
    </row>
    <row r="72" spans="2:5" s="8" customFormat="1" ht="15.75" customHeight="1" x14ac:dyDescent="0.2">
      <c r="B72" s="34" t="s">
        <v>66</v>
      </c>
      <c r="C72" s="35">
        <v>782</v>
      </c>
      <c r="D72" s="35">
        <v>719</v>
      </c>
      <c r="E72" s="33">
        <v>91.943734015345271</v>
      </c>
    </row>
    <row r="73" spans="2:5" s="8" customFormat="1" ht="15.75" customHeight="1" x14ac:dyDescent="0.2">
      <c r="B73" s="34" t="s">
        <v>67</v>
      </c>
      <c r="C73" s="35">
        <v>154</v>
      </c>
      <c r="D73" s="35">
        <v>4</v>
      </c>
      <c r="E73" s="33">
        <v>2.5974025974025974</v>
      </c>
    </row>
    <row r="74" spans="2:5" s="8" customFormat="1" ht="15.75" customHeight="1" x14ac:dyDescent="0.2">
      <c r="B74" s="34" t="s">
        <v>68</v>
      </c>
      <c r="C74" s="35">
        <v>265</v>
      </c>
      <c r="D74" s="35">
        <v>84</v>
      </c>
      <c r="E74" s="33">
        <v>31.69811320754717</v>
      </c>
    </row>
    <row r="75" spans="2:5" s="8" customFormat="1" ht="15.75" customHeight="1" x14ac:dyDescent="0.2">
      <c r="B75" s="34" t="s">
        <v>69</v>
      </c>
      <c r="C75" s="35">
        <v>13941</v>
      </c>
      <c r="D75" s="35">
        <v>69</v>
      </c>
      <c r="E75" s="33">
        <v>0.49494297396169573</v>
      </c>
    </row>
    <row r="76" spans="2:5" s="8" customFormat="1" ht="15.75" customHeight="1" x14ac:dyDescent="0.2">
      <c r="B76" s="34" t="s">
        <v>70</v>
      </c>
      <c r="C76" s="35">
        <v>250</v>
      </c>
      <c r="D76" s="35">
        <v>234</v>
      </c>
      <c r="E76" s="33">
        <v>93.6</v>
      </c>
    </row>
    <row r="77" spans="2:5" s="8" customFormat="1" ht="15.75" customHeight="1" x14ac:dyDescent="0.2">
      <c r="B77" s="34" t="s">
        <v>71</v>
      </c>
      <c r="C77" s="35">
        <v>735</v>
      </c>
      <c r="D77" s="35">
        <v>344</v>
      </c>
      <c r="E77" s="33">
        <v>46.802721088435376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787</v>
      </c>
      <c r="D87" s="27">
        <v>574</v>
      </c>
      <c r="E87" s="28">
        <v>72.93519695044472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13</v>
      </c>
      <c r="D90" s="31">
        <v>13</v>
      </c>
      <c r="E90" s="33">
        <v>100</v>
      </c>
    </row>
    <row r="91" spans="2:5" ht="15.75" customHeight="1" x14ac:dyDescent="0.2">
      <c r="B91" s="30" t="s">
        <v>85</v>
      </c>
      <c r="C91" s="31">
        <v>238</v>
      </c>
      <c r="D91" s="31">
        <v>237</v>
      </c>
      <c r="E91" s="33">
        <v>99.579831932773118</v>
      </c>
    </row>
    <row r="92" spans="2:5" ht="15.75" customHeight="1" x14ac:dyDescent="0.2">
      <c r="B92" s="30" t="s">
        <v>86</v>
      </c>
      <c r="C92" s="31">
        <v>20</v>
      </c>
      <c r="D92" s="31">
        <v>20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516</v>
      </c>
      <c r="D94" s="31">
        <v>304</v>
      </c>
      <c r="E94" s="33">
        <v>58.914728682170548</v>
      </c>
    </row>
    <row r="95" spans="2:5" s="5" customFormat="1" ht="15.75" customHeight="1" x14ac:dyDescent="0.2">
      <c r="B95" s="26" t="s">
        <v>89</v>
      </c>
      <c r="C95" s="27">
        <v>23</v>
      </c>
      <c r="D95" s="27">
        <v>19</v>
      </c>
      <c r="E95" s="37">
        <v>82.608695652173907</v>
      </c>
    </row>
    <row r="96" spans="2:5" s="5" customFormat="1" ht="15.75" customHeight="1" x14ac:dyDescent="0.2">
      <c r="B96" s="26" t="s">
        <v>90</v>
      </c>
      <c r="C96" s="27">
        <v>23</v>
      </c>
      <c r="D96" s="27">
        <v>19</v>
      </c>
      <c r="E96" s="37">
        <v>82.608695652173907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23</v>
      </c>
      <c r="D100" s="31">
        <v>19</v>
      </c>
      <c r="E100" s="38">
        <v>82.608695652173907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03196A7-4499-4796-ADAD-6B0EE10E3501}"/>
    <hyperlink ref="D4" location="Şubat!A1" display="Şubat" xr:uid="{19CC2A10-C501-4380-A23A-9790232BEC0F}"/>
    <hyperlink ref="E4" location="Mart!A1" display="Mart" xr:uid="{54459299-B34B-4A6B-A3D8-064DFDCA70C2}"/>
    <hyperlink ref="C5" location="Nisan!A1" display="Nisan" xr:uid="{E450BCB5-F7E0-41BC-BC12-83A7E3AE1D0D}"/>
    <hyperlink ref="D5" location="Mayıs!A1" display="Mayıs" xr:uid="{7F570CDA-E502-4180-BB83-2252669309D7}"/>
    <hyperlink ref="E5" location="Haziran!A1" display="Haziran" xr:uid="{9A393456-5C64-45F3-B83D-6B8D4F922580}"/>
    <hyperlink ref="C6" location="Temmuz!A1" display="Temmuz" xr:uid="{E8122453-08D2-462E-987B-8CD133CA9818}"/>
    <hyperlink ref="D6" location="Ağustos!A1" display="Ağustos" xr:uid="{FDA1F25E-45EC-4265-AAA5-6178A5A536EA}"/>
    <hyperlink ref="E6" location="Eylül!A1" display="Eylül" xr:uid="{6903820C-DBEC-4EEE-A5C2-727E22D000D1}"/>
    <hyperlink ref="C7" location="Ekim!A1" display="Ekim" xr:uid="{EB46E904-9605-4719-811D-6699B9E5A5F6}"/>
    <hyperlink ref="D7" location="Kasım!A1" display="Kasım" xr:uid="{A4BA6467-0884-4F8A-A8E6-4BD367037614}"/>
    <hyperlink ref="E7" location="Aralık!A1" display="Aralık" xr:uid="{3DD70AAF-2030-41BA-95FE-F13061E75F4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A01B-5FD9-4617-B679-8A1FA129AC3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45079</v>
      </c>
      <c r="D10" s="27">
        <v>13106</v>
      </c>
      <c r="E10" s="28">
        <v>29.073404467712237</v>
      </c>
    </row>
    <row r="11" spans="2:7" s="5" customFormat="1" ht="15.75" customHeight="1" x14ac:dyDescent="0.2">
      <c r="B11" s="26" t="s">
        <v>5</v>
      </c>
      <c r="C11" s="27">
        <v>16494</v>
      </c>
      <c r="D11" s="27">
        <v>9892</v>
      </c>
      <c r="E11" s="29">
        <v>59.973323632836184</v>
      </c>
    </row>
    <row r="12" spans="2:7" s="5" customFormat="1" ht="15.75" customHeight="1" x14ac:dyDescent="0.2">
      <c r="B12" s="26" t="s">
        <v>6</v>
      </c>
      <c r="C12" s="27">
        <v>8010</v>
      </c>
      <c r="D12" s="27">
        <v>4932</v>
      </c>
      <c r="E12" s="29">
        <v>61.573033707865164</v>
      </c>
      <c r="G12" s="6"/>
    </row>
    <row r="13" spans="2:7" s="5" customFormat="1" ht="15.75" customHeight="1" x14ac:dyDescent="0.2">
      <c r="B13" s="26" t="s">
        <v>7</v>
      </c>
      <c r="C13" s="27">
        <v>6461</v>
      </c>
      <c r="D13" s="27">
        <v>4721</v>
      </c>
      <c r="E13" s="29">
        <v>73.069184336789974</v>
      </c>
    </row>
    <row r="14" spans="2:7" ht="15.75" customHeight="1" x14ac:dyDescent="0.2">
      <c r="B14" s="30" t="s">
        <v>8</v>
      </c>
      <c r="C14" s="31">
        <v>1109</v>
      </c>
      <c r="D14" s="31">
        <v>469</v>
      </c>
      <c r="E14" s="32">
        <v>42.290351668169521</v>
      </c>
    </row>
    <row r="15" spans="2:7" ht="15.75" customHeight="1" x14ac:dyDescent="0.2">
      <c r="B15" s="30" t="s">
        <v>9</v>
      </c>
      <c r="C15" s="31">
        <v>289</v>
      </c>
      <c r="D15" s="31">
        <v>194</v>
      </c>
      <c r="E15" s="32">
        <v>67.128027681660896</v>
      </c>
    </row>
    <row r="16" spans="2:7" ht="15.75" customHeight="1" x14ac:dyDescent="0.2">
      <c r="B16" s="30" t="s">
        <v>10</v>
      </c>
      <c r="C16" s="31">
        <v>4446</v>
      </c>
      <c r="D16" s="31">
        <v>3453</v>
      </c>
      <c r="E16" s="32">
        <v>77.665317139001345</v>
      </c>
    </row>
    <row r="17" spans="2:5" ht="15.75" customHeight="1" x14ac:dyDescent="0.2">
      <c r="B17" s="30" t="s">
        <v>11</v>
      </c>
      <c r="C17" s="31">
        <v>617</v>
      </c>
      <c r="D17" s="31">
        <v>605</v>
      </c>
      <c r="E17" s="32">
        <v>98.055105348460287</v>
      </c>
    </row>
    <row r="18" spans="2:5" s="5" customFormat="1" ht="15.75" customHeight="1" x14ac:dyDescent="0.2">
      <c r="B18" s="26" t="s">
        <v>12</v>
      </c>
      <c r="C18" s="27">
        <v>1549</v>
      </c>
      <c r="D18" s="27">
        <v>211</v>
      </c>
      <c r="E18" s="29">
        <v>13.621691413815364</v>
      </c>
    </row>
    <row r="19" spans="2:5" ht="15.75" customHeight="1" x14ac:dyDescent="0.2">
      <c r="B19" s="30" t="s">
        <v>13</v>
      </c>
      <c r="C19" s="31">
        <v>1335</v>
      </c>
      <c r="D19" s="31">
        <v>17</v>
      </c>
      <c r="E19" s="32">
        <v>1.2734082397003745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214</v>
      </c>
      <c r="D21" s="31">
        <v>194</v>
      </c>
      <c r="E21" s="32">
        <v>90.654205607476641</v>
      </c>
    </row>
    <row r="22" spans="2:5" s="4" customFormat="1" ht="15.75" customHeight="1" x14ac:dyDescent="0.2">
      <c r="B22" s="26" t="s">
        <v>16</v>
      </c>
      <c r="C22" s="27">
        <v>2471</v>
      </c>
      <c r="D22" s="27">
        <v>787</v>
      </c>
      <c r="E22" s="28">
        <v>31.849453662484823</v>
      </c>
    </row>
    <row r="23" spans="2:5" s="8" customFormat="1" ht="15.75" customHeight="1" x14ac:dyDescent="0.2">
      <c r="B23" s="30" t="s">
        <v>17</v>
      </c>
      <c r="C23" s="31">
        <v>3</v>
      </c>
      <c r="D23" s="31">
        <v>2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2468</v>
      </c>
      <c r="D24" s="31">
        <v>785</v>
      </c>
      <c r="E24" s="33">
        <v>31.80713128038898</v>
      </c>
    </row>
    <row r="25" spans="2:5" s="4" customFormat="1" ht="15.75" customHeight="1" x14ac:dyDescent="0.2">
      <c r="B25" s="26" t="s">
        <v>19</v>
      </c>
      <c r="C25" s="27">
        <v>2250</v>
      </c>
      <c r="D25" s="27">
        <v>1019</v>
      </c>
      <c r="E25" s="28">
        <v>45.288888888888891</v>
      </c>
    </row>
    <row r="26" spans="2:5" s="4" customFormat="1" ht="15.75" customHeight="1" x14ac:dyDescent="0.2">
      <c r="B26" s="26" t="s">
        <v>20</v>
      </c>
      <c r="C26" s="27">
        <v>1705</v>
      </c>
      <c r="D26" s="27">
        <v>496</v>
      </c>
      <c r="E26" s="28">
        <v>29.09090909090909</v>
      </c>
    </row>
    <row r="27" spans="2:5" s="8" customFormat="1" ht="15.75" customHeight="1" x14ac:dyDescent="0.2">
      <c r="B27" s="30" t="s">
        <v>21</v>
      </c>
      <c r="C27" s="31">
        <v>1658</v>
      </c>
      <c r="D27" s="31">
        <v>449</v>
      </c>
      <c r="E27" s="33">
        <v>27.080820265379973</v>
      </c>
    </row>
    <row r="28" spans="2:5" s="8" customFormat="1" ht="15.75" customHeight="1" x14ac:dyDescent="0.2">
      <c r="B28" s="30" t="s">
        <v>22</v>
      </c>
      <c r="C28" s="31">
        <v>47</v>
      </c>
      <c r="D28" s="31">
        <v>47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309</v>
      </c>
      <c r="D29" s="27">
        <v>305</v>
      </c>
      <c r="E29" s="28">
        <v>98.70550161812298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309</v>
      </c>
      <c r="D31" s="31">
        <v>305</v>
      </c>
      <c r="E31" s="33">
        <v>98.70550161812298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236</v>
      </c>
      <c r="D36" s="27">
        <v>218</v>
      </c>
      <c r="E36" s="29">
        <v>92.372881355932208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243</v>
      </c>
      <c r="D39" s="27">
        <v>243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50</v>
      </c>
      <c r="D40" s="31">
        <v>50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193</v>
      </c>
      <c r="D41" s="31">
        <v>193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1206</v>
      </c>
      <c r="D43" s="27">
        <v>994</v>
      </c>
      <c r="E43" s="28">
        <v>82.421227197346596</v>
      </c>
    </row>
    <row r="44" spans="2:5" s="4" customFormat="1" ht="15.75" customHeight="1" x14ac:dyDescent="0.2">
      <c r="B44" s="26" t="s">
        <v>38</v>
      </c>
      <c r="C44" s="27">
        <v>2172</v>
      </c>
      <c r="D44" s="27">
        <v>1915</v>
      </c>
      <c r="E44" s="28">
        <v>88.167587476979747</v>
      </c>
    </row>
    <row r="45" spans="2:5" s="4" customFormat="1" ht="15.75" customHeight="1" x14ac:dyDescent="0.2">
      <c r="B45" s="26" t="s">
        <v>39</v>
      </c>
      <c r="C45" s="27">
        <v>142</v>
      </c>
      <c r="D45" s="27">
        <v>2</v>
      </c>
      <c r="E45" s="28">
        <v>1.4084507042253522</v>
      </c>
    </row>
    <row r="46" spans="2:5" s="4" customFormat="1" ht="15.75" customHeight="1" x14ac:dyDescent="0.2">
      <c r="B46" s="26" t="s">
        <v>40</v>
      </c>
      <c r="C46" s="27">
        <v>28565</v>
      </c>
      <c r="D46" s="27">
        <v>3198</v>
      </c>
      <c r="E46" s="28">
        <v>11.195518991773149</v>
      </c>
    </row>
    <row r="47" spans="2:5" s="4" customFormat="1" ht="15.75" customHeight="1" x14ac:dyDescent="0.2">
      <c r="B47" s="26" t="s">
        <v>41</v>
      </c>
      <c r="C47" s="27">
        <v>1040</v>
      </c>
      <c r="D47" s="27">
        <v>1040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1040</v>
      </c>
      <c r="D48" s="31">
        <v>1040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10832</v>
      </c>
      <c r="D61" s="27">
        <v>300</v>
      </c>
      <c r="E61" s="28">
        <v>2.7695716395864109</v>
      </c>
    </row>
    <row r="62" spans="2:5" s="4" customFormat="1" ht="15.75" customHeight="1" x14ac:dyDescent="0.2">
      <c r="B62" s="26" t="s">
        <v>56</v>
      </c>
      <c r="C62" s="27">
        <v>372</v>
      </c>
      <c r="D62" s="27">
        <v>254</v>
      </c>
      <c r="E62" s="28">
        <v>68.27956989247312</v>
      </c>
    </row>
    <row r="63" spans="2:5" s="8" customFormat="1" ht="15.75" customHeight="1" x14ac:dyDescent="0.2">
      <c r="B63" s="30" t="s">
        <v>57</v>
      </c>
      <c r="C63" s="31">
        <v>144</v>
      </c>
      <c r="D63" s="31">
        <v>144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121</v>
      </c>
      <c r="D64" s="31">
        <v>3</v>
      </c>
      <c r="E64" s="33">
        <v>2.4793388429752068</v>
      </c>
    </row>
    <row r="65" spans="2:5" s="8" customFormat="1" ht="15.75" customHeight="1" x14ac:dyDescent="0.2">
      <c r="B65" s="30" t="s">
        <v>59</v>
      </c>
      <c r="C65" s="31">
        <v>107</v>
      </c>
      <c r="D65" s="31">
        <v>107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10460</v>
      </c>
      <c r="D66" s="27">
        <v>46</v>
      </c>
      <c r="E66" s="28">
        <v>0.43977055449330787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10459</v>
      </c>
      <c r="D68" s="31">
        <v>45</v>
      </c>
      <c r="E68" s="33">
        <v>0.4302514580743857</v>
      </c>
    </row>
    <row r="69" spans="2:5" s="8" customFormat="1" ht="15.75" customHeight="1" x14ac:dyDescent="0.2">
      <c r="B69" s="30" t="s">
        <v>63</v>
      </c>
      <c r="C69" s="31">
        <v>1</v>
      </c>
      <c r="D69" s="31">
        <v>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15915</v>
      </c>
      <c r="D71" s="27">
        <v>1291</v>
      </c>
      <c r="E71" s="28">
        <v>8.1118441721646235</v>
      </c>
    </row>
    <row r="72" spans="2:5" s="8" customFormat="1" ht="15.75" customHeight="1" x14ac:dyDescent="0.2">
      <c r="B72" s="34" t="s">
        <v>66</v>
      </c>
      <c r="C72" s="35">
        <v>710</v>
      </c>
      <c r="D72" s="35">
        <v>648</v>
      </c>
      <c r="E72" s="33">
        <v>91.267605633802816</v>
      </c>
    </row>
    <row r="73" spans="2:5" s="8" customFormat="1" ht="15.75" customHeight="1" x14ac:dyDescent="0.2">
      <c r="B73" s="34" t="s">
        <v>67</v>
      </c>
      <c r="C73" s="35">
        <v>325</v>
      </c>
      <c r="D73" s="35">
        <v>174</v>
      </c>
      <c r="E73" s="33">
        <v>53.538461538461533</v>
      </c>
    </row>
    <row r="74" spans="2:5" s="8" customFormat="1" ht="15.75" customHeight="1" x14ac:dyDescent="0.2">
      <c r="B74" s="34" t="s">
        <v>68</v>
      </c>
      <c r="C74" s="35">
        <v>261</v>
      </c>
      <c r="D74" s="35">
        <v>79</v>
      </c>
      <c r="E74" s="33">
        <v>30.268199233716476</v>
      </c>
    </row>
    <row r="75" spans="2:5" s="8" customFormat="1" ht="15.75" customHeight="1" x14ac:dyDescent="0.2">
      <c r="B75" s="34" t="s">
        <v>69</v>
      </c>
      <c r="C75" s="35">
        <v>13933</v>
      </c>
      <c r="D75" s="35">
        <v>65</v>
      </c>
      <c r="E75" s="33">
        <v>0.46651833775927648</v>
      </c>
    </row>
    <row r="76" spans="2:5" s="8" customFormat="1" ht="15.75" customHeight="1" x14ac:dyDescent="0.2">
      <c r="B76" s="34" t="s">
        <v>70</v>
      </c>
      <c r="C76" s="35">
        <v>223</v>
      </c>
      <c r="D76" s="35">
        <v>207</v>
      </c>
      <c r="E76" s="33">
        <v>92.825112107623326</v>
      </c>
    </row>
    <row r="77" spans="2:5" s="8" customFormat="1" ht="15.75" customHeight="1" x14ac:dyDescent="0.2">
      <c r="B77" s="34" t="s">
        <v>71</v>
      </c>
      <c r="C77" s="35">
        <v>463</v>
      </c>
      <c r="D77" s="35">
        <v>118</v>
      </c>
      <c r="E77" s="33">
        <v>25.485961123110151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778</v>
      </c>
      <c r="D87" s="27">
        <v>567</v>
      </c>
      <c r="E87" s="28">
        <v>72.879177377892034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</v>
      </c>
      <c r="D90" s="31">
        <v>11</v>
      </c>
      <c r="E90" s="33">
        <v>100</v>
      </c>
    </row>
    <row r="91" spans="2:5" ht="15.75" customHeight="1" x14ac:dyDescent="0.2">
      <c r="B91" s="30" t="s">
        <v>85</v>
      </c>
      <c r="C91" s="31">
        <v>199</v>
      </c>
      <c r="D91" s="31">
        <v>199</v>
      </c>
      <c r="E91" s="33">
        <v>100</v>
      </c>
    </row>
    <row r="92" spans="2:5" ht="15.75" customHeight="1" x14ac:dyDescent="0.2">
      <c r="B92" s="30" t="s">
        <v>86</v>
      </c>
      <c r="C92" s="31">
        <v>17</v>
      </c>
      <c r="D92" s="31">
        <v>17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551</v>
      </c>
      <c r="D94" s="31">
        <v>340</v>
      </c>
      <c r="E94" s="33">
        <v>61.705989110707804</v>
      </c>
    </row>
    <row r="95" spans="2:5" s="5" customFormat="1" ht="15.75" customHeight="1" x14ac:dyDescent="0.2">
      <c r="B95" s="26" t="s">
        <v>89</v>
      </c>
      <c r="C95" s="27">
        <v>20</v>
      </c>
      <c r="D95" s="27">
        <v>16</v>
      </c>
      <c r="E95" s="37">
        <v>80</v>
      </c>
    </row>
    <row r="96" spans="2:5" s="5" customFormat="1" ht="15.75" customHeight="1" x14ac:dyDescent="0.2">
      <c r="B96" s="26" t="s">
        <v>90</v>
      </c>
      <c r="C96" s="27">
        <v>20</v>
      </c>
      <c r="D96" s="27">
        <v>16</v>
      </c>
      <c r="E96" s="37">
        <v>80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20</v>
      </c>
      <c r="D100" s="31">
        <v>16</v>
      </c>
      <c r="E100" s="38">
        <v>80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097D4BC-A84F-43C7-AAF4-1628D4403227}"/>
    <hyperlink ref="D4" location="Şubat!A1" display="Şubat" xr:uid="{CA1C8890-E092-4956-854B-A3FAA3EF2F14}"/>
    <hyperlink ref="E4" location="Mart!A1" display="Mart" xr:uid="{2421C9E4-651A-4099-ABC7-049AB374FDEB}"/>
    <hyperlink ref="C5" location="Nisan!A1" display="Nisan" xr:uid="{4AF629E7-99A5-4859-847C-8A9FAACDB7FC}"/>
    <hyperlink ref="D5" location="Mayıs!A1" display="Mayıs" xr:uid="{AE467170-C8C7-4504-B1CA-6E3C39FDF6F7}"/>
    <hyperlink ref="E5" location="Haziran!A1" display="Haziran" xr:uid="{196EAA65-6413-4EAF-BF8F-31FC3088D5B8}"/>
    <hyperlink ref="C6" location="Temmuz!A1" display="Temmuz" xr:uid="{15021F0D-F651-4167-844C-D7D88AE8DF71}"/>
    <hyperlink ref="D6" location="Ağustos!A1" display="Ağustos" xr:uid="{0975725B-A821-49E4-9B04-E60852EEB75A}"/>
    <hyperlink ref="E6" location="Eylül!A1" display="Eylül" xr:uid="{D3A2917F-EDF1-413D-A25E-8CE791422ECA}"/>
    <hyperlink ref="C7" location="Ekim!A1" display="Ekim" xr:uid="{92D6DB81-1C8B-4350-9E11-8B30509B04FB}"/>
    <hyperlink ref="D7" location="Kasım!A1" display="Kasım" xr:uid="{5A5784E4-B87C-4050-AD98-C0E5A2101088}"/>
    <hyperlink ref="E7" location="Aralık!A1" display="Aralık" xr:uid="{2F9322F7-E717-467A-9E29-11B9FF17DA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9803-953C-4C6B-A8C4-F61ADBFDAFC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43398</v>
      </c>
      <c r="D10" s="27">
        <v>11402</v>
      </c>
      <c r="E10" s="28">
        <v>26.273100142863726</v>
      </c>
    </row>
    <row r="11" spans="2:7" s="5" customFormat="1" ht="15.75" customHeight="1" x14ac:dyDescent="0.2">
      <c r="B11" s="26" t="s">
        <v>5</v>
      </c>
      <c r="C11" s="27">
        <v>15226</v>
      </c>
      <c r="D11" s="27">
        <v>8570</v>
      </c>
      <c r="E11" s="29">
        <v>56.285301458032308</v>
      </c>
    </row>
    <row r="12" spans="2:7" s="5" customFormat="1" ht="15.75" customHeight="1" x14ac:dyDescent="0.2">
      <c r="B12" s="26" t="s">
        <v>6</v>
      </c>
      <c r="C12" s="27">
        <v>7397</v>
      </c>
      <c r="D12" s="27">
        <v>4254</v>
      </c>
      <c r="E12" s="29">
        <v>57.509801270785452</v>
      </c>
      <c r="G12" s="6"/>
    </row>
    <row r="13" spans="2:7" s="5" customFormat="1" ht="15.75" customHeight="1" x14ac:dyDescent="0.2">
      <c r="B13" s="26" t="s">
        <v>7</v>
      </c>
      <c r="C13" s="27">
        <v>5831</v>
      </c>
      <c r="D13" s="27">
        <v>4050</v>
      </c>
      <c r="E13" s="29">
        <v>69.456353970159483</v>
      </c>
    </row>
    <row r="14" spans="2:7" ht="15.75" customHeight="1" x14ac:dyDescent="0.2">
      <c r="B14" s="30" t="s">
        <v>8</v>
      </c>
      <c r="C14" s="31">
        <v>1114</v>
      </c>
      <c r="D14" s="31">
        <v>461</v>
      </c>
      <c r="E14" s="32">
        <v>41.38240574506284</v>
      </c>
    </row>
    <row r="15" spans="2:7" ht="15.75" customHeight="1" x14ac:dyDescent="0.2">
      <c r="B15" s="30" t="s">
        <v>9</v>
      </c>
      <c r="C15" s="31">
        <v>288</v>
      </c>
      <c r="D15" s="31">
        <v>156</v>
      </c>
      <c r="E15" s="32">
        <v>54.166666666666664</v>
      </c>
    </row>
    <row r="16" spans="2:7" ht="15.75" customHeight="1" x14ac:dyDescent="0.2">
      <c r="B16" s="30" t="s">
        <v>10</v>
      </c>
      <c r="C16" s="31">
        <v>3796</v>
      </c>
      <c r="D16" s="31">
        <v>2829</v>
      </c>
      <c r="E16" s="32">
        <v>74.525816649104314</v>
      </c>
    </row>
    <row r="17" spans="2:5" ht="15.75" customHeight="1" x14ac:dyDescent="0.2">
      <c r="B17" s="30" t="s">
        <v>11</v>
      </c>
      <c r="C17" s="31">
        <v>633</v>
      </c>
      <c r="D17" s="31">
        <v>604</v>
      </c>
      <c r="E17" s="32">
        <v>95.418641390205366</v>
      </c>
    </row>
    <row r="18" spans="2:5" s="5" customFormat="1" ht="15.75" customHeight="1" x14ac:dyDescent="0.2">
      <c r="B18" s="26" t="s">
        <v>12</v>
      </c>
      <c r="C18" s="27">
        <v>1566</v>
      </c>
      <c r="D18" s="27">
        <v>204</v>
      </c>
      <c r="E18" s="29">
        <v>13.026819923371647</v>
      </c>
    </row>
    <row r="19" spans="2:5" ht="15.75" customHeight="1" x14ac:dyDescent="0.2">
      <c r="B19" s="30" t="s">
        <v>13</v>
      </c>
      <c r="C19" s="31">
        <v>1340</v>
      </c>
      <c r="D19" s="31">
        <v>12</v>
      </c>
      <c r="E19" s="32">
        <v>0.89552238805970152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226</v>
      </c>
      <c r="D21" s="31">
        <v>192</v>
      </c>
      <c r="E21" s="32">
        <v>84.955752212389385</v>
      </c>
    </row>
    <row r="22" spans="2:5" s="4" customFormat="1" ht="15.75" customHeight="1" x14ac:dyDescent="0.2">
      <c r="B22" s="26" t="s">
        <v>16</v>
      </c>
      <c r="C22" s="27">
        <v>2460</v>
      </c>
      <c r="D22" s="27">
        <v>747</v>
      </c>
      <c r="E22" s="28">
        <v>30.365853658536583</v>
      </c>
    </row>
    <row r="23" spans="2:5" s="8" customFormat="1" ht="15.75" customHeight="1" x14ac:dyDescent="0.2">
      <c r="B23" s="30" t="s">
        <v>17</v>
      </c>
      <c r="C23" s="31">
        <v>1</v>
      </c>
      <c r="D23" s="31">
        <v>1</v>
      </c>
      <c r="E23" s="33">
        <v>100</v>
      </c>
    </row>
    <row r="24" spans="2:5" s="8" customFormat="1" ht="15.75" customHeight="1" x14ac:dyDescent="0.2">
      <c r="B24" s="30" t="s">
        <v>18</v>
      </c>
      <c r="C24" s="31">
        <v>2459</v>
      </c>
      <c r="D24" s="31">
        <v>746</v>
      </c>
      <c r="E24" s="33">
        <v>30.337535583570556</v>
      </c>
    </row>
    <row r="25" spans="2:5" s="4" customFormat="1" ht="15.75" customHeight="1" x14ac:dyDescent="0.2">
      <c r="B25" s="26" t="s">
        <v>19</v>
      </c>
      <c r="C25" s="27">
        <v>2094</v>
      </c>
      <c r="D25" s="27">
        <v>883</v>
      </c>
      <c r="E25" s="28">
        <v>42.168099331423115</v>
      </c>
    </row>
    <row r="26" spans="2:5" s="4" customFormat="1" ht="15.75" customHeight="1" x14ac:dyDescent="0.2">
      <c r="B26" s="26" t="s">
        <v>20</v>
      </c>
      <c r="C26" s="27">
        <v>1661</v>
      </c>
      <c r="D26" s="27">
        <v>460</v>
      </c>
      <c r="E26" s="28">
        <v>27.694160144491271</v>
      </c>
    </row>
    <row r="27" spans="2:5" s="8" customFormat="1" ht="15.75" customHeight="1" x14ac:dyDescent="0.2">
      <c r="B27" s="30" t="s">
        <v>21</v>
      </c>
      <c r="C27" s="31">
        <v>1618</v>
      </c>
      <c r="D27" s="31">
        <v>417</v>
      </c>
      <c r="E27" s="33">
        <v>25.772558714462303</v>
      </c>
    </row>
    <row r="28" spans="2:5" s="8" customFormat="1" ht="15.75" customHeight="1" x14ac:dyDescent="0.2">
      <c r="B28" s="30" t="s">
        <v>22</v>
      </c>
      <c r="C28" s="31">
        <v>43</v>
      </c>
      <c r="D28" s="31">
        <v>43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235</v>
      </c>
      <c r="D29" s="27">
        <v>228</v>
      </c>
      <c r="E29" s="28">
        <v>97.021276595744681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235</v>
      </c>
      <c r="D31" s="31">
        <v>228</v>
      </c>
      <c r="E31" s="33">
        <v>97.021276595744681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198</v>
      </c>
      <c r="D36" s="27">
        <v>195</v>
      </c>
      <c r="E36" s="29">
        <v>98.484848484848484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234</v>
      </c>
      <c r="D39" s="27">
        <v>234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41</v>
      </c>
      <c r="D40" s="31">
        <v>41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193</v>
      </c>
      <c r="D41" s="31">
        <v>193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1051</v>
      </c>
      <c r="D43" s="27">
        <v>849</v>
      </c>
      <c r="E43" s="28">
        <v>80.780209324452898</v>
      </c>
    </row>
    <row r="44" spans="2:5" s="4" customFormat="1" ht="15.75" customHeight="1" x14ac:dyDescent="0.2">
      <c r="B44" s="26" t="s">
        <v>38</v>
      </c>
      <c r="C44" s="27">
        <v>1848</v>
      </c>
      <c r="D44" s="27">
        <v>1602</v>
      </c>
      <c r="E44" s="28">
        <v>86.688311688311686</v>
      </c>
    </row>
    <row r="45" spans="2:5" s="4" customFormat="1" ht="15.75" customHeight="1" x14ac:dyDescent="0.2">
      <c r="B45" s="26" t="s">
        <v>39</v>
      </c>
      <c r="C45" s="27">
        <v>142</v>
      </c>
      <c r="D45" s="27">
        <v>1</v>
      </c>
      <c r="E45" s="28">
        <v>0.70422535211267612</v>
      </c>
    </row>
    <row r="46" spans="2:5" s="4" customFormat="1" ht="15.75" customHeight="1" x14ac:dyDescent="0.2">
      <c r="B46" s="26" t="s">
        <v>40</v>
      </c>
      <c r="C46" s="27">
        <v>28150</v>
      </c>
      <c r="D46" s="27">
        <v>2817</v>
      </c>
      <c r="E46" s="28">
        <v>10.007104795737122</v>
      </c>
    </row>
    <row r="47" spans="2:5" s="4" customFormat="1" ht="15.75" customHeight="1" x14ac:dyDescent="0.2">
      <c r="B47" s="26" t="s">
        <v>41</v>
      </c>
      <c r="C47" s="27">
        <v>992</v>
      </c>
      <c r="D47" s="27">
        <v>992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992</v>
      </c>
      <c r="D48" s="31">
        <v>992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10787</v>
      </c>
      <c r="D61" s="27">
        <v>258</v>
      </c>
      <c r="E61" s="28">
        <v>2.3917678687308799</v>
      </c>
    </row>
    <row r="62" spans="2:5" s="4" customFormat="1" ht="15.75" customHeight="1" x14ac:dyDescent="0.2">
      <c r="B62" s="26" t="s">
        <v>56</v>
      </c>
      <c r="C62" s="27">
        <v>332</v>
      </c>
      <c r="D62" s="27">
        <v>214</v>
      </c>
      <c r="E62" s="28">
        <v>64.457831325301214</v>
      </c>
    </row>
    <row r="63" spans="2:5" s="8" customFormat="1" ht="15.75" customHeight="1" x14ac:dyDescent="0.2">
      <c r="B63" s="30" t="s">
        <v>57</v>
      </c>
      <c r="C63" s="31">
        <v>121</v>
      </c>
      <c r="D63" s="31">
        <v>121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121</v>
      </c>
      <c r="D64" s="31">
        <v>3</v>
      </c>
      <c r="E64" s="33">
        <v>2.4793388429752068</v>
      </c>
    </row>
    <row r="65" spans="2:5" s="8" customFormat="1" ht="15.75" customHeight="1" x14ac:dyDescent="0.2">
      <c r="B65" s="30" t="s">
        <v>59</v>
      </c>
      <c r="C65" s="31">
        <v>90</v>
      </c>
      <c r="D65" s="31">
        <v>90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10455</v>
      </c>
      <c r="D66" s="27">
        <v>44</v>
      </c>
      <c r="E66" s="28">
        <v>0.42085126733620276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10454</v>
      </c>
      <c r="D68" s="31">
        <v>43</v>
      </c>
      <c r="E68" s="33">
        <v>0.41132580830304194</v>
      </c>
    </row>
    <row r="69" spans="2:5" s="8" customFormat="1" ht="15.75" customHeight="1" x14ac:dyDescent="0.2">
      <c r="B69" s="30" t="s">
        <v>63</v>
      </c>
      <c r="C69" s="31">
        <v>1</v>
      </c>
      <c r="D69" s="31">
        <v>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15657</v>
      </c>
      <c r="D71" s="27">
        <v>1064</v>
      </c>
      <c r="E71" s="28">
        <v>6.79568244235805</v>
      </c>
    </row>
    <row r="72" spans="2:5" s="8" customFormat="1" ht="15.75" customHeight="1" x14ac:dyDescent="0.2">
      <c r="B72" s="34" t="s">
        <v>66</v>
      </c>
      <c r="C72" s="35">
        <v>582</v>
      </c>
      <c r="D72" s="35">
        <v>520</v>
      </c>
      <c r="E72" s="33">
        <v>89.347079037800697</v>
      </c>
    </row>
    <row r="73" spans="2:5" s="8" customFormat="1" ht="15.75" customHeight="1" x14ac:dyDescent="0.2">
      <c r="B73" s="34" t="s">
        <v>67</v>
      </c>
      <c r="C73" s="35">
        <v>299</v>
      </c>
      <c r="D73" s="35">
        <v>148</v>
      </c>
      <c r="E73" s="33">
        <v>49.498327759197323</v>
      </c>
    </row>
    <row r="74" spans="2:5" s="8" customFormat="1" ht="15.75" customHeight="1" x14ac:dyDescent="0.2">
      <c r="B74" s="34" t="s">
        <v>68</v>
      </c>
      <c r="C74" s="35">
        <v>251</v>
      </c>
      <c r="D74" s="35">
        <v>72</v>
      </c>
      <c r="E74" s="33">
        <v>28.685258964143429</v>
      </c>
    </row>
    <row r="75" spans="2:5" s="8" customFormat="1" ht="15.75" customHeight="1" x14ac:dyDescent="0.2">
      <c r="B75" s="34" t="s">
        <v>69</v>
      </c>
      <c r="C75" s="35">
        <v>13925</v>
      </c>
      <c r="D75" s="35">
        <v>57</v>
      </c>
      <c r="E75" s="33">
        <v>0.40933572710951532</v>
      </c>
    </row>
    <row r="76" spans="2:5" s="8" customFormat="1" ht="15.75" customHeight="1" x14ac:dyDescent="0.2">
      <c r="B76" s="34" t="s">
        <v>70</v>
      </c>
      <c r="C76" s="35">
        <v>190</v>
      </c>
      <c r="D76" s="35">
        <v>176</v>
      </c>
      <c r="E76" s="33">
        <v>92.631578947368425</v>
      </c>
    </row>
    <row r="77" spans="2:5" s="8" customFormat="1" ht="15.75" customHeight="1" x14ac:dyDescent="0.2">
      <c r="B77" s="34" t="s">
        <v>71</v>
      </c>
      <c r="C77" s="35">
        <v>410</v>
      </c>
      <c r="D77" s="35">
        <v>91</v>
      </c>
      <c r="E77" s="33">
        <v>22.195121951219512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714</v>
      </c>
      <c r="D87" s="27">
        <v>503</v>
      </c>
      <c r="E87" s="28">
        <v>70.448179271708682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</v>
      </c>
      <c r="D90" s="31">
        <v>9</v>
      </c>
      <c r="E90" s="33">
        <v>100</v>
      </c>
    </row>
    <row r="91" spans="2:5" ht="15.75" customHeight="1" x14ac:dyDescent="0.2">
      <c r="B91" s="30" t="s">
        <v>85</v>
      </c>
      <c r="C91" s="31">
        <v>153</v>
      </c>
      <c r="D91" s="31">
        <v>153</v>
      </c>
      <c r="E91" s="33">
        <v>100</v>
      </c>
    </row>
    <row r="92" spans="2:5" ht="15.75" customHeight="1" x14ac:dyDescent="0.2">
      <c r="B92" s="30" t="s">
        <v>86</v>
      </c>
      <c r="C92" s="31">
        <v>19</v>
      </c>
      <c r="D92" s="31">
        <v>19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533</v>
      </c>
      <c r="D94" s="31">
        <v>322</v>
      </c>
      <c r="E94" s="33">
        <v>60.412757973733591</v>
      </c>
    </row>
    <row r="95" spans="2:5" s="5" customFormat="1" ht="15.75" customHeight="1" x14ac:dyDescent="0.2">
      <c r="B95" s="26" t="s">
        <v>89</v>
      </c>
      <c r="C95" s="27">
        <v>22</v>
      </c>
      <c r="D95" s="27">
        <v>15</v>
      </c>
      <c r="E95" s="37">
        <v>68.181818181818173</v>
      </c>
    </row>
    <row r="96" spans="2:5" s="5" customFormat="1" ht="15.75" customHeight="1" x14ac:dyDescent="0.2">
      <c r="B96" s="26" t="s">
        <v>90</v>
      </c>
      <c r="C96" s="27">
        <v>22</v>
      </c>
      <c r="D96" s="27">
        <v>15</v>
      </c>
      <c r="E96" s="37">
        <v>68.181818181818173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22</v>
      </c>
      <c r="D100" s="31">
        <v>15</v>
      </c>
      <c r="E100" s="38">
        <v>68.181818181818173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712AF1D-F2A6-48FE-BB41-84D7D74A20B1}"/>
    <hyperlink ref="D4" location="Şubat!A1" display="Şubat" xr:uid="{F74AD9B0-37D7-4061-A9AC-73EA5A252C10}"/>
    <hyperlink ref="E4" location="Mart!A1" display="Mart" xr:uid="{F9F3317B-D256-44F7-BA98-686C56493142}"/>
    <hyperlink ref="C5" location="Nisan!A1" display="Nisan" xr:uid="{6B312F6D-1E0A-40BF-B0C2-AC89A804C73B}"/>
    <hyperlink ref="D5" location="Mayıs!A1" display="Mayıs" xr:uid="{17ABB044-7216-4EFC-8F8E-615E41C5E5C0}"/>
    <hyperlink ref="E5" location="Haziran!A1" display="Haziran" xr:uid="{D3D97551-09C7-417E-AD4C-1D326DC14DDE}"/>
    <hyperlink ref="C6" location="Temmuz!A1" display="Temmuz" xr:uid="{A9C4DCA7-0421-4842-BFE1-26C8D2388393}"/>
    <hyperlink ref="D6" location="Ağustos!A1" display="Ağustos" xr:uid="{7B597CD6-8A97-4738-B6B0-335D950BA062}"/>
    <hyperlink ref="E6" location="Eylül!A1" display="Eylül" xr:uid="{218DFEC2-DDCF-45EA-B3A7-D0E70791791E}"/>
    <hyperlink ref="C7" location="Ekim!A1" display="Ekim" xr:uid="{5E71512C-F434-49DC-B93D-3C8614F5BEAD}"/>
    <hyperlink ref="D7" location="Kasım!A1" display="Kasım" xr:uid="{743569FB-1345-4885-AE5C-8C076D032E53}"/>
    <hyperlink ref="E7" location="Aralık!A1" display="Aralık" xr:uid="{A91A6EC4-560C-4AF9-AF90-F368C89E8D3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6CB5-ECCC-45A6-8C63-BC053464F5A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41328</v>
      </c>
      <c r="D10" s="27">
        <v>8977</v>
      </c>
      <c r="E10" s="28">
        <v>21.721351142082849</v>
      </c>
    </row>
    <row r="11" spans="2:7" s="5" customFormat="1" ht="15.75" customHeight="1" x14ac:dyDescent="0.2">
      <c r="B11" s="26" t="s">
        <v>5</v>
      </c>
      <c r="C11" s="27">
        <v>13702</v>
      </c>
      <c r="D11" s="27">
        <v>6805</v>
      </c>
      <c r="E11" s="29">
        <v>49.664282586483729</v>
      </c>
    </row>
    <row r="12" spans="2:7" s="5" customFormat="1" ht="15.75" customHeight="1" x14ac:dyDescent="0.2">
      <c r="B12" s="26" t="s">
        <v>6</v>
      </c>
      <c r="C12" s="27">
        <v>6658</v>
      </c>
      <c r="D12" s="27">
        <v>3302</v>
      </c>
      <c r="E12" s="29">
        <v>49.594472814659056</v>
      </c>
      <c r="G12" s="6"/>
    </row>
    <row r="13" spans="2:7" s="5" customFormat="1" ht="15.75" customHeight="1" x14ac:dyDescent="0.2">
      <c r="B13" s="26" t="s">
        <v>7</v>
      </c>
      <c r="C13" s="27">
        <v>5130</v>
      </c>
      <c r="D13" s="27">
        <v>3166</v>
      </c>
      <c r="E13" s="29">
        <v>61.715399610136458</v>
      </c>
    </row>
    <row r="14" spans="2:7" ht="15.75" customHeight="1" x14ac:dyDescent="0.2">
      <c r="B14" s="30" t="s">
        <v>8</v>
      </c>
      <c r="C14" s="31">
        <v>1121</v>
      </c>
      <c r="D14" s="31">
        <v>454</v>
      </c>
      <c r="E14" s="32">
        <v>40.49955396966994</v>
      </c>
    </row>
    <row r="15" spans="2:7" ht="15.75" customHeight="1" x14ac:dyDescent="0.2">
      <c r="B15" s="30" t="s">
        <v>9</v>
      </c>
      <c r="C15" s="31">
        <v>287</v>
      </c>
      <c r="D15" s="31">
        <v>151</v>
      </c>
      <c r="E15" s="32">
        <v>52.613240418118465</v>
      </c>
    </row>
    <row r="16" spans="2:7" ht="15.75" customHeight="1" x14ac:dyDescent="0.2">
      <c r="B16" s="30" t="s">
        <v>10</v>
      </c>
      <c r="C16" s="31">
        <v>3234</v>
      </c>
      <c r="D16" s="31">
        <v>2166</v>
      </c>
      <c r="E16" s="32">
        <v>66.975881261595546</v>
      </c>
    </row>
    <row r="17" spans="2:5" ht="15.75" customHeight="1" x14ac:dyDescent="0.2">
      <c r="B17" s="30" t="s">
        <v>11</v>
      </c>
      <c r="C17" s="31">
        <v>488</v>
      </c>
      <c r="D17" s="31">
        <v>395</v>
      </c>
      <c r="E17" s="32">
        <v>80.942622950819683</v>
      </c>
    </row>
    <row r="18" spans="2:5" s="5" customFormat="1" ht="15.75" customHeight="1" x14ac:dyDescent="0.2">
      <c r="B18" s="26" t="s">
        <v>12</v>
      </c>
      <c r="C18" s="27">
        <v>1528</v>
      </c>
      <c r="D18" s="27">
        <v>136</v>
      </c>
      <c r="E18" s="29">
        <v>8.9005235602094235</v>
      </c>
    </row>
    <row r="19" spans="2:5" ht="15.75" customHeight="1" x14ac:dyDescent="0.2">
      <c r="B19" s="30" t="s">
        <v>13</v>
      </c>
      <c r="C19" s="31">
        <v>1355</v>
      </c>
      <c r="D19" s="31">
        <v>2</v>
      </c>
      <c r="E19" s="32">
        <v>0.14760147601476015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173</v>
      </c>
      <c r="D21" s="31">
        <v>134</v>
      </c>
      <c r="E21" s="32">
        <v>77.456647398843927</v>
      </c>
    </row>
    <row r="22" spans="2:5" s="4" customFormat="1" ht="15.75" customHeight="1" x14ac:dyDescent="0.2">
      <c r="B22" s="26" t="s">
        <v>16</v>
      </c>
      <c r="C22" s="27">
        <v>2415</v>
      </c>
      <c r="D22" s="27">
        <v>707</v>
      </c>
      <c r="E22" s="28">
        <v>29.275362318840582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2414</v>
      </c>
      <c r="D24" s="31">
        <v>707</v>
      </c>
      <c r="E24" s="33">
        <v>29.287489643744824</v>
      </c>
    </row>
    <row r="25" spans="2:5" s="4" customFormat="1" ht="15.75" customHeight="1" x14ac:dyDescent="0.2">
      <c r="B25" s="26" t="s">
        <v>19</v>
      </c>
      <c r="C25" s="27">
        <v>1909</v>
      </c>
      <c r="D25" s="27">
        <v>664</v>
      </c>
      <c r="E25" s="28">
        <v>34.782608695652172</v>
      </c>
    </row>
    <row r="26" spans="2:5" s="4" customFormat="1" ht="15.75" customHeight="1" x14ac:dyDescent="0.2">
      <c r="B26" s="26" t="s">
        <v>20</v>
      </c>
      <c r="C26" s="27">
        <v>1588</v>
      </c>
      <c r="D26" s="27">
        <v>356</v>
      </c>
      <c r="E26" s="28">
        <v>22.418136020151135</v>
      </c>
    </row>
    <row r="27" spans="2:5" s="8" customFormat="1" ht="15.75" customHeight="1" x14ac:dyDescent="0.2">
      <c r="B27" s="30" t="s">
        <v>21</v>
      </c>
      <c r="C27" s="31">
        <v>1568</v>
      </c>
      <c r="D27" s="31">
        <v>336</v>
      </c>
      <c r="E27" s="33">
        <v>21.428571428571427</v>
      </c>
    </row>
    <row r="28" spans="2:5" s="8" customFormat="1" ht="15.75" customHeight="1" x14ac:dyDescent="0.2">
      <c r="B28" s="30" t="s">
        <v>22</v>
      </c>
      <c r="C28" s="31">
        <v>20</v>
      </c>
      <c r="D28" s="31">
        <v>20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159</v>
      </c>
      <c r="D29" s="27">
        <v>148</v>
      </c>
      <c r="E29" s="28">
        <v>93.081761006289312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159</v>
      </c>
      <c r="D31" s="31">
        <v>148</v>
      </c>
      <c r="E31" s="33">
        <v>93.081761006289312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162</v>
      </c>
      <c r="D36" s="27">
        <v>160</v>
      </c>
      <c r="E36" s="29">
        <v>98.76543209876543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234</v>
      </c>
      <c r="D39" s="27">
        <v>234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41</v>
      </c>
      <c r="D40" s="31">
        <v>41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193</v>
      </c>
      <c r="D41" s="31">
        <v>193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895</v>
      </c>
      <c r="D43" s="27">
        <v>680</v>
      </c>
      <c r="E43" s="28">
        <v>75.977653631284909</v>
      </c>
    </row>
    <row r="44" spans="2:5" s="4" customFormat="1" ht="15.75" customHeight="1" x14ac:dyDescent="0.2">
      <c r="B44" s="26" t="s">
        <v>38</v>
      </c>
      <c r="C44" s="27">
        <v>1448</v>
      </c>
      <c r="D44" s="27">
        <v>1216</v>
      </c>
      <c r="E44" s="28">
        <v>83.97790055248619</v>
      </c>
    </row>
    <row r="45" spans="2:5" s="4" customFormat="1" ht="15.75" customHeight="1" x14ac:dyDescent="0.2">
      <c r="B45" s="26" t="s">
        <v>39</v>
      </c>
      <c r="C45" s="27">
        <v>143</v>
      </c>
      <c r="D45" s="27">
        <v>2</v>
      </c>
      <c r="E45" s="28">
        <v>1.3986013986013985</v>
      </c>
    </row>
    <row r="46" spans="2:5" s="4" customFormat="1" ht="15.75" customHeight="1" x14ac:dyDescent="0.2">
      <c r="B46" s="26" t="s">
        <v>40</v>
      </c>
      <c r="C46" s="27">
        <v>27611</v>
      </c>
      <c r="D46" s="27">
        <v>2165</v>
      </c>
      <c r="E46" s="28">
        <v>7.8410778312991205</v>
      </c>
    </row>
    <row r="47" spans="2:5" s="4" customFormat="1" ht="15.75" customHeight="1" x14ac:dyDescent="0.2">
      <c r="B47" s="26" t="s">
        <v>41</v>
      </c>
      <c r="C47" s="27">
        <v>754</v>
      </c>
      <c r="D47" s="27">
        <v>754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754</v>
      </c>
      <c r="D48" s="31">
        <v>754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10731</v>
      </c>
      <c r="D61" s="27">
        <v>211</v>
      </c>
      <c r="E61" s="28">
        <v>1.9662659584381699</v>
      </c>
    </row>
    <row r="62" spans="2:5" s="4" customFormat="1" ht="15.75" customHeight="1" x14ac:dyDescent="0.2">
      <c r="B62" s="26" t="s">
        <v>56</v>
      </c>
      <c r="C62" s="27">
        <v>291</v>
      </c>
      <c r="D62" s="27">
        <v>174</v>
      </c>
      <c r="E62" s="28">
        <v>59.793814432989691</v>
      </c>
    </row>
    <row r="63" spans="2:5" s="8" customFormat="1" ht="15.75" customHeight="1" x14ac:dyDescent="0.2">
      <c r="B63" s="30" t="s">
        <v>57</v>
      </c>
      <c r="C63" s="31">
        <v>96</v>
      </c>
      <c r="D63" s="31">
        <v>96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120</v>
      </c>
      <c r="D64" s="31">
        <v>3</v>
      </c>
      <c r="E64" s="33">
        <v>2.5</v>
      </c>
    </row>
    <row r="65" spans="2:5" s="8" customFormat="1" ht="15.75" customHeight="1" x14ac:dyDescent="0.2">
      <c r="B65" s="30" t="s">
        <v>59</v>
      </c>
      <c r="C65" s="31">
        <v>75</v>
      </c>
      <c r="D65" s="31">
        <v>75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10440</v>
      </c>
      <c r="D66" s="27">
        <v>37</v>
      </c>
      <c r="E66" s="28">
        <v>0.35440613026819923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10439</v>
      </c>
      <c r="D68" s="31">
        <v>36</v>
      </c>
      <c r="E68" s="33">
        <v>0.34486061883322155</v>
      </c>
    </row>
    <row r="69" spans="2:5" s="8" customFormat="1" ht="15.75" customHeight="1" x14ac:dyDescent="0.2">
      <c r="B69" s="30" t="s">
        <v>63</v>
      </c>
      <c r="C69" s="31">
        <v>1</v>
      </c>
      <c r="D69" s="31">
        <v>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15508</v>
      </c>
      <c r="D71" s="27">
        <v>795</v>
      </c>
      <c r="E71" s="28">
        <v>5.1263863812225949</v>
      </c>
    </row>
    <row r="72" spans="2:5" s="8" customFormat="1" ht="15.75" customHeight="1" x14ac:dyDescent="0.2">
      <c r="B72" s="34" t="s">
        <v>66</v>
      </c>
      <c r="C72" s="35">
        <v>419</v>
      </c>
      <c r="D72" s="35">
        <v>357</v>
      </c>
      <c r="E72" s="33">
        <v>85.202863961813847</v>
      </c>
    </row>
    <row r="73" spans="2:5" s="8" customFormat="1" ht="15.75" customHeight="1" x14ac:dyDescent="0.2">
      <c r="B73" s="34" t="s">
        <v>67</v>
      </c>
      <c r="C73" s="35">
        <v>262</v>
      </c>
      <c r="D73" s="35">
        <v>111</v>
      </c>
      <c r="E73" s="33">
        <v>42.366412213740453</v>
      </c>
    </row>
    <row r="74" spans="2:5" s="8" customFormat="1" ht="15.75" customHeight="1" x14ac:dyDescent="0.2">
      <c r="B74" s="34" t="s">
        <v>68</v>
      </c>
      <c r="C74" s="35">
        <v>249</v>
      </c>
      <c r="D74" s="35">
        <v>65</v>
      </c>
      <c r="E74" s="33">
        <v>26.104417670682732</v>
      </c>
    </row>
    <row r="75" spans="2:5" s="8" customFormat="1" ht="15.75" customHeight="1" x14ac:dyDescent="0.2">
      <c r="B75" s="34" t="s">
        <v>69</v>
      </c>
      <c r="C75" s="35">
        <v>14159</v>
      </c>
      <c r="D75" s="35">
        <v>46</v>
      </c>
      <c r="E75" s="33">
        <v>0.3248817006850766</v>
      </c>
    </row>
    <row r="76" spans="2:5" s="8" customFormat="1" ht="15.75" customHeight="1" x14ac:dyDescent="0.2">
      <c r="B76" s="34" t="s">
        <v>70</v>
      </c>
      <c r="C76" s="35">
        <v>160</v>
      </c>
      <c r="D76" s="35">
        <v>153</v>
      </c>
      <c r="E76" s="33">
        <v>95.625</v>
      </c>
    </row>
    <row r="77" spans="2:5" s="8" customFormat="1" ht="15.75" customHeight="1" x14ac:dyDescent="0.2">
      <c r="B77" s="34" t="s">
        <v>71</v>
      </c>
      <c r="C77" s="35">
        <v>259</v>
      </c>
      <c r="D77" s="35">
        <v>63</v>
      </c>
      <c r="E77" s="33">
        <v>24.324324324324326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618</v>
      </c>
      <c r="D87" s="27">
        <v>405</v>
      </c>
      <c r="E87" s="28">
        <v>65.533980582524279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</v>
      </c>
      <c r="D90" s="31">
        <v>7</v>
      </c>
      <c r="E90" s="33">
        <v>100</v>
      </c>
    </row>
    <row r="91" spans="2:5" ht="15.75" customHeight="1" x14ac:dyDescent="0.2">
      <c r="B91" s="30" t="s">
        <v>85</v>
      </c>
      <c r="C91" s="31">
        <v>119</v>
      </c>
      <c r="D91" s="31">
        <v>119</v>
      </c>
      <c r="E91" s="33">
        <v>100</v>
      </c>
    </row>
    <row r="92" spans="2:5" ht="15.75" customHeight="1" x14ac:dyDescent="0.2">
      <c r="B92" s="30" t="s">
        <v>86</v>
      </c>
      <c r="C92" s="31">
        <v>17</v>
      </c>
      <c r="D92" s="31">
        <v>17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475</v>
      </c>
      <c r="D94" s="31">
        <v>262</v>
      </c>
      <c r="E94" s="33">
        <v>55.157894736842103</v>
      </c>
    </row>
    <row r="95" spans="2:5" s="5" customFormat="1" ht="15.75" customHeight="1" x14ac:dyDescent="0.2">
      <c r="B95" s="26" t="s">
        <v>89</v>
      </c>
      <c r="C95" s="27">
        <v>15</v>
      </c>
      <c r="D95" s="27">
        <v>7</v>
      </c>
      <c r="E95" s="37">
        <v>46.666666666666664</v>
      </c>
    </row>
    <row r="96" spans="2:5" s="5" customFormat="1" ht="15.75" customHeight="1" x14ac:dyDescent="0.2">
      <c r="B96" s="26" t="s">
        <v>90</v>
      </c>
      <c r="C96" s="27">
        <v>15</v>
      </c>
      <c r="D96" s="27">
        <v>7</v>
      </c>
      <c r="E96" s="37">
        <v>46.666666666666664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15</v>
      </c>
      <c r="D100" s="31">
        <v>7</v>
      </c>
      <c r="E100" s="38">
        <v>46.666666666666664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A64722F-C17D-4AE3-BDD6-700BD097F8A5}"/>
    <hyperlink ref="D4" location="Şubat!A1" display="Şubat" xr:uid="{5CC267CF-741B-466C-BCC2-7BA4EE8567C1}"/>
    <hyperlink ref="E4" location="Mart!A1" display="Mart" xr:uid="{7B44FC17-5190-4835-9484-5C1366B3435B}"/>
    <hyperlink ref="C5" location="Nisan!A1" display="Nisan" xr:uid="{C2887B84-5E8B-4D06-93A5-5F7302DA7068}"/>
    <hyperlink ref="D5" location="Mayıs!A1" display="Mayıs" xr:uid="{B1C6DD1A-3CF7-42A2-B029-DCB8C6CE60AD}"/>
    <hyperlink ref="E5" location="Haziran!A1" display="Haziran" xr:uid="{EB6D6B47-D7EE-40AE-B914-FE188F197CFF}"/>
    <hyperlink ref="C6" location="Temmuz!A1" display="Temmuz" xr:uid="{B2C0E30A-C81B-45DC-880D-6E205778C06E}"/>
    <hyperlink ref="D6" location="Ağustos!A1" display="Ağustos" xr:uid="{120CC7E7-04F5-49DD-884B-BF6B6A6F69C7}"/>
    <hyperlink ref="E6" location="Eylül!A1" display="Eylül" xr:uid="{DDA5EC48-566A-46A8-8AC3-F15F2EC683A1}"/>
    <hyperlink ref="C7" location="Ekim!A1" display="Ekim" xr:uid="{F2845945-B42D-470D-A572-C9565F200C8A}"/>
    <hyperlink ref="D7" location="Kasım!A1" display="Kasım" xr:uid="{0AD14EF2-40E6-46A9-89F2-A46B02880564}"/>
    <hyperlink ref="E7" location="Aralık!A1" display="Aralık" xr:uid="{A2A430B4-DB73-4241-A455-8D97621E755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2006-04-21T08:46:28Z</dcterms:created>
  <dcterms:modified xsi:type="dcterms:W3CDTF">2025-07-29T13:14:18Z</dcterms:modified>
</cp:coreProperties>
</file>