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626D4B8B-ACD3-4DA2-A294-4011FE0A0697}" xr6:coauthVersionLast="47" xr6:coauthVersionMax="47" xr10:uidLastSave="{00000000-0000-0000-0000-000000000000}"/>
  <bookViews>
    <workbookView xWindow="-108" yWindow="-108" windowWidth="23256" windowHeight="12456" xr2:uid="{01F5219D-1AE5-4AD7-8A6D-760F5AE9974A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{"'53  Rize'!$B$3:$D$105"}</definedName>
    <definedName name="HTML_Control" localSheetId="0" hidden="1">{"'53  Rize'!$B$3:$D$105"}</definedName>
    <definedName name="HTML_Control" localSheetId="2" hidden="1">{"'53  Rize'!$B$3:$D$105"}</definedName>
    <definedName name="HTML_Control" localSheetId="3" hidden="1">{"'53  Rize'!$B$3:$D$105"}</definedName>
    <definedName name="HTML_Control" localSheetId="6" hidden="1">{"'53  Rize'!$B$3:$D$105"}</definedName>
    <definedName name="HTML_Control" localSheetId="1" hidden="1">{"'53  Rize'!$B$3:$D$105"}</definedName>
    <definedName name="HTML_Control" localSheetId="9" hidden="1">{"'53  Rize'!$B$3:$D$105"}</definedName>
    <definedName name="HTML_Control" localSheetId="7" hidden="1">{"'53  Rize'!$B$3:$D$105"}</definedName>
    <definedName name="HTML_Control" localSheetId="8" hidden="1">{"'53  Rize'!$B$3:$D$105"}</definedName>
    <definedName name="HTML_Control" localSheetId="11" hidden="1">{"'53  Rize'!$B$3:$D$90"}</definedName>
    <definedName name="HTML_Control" localSheetId="10" hidden="1">{"'53  Rize'!$B$3:$D$90"}</definedName>
    <definedName name="HTML_Control" localSheetId="5" hidden="1">{"'53  Rize'!$B$3:$D$105"}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Settings\hersan.MUHASEBAT\Desktop\htm\53.htm"</definedName>
    <definedName name="HTML_PathFile" localSheetId="0" hidden="1">"C:\Documents and Settings\hersan.MUHASEBAT\Desktop\htm\53.htm"</definedName>
    <definedName name="HTML_PathFile" localSheetId="2" hidden="1">"C:\Documents and Settings\hersan.MUHASEBAT\Desktop\htm\53.htm"</definedName>
    <definedName name="HTML_PathFile" localSheetId="3" hidden="1">"C:\Documents and Settings\hersan.MUHASEBAT\Desktop\htm\53.htm"</definedName>
    <definedName name="HTML_PathFile" localSheetId="6" hidden="1">"C:\Documents and Settings\hersan.MUHASEBAT\Desktop\htm\53.htm"</definedName>
    <definedName name="HTML_PathFile" localSheetId="1" hidden="1">"C:\Documents and Settings\hersan.MUHASEBAT\Desktop\htm\53.htm"</definedName>
    <definedName name="HTML_PathFile" localSheetId="9" hidden="1">"\\M-pc-00000-20\il_2005_2006hazırlık\docs\53.htm"</definedName>
    <definedName name="HTML_PathFile" localSheetId="7" hidden="1">"C:\Documents and Settings\eakgonullu\Belgelerim\internet\docs\il_81\htm\53.htm"</definedName>
    <definedName name="HTML_PathFile" localSheetId="8" hidden="1">"C:\Documents and Settings\hersan\Belgelerim\int-hazırlık\htm\53.htm"</definedName>
    <definedName name="HTML_PathFile" localSheetId="11" hidden="1">"C:\Documents and Settings\hersan\Belgelerim\int-hazırlık\htm\53.htm"</definedName>
    <definedName name="HTML_PathFile" localSheetId="10" hidden="1">"\\M-pc-00000-20\il_2005_2006hazırlık\docs\htm\53.htm"</definedName>
    <definedName name="HTML_PathFile" localSheetId="5" hidden="1">"C:\Documents and Settings\hersan.MUHASEBAT\Desktop\htm\53.htm"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 s="1"/>
  <c r="E19" i="8"/>
  <c r="E20" i="8"/>
  <c r="E21" i="8"/>
  <c r="C22" i="8"/>
  <c r="D22" i="8"/>
  <c r="E22" i="8" s="1"/>
  <c r="E23" i="8"/>
  <c r="E24" i="8"/>
  <c r="C26" i="8"/>
  <c r="D26" i="8"/>
  <c r="D25" i="8" s="1"/>
  <c r="E26" i="8"/>
  <c r="E27" i="8"/>
  <c r="E28" i="8"/>
  <c r="C29" i="8"/>
  <c r="C25" i="8" s="1"/>
  <c r="D29" i="8"/>
  <c r="E29" i="8" s="1"/>
  <c r="E30" i="8"/>
  <c r="E31" i="8"/>
  <c r="E35" i="8"/>
  <c r="E36" i="8"/>
  <c r="C39" i="8"/>
  <c r="D39" i="8"/>
  <c r="E39" i="8"/>
  <c r="E40" i="8"/>
  <c r="E41" i="8"/>
  <c r="E43" i="8"/>
  <c r="E44" i="8"/>
  <c r="E45" i="8"/>
  <c r="C47" i="8"/>
  <c r="D47" i="8"/>
  <c r="E47" i="8"/>
  <c r="E48" i="8"/>
  <c r="E50" i="8"/>
  <c r="C51" i="8"/>
  <c r="D51" i="8"/>
  <c r="E51" i="8" s="1"/>
  <c r="E52" i="8"/>
  <c r="C54" i="8"/>
  <c r="D54" i="8"/>
  <c r="C62" i="8"/>
  <c r="C61" i="8" s="1"/>
  <c r="D62" i="8"/>
  <c r="D61" i="8" s="1"/>
  <c r="E62" i="8"/>
  <c r="E63" i="8"/>
  <c r="E64" i="8"/>
  <c r="E65" i="8"/>
  <c r="C66" i="8"/>
  <c r="D66" i="8"/>
  <c r="E66" i="8"/>
  <c r="E68" i="8"/>
  <c r="E69" i="8"/>
  <c r="C71" i="8"/>
  <c r="D71" i="8"/>
  <c r="E71" i="8"/>
  <c r="E72" i="8"/>
  <c r="E74" i="8"/>
  <c r="E75" i="8"/>
  <c r="E76" i="8"/>
  <c r="E77" i="8"/>
  <c r="C78" i="8"/>
  <c r="D78" i="8"/>
  <c r="E78" i="8" s="1"/>
  <c r="E81" i="8"/>
  <c r="E84" i="8"/>
  <c r="C87" i="8"/>
  <c r="D87" i="8"/>
  <c r="E87" i="8"/>
  <c r="E90" i="8"/>
  <c r="E91" i="8"/>
  <c r="E92" i="8"/>
  <c r="E93" i="8"/>
  <c r="E94" i="8"/>
  <c r="C95" i="8"/>
  <c r="C96" i="8"/>
  <c r="D96" i="8"/>
  <c r="D95" i="8" s="1"/>
  <c r="E95" i="8" s="1"/>
  <c r="E96" i="8"/>
  <c r="E100" i="8"/>
  <c r="E101" i="8"/>
  <c r="E102" i="8"/>
  <c r="C103" i="8"/>
  <c r="D103" i="8"/>
  <c r="C106" i="8"/>
  <c r="D106" i="8"/>
  <c r="C107" i="8"/>
  <c r="D107" i="8"/>
  <c r="E61" i="8" l="1"/>
  <c r="C46" i="8"/>
  <c r="E25" i="8"/>
  <c r="D11" i="8"/>
  <c r="E12" i="8"/>
  <c r="C11" i="8"/>
  <c r="C10" i="8" s="1"/>
  <c r="D46" i="8"/>
  <c r="E46" i="8" s="1"/>
  <c r="D10" i="8" l="1"/>
  <c r="E10" i="8" s="1"/>
  <c r="E11" i="8"/>
</calcChain>
</file>

<file path=xl/sharedStrings.xml><?xml version="1.0" encoding="utf-8"?>
<sst xmlns="http://schemas.openxmlformats.org/spreadsheetml/2006/main" count="1412" uniqueCount="211">
  <si>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</si>
  <si>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</si>
  <si>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</si>
  <si>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</si>
  <si>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</si>
  <si>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</si>
  <si>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</si>
  <si>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</si>
  <si>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</si>
  <si>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</si>
  <si>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</si>
  <si>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</si>
  <si>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</si>
  <si>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</si>
  <si>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</si>
  <si>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</si>
  <si>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</si>
  <si>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</si>
  <si>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</si>
  <si>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</si>
  <si>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</si>
  <si>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</si>
  <si>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</si>
  <si>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</si>
  <si>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</si>
  <si>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</si>
  <si>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</si>
  <si>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</si>
  <si>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</si>
  <si>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</si>
  <si>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</si>
  <si>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</si>
  <si>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</si>
  <si>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</si>
  <si>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</si>
  <si>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</si>
  <si>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</si>
  <si>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</si>
  <si>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</si>
  <si>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</si>
  <si>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</si>
  <si>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</si>
  <si>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</si>
  <si>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</si>
  <si>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</si>
  <si>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</si>
  <si>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</si>
  <si>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</si>
  <si>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</si>
  <si>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</si>
  <si>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</si>
  <si>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</si>
  <si>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</si>
  <si>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</si>
  <si>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</si>
  <si>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</si>
  <si>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</si>
  <si>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</si>
  <si>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</si>
  <si>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</si>
  <si>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</si>
  <si>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</si>
  <si>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</si>
  <si>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</si>
  <si>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</si>
  <si>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</si>
  <si>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</si>
  <si>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</si>
  <si>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</si>
  <si>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</si>
  <si>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</si>
  <si>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</si>
  <si>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</si>
  <si>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</si>
  <si>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</si>
  <si>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</si>
  <si>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</si>
  <si>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</si>
  <si>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</si>
  <si>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</si>
  <si>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</si>
  <si>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</si>
  <si>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</si>
  <si>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</si>
  <si>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</si>
  <si>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</si>
  <si>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</si>
  <si>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</si>
  <si>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</si>
  <si>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</si>
  <si>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</si>
  <si>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</si>
  <si>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</si>
  <si>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</si>
  <si>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</si>
  <si>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</si>
  <si>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</si>
  <si>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</si>
  <si>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</si>
  <si>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</si>
  <si>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</si>
  <si>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</si>
  <si>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</si>
  <si>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</si>
  <si>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</si>
  <si>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</si>
  <si>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</si>
  <si>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RİZE İLİ GENEL  BÜTÇE GELİRLERİNİN TAHSİLATI, TAHAKKUKU VE TAHSİLATIN TAHAKKUKA  ORANI (KÜMÜLATİF) HAZİRAN 2006</t>
  </si>
  <si>
    <t>RİZE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</si>
  <si>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</si>
  <si>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</si>
  <si>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</si>
  <si>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</si>
  <si>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</si>
  <si>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</si>
  <si>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</si>
  <si>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</si>
  <si>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</si>
  <si>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</si>
  <si>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</si>
  <si>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</si>
  <si>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</si>
  <si>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</si>
  <si>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</si>
  <si>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</si>
  <si>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</si>
  <si>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</si>
  <si>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</si>
  <si>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</si>
  <si>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</si>
  <si>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</si>
  <si>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</si>
  <si>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</si>
  <si>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</si>
  <si>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</si>
  <si>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</si>
  <si>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</si>
  <si>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</si>
  <si>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</si>
  <si>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</si>
  <si>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</si>
  <si>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</si>
  <si>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</si>
  <si>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</si>
  <si>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</si>
  <si>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</si>
  <si>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</si>
  <si>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</si>
  <si>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</si>
  <si>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</si>
  <si>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</si>
  <si>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</si>
  <si>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</si>
  <si>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</si>
  <si>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</si>
  <si>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</si>
  <si>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</si>
  <si>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</si>
  <si>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</si>
  <si>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</si>
  <si>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</si>
  <si>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</si>
  <si>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</si>
  <si>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</si>
  <si>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</si>
  <si>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</si>
  <si>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</si>
  <si>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</si>
  <si>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</si>
  <si>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</si>
  <si>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</si>
  <si>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</si>
  <si>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</si>
  <si>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</si>
  <si>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</si>
  <si>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</si>
  <si>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</si>
  <si>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</si>
  <si>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</si>
  <si>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</si>
  <si>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</si>
  <si>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</si>
  <si>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</si>
  <si>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</si>
  <si>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RİZE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</si>
  <si>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</si>
  <si>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</si>
  <si>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</si>
  <si>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RİZE İLİ GENEL  BÜTÇE GELİRLERİNİN TAHSİLATI, TAHAKKUKU VE TAHSİLATIN TAHAKKUKA  ORANI (KÜMÜLATİF) MART 2006</t>
  </si>
  <si>
    <t>RİZE İLİ GENEL  BÜTÇE GELİRLERİNİN TAHSİLATI, TAHAKKUKU VE TAHSİLATIN TAHAKKUKA  ORANI (KÜMÜLATİF) NİSAN 2006</t>
  </si>
  <si>
    <t>RİZE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</si>
  <si>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</si>
  <si>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</si>
  <si>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</si>
  <si>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</si>
  <si>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</si>
  <si>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</si>
  <si>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RİZE İLİ GENEL  BÜTÇE GELİRLERİNİN TAHSİLATI, TAHAKKUKU VE TAHSİLATIN TAHAKKUKA  ORANI (KÜMÜLATİF) TEMMUZ 2006</t>
  </si>
  <si>
    <t>Temmuz</t>
  </si>
  <si>
    <t>RİZE İLİ GENEL  BÜTÇE GELİRLERİNİN TAHSİLATI, TAHAKKUKU VE TAHSİLATIN TAHAKKUKA  ORANI (KÜMÜLATİF) AĞUSTOS 2006</t>
  </si>
  <si>
    <t>Ağustos</t>
  </si>
  <si>
    <t>RİZE İLİ GENEL  BÜTÇE GELİRLERİNİN TAHSİLATI, TAHAKKUKU VE TAHSİLATIN TAHAKKUKA  ORANI (KÜMÜLATİF) EYLÜL 2006</t>
  </si>
  <si>
    <t>Eylül</t>
  </si>
  <si>
    <t xml:space="preserve">        Motorlu Taşıtlar (II)</t>
  </si>
  <si>
    <t>RİZE İLİ GENEL  BÜTÇE GELİRLERİNİN TAHSİLATI, TAHAKKUKU VE TAHSİLATIN TAHAKKUKA  ORANI (KÜMÜLATİF) EKİM 2006</t>
  </si>
  <si>
    <t>Ekim</t>
  </si>
  <si>
    <t>RİZE İLİ GENEL  BÜTÇE GELİRLERİNİN TAHSİLATI, TAHAKKUKU VE TAHSİLATIN TAHAKKUKA  ORANI (KÜMÜLATİF) KASIM 2006</t>
  </si>
  <si>
    <t>Kasım</t>
  </si>
  <si>
    <t>RİZE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</si>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</sst>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</cellXfs>
  <cellStyles count="6">
    <cellStyle name="Hyperlink" xfId="1" builtinId="8"/>
    <cellStyle name="Normal" xfId="0" builtinId="0"/>
    <cellStyle name="Normal_genel_gelir_det3" xfId="2" xr:uid="{374BB144-0A91-4FD3-B2FD-68D0FD453139}"/>
    <cellStyle name="Normal_genelgelirtahk_tahs" xfId="3" xr:uid="{7E8315DE-7539-4531-BAB1-97E8DC4890D8}"/>
    <cellStyle name="Virgül [0]_29dan32ye" xfId="4" xr:uid="{6518813A-BFDF-42B9-A7E2-2B07B4F934B7}"/>
    <cellStyle name="Virgül_29dan32ye" xfId="5" xr:uid="{9B5C0850-B37F-478D-8A0C-1468F35842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B5F1-8190-49A6-98D5-0E93C26B7FD9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.7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262497</v>
      </c>
      <c r="D10" s="44">
        <v>228995</v>
      </c>
      <c r="E10" s="45">
        <v>87.237187472618743</v>
      </c>
    </row>
    <row r="11" spans="2:7" s="5" customFormat="1" ht="15.75" customHeight="1" x14ac:dyDescent="0.2">
      <c r="B11" s="43" t="s">
        <v>5</v>
      </c>
      <c r="C11" s="44">
        <v>231661</v>
      </c>
      <c r="D11" s="44">
        <v>208755</v>
      </c>
      <c r="E11" s="46">
        <v>90.112276127617505</v>
      </c>
    </row>
    <row r="12" spans="2:7" s="5" customFormat="1" ht="15.75" customHeight="1" x14ac:dyDescent="0.2">
      <c r="B12" s="43" t="s">
        <v>6</v>
      </c>
      <c r="C12" s="44">
        <v>144307</v>
      </c>
      <c r="D12" s="44">
        <v>131074</v>
      </c>
      <c r="E12" s="46">
        <v>90.829966668283589</v>
      </c>
      <c r="G12" s="6"/>
    </row>
    <row r="13" spans="2:7" s="5" customFormat="1" ht="15.75" customHeight="1" x14ac:dyDescent="0.2">
      <c r="B13" s="43" t="s">
        <v>7</v>
      </c>
      <c r="C13" s="44">
        <v>100998</v>
      </c>
      <c r="D13" s="44">
        <v>89013</v>
      </c>
      <c r="E13" s="46">
        <v>88.133428384720489</v>
      </c>
    </row>
    <row r="14" spans="2:7" ht="15.75" customHeight="1" x14ac:dyDescent="0.2">
      <c r="B14" s="47" t="s">
        <v>8</v>
      </c>
      <c r="C14" s="48">
        <v>4818</v>
      </c>
      <c r="D14" s="48">
        <v>3255</v>
      </c>
      <c r="E14" s="49">
        <v>67.559153175591533</v>
      </c>
    </row>
    <row r="15" spans="2:7" ht="15.75" customHeight="1" x14ac:dyDescent="0.2">
      <c r="B15" s="47" t="s">
        <v>9</v>
      </c>
      <c r="C15" s="48">
        <v>1396</v>
      </c>
      <c r="D15" s="48">
        <v>1068</v>
      </c>
      <c r="E15" s="49">
        <v>76.504297994269336</v>
      </c>
    </row>
    <row r="16" spans="2:7" ht="15.75" customHeight="1" x14ac:dyDescent="0.2">
      <c r="B16" s="47" t="s">
        <v>10</v>
      </c>
      <c r="C16" s="48">
        <v>88938</v>
      </c>
      <c r="D16" s="48">
        <v>79956</v>
      </c>
      <c r="E16" s="49">
        <v>89.900829791540176</v>
      </c>
    </row>
    <row r="17" spans="2:5" ht="15.75" customHeight="1" x14ac:dyDescent="0.2">
      <c r="B17" s="47" t="s">
        <v>11</v>
      </c>
      <c r="C17" s="48">
        <v>5846</v>
      </c>
      <c r="D17" s="48">
        <v>4734</v>
      </c>
      <c r="E17" s="49">
        <v>80.978446801231613</v>
      </c>
    </row>
    <row r="18" spans="2:5" s="5" customFormat="1" ht="15.75" customHeight="1" x14ac:dyDescent="0.2">
      <c r="B18" s="43" t="s">
        <v>12</v>
      </c>
      <c r="C18" s="44">
        <v>43309</v>
      </c>
      <c r="D18" s="44">
        <v>42061</v>
      </c>
      <c r="E18" s="46">
        <v>97.118381860583241</v>
      </c>
    </row>
    <row r="19" spans="2:5" ht="15.75" customHeight="1" x14ac:dyDescent="0.2">
      <c r="B19" s="47" t="s">
        <v>13</v>
      </c>
      <c r="C19" s="48">
        <v>452</v>
      </c>
      <c r="D19" s="48">
        <v>-371</v>
      </c>
      <c r="E19" s="49">
        <v>-82.079646017699119</v>
      </c>
    </row>
    <row r="20" spans="2:5" ht="15.75" customHeight="1" x14ac:dyDescent="0.2">
      <c r="B20" s="47" t="s">
        <v>14</v>
      </c>
      <c r="C20" s="48">
        <v>139</v>
      </c>
      <c r="D20" s="48">
        <v>137</v>
      </c>
      <c r="E20" s="49">
        <v>98.561151079136692</v>
      </c>
    </row>
    <row r="21" spans="2:5" ht="15.75" customHeight="1" x14ac:dyDescent="0.2">
      <c r="B21" s="47" t="s">
        <v>15</v>
      </c>
      <c r="C21" s="48">
        <v>42718</v>
      </c>
      <c r="D21" s="48">
        <v>42295</v>
      </c>
      <c r="E21" s="49">
        <v>99.009785102298792</v>
      </c>
    </row>
    <row r="22" spans="2:5" s="4" customFormat="1" ht="15.75" customHeight="1" x14ac:dyDescent="0.2">
      <c r="B22" s="43" t="s">
        <v>16</v>
      </c>
      <c r="C22" s="44">
        <v>14722</v>
      </c>
      <c r="D22" s="44">
        <v>11778</v>
      </c>
      <c r="E22" s="45">
        <v>80.002717022143727</v>
      </c>
    </row>
    <row r="23" spans="2:5" s="8" customFormat="1" ht="15.75" customHeight="1" x14ac:dyDescent="0.2">
      <c r="B23" s="47" t="s">
        <v>17</v>
      </c>
      <c r="C23" s="48">
        <v>147</v>
      </c>
      <c r="D23" s="48">
        <v>70</v>
      </c>
      <c r="E23" s="50">
        <v>47.619047619047613</v>
      </c>
    </row>
    <row r="24" spans="2:5" s="8" customFormat="1" ht="15.75" customHeight="1" x14ac:dyDescent="0.2">
      <c r="B24" s="47" t="s">
        <v>18</v>
      </c>
      <c r="C24" s="48">
        <v>14575</v>
      </c>
      <c r="D24" s="48">
        <v>11708</v>
      </c>
      <c r="E24" s="50">
        <v>80.329331046312177</v>
      </c>
    </row>
    <row r="25" spans="2:5" s="4" customFormat="1" ht="15.75" customHeight="1" x14ac:dyDescent="0.2">
      <c r="B25" s="43" t="s">
        <v>19</v>
      </c>
      <c r="C25" s="44">
        <v>48812</v>
      </c>
      <c r="D25" s="44">
        <v>44193</v>
      </c>
      <c r="E25" s="45">
        <v>90.537162992706712</v>
      </c>
    </row>
    <row r="26" spans="2:5" s="4" customFormat="1" ht="15.75" customHeight="1" x14ac:dyDescent="0.2">
      <c r="B26" s="43" t="s">
        <v>20</v>
      </c>
      <c r="C26" s="44">
        <v>39346</v>
      </c>
      <c r="D26" s="44">
        <v>35127</v>
      </c>
      <c r="E26" s="45">
        <v>89.277181924464998</v>
      </c>
    </row>
    <row r="27" spans="2:5" s="8" customFormat="1" ht="15.75" customHeight="1" x14ac:dyDescent="0.2">
      <c r="B27" s="47" t="s">
        <v>21</v>
      </c>
      <c r="C27" s="48">
        <v>28047</v>
      </c>
      <c r="D27" s="48">
        <v>24244</v>
      </c>
      <c r="E27" s="50">
        <v>86.440617534852208</v>
      </c>
    </row>
    <row r="28" spans="2:5" s="8" customFormat="1" ht="15.75" customHeight="1" x14ac:dyDescent="0.2">
      <c r="B28" s="47" t="s">
        <v>22</v>
      </c>
      <c r="C28" s="48">
        <v>11299</v>
      </c>
      <c r="D28" s="48">
        <v>10883</v>
      </c>
      <c r="E28" s="50">
        <v>96.318258252942741</v>
      </c>
    </row>
    <row r="29" spans="2:5" s="4" customFormat="1" ht="15.75" customHeight="1" x14ac:dyDescent="0.2">
      <c r="B29" s="43" t="s">
        <v>23</v>
      </c>
      <c r="C29" s="44">
        <v>5006</v>
      </c>
      <c r="D29" s="44">
        <v>4848</v>
      </c>
      <c r="E29" s="45">
        <v>96.843787455053928</v>
      </c>
    </row>
    <row r="30" spans="2:5" s="8" customFormat="1" ht="15.75" customHeight="1" x14ac:dyDescent="0.2">
      <c r="B30" s="47" t="s">
        <v>24</v>
      </c>
      <c r="C30" s="48">
        <v>6</v>
      </c>
      <c r="D30" s="48">
        <v>-2</v>
      </c>
      <c r="E30" s="50">
        <v>-33.333333333333329</v>
      </c>
    </row>
    <row r="31" spans="2:5" s="8" customFormat="1" ht="15.75" customHeight="1" x14ac:dyDescent="0.2">
      <c r="B31" s="47" t="s">
        <v>203</v>
      </c>
      <c r="C31" s="48">
        <v>4848</v>
      </c>
      <c r="D31" s="48">
        <v>4846</v>
      </c>
      <c r="E31" s="50">
        <v>99.958745874587464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152</v>
      </c>
      <c r="D35" s="48">
        <v>4</v>
      </c>
      <c r="E35" s="49">
        <v>2.6315789473684208</v>
      </c>
    </row>
    <row r="36" spans="2:5" s="5" customFormat="1" ht="15.75" customHeight="1" x14ac:dyDescent="0.2">
      <c r="B36" s="43" t="s">
        <v>30</v>
      </c>
      <c r="C36" s="44">
        <v>4460</v>
      </c>
      <c r="D36" s="44">
        <v>4218</v>
      </c>
      <c r="E36" s="46">
        <v>94.573991031390136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0</v>
      </c>
      <c r="D38" s="44">
        <v>0</v>
      </c>
      <c r="E38" s="45"/>
    </row>
    <row r="39" spans="2:5" s="4" customFormat="1" ht="15.75" customHeight="1" x14ac:dyDescent="0.2">
      <c r="B39" s="43" t="s">
        <v>33</v>
      </c>
      <c r="C39" s="44">
        <v>651</v>
      </c>
      <c r="D39" s="44">
        <v>651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22</v>
      </c>
      <c r="D40" s="48">
        <v>22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629</v>
      </c>
      <c r="D41" s="48">
        <v>629</v>
      </c>
      <c r="E41" s="50">
        <v>100</v>
      </c>
    </row>
    <row r="42" spans="2:5" s="8" customFormat="1" ht="15.75" customHeight="1" x14ac:dyDescent="0.2">
      <c r="B42" s="47" t="s">
        <v>36</v>
      </c>
      <c r="C42" s="48">
        <v>0</v>
      </c>
      <c r="D42" s="48">
        <v>0</v>
      </c>
      <c r="E42" s="50"/>
    </row>
    <row r="43" spans="2:5" s="4" customFormat="1" ht="15.75" customHeight="1" x14ac:dyDescent="0.2">
      <c r="B43" s="43" t="s">
        <v>37</v>
      </c>
      <c r="C43" s="44">
        <v>11784</v>
      </c>
      <c r="D43" s="44">
        <v>10244</v>
      </c>
      <c r="E43" s="45">
        <v>86.931432450780719</v>
      </c>
    </row>
    <row r="44" spans="2:5" s="4" customFormat="1" ht="15.75" customHeight="1" x14ac:dyDescent="0.2">
      <c r="B44" s="43" t="s">
        <v>38</v>
      </c>
      <c r="C44" s="44">
        <v>11285</v>
      </c>
      <c r="D44" s="44">
        <v>10784</v>
      </c>
      <c r="E44" s="45">
        <v>95.560478511298186</v>
      </c>
    </row>
    <row r="45" spans="2:5" s="4" customFormat="1" ht="15.75" customHeight="1" x14ac:dyDescent="0.2">
      <c r="B45" s="43" t="s">
        <v>39</v>
      </c>
      <c r="C45" s="44">
        <v>100</v>
      </c>
      <c r="D45" s="44">
        <v>31</v>
      </c>
      <c r="E45" s="45">
        <v>31</v>
      </c>
    </row>
    <row r="46" spans="2:5" s="4" customFormat="1" ht="15.75" customHeight="1" x14ac:dyDescent="0.2">
      <c r="B46" s="43" t="s">
        <v>40</v>
      </c>
      <c r="C46" s="44">
        <v>30536</v>
      </c>
      <c r="D46" s="44">
        <v>19989</v>
      </c>
      <c r="E46" s="45">
        <v>65.460440136232648</v>
      </c>
    </row>
    <row r="47" spans="2:5" s="4" customFormat="1" ht="15.75" customHeight="1" x14ac:dyDescent="0.2">
      <c r="B47" s="43" t="s">
        <v>41</v>
      </c>
      <c r="C47" s="44">
        <v>8532</v>
      </c>
      <c r="D47" s="44">
        <v>8532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8530</v>
      </c>
      <c r="D48" s="48">
        <v>8530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2</v>
      </c>
      <c r="D50" s="48">
        <v>2</v>
      </c>
      <c r="E50" s="50">
        <v>100</v>
      </c>
    </row>
    <row r="51" spans="2:5" s="4" customFormat="1" ht="15.75" customHeight="1" x14ac:dyDescent="0.2">
      <c r="B51" s="43" t="s">
        <v>45</v>
      </c>
      <c r="C51" s="44">
        <v>297</v>
      </c>
      <c r="D51" s="44">
        <v>297</v>
      </c>
      <c r="E51" s="45">
        <v>100</v>
      </c>
    </row>
    <row r="52" spans="2:5" s="4" customFormat="1" ht="15.75" customHeight="1" x14ac:dyDescent="0.2">
      <c r="B52" s="43" t="s">
        <v>46</v>
      </c>
      <c r="C52" s="44">
        <v>297</v>
      </c>
      <c r="D52" s="44">
        <v>297</v>
      </c>
      <c r="E52" s="45">
        <v>100</v>
      </c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51</v>
      </c>
      <c r="C56" s="48"/>
      <c r="D56" s="48"/>
      <c r="E56" s="50"/>
    </row>
    <row r="57" spans="2:5" s="8" customFormat="1" ht="15.75" customHeight="1" x14ac:dyDescent="0.2">
      <c r="B57" s="47" t="s">
        <v>52</v>
      </c>
      <c r="C57" s="48"/>
      <c r="D57" s="48"/>
      <c r="E57" s="50"/>
    </row>
    <row r="58" spans="2:5" s="8" customFormat="1" ht="15.75" customHeight="1" x14ac:dyDescent="0.2">
      <c r="B58" s="47" t="s">
        <v>53</v>
      </c>
      <c r="C58" s="48"/>
      <c r="D58" s="48"/>
      <c r="E58" s="50"/>
    </row>
    <row r="59" spans="2:5" s="8" customFormat="1" ht="15.75" customHeight="1" x14ac:dyDescent="0.2">
      <c r="B59" s="47" t="s">
        <v>54</v>
      </c>
      <c r="C59" s="48"/>
      <c r="D59" s="48"/>
      <c r="E59" s="50"/>
    </row>
    <row r="60" spans="2:5" s="4" customFormat="1" ht="15.75" customHeight="1" x14ac:dyDescent="0.2">
      <c r="B60" s="43" t="s">
        <v>55</v>
      </c>
      <c r="C60" s="44">
        <v>4028</v>
      </c>
      <c r="D60" s="44">
        <v>1668</v>
      </c>
      <c r="E60" s="45">
        <v>41.410129096325718</v>
      </c>
    </row>
    <row r="61" spans="2:5" s="4" customFormat="1" ht="15.75" customHeight="1" x14ac:dyDescent="0.2">
      <c r="B61" s="43" t="s">
        <v>56</v>
      </c>
      <c r="C61" s="44">
        <v>1305</v>
      </c>
      <c r="D61" s="44">
        <v>1085</v>
      </c>
      <c r="E61" s="45">
        <v>83.141762452107287</v>
      </c>
    </row>
    <row r="62" spans="2:5" s="8" customFormat="1" ht="15.75" customHeight="1" x14ac:dyDescent="0.2">
      <c r="B62" s="47" t="s">
        <v>57</v>
      </c>
      <c r="C62" s="48">
        <v>646</v>
      </c>
      <c r="D62" s="48">
        <v>646</v>
      </c>
      <c r="E62" s="50">
        <v>100</v>
      </c>
    </row>
    <row r="63" spans="2:5" s="8" customFormat="1" ht="15.75" customHeight="1" x14ac:dyDescent="0.2">
      <c r="B63" s="47" t="s">
        <v>58</v>
      </c>
      <c r="C63" s="48">
        <v>303</v>
      </c>
      <c r="D63" s="48">
        <v>83</v>
      </c>
      <c r="E63" s="50">
        <v>27.39273927392739</v>
      </c>
    </row>
    <row r="64" spans="2:5" s="8" customFormat="1" ht="15.75" customHeight="1" x14ac:dyDescent="0.2">
      <c r="B64" s="47" t="s">
        <v>59</v>
      </c>
      <c r="C64" s="48">
        <v>356</v>
      </c>
      <c r="D64" s="48">
        <v>356</v>
      </c>
      <c r="E64" s="50">
        <v>100</v>
      </c>
    </row>
    <row r="65" spans="2:5" s="4" customFormat="1" ht="15.75" customHeight="1" x14ac:dyDescent="0.2">
      <c r="B65" s="43" t="s">
        <v>60</v>
      </c>
      <c r="C65" s="44">
        <v>2723</v>
      </c>
      <c r="D65" s="44">
        <v>583</v>
      </c>
      <c r="E65" s="45">
        <v>21.410209327947115</v>
      </c>
    </row>
    <row r="66" spans="2:5" s="8" customFormat="1" ht="15.75" customHeight="1" x14ac:dyDescent="0.2">
      <c r="B66" s="47" t="s">
        <v>61</v>
      </c>
      <c r="C66" s="48"/>
      <c r="D66" s="48"/>
      <c r="E66" s="50"/>
    </row>
    <row r="67" spans="2:5" s="8" customFormat="1" ht="15.75" customHeight="1" x14ac:dyDescent="0.2">
      <c r="B67" s="47" t="s">
        <v>62</v>
      </c>
      <c r="C67" s="48">
        <v>2661</v>
      </c>
      <c r="D67" s="48">
        <v>536</v>
      </c>
      <c r="E67" s="50">
        <v>20.142803457346862</v>
      </c>
    </row>
    <row r="68" spans="2:5" s="8" customFormat="1" ht="15.75" customHeight="1" x14ac:dyDescent="0.2">
      <c r="B68" s="47" t="s">
        <v>63</v>
      </c>
      <c r="C68" s="48">
        <v>62</v>
      </c>
      <c r="D68" s="48">
        <v>47</v>
      </c>
      <c r="E68" s="50">
        <v>75.806451612903231</v>
      </c>
    </row>
    <row r="69" spans="2:5" s="4" customFormat="1" ht="15.75" customHeight="1" x14ac:dyDescent="0.2">
      <c r="B69" s="43" t="s">
        <v>64</v>
      </c>
      <c r="C69" s="44"/>
      <c r="D69" s="44"/>
      <c r="E69" s="45"/>
    </row>
    <row r="70" spans="2:5" s="4" customFormat="1" ht="15.75" customHeight="1" x14ac:dyDescent="0.2">
      <c r="B70" s="43" t="s">
        <v>65</v>
      </c>
      <c r="C70" s="44">
        <v>13720</v>
      </c>
      <c r="D70" s="44">
        <v>5786</v>
      </c>
      <c r="E70" s="45">
        <v>42.172011661807581</v>
      </c>
    </row>
    <row r="71" spans="2:5" s="8" customFormat="1" ht="15.75" customHeight="1" x14ac:dyDescent="0.2">
      <c r="B71" s="51" t="s">
        <v>66</v>
      </c>
      <c r="C71" s="52">
        <v>410</v>
      </c>
      <c r="D71" s="52">
        <v>300</v>
      </c>
      <c r="E71" s="50">
        <v>73.170731707317074</v>
      </c>
    </row>
    <row r="72" spans="2:5" s="8" customFormat="1" ht="15.75" customHeight="1" x14ac:dyDescent="0.2">
      <c r="B72" s="51" t="s">
        <v>67</v>
      </c>
      <c r="C72" s="52">
        <v>2031</v>
      </c>
      <c r="D72" s="52">
        <v>368</v>
      </c>
      <c r="E72" s="50"/>
    </row>
    <row r="73" spans="2:5" s="8" customFormat="1" ht="15.75" customHeight="1" x14ac:dyDescent="0.2">
      <c r="B73" s="51" t="s">
        <v>68</v>
      </c>
      <c r="C73" s="52">
        <v>1189</v>
      </c>
      <c r="D73" s="52">
        <v>613</v>
      </c>
      <c r="E73" s="50">
        <v>51.555929352396966</v>
      </c>
    </row>
    <row r="74" spans="2:5" s="8" customFormat="1" ht="15.75" customHeight="1" x14ac:dyDescent="0.2">
      <c r="B74" s="51" t="s">
        <v>69</v>
      </c>
      <c r="C74" s="52">
        <v>3632</v>
      </c>
      <c r="D74" s="52">
        <v>741</v>
      </c>
      <c r="E74" s="50">
        <v>20.401982378854626</v>
      </c>
    </row>
    <row r="75" spans="2:5" s="8" customFormat="1" ht="15.75" customHeight="1" x14ac:dyDescent="0.2">
      <c r="B75" s="51" t="s">
        <v>70</v>
      </c>
      <c r="C75" s="52">
        <v>2933</v>
      </c>
      <c r="D75" s="52">
        <v>2753</v>
      </c>
      <c r="E75" s="50">
        <v>93.862938970337538</v>
      </c>
    </row>
    <row r="76" spans="2:5" s="8" customFormat="1" ht="15.75" customHeight="1" x14ac:dyDescent="0.2">
      <c r="B76" s="51" t="s">
        <v>71</v>
      </c>
      <c r="C76" s="52">
        <v>3525</v>
      </c>
      <c r="D76" s="52">
        <v>1011</v>
      </c>
      <c r="E76" s="50">
        <v>28.680851063829788</v>
      </c>
    </row>
    <row r="77" spans="2:5" s="5" customFormat="1" ht="15.75" customHeight="1" x14ac:dyDescent="0.2">
      <c r="B77" s="43" t="s">
        <v>72</v>
      </c>
      <c r="C77" s="44">
        <v>4</v>
      </c>
      <c r="D77" s="44">
        <v>4</v>
      </c>
      <c r="E77" s="45">
        <v>100</v>
      </c>
    </row>
    <row r="78" spans="2:5" ht="15.75" customHeight="1" x14ac:dyDescent="0.2">
      <c r="B78" s="47" t="s">
        <v>73</v>
      </c>
      <c r="C78" s="48"/>
      <c r="D78" s="48"/>
      <c r="E78" s="50"/>
    </row>
    <row r="79" spans="2:5" ht="15.75" customHeight="1" x14ac:dyDescent="0.2">
      <c r="B79" s="47" t="s">
        <v>74</v>
      </c>
      <c r="C79" s="48"/>
      <c r="D79" s="48"/>
      <c r="E79" s="50"/>
    </row>
    <row r="80" spans="2:5" ht="15.75" customHeight="1" x14ac:dyDescent="0.2">
      <c r="B80" s="47" t="s">
        <v>75</v>
      </c>
      <c r="C80" s="48">
        <v>2</v>
      </c>
      <c r="D80" s="48">
        <v>2</v>
      </c>
      <c r="E80" s="50">
        <v>100</v>
      </c>
    </row>
    <row r="81" spans="2:5" ht="15.75" customHeight="1" x14ac:dyDescent="0.2">
      <c r="B81" s="47" t="s">
        <v>76</v>
      </c>
      <c r="C81" s="48"/>
      <c r="D81" s="48"/>
      <c r="E81" s="50"/>
    </row>
    <row r="82" spans="2:5" ht="15.75" customHeight="1" x14ac:dyDescent="0.2">
      <c r="B82" s="47" t="s">
        <v>77</v>
      </c>
      <c r="C82" s="48"/>
      <c r="D82" s="48"/>
      <c r="E82" s="50"/>
    </row>
    <row r="83" spans="2:5" ht="15.75" customHeight="1" x14ac:dyDescent="0.2">
      <c r="B83" s="47" t="s">
        <v>78</v>
      </c>
      <c r="C83" s="48">
        <v>2</v>
      </c>
      <c r="D83" s="48">
        <v>2</v>
      </c>
      <c r="E83" s="50">
        <v>100</v>
      </c>
    </row>
    <row r="84" spans="2:5" ht="15.75" customHeight="1" x14ac:dyDescent="0.2">
      <c r="B84" s="47" t="s">
        <v>79</v>
      </c>
      <c r="C84" s="48"/>
      <c r="D84" s="48"/>
      <c r="E84" s="50"/>
    </row>
    <row r="85" spans="2:5" ht="15.75" customHeight="1" x14ac:dyDescent="0.2">
      <c r="B85" s="47" t="s">
        <v>80</v>
      </c>
      <c r="C85" s="48"/>
      <c r="D85" s="48"/>
      <c r="E85" s="50"/>
    </row>
    <row r="86" spans="2:5" s="5" customFormat="1" ht="15.75" customHeight="1" x14ac:dyDescent="0.2">
      <c r="B86" s="43" t="s">
        <v>81</v>
      </c>
      <c r="C86" s="44">
        <v>3955</v>
      </c>
      <c r="D86" s="44">
        <v>3702</v>
      </c>
      <c r="E86" s="45">
        <v>93.603034134007586</v>
      </c>
    </row>
    <row r="87" spans="2:5" ht="15.75" customHeight="1" x14ac:dyDescent="0.2">
      <c r="B87" s="53" t="s">
        <v>82</v>
      </c>
      <c r="C87" s="48"/>
      <c r="D87" s="48"/>
      <c r="E87" s="50"/>
    </row>
    <row r="88" spans="2:5" ht="15.75" customHeight="1" x14ac:dyDescent="0.2">
      <c r="B88" s="53" t="s">
        <v>83</v>
      </c>
      <c r="C88" s="48"/>
      <c r="D88" s="48"/>
      <c r="E88" s="50"/>
    </row>
    <row r="89" spans="2:5" ht="15.75" customHeight="1" x14ac:dyDescent="0.2">
      <c r="B89" s="47" t="s">
        <v>84</v>
      </c>
      <c r="C89" s="48">
        <v>311</v>
      </c>
      <c r="D89" s="48">
        <v>311</v>
      </c>
      <c r="E89" s="50">
        <v>100</v>
      </c>
    </row>
    <row r="90" spans="2:5" ht="15.75" customHeight="1" x14ac:dyDescent="0.2">
      <c r="B90" s="47" t="s">
        <v>85</v>
      </c>
      <c r="C90" s="48">
        <v>1930</v>
      </c>
      <c r="D90" s="48">
        <v>1930</v>
      </c>
      <c r="E90" s="50">
        <v>100</v>
      </c>
    </row>
    <row r="91" spans="2:5" ht="15.75" customHeight="1" x14ac:dyDescent="0.2">
      <c r="B91" s="47" t="s">
        <v>86</v>
      </c>
      <c r="C91" s="48">
        <v>826</v>
      </c>
      <c r="D91" s="48">
        <v>747</v>
      </c>
      <c r="E91" s="50">
        <v>90.435835351089594</v>
      </c>
    </row>
    <row r="92" spans="2:5" ht="15.75" customHeight="1" x14ac:dyDescent="0.2">
      <c r="B92" s="47" t="s">
        <v>87</v>
      </c>
      <c r="C92" s="48">
        <v>317</v>
      </c>
      <c r="D92" s="48">
        <v>317</v>
      </c>
      <c r="E92" s="50">
        <v>100</v>
      </c>
    </row>
    <row r="93" spans="2:5" ht="15.75" customHeight="1" x14ac:dyDescent="0.2">
      <c r="B93" s="47" t="s">
        <v>88</v>
      </c>
      <c r="C93" s="48">
        <v>571</v>
      </c>
      <c r="D93" s="48">
        <v>397</v>
      </c>
      <c r="E93" s="50">
        <v>69.527145359019258</v>
      </c>
    </row>
    <row r="94" spans="2:5" s="5" customFormat="1" ht="15.75" customHeight="1" x14ac:dyDescent="0.2">
      <c r="B94" s="43" t="s">
        <v>89</v>
      </c>
      <c r="C94" s="44">
        <v>300</v>
      </c>
      <c r="D94" s="44">
        <v>251</v>
      </c>
      <c r="E94" s="54">
        <v>83.666666666666671</v>
      </c>
    </row>
    <row r="95" spans="2:5" s="5" customFormat="1" ht="15.75" customHeight="1" x14ac:dyDescent="0.2">
      <c r="B95" s="43" t="s">
        <v>90</v>
      </c>
      <c r="C95" s="44">
        <v>186</v>
      </c>
      <c r="D95" s="44">
        <v>137</v>
      </c>
      <c r="E95" s="54">
        <v>73.655913978494624</v>
      </c>
    </row>
    <row r="96" spans="2:5" ht="15.75" customHeight="1" x14ac:dyDescent="0.2">
      <c r="B96" s="47" t="s">
        <v>91</v>
      </c>
      <c r="C96" s="48"/>
      <c r="D96" s="48"/>
      <c r="E96" s="55"/>
    </row>
    <row r="97" spans="2:5" ht="15.75" customHeight="1" x14ac:dyDescent="0.2">
      <c r="B97" s="47" t="s">
        <v>92</v>
      </c>
      <c r="C97" s="48"/>
      <c r="D97" s="48"/>
      <c r="E97" s="55"/>
    </row>
    <row r="98" spans="2:5" ht="15.75" customHeight="1" x14ac:dyDescent="0.2">
      <c r="B98" s="47" t="s">
        <v>93</v>
      </c>
      <c r="C98" s="48"/>
      <c r="D98" s="48"/>
      <c r="E98" s="55"/>
    </row>
    <row r="99" spans="2:5" ht="15.75" customHeight="1" x14ac:dyDescent="0.2">
      <c r="B99" s="47" t="s">
        <v>94</v>
      </c>
      <c r="C99" s="48">
        <v>153</v>
      </c>
      <c r="D99" s="48">
        <v>104</v>
      </c>
      <c r="E99" s="55">
        <v>67.973856209150327</v>
      </c>
    </row>
    <row r="100" spans="2:5" ht="15.75" customHeight="1" x14ac:dyDescent="0.2">
      <c r="B100" s="47" t="s">
        <v>95</v>
      </c>
      <c r="C100" s="48">
        <v>33</v>
      </c>
      <c r="D100" s="48">
        <v>33</v>
      </c>
      <c r="E100" s="55">
        <v>100</v>
      </c>
    </row>
    <row r="101" spans="2:5" s="5" customFormat="1" ht="15.75" customHeight="1" x14ac:dyDescent="0.2">
      <c r="B101" s="43" t="s">
        <v>96</v>
      </c>
      <c r="C101" s="44">
        <v>114</v>
      </c>
      <c r="D101" s="44">
        <v>114</v>
      </c>
      <c r="E101" s="54">
        <v>100</v>
      </c>
    </row>
    <row r="102" spans="2:5" s="5" customFormat="1" ht="15.75" customHeight="1" x14ac:dyDescent="0.2">
      <c r="B102" s="43" t="s">
        <v>97</v>
      </c>
      <c r="C102" s="44">
        <v>0</v>
      </c>
      <c r="D102" s="44">
        <v>0</v>
      </c>
      <c r="E102" s="54"/>
    </row>
    <row r="103" spans="2:5" ht="15.75" customHeight="1" x14ac:dyDescent="0.2">
      <c r="B103" s="47" t="s">
        <v>98</v>
      </c>
      <c r="C103" s="48"/>
      <c r="D103" s="48"/>
      <c r="E103" s="55"/>
    </row>
    <row r="104" spans="2:5" ht="15.75" customHeight="1" x14ac:dyDescent="0.2">
      <c r="B104" s="47" t="s">
        <v>99</v>
      </c>
      <c r="C104" s="48"/>
      <c r="D104" s="48"/>
      <c r="E104" s="55"/>
    </row>
    <row r="105" spans="2:5" s="5" customFormat="1" ht="15.75" customHeight="1" x14ac:dyDescent="0.2">
      <c r="B105" s="43" t="s">
        <v>100</v>
      </c>
      <c r="C105" s="44">
        <v>0</v>
      </c>
      <c r="D105" s="44">
        <v>0</v>
      </c>
      <c r="E105" s="54"/>
    </row>
    <row r="106" spans="2:5" s="5" customFormat="1" ht="15.75" customHeight="1" x14ac:dyDescent="0.2">
      <c r="B106" s="43" t="s">
        <v>101</v>
      </c>
      <c r="C106" s="44">
        <v>0</v>
      </c>
      <c r="D106" s="44">
        <v>0</v>
      </c>
      <c r="E106" s="54"/>
    </row>
    <row r="107" spans="2:5" ht="15.75" customHeight="1" x14ac:dyDescent="0.2">
      <c r="B107" s="47" t="s">
        <v>102</v>
      </c>
      <c r="C107" s="48"/>
      <c r="D107" s="48"/>
      <c r="E107" s="55"/>
    </row>
    <row r="108" spans="2:5" ht="15.75" customHeight="1" x14ac:dyDescent="0.2">
      <c r="B108" s="47" t="s">
        <v>103</v>
      </c>
      <c r="C108" s="48"/>
      <c r="D108" s="48"/>
      <c r="E108" s="55"/>
    </row>
    <row r="109" spans="2:5" ht="15.75" customHeight="1" x14ac:dyDescent="0.2">
      <c r="B109" s="47" t="s">
        <v>104</v>
      </c>
      <c r="C109" s="48"/>
      <c r="D109" s="48"/>
      <c r="E109" s="55"/>
    </row>
    <row r="110" spans="2:5" ht="15.75" customHeight="1" x14ac:dyDescent="0.2">
      <c r="B110" s="47" t="s">
        <v>105</v>
      </c>
      <c r="C110" s="48">
        <v>0</v>
      </c>
      <c r="D110" s="48">
        <v>0</v>
      </c>
      <c r="E110" s="55"/>
    </row>
    <row r="111" spans="2:5" s="5" customFormat="1" ht="15.75" customHeight="1" x14ac:dyDescent="0.2">
      <c r="B111" s="43" t="s">
        <v>106</v>
      </c>
      <c r="C111" s="44"/>
      <c r="D111" s="44"/>
      <c r="E111" s="54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74E24332-69CB-42C6-BA3E-5C227C3AF54A}"/>
    <hyperlink ref="D4" location="Şubat!A1" display="Şubat" xr:uid="{7ACDCFB9-B9F2-4F58-A32B-F3D7399C3A49}"/>
    <hyperlink ref="E4" location="Mart!A1" display="Mart" xr:uid="{FBB4F96A-5E78-4A6E-9B4E-099D31134048}"/>
    <hyperlink ref="C5" location="Nisan!A1" display="Nisan" xr:uid="{5CA328EC-AF88-4DAD-8165-2CF36E5D74C0}"/>
    <hyperlink ref="D5" location="Mayıs!A1" display="Mayıs" xr:uid="{FEFEC8CB-92AC-4733-A245-E9A880EF725B}"/>
    <hyperlink ref="E5" location="Haziran!A1" display="Haziran" xr:uid="{A9AED7E5-5BA7-4EC1-83AE-6AD7457D50B5}"/>
    <hyperlink ref="C6" location="Temmuz!A1" display="Temmuz" xr:uid="{0B397CEB-A9DD-4FCF-B879-2525BBC23221}"/>
    <hyperlink ref="D6" location="Ağustos!A1" display="Ağustos" xr:uid="{6E131C41-DD22-4964-86F9-C9D47212F2BE}"/>
    <hyperlink ref="E6" location="Eylül!A1" display="Eylül" xr:uid="{CAFFE299-424A-486E-A752-9E7566C4D2FE}"/>
    <hyperlink ref="C7" location="Ekim!A1" display="Ekim" xr:uid="{6A859AE0-5714-40C7-94BF-B5FB751359BB}"/>
    <hyperlink ref="D7" location="Kasım!A1" display="Kasım" xr:uid="{3C358F09-7016-4C09-867C-64F9AE6F7882}"/>
    <hyperlink ref="E7" location="Aralık!A1" display="Aralık" xr:uid="{E09EA11C-014A-4BAE-B48C-174769CD994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B9A4-C89E-45D2-8C42-551AB0ABFD7D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.7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89966</v>
      </c>
      <c r="D10" s="44">
        <v>54900</v>
      </c>
      <c r="E10" s="45">
        <v>61.023053153413507</v>
      </c>
    </row>
    <row r="11" spans="2:7" s="5" customFormat="1" ht="15.75" customHeight="1" x14ac:dyDescent="0.2">
      <c r="B11" s="43" t="s">
        <v>5</v>
      </c>
      <c r="C11" s="44">
        <v>80426</v>
      </c>
      <c r="D11" s="44">
        <v>51734</v>
      </c>
      <c r="E11" s="46">
        <v>64.324969537214344</v>
      </c>
    </row>
    <row r="12" spans="2:7" s="5" customFormat="1" ht="15.75" customHeight="1" x14ac:dyDescent="0.2">
      <c r="B12" s="43" t="s">
        <v>6</v>
      </c>
      <c r="C12" s="44">
        <v>39817</v>
      </c>
      <c r="D12" s="44">
        <v>24507</v>
      </c>
      <c r="E12" s="46">
        <v>61.549087073360617</v>
      </c>
      <c r="G12" s="6"/>
    </row>
    <row r="13" spans="2:7" s="5" customFormat="1" ht="15.75" customHeight="1" x14ac:dyDescent="0.2">
      <c r="B13" s="43" t="s">
        <v>7</v>
      </c>
      <c r="C13" s="44">
        <v>29958</v>
      </c>
      <c r="D13" s="44">
        <v>16138</v>
      </c>
      <c r="E13" s="46">
        <v>53.868749582749189</v>
      </c>
    </row>
    <row r="14" spans="2:7" ht="15.75" customHeight="1" x14ac:dyDescent="0.2">
      <c r="B14" s="47" t="s">
        <v>8</v>
      </c>
      <c r="C14" s="48">
        <v>4968</v>
      </c>
      <c r="D14" s="48">
        <v>966</v>
      </c>
      <c r="E14" s="49">
        <v>19.444444444444446</v>
      </c>
    </row>
    <row r="15" spans="2:7" ht="15.75" customHeight="1" x14ac:dyDescent="0.2">
      <c r="B15" s="47" t="s">
        <v>9</v>
      </c>
      <c r="C15" s="48">
        <v>1311</v>
      </c>
      <c r="D15" s="48">
        <v>550</v>
      </c>
      <c r="E15" s="49">
        <v>41.952707856598018</v>
      </c>
    </row>
    <row r="16" spans="2:7" ht="15.75" customHeight="1" x14ac:dyDescent="0.2">
      <c r="B16" s="47" t="s">
        <v>10</v>
      </c>
      <c r="C16" s="48">
        <v>20924</v>
      </c>
      <c r="D16" s="48">
        <v>13096</v>
      </c>
      <c r="E16" s="49">
        <v>62.588415216975726</v>
      </c>
    </row>
    <row r="17" spans="2:5" ht="15.75" customHeight="1" x14ac:dyDescent="0.2">
      <c r="B17" s="47" t="s">
        <v>11</v>
      </c>
      <c r="C17" s="48">
        <v>2755</v>
      </c>
      <c r="D17" s="48">
        <v>1526</v>
      </c>
      <c r="E17" s="49">
        <v>55.390199637023599</v>
      </c>
    </row>
    <row r="18" spans="2:5" s="5" customFormat="1" ht="15.75" customHeight="1" x14ac:dyDescent="0.2">
      <c r="B18" s="43" t="s">
        <v>12</v>
      </c>
      <c r="C18" s="44">
        <v>9859</v>
      </c>
      <c r="D18" s="44">
        <v>8369</v>
      </c>
      <c r="E18" s="46">
        <v>84.88690536565575</v>
      </c>
    </row>
    <row r="19" spans="2:5" ht="15.75" customHeight="1" x14ac:dyDescent="0.2">
      <c r="B19" s="47" t="s">
        <v>13</v>
      </c>
      <c r="C19" s="48">
        <v>439</v>
      </c>
      <c r="D19" s="48">
        <v>18</v>
      </c>
      <c r="E19" s="49">
        <v>4.1002277904328022</v>
      </c>
    </row>
    <row r="20" spans="2:5" ht="15.75" customHeight="1" x14ac:dyDescent="0.2">
      <c r="B20" s="47" t="s">
        <v>14</v>
      </c>
      <c r="C20" s="48">
        <v>157</v>
      </c>
      <c r="D20" s="48">
        <v>120</v>
      </c>
      <c r="E20" s="49">
        <v>76.433121019108285</v>
      </c>
    </row>
    <row r="21" spans="2:5" ht="15.75" customHeight="1" x14ac:dyDescent="0.2">
      <c r="B21" s="47" t="s">
        <v>15</v>
      </c>
      <c r="C21" s="48">
        <v>9263</v>
      </c>
      <c r="D21" s="48">
        <v>8231</v>
      </c>
      <c r="E21" s="49">
        <v>88.85890100399439</v>
      </c>
    </row>
    <row r="22" spans="2:5" s="4" customFormat="1" ht="15.75" customHeight="1" x14ac:dyDescent="0.2">
      <c r="B22" s="43" t="s">
        <v>16</v>
      </c>
      <c r="C22" s="44">
        <v>11650</v>
      </c>
      <c r="D22" s="44">
        <v>4942</v>
      </c>
      <c r="E22" s="45">
        <v>42.420600858369099</v>
      </c>
    </row>
    <row r="23" spans="2:5" s="8" customFormat="1" ht="15.75" customHeight="1" x14ac:dyDescent="0.2">
      <c r="B23" s="47" t="s">
        <v>17</v>
      </c>
      <c r="C23" s="48">
        <v>51</v>
      </c>
      <c r="D23" s="48">
        <v>5</v>
      </c>
      <c r="E23" s="50">
        <v>9.8039215686274517</v>
      </c>
    </row>
    <row r="24" spans="2:5" s="8" customFormat="1" ht="15.75" customHeight="1" x14ac:dyDescent="0.2">
      <c r="B24" s="47" t="s">
        <v>18</v>
      </c>
      <c r="C24" s="48">
        <v>11599</v>
      </c>
      <c r="D24" s="48">
        <v>4937</v>
      </c>
      <c r="E24" s="50">
        <v>42.564014139149926</v>
      </c>
    </row>
    <row r="25" spans="2:5" s="4" customFormat="1" ht="15.75" customHeight="1" x14ac:dyDescent="0.2">
      <c r="B25" s="43" t="s">
        <v>19</v>
      </c>
      <c r="C25" s="44">
        <v>21731</v>
      </c>
      <c r="D25" s="44">
        <v>17069</v>
      </c>
      <c r="E25" s="45">
        <v>78.546776494408903</v>
      </c>
    </row>
    <row r="26" spans="2:5" s="4" customFormat="1" ht="15.75" customHeight="1" x14ac:dyDescent="0.2">
      <c r="B26" s="43" t="s">
        <v>20</v>
      </c>
      <c r="C26" s="44">
        <v>19240</v>
      </c>
      <c r="D26" s="44">
        <v>14933</v>
      </c>
      <c r="E26" s="45">
        <v>77.614345114345113</v>
      </c>
    </row>
    <row r="27" spans="2:5" s="8" customFormat="1" ht="15.75" customHeight="1" x14ac:dyDescent="0.2">
      <c r="B27" s="47" t="s">
        <v>21</v>
      </c>
      <c r="C27" s="48">
        <v>13881</v>
      </c>
      <c r="D27" s="48">
        <v>9978</v>
      </c>
      <c r="E27" s="50">
        <v>71.882429219796833</v>
      </c>
    </row>
    <row r="28" spans="2:5" s="8" customFormat="1" ht="15.75" customHeight="1" x14ac:dyDescent="0.2">
      <c r="B28" s="47" t="s">
        <v>22</v>
      </c>
      <c r="C28" s="48">
        <v>5359</v>
      </c>
      <c r="D28" s="48">
        <v>4955</v>
      </c>
      <c r="E28" s="50">
        <v>92.461280089568959</v>
      </c>
    </row>
    <row r="29" spans="2:5" s="4" customFormat="1" ht="15.75" customHeight="1" x14ac:dyDescent="0.2">
      <c r="B29" s="43" t="s">
        <v>23</v>
      </c>
      <c r="C29" s="44">
        <v>1346</v>
      </c>
      <c r="D29" s="44">
        <v>1249</v>
      </c>
      <c r="E29" s="45">
        <v>92.793462109955428</v>
      </c>
    </row>
    <row r="30" spans="2:5" s="8" customFormat="1" ht="15.75" customHeight="1" x14ac:dyDescent="0.2">
      <c r="B30" s="47" t="s">
        <v>24</v>
      </c>
      <c r="C30" s="48">
        <v>-2</v>
      </c>
      <c r="D30" s="48">
        <v>-2</v>
      </c>
      <c r="E30" s="50">
        <v>100</v>
      </c>
    </row>
    <row r="31" spans="2:5" s="8" customFormat="1" ht="15.75" customHeight="1" x14ac:dyDescent="0.2">
      <c r="B31" s="47" t="s">
        <v>25</v>
      </c>
      <c r="C31" s="48">
        <v>1250</v>
      </c>
      <c r="D31" s="48">
        <v>1250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98</v>
      </c>
      <c r="D35" s="48">
        <v>1</v>
      </c>
      <c r="E35" s="49">
        <v>1.0204081632653061</v>
      </c>
    </row>
    <row r="36" spans="2:5" s="5" customFormat="1" ht="15.75" customHeight="1" x14ac:dyDescent="0.2">
      <c r="B36" s="43" t="s">
        <v>30</v>
      </c>
      <c r="C36" s="44">
        <v>1143</v>
      </c>
      <c r="D36" s="44">
        <v>887</v>
      </c>
      <c r="E36" s="46">
        <v>77.602799650043735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2</v>
      </c>
      <c r="D38" s="44">
        <v>0</v>
      </c>
      <c r="E38" s="45">
        <v>0</v>
      </c>
    </row>
    <row r="39" spans="2:5" s="4" customFormat="1" ht="15.75" customHeight="1" x14ac:dyDescent="0.2">
      <c r="B39" s="43" t="s">
        <v>33</v>
      </c>
      <c r="C39" s="44">
        <v>217</v>
      </c>
      <c r="D39" s="44">
        <v>217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16</v>
      </c>
      <c r="D40" s="48">
        <v>16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201</v>
      </c>
      <c r="D41" s="48">
        <v>201</v>
      </c>
      <c r="E41" s="50">
        <v>100</v>
      </c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3786</v>
      </c>
      <c r="D43" s="44">
        <v>2267</v>
      </c>
      <c r="E43" s="45">
        <v>59.878499735868992</v>
      </c>
    </row>
    <row r="44" spans="2:5" s="4" customFormat="1" ht="15.75" customHeight="1" x14ac:dyDescent="0.2">
      <c r="B44" s="43" t="s">
        <v>38</v>
      </c>
      <c r="C44" s="44">
        <v>3139</v>
      </c>
      <c r="D44" s="44">
        <v>2726</v>
      </c>
      <c r="E44" s="45">
        <v>86.842943612615485</v>
      </c>
    </row>
    <row r="45" spans="2:5" s="4" customFormat="1" ht="15.75" customHeight="1" x14ac:dyDescent="0.2">
      <c r="B45" s="43" t="s">
        <v>39</v>
      </c>
      <c r="C45" s="44">
        <v>86</v>
      </c>
      <c r="D45" s="44">
        <v>6</v>
      </c>
      <c r="E45" s="45">
        <v>6.9767441860465116</v>
      </c>
    </row>
    <row r="46" spans="2:5" s="4" customFormat="1" ht="15.75" customHeight="1" x14ac:dyDescent="0.2">
      <c r="B46" s="43" t="s">
        <v>40</v>
      </c>
      <c r="C46" s="44">
        <v>9450</v>
      </c>
      <c r="D46" s="44">
        <v>3091</v>
      </c>
      <c r="E46" s="45">
        <v>32.708994708994709</v>
      </c>
    </row>
    <row r="47" spans="2:5" s="4" customFormat="1" ht="15.75" customHeight="1" x14ac:dyDescent="0.2">
      <c r="B47" s="43" t="s">
        <v>41</v>
      </c>
      <c r="C47" s="44">
        <v>937</v>
      </c>
      <c r="D47" s="44">
        <v>937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935</v>
      </c>
      <c r="D48" s="48">
        <v>935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2</v>
      </c>
      <c r="D50" s="48">
        <v>2</v>
      </c>
      <c r="E50" s="50">
        <v>100</v>
      </c>
    </row>
    <row r="51" spans="2:5" s="4" customFormat="1" ht="15.75" customHeight="1" x14ac:dyDescent="0.2">
      <c r="B51" s="43" t="s">
        <v>45</v>
      </c>
      <c r="C51" s="44">
        <v>0</v>
      </c>
      <c r="D51" s="44">
        <v>0</v>
      </c>
      <c r="E51" s="45"/>
    </row>
    <row r="52" spans="2:5" s="4" customFormat="1" ht="15.75" customHeight="1" x14ac:dyDescent="0.2">
      <c r="B52" s="43" t="s">
        <v>46</v>
      </c>
      <c r="C52" s="44"/>
      <c r="D52" s="44"/>
      <c r="E52" s="45"/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2173</v>
      </c>
      <c r="D61" s="44">
        <v>310</v>
      </c>
      <c r="E61" s="45">
        <v>14.26599171652094</v>
      </c>
    </row>
    <row r="62" spans="2:5" s="4" customFormat="1" ht="15.75" customHeight="1" x14ac:dyDescent="0.2">
      <c r="B62" s="43" t="s">
        <v>56</v>
      </c>
      <c r="C62" s="44">
        <v>480</v>
      </c>
      <c r="D62" s="44">
        <v>255</v>
      </c>
      <c r="E62" s="45">
        <v>53.125</v>
      </c>
    </row>
    <row r="63" spans="2:5" s="8" customFormat="1" ht="15.75" customHeight="1" x14ac:dyDescent="0.2">
      <c r="B63" s="47" t="s">
        <v>57</v>
      </c>
      <c r="C63" s="48">
        <v>167</v>
      </c>
      <c r="D63" s="48">
        <v>167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240</v>
      </c>
      <c r="D64" s="48">
        <v>15</v>
      </c>
      <c r="E64" s="50">
        <v>6.25</v>
      </c>
    </row>
    <row r="65" spans="2:5" s="8" customFormat="1" ht="15.75" customHeight="1" x14ac:dyDescent="0.2">
      <c r="B65" s="47" t="s">
        <v>59</v>
      </c>
      <c r="C65" s="48">
        <v>73</v>
      </c>
      <c r="D65" s="48">
        <v>73</v>
      </c>
      <c r="E65" s="50">
        <v>100</v>
      </c>
    </row>
    <row r="66" spans="2:5" s="4" customFormat="1" ht="15.75" customHeight="1" x14ac:dyDescent="0.2">
      <c r="B66" s="43" t="s">
        <v>60</v>
      </c>
      <c r="C66" s="44">
        <v>1693</v>
      </c>
      <c r="D66" s="44">
        <v>55</v>
      </c>
      <c r="E66" s="45">
        <v>3.2486709982279973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1687</v>
      </c>
      <c r="D68" s="48">
        <v>49</v>
      </c>
      <c r="E68" s="50">
        <v>2.904564315352697</v>
      </c>
    </row>
    <row r="69" spans="2:5" s="8" customFormat="1" ht="15.75" customHeight="1" x14ac:dyDescent="0.2">
      <c r="B69" s="47" t="s">
        <v>63</v>
      </c>
      <c r="C69" s="48">
        <v>6</v>
      </c>
      <c r="D69" s="48">
        <v>6</v>
      </c>
      <c r="E69" s="50">
        <v>100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v>5400</v>
      </c>
      <c r="D71" s="44">
        <v>1122</v>
      </c>
      <c r="E71" s="45">
        <v>20.777777777777779</v>
      </c>
    </row>
    <row r="72" spans="2:5" s="8" customFormat="1" ht="15.75" customHeight="1" x14ac:dyDescent="0.2">
      <c r="B72" s="51" t="s">
        <v>66</v>
      </c>
      <c r="C72" s="52">
        <v>71</v>
      </c>
      <c r="D72" s="52">
        <v>56</v>
      </c>
      <c r="E72" s="50">
        <v>78.873239436619713</v>
      </c>
    </row>
    <row r="73" spans="2:5" s="8" customFormat="1" ht="15.75" customHeight="1" x14ac:dyDescent="0.2">
      <c r="B73" s="51" t="s">
        <v>67</v>
      </c>
      <c r="C73" s="52">
        <v>815</v>
      </c>
      <c r="D73" s="52">
        <v>38</v>
      </c>
      <c r="E73" s="50">
        <v>4.6625766871165641</v>
      </c>
    </row>
    <row r="74" spans="2:5" s="8" customFormat="1" ht="15.75" customHeight="1" x14ac:dyDescent="0.2">
      <c r="B74" s="51" t="s">
        <v>68</v>
      </c>
      <c r="C74" s="52">
        <v>879</v>
      </c>
      <c r="D74" s="52">
        <v>297</v>
      </c>
      <c r="E74" s="50">
        <v>33.788395904436861</v>
      </c>
    </row>
    <row r="75" spans="2:5" s="8" customFormat="1" ht="15.75" customHeight="1" x14ac:dyDescent="0.2">
      <c r="B75" s="51" t="s">
        <v>69</v>
      </c>
      <c r="C75" s="52">
        <v>2602</v>
      </c>
      <c r="D75" s="52">
        <v>121</v>
      </c>
      <c r="E75" s="50">
        <v>4.6502690238278248</v>
      </c>
    </row>
    <row r="76" spans="2:5" s="8" customFormat="1" ht="15.75" customHeight="1" x14ac:dyDescent="0.2">
      <c r="B76" s="51" t="s">
        <v>70</v>
      </c>
      <c r="C76" s="52">
        <v>664</v>
      </c>
      <c r="D76" s="52">
        <v>505</v>
      </c>
      <c r="E76" s="50">
        <v>76.054216867469876</v>
      </c>
    </row>
    <row r="77" spans="2:5" s="8" customFormat="1" ht="15.75" customHeight="1" x14ac:dyDescent="0.2">
      <c r="B77" s="51" t="s">
        <v>71</v>
      </c>
      <c r="C77" s="52">
        <v>369</v>
      </c>
      <c r="D77" s="52">
        <v>105</v>
      </c>
      <c r="E77" s="50">
        <v>28.455284552845526</v>
      </c>
    </row>
    <row r="78" spans="2:5" s="5" customFormat="1" ht="15.75" customHeight="1" x14ac:dyDescent="0.2">
      <c r="B78" s="43" t="s">
        <v>72</v>
      </c>
      <c r="C78" s="44">
        <v>2</v>
      </c>
      <c r="D78" s="44">
        <v>2</v>
      </c>
      <c r="E78" s="45">
        <v>100</v>
      </c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/>
      <c r="D81" s="48"/>
      <c r="E81" s="50"/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>
        <v>2</v>
      </c>
      <c r="D84" s="48">
        <v>2</v>
      </c>
      <c r="E84" s="50">
        <v>100</v>
      </c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v>938</v>
      </c>
      <c r="D87" s="44">
        <v>720</v>
      </c>
      <c r="E87" s="45">
        <v>76.759061833688705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64</v>
      </c>
      <c r="D90" s="48">
        <v>64</v>
      </c>
      <c r="E90" s="50">
        <v>100</v>
      </c>
    </row>
    <row r="91" spans="2:5" ht="15.75" customHeight="1" x14ac:dyDescent="0.2">
      <c r="B91" s="47" t="s">
        <v>85</v>
      </c>
      <c r="C91" s="48">
        <v>446</v>
      </c>
      <c r="D91" s="48">
        <v>446</v>
      </c>
      <c r="E91" s="50">
        <v>100</v>
      </c>
    </row>
    <row r="92" spans="2:5" ht="15.75" customHeight="1" x14ac:dyDescent="0.2">
      <c r="B92" s="47" t="s">
        <v>86</v>
      </c>
      <c r="C92" s="48">
        <v>72</v>
      </c>
      <c r="D92" s="48">
        <v>72</v>
      </c>
      <c r="E92" s="50">
        <v>100</v>
      </c>
    </row>
    <row r="93" spans="2:5" ht="15.75" customHeight="1" x14ac:dyDescent="0.2">
      <c r="B93" s="47" t="s">
        <v>87</v>
      </c>
      <c r="C93" s="48">
        <v>16</v>
      </c>
      <c r="D93" s="48">
        <v>16</v>
      </c>
      <c r="E93" s="50">
        <v>100</v>
      </c>
    </row>
    <row r="94" spans="2:5" ht="15.75" customHeight="1" x14ac:dyDescent="0.2">
      <c r="B94" s="47" t="s">
        <v>88</v>
      </c>
      <c r="C94" s="48">
        <v>340</v>
      </c>
      <c r="D94" s="48">
        <v>122</v>
      </c>
      <c r="E94" s="50">
        <v>35.882352941176471</v>
      </c>
    </row>
    <row r="95" spans="2:5" s="5" customFormat="1" ht="15.75" customHeight="1" x14ac:dyDescent="0.2">
      <c r="B95" s="43" t="s">
        <v>89</v>
      </c>
      <c r="C95" s="44">
        <v>90</v>
      </c>
      <c r="D95" s="44">
        <v>75</v>
      </c>
      <c r="E95" s="54">
        <v>83.333333333333343</v>
      </c>
    </row>
    <row r="96" spans="2:5" s="5" customFormat="1" ht="15.75" customHeight="1" x14ac:dyDescent="0.2">
      <c r="B96" s="43" t="s">
        <v>90</v>
      </c>
      <c r="C96" s="44">
        <v>81</v>
      </c>
      <c r="D96" s="44">
        <v>66</v>
      </c>
      <c r="E96" s="54">
        <v>81.481481481481481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48</v>
      </c>
      <c r="D100" s="48">
        <v>33</v>
      </c>
      <c r="E100" s="55">
        <v>68.75</v>
      </c>
    </row>
    <row r="101" spans="2:5" ht="15.75" customHeight="1" x14ac:dyDescent="0.2">
      <c r="B101" s="47" t="s">
        <v>95</v>
      </c>
      <c r="C101" s="48">
        <v>33</v>
      </c>
      <c r="D101" s="48">
        <v>33</v>
      </c>
      <c r="E101" s="55">
        <v>100</v>
      </c>
    </row>
    <row r="102" spans="2:5" s="5" customFormat="1" ht="15.75" customHeight="1" x14ac:dyDescent="0.2">
      <c r="B102" s="43" t="s">
        <v>96</v>
      </c>
      <c r="C102" s="44">
        <v>9</v>
      </c>
      <c r="D102" s="44">
        <v>9</v>
      </c>
      <c r="E102" s="54">
        <v>100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/>
      <c r="D108" s="48"/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>
        <v>0</v>
      </c>
      <c r="D111" s="48">
        <v>0</v>
      </c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FC880723-3535-4C81-8ADA-68674F5EC539}"/>
    <hyperlink ref="D4" location="Şubat!A1" display="Şubat" xr:uid="{B5034E0E-3FE8-47D7-AF39-FFBFE76AA6BD}"/>
    <hyperlink ref="E4" location="Mart!A1" display="Mart" xr:uid="{D104029C-C0A1-409B-B155-9E4543D84F68}"/>
    <hyperlink ref="C5" location="Nisan!A1" display="Nisan" xr:uid="{F6A2B45B-81A6-46CA-B3C2-A7D9509AB97B}"/>
    <hyperlink ref="D5" location="Mayıs!A1" display="Mayıs" xr:uid="{45E3FCBB-15AA-45B9-8CEC-4D9C4583AA67}"/>
    <hyperlink ref="E5" location="Haziran!A1" display="Haziran" xr:uid="{618BA3EE-189E-4A2F-9B00-19287B522F69}"/>
    <hyperlink ref="C6" location="Temmuz!A1" display="Temmuz" xr:uid="{3BF97BFA-EF41-4910-812F-8A8AC8790AA7}"/>
    <hyperlink ref="D6" location="Ağustos!A1" display="Ağustos" xr:uid="{54E1086B-37F8-4879-8C46-6775B6407D74}"/>
    <hyperlink ref="E6" location="Eylül!A1" display="Eylül" xr:uid="{B6198A47-813B-427A-B337-14058607533D}"/>
    <hyperlink ref="C7" location="Ekim!A1" display="Ekim" xr:uid="{3AB9C03F-8F23-4892-9DE2-9E32ED9E3261}"/>
    <hyperlink ref="D7" location="Kasım!A1" display="Kasım" xr:uid="{614C320E-0831-4F95-A947-AD5F698355A5}"/>
    <hyperlink ref="E7" location="Aralık!A1" display="Aralık" xr:uid="{F9C2D25B-8265-437C-9028-D37830366FA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4946E-A0C9-4E66-AE3F-927542026D67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30.7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5" customHeight="1" x14ac:dyDescent="0.25">
      <c r="B3" s="1"/>
      <c r="C3" s="19"/>
      <c r="D3" s="19"/>
      <c r="E3" s="19"/>
    </row>
    <row r="4" spans="2:5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5.9" customHeight="1" x14ac:dyDescent="0.25">
      <c r="B10" s="26" t="s">
        <v>4</v>
      </c>
      <c r="C10" s="27">
        <v>76474</v>
      </c>
      <c r="D10" s="27">
        <v>38128</v>
      </c>
      <c r="E10" s="28">
        <v>49.857467897586105</v>
      </c>
    </row>
    <row r="11" spans="2:5" s="11" customFormat="1" ht="15.75" customHeight="1" x14ac:dyDescent="0.25">
      <c r="B11" s="26" t="s">
        <v>5</v>
      </c>
      <c r="C11" s="29">
        <v>68266</v>
      </c>
      <c r="D11" s="29">
        <v>36134</v>
      </c>
      <c r="E11" s="30">
        <v>52.931180968564149</v>
      </c>
    </row>
    <row r="12" spans="2:5" s="11" customFormat="1" ht="15.9" customHeight="1" x14ac:dyDescent="0.25">
      <c r="B12" s="26" t="s">
        <v>109</v>
      </c>
      <c r="C12" s="29">
        <v>34062</v>
      </c>
      <c r="D12" s="29">
        <v>19225</v>
      </c>
      <c r="E12" s="30">
        <v>56.441195467089422</v>
      </c>
    </row>
    <row r="13" spans="2:5" s="11" customFormat="1" ht="15.9" customHeight="1" x14ac:dyDescent="0.25">
      <c r="B13" s="26" t="s">
        <v>110</v>
      </c>
      <c r="C13" s="29">
        <v>24253</v>
      </c>
      <c r="D13" s="29">
        <v>11145</v>
      </c>
      <c r="E13" s="30">
        <v>45.953077969735702</v>
      </c>
    </row>
    <row r="14" spans="2:5" s="12" customFormat="1" ht="15.9" customHeight="1" x14ac:dyDescent="0.2">
      <c r="B14" s="31" t="s">
        <v>8</v>
      </c>
      <c r="C14" s="32">
        <v>1035</v>
      </c>
      <c r="D14" s="32">
        <v>54</v>
      </c>
      <c r="E14" s="33">
        <v>5.2173913043478262</v>
      </c>
    </row>
    <row r="15" spans="2:5" s="12" customFormat="1" ht="15.9" customHeight="1" x14ac:dyDescent="0.2">
      <c r="B15" s="31" t="s">
        <v>9</v>
      </c>
      <c r="C15" s="32">
        <v>1277</v>
      </c>
      <c r="D15" s="32">
        <v>495</v>
      </c>
      <c r="E15" s="33">
        <v>38.762725137039936</v>
      </c>
    </row>
    <row r="16" spans="2:5" s="12" customFormat="1" ht="15.9" customHeight="1" x14ac:dyDescent="0.2">
      <c r="B16" s="31" t="s">
        <v>10</v>
      </c>
      <c r="C16" s="32">
        <v>18996</v>
      </c>
      <c r="D16" s="32">
        <v>9179</v>
      </c>
      <c r="E16" s="33">
        <v>48.320699094546221</v>
      </c>
    </row>
    <row r="17" spans="2:5" s="12" customFormat="1" ht="15.9" customHeight="1" x14ac:dyDescent="0.2">
      <c r="B17" s="31" t="s">
        <v>11</v>
      </c>
      <c r="C17" s="32">
        <v>2945</v>
      </c>
      <c r="D17" s="32">
        <v>1417</v>
      </c>
      <c r="E17" s="33">
        <v>48.115449915110361</v>
      </c>
    </row>
    <row r="18" spans="2:5" s="11" customFormat="1" ht="15.9" customHeight="1" x14ac:dyDescent="0.25">
      <c r="B18" s="26" t="s">
        <v>111</v>
      </c>
      <c r="C18" s="29">
        <v>9809</v>
      </c>
      <c r="D18" s="29">
        <v>8080</v>
      </c>
      <c r="E18" s="30">
        <v>82.373330614741576</v>
      </c>
    </row>
    <row r="19" spans="2:5" s="12" customFormat="1" ht="15.9" customHeight="1" x14ac:dyDescent="0.2">
      <c r="B19" s="31" t="s">
        <v>13</v>
      </c>
      <c r="C19" s="32">
        <v>439</v>
      </c>
      <c r="D19" s="32">
        <v>11</v>
      </c>
      <c r="E19" s="33">
        <v>2.5056947608200453</v>
      </c>
    </row>
    <row r="20" spans="2:5" s="12" customFormat="1" ht="15.9" customHeight="1" x14ac:dyDescent="0.2">
      <c r="B20" s="31" t="s">
        <v>14</v>
      </c>
      <c r="C20" s="32">
        <v>120</v>
      </c>
      <c r="D20" s="32">
        <v>61</v>
      </c>
      <c r="E20" s="33">
        <v>50.833333333333329</v>
      </c>
    </row>
    <row r="21" spans="2:5" s="12" customFormat="1" ht="15.9" customHeight="1" x14ac:dyDescent="0.2">
      <c r="B21" s="31" t="s">
        <v>15</v>
      </c>
      <c r="C21" s="32">
        <v>9250</v>
      </c>
      <c r="D21" s="32">
        <v>8008</v>
      </c>
      <c r="E21" s="33">
        <v>86.572972972972977</v>
      </c>
    </row>
    <row r="22" spans="2:5" s="10" customFormat="1" ht="15.9" customHeight="1" x14ac:dyDescent="0.25">
      <c r="B22" s="26" t="s">
        <v>112</v>
      </c>
      <c r="C22" s="34"/>
      <c r="D22" s="34"/>
      <c r="E22" s="28"/>
    </row>
    <row r="23" spans="2:5" s="10" customFormat="1" ht="15.9" customHeight="1" x14ac:dyDescent="0.25">
      <c r="B23" s="26" t="s">
        <v>113</v>
      </c>
      <c r="C23" s="35">
        <v>12369</v>
      </c>
      <c r="D23" s="35">
        <v>5274</v>
      </c>
      <c r="E23" s="28">
        <v>42.638855202522436</v>
      </c>
    </row>
    <row r="24" spans="2:5" s="10" customFormat="1" ht="15.9" customHeight="1" x14ac:dyDescent="0.25">
      <c r="B24" s="26" t="s">
        <v>114</v>
      </c>
      <c r="C24" s="34"/>
      <c r="D24" s="34"/>
      <c r="E24" s="28"/>
    </row>
    <row r="25" spans="2:5" s="10" customFormat="1" ht="15.9" customHeight="1" x14ac:dyDescent="0.25">
      <c r="B25" s="26" t="s">
        <v>115</v>
      </c>
      <c r="C25" s="34">
        <v>51</v>
      </c>
      <c r="D25" s="34">
        <v>2</v>
      </c>
      <c r="E25" s="28">
        <v>3.9215686274509802</v>
      </c>
    </row>
    <row r="26" spans="2:5" s="10" customFormat="1" ht="15.9" customHeight="1" x14ac:dyDescent="0.25">
      <c r="B26" s="26" t="s">
        <v>116</v>
      </c>
      <c r="C26" s="34">
        <v>882</v>
      </c>
      <c r="D26" s="34">
        <v>652</v>
      </c>
      <c r="E26" s="28"/>
    </row>
    <row r="27" spans="2:5" s="13" customFormat="1" ht="15.9" customHeight="1" x14ac:dyDescent="0.2">
      <c r="B27" s="31" t="s">
        <v>185</v>
      </c>
      <c r="C27" s="32">
        <v>882</v>
      </c>
      <c r="D27" s="32">
        <v>652</v>
      </c>
      <c r="E27" s="36">
        <v>73.922902494331069</v>
      </c>
    </row>
    <row r="28" spans="2:5" s="10" customFormat="1" ht="15.9" customHeight="1" x14ac:dyDescent="0.25">
      <c r="B28" s="26" t="s">
        <v>118</v>
      </c>
      <c r="C28" s="34">
        <v>11436</v>
      </c>
      <c r="D28" s="34">
        <v>4620</v>
      </c>
      <c r="E28" s="28"/>
    </row>
    <row r="29" spans="2:5" s="13" customFormat="1" ht="15.9" customHeight="1" x14ac:dyDescent="0.2">
      <c r="B29" s="31" t="s">
        <v>186</v>
      </c>
      <c r="C29" s="32">
        <v>11436</v>
      </c>
      <c r="D29" s="32">
        <v>4620</v>
      </c>
      <c r="E29" s="36">
        <v>40.398740818467992</v>
      </c>
    </row>
    <row r="30" spans="2:5" s="10" customFormat="1" ht="15.9" customHeight="1" x14ac:dyDescent="0.25">
      <c r="B30" s="26" t="s">
        <v>119</v>
      </c>
      <c r="C30" s="34">
        <v>16521</v>
      </c>
      <c r="D30" s="34">
        <v>8407</v>
      </c>
      <c r="E30" s="28">
        <v>50.886750196719319</v>
      </c>
    </row>
    <row r="31" spans="2:5" s="10" customFormat="1" ht="15.9" customHeight="1" x14ac:dyDescent="0.25">
      <c r="B31" s="26" t="s">
        <v>120</v>
      </c>
      <c r="C31" s="35">
        <v>15612</v>
      </c>
      <c r="D31" s="35">
        <v>7649</v>
      </c>
      <c r="E31" s="28">
        <v>48.994363310274146</v>
      </c>
    </row>
    <row r="32" spans="2:5" s="10" customFormat="1" ht="15.9" customHeight="1" x14ac:dyDescent="0.25">
      <c r="B32" s="26" t="s">
        <v>121</v>
      </c>
      <c r="C32" s="34">
        <v>853</v>
      </c>
      <c r="D32" s="34">
        <v>755</v>
      </c>
      <c r="E32" s="28">
        <v>88.511137162954284</v>
      </c>
    </row>
    <row r="33" spans="2:5" s="12" customFormat="1" ht="15.9" customHeight="1" x14ac:dyDescent="0.2">
      <c r="B33" s="31" t="s">
        <v>122</v>
      </c>
      <c r="C33" s="37">
        <v>1</v>
      </c>
      <c r="D33" s="37">
        <v>1</v>
      </c>
      <c r="E33" s="33">
        <v>100</v>
      </c>
    </row>
    <row r="34" spans="2:5" s="12" customFormat="1" ht="15.9" customHeight="1" x14ac:dyDescent="0.2">
      <c r="B34" s="31" t="s">
        <v>123</v>
      </c>
      <c r="C34" s="32">
        <v>754</v>
      </c>
      <c r="D34" s="32">
        <v>754</v>
      </c>
      <c r="E34" s="33">
        <v>100</v>
      </c>
    </row>
    <row r="35" spans="2:5" s="12" customFormat="1" ht="15.9" customHeight="1" x14ac:dyDescent="0.2">
      <c r="B35" s="31" t="s">
        <v>124</v>
      </c>
      <c r="C35" s="32"/>
      <c r="D35" s="32"/>
      <c r="E35" s="33"/>
    </row>
    <row r="36" spans="2:5" s="12" customFormat="1" ht="15.9" customHeight="1" x14ac:dyDescent="0.2">
      <c r="B36" s="31" t="s">
        <v>125</v>
      </c>
      <c r="C36" s="32">
        <v>98</v>
      </c>
      <c r="D36" s="32" t="s">
        <v>187</v>
      </c>
      <c r="E36" s="33"/>
    </row>
    <row r="37" spans="2:5" s="12" customFormat="1" ht="15.9" customHeight="1" x14ac:dyDescent="0.2">
      <c r="B37" s="31" t="s">
        <v>126</v>
      </c>
      <c r="C37" s="32"/>
      <c r="D37" s="32"/>
      <c r="E37" s="33"/>
    </row>
    <row r="38" spans="2:5" s="13" customFormat="1" ht="15.9" customHeight="1" x14ac:dyDescent="0.2">
      <c r="B38" s="31" t="s">
        <v>127</v>
      </c>
      <c r="C38" s="32"/>
      <c r="D38" s="32"/>
      <c r="E38" s="36"/>
    </row>
    <row r="39" spans="2:5" s="13" customFormat="1" ht="15.9" customHeight="1" x14ac:dyDescent="0.2">
      <c r="B39" s="31" t="s">
        <v>128</v>
      </c>
      <c r="C39" s="32"/>
      <c r="D39" s="32"/>
      <c r="E39" s="36"/>
    </row>
    <row r="40" spans="2:5" s="10" customFormat="1" ht="15.9" customHeight="1" x14ac:dyDescent="0.25">
      <c r="B40" s="26" t="s">
        <v>129</v>
      </c>
      <c r="C40" s="34"/>
      <c r="D40" s="34"/>
      <c r="E40" s="28"/>
    </row>
    <row r="41" spans="2:5" s="10" customFormat="1" ht="15.9" customHeight="1" x14ac:dyDescent="0.25">
      <c r="B41" s="26" t="s">
        <v>130</v>
      </c>
      <c r="C41" s="34">
        <v>56</v>
      </c>
      <c r="D41" s="34">
        <v>3</v>
      </c>
      <c r="E41" s="28">
        <v>5.3571428571428568</v>
      </c>
    </row>
    <row r="42" spans="2:5" s="10" customFormat="1" ht="15.9" customHeight="1" x14ac:dyDescent="0.25">
      <c r="B42" s="26" t="s">
        <v>131</v>
      </c>
      <c r="C42" s="35">
        <v>184</v>
      </c>
      <c r="D42" s="35">
        <v>184</v>
      </c>
      <c r="E42" s="28">
        <v>100</v>
      </c>
    </row>
    <row r="43" spans="2:5" s="10" customFormat="1" ht="15.9" customHeight="1" x14ac:dyDescent="0.25">
      <c r="B43" s="26" t="s">
        <v>132</v>
      </c>
      <c r="C43" s="34">
        <v>15</v>
      </c>
      <c r="D43" s="34">
        <v>15</v>
      </c>
      <c r="E43" s="28">
        <v>100</v>
      </c>
    </row>
    <row r="44" spans="2:5" s="10" customFormat="1" ht="15.9" customHeight="1" x14ac:dyDescent="0.25">
      <c r="B44" s="26" t="s">
        <v>133</v>
      </c>
      <c r="C44" s="34">
        <v>169</v>
      </c>
      <c r="D44" s="34">
        <v>169</v>
      </c>
      <c r="E44" s="28">
        <v>100</v>
      </c>
    </row>
    <row r="45" spans="2:5" s="10" customFormat="1" ht="15.9" customHeight="1" x14ac:dyDescent="0.25">
      <c r="B45" s="26" t="s">
        <v>134</v>
      </c>
      <c r="C45" s="34"/>
      <c r="D45" s="34"/>
      <c r="E45" s="28"/>
    </row>
    <row r="46" spans="2:5" s="10" customFormat="1" ht="15.9" customHeight="1" x14ac:dyDescent="0.25">
      <c r="B46" s="26" t="s">
        <v>135</v>
      </c>
      <c r="C46" s="34"/>
      <c r="D46" s="34"/>
      <c r="E46" s="28"/>
    </row>
    <row r="47" spans="2:5" s="10" customFormat="1" ht="15.9" customHeight="1" x14ac:dyDescent="0.25">
      <c r="B47" s="26" t="s">
        <v>136</v>
      </c>
      <c r="C47" s="34">
        <v>2964</v>
      </c>
      <c r="D47" s="34">
        <v>1349</v>
      </c>
      <c r="E47" s="28">
        <v>45.512820512820511</v>
      </c>
    </row>
    <row r="48" spans="2:5" s="10" customFormat="1" ht="15.9" customHeight="1" x14ac:dyDescent="0.25">
      <c r="B48" s="26" t="s">
        <v>137</v>
      </c>
      <c r="C48" s="34">
        <v>2932</v>
      </c>
      <c r="D48" s="34">
        <v>1347</v>
      </c>
      <c r="E48" s="28">
        <v>45.941336971350616</v>
      </c>
    </row>
    <row r="49" spans="2:5" s="10" customFormat="1" ht="15.9" customHeight="1" x14ac:dyDescent="0.25">
      <c r="B49" s="26" t="s">
        <v>138</v>
      </c>
      <c r="C49" s="34">
        <v>32</v>
      </c>
      <c r="D49" s="34">
        <v>2</v>
      </c>
      <c r="E49" s="28">
        <v>6.25</v>
      </c>
    </row>
    <row r="50" spans="2:5" s="10" customFormat="1" ht="15.9" customHeight="1" x14ac:dyDescent="0.25">
      <c r="B50" s="26" t="s">
        <v>139</v>
      </c>
      <c r="C50" s="35">
        <v>2166</v>
      </c>
      <c r="D50" s="35">
        <v>1695</v>
      </c>
      <c r="E50" s="28">
        <v>78.254847645429365</v>
      </c>
    </row>
    <row r="51" spans="2:5" s="10" customFormat="1" ht="15.9" customHeight="1" x14ac:dyDescent="0.25">
      <c r="B51" s="26" t="s">
        <v>140</v>
      </c>
      <c r="C51" s="34">
        <v>2166</v>
      </c>
      <c r="D51" s="34">
        <v>1695</v>
      </c>
      <c r="E51" s="28">
        <v>78.254847645429365</v>
      </c>
    </row>
    <row r="52" spans="2:5" s="10" customFormat="1" ht="15.9" customHeight="1" x14ac:dyDescent="0.25">
      <c r="B52" s="26" t="s">
        <v>40</v>
      </c>
      <c r="C52" s="34">
        <v>8134</v>
      </c>
      <c r="D52" s="34">
        <v>1935</v>
      </c>
      <c r="E52" s="28">
        <v>23.78903368576346</v>
      </c>
    </row>
    <row r="53" spans="2:5" s="10" customFormat="1" ht="15.9" customHeight="1" x14ac:dyDescent="0.25">
      <c r="B53" s="26" t="s">
        <v>141</v>
      </c>
      <c r="C53" s="34">
        <v>566</v>
      </c>
      <c r="D53" s="34">
        <v>566</v>
      </c>
      <c r="E53" s="28">
        <v>100</v>
      </c>
    </row>
    <row r="54" spans="2:5" s="10" customFormat="1" ht="15.9" customHeight="1" x14ac:dyDescent="0.25">
      <c r="B54" s="26" t="s">
        <v>142</v>
      </c>
      <c r="C54" s="35"/>
      <c r="D54" s="35"/>
      <c r="E54" s="28"/>
    </row>
    <row r="55" spans="2:5" s="10" customFormat="1" ht="15.9" customHeight="1" x14ac:dyDescent="0.25">
      <c r="B55" s="26" t="s">
        <v>143</v>
      </c>
      <c r="C55" s="34">
        <v>564</v>
      </c>
      <c r="D55" s="34">
        <v>564</v>
      </c>
      <c r="E55" s="28">
        <v>100</v>
      </c>
    </row>
    <row r="56" spans="2:5" s="10" customFormat="1" ht="15.9" customHeight="1" x14ac:dyDescent="0.25">
      <c r="B56" s="26" t="s">
        <v>144</v>
      </c>
      <c r="C56" s="35"/>
      <c r="D56" s="35"/>
      <c r="E56" s="28"/>
    </row>
    <row r="57" spans="2:5" s="10" customFormat="1" ht="15.9" customHeight="1" x14ac:dyDescent="0.25">
      <c r="B57" s="26" t="s">
        <v>145</v>
      </c>
      <c r="C57" s="34"/>
      <c r="D57" s="34"/>
      <c r="E57" s="28"/>
    </row>
    <row r="58" spans="2:5" s="10" customFormat="1" ht="15.9" customHeight="1" x14ac:dyDescent="0.25">
      <c r="B58" s="26" t="s">
        <v>146</v>
      </c>
      <c r="C58" s="34">
        <v>2</v>
      </c>
      <c r="D58" s="34">
        <v>2</v>
      </c>
      <c r="E58" s="28">
        <v>100</v>
      </c>
    </row>
    <row r="59" spans="2:5" s="10" customFormat="1" ht="15.9" customHeight="1" x14ac:dyDescent="0.25">
      <c r="B59" s="26" t="s">
        <v>147</v>
      </c>
      <c r="C59" s="34">
        <v>0</v>
      </c>
      <c r="D59" s="34">
        <v>0</v>
      </c>
      <c r="E59" s="28"/>
    </row>
    <row r="60" spans="2:5" s="10" customFormat="1" ht="15.9" customHeight="1" x14ac:dyDescent="0.25">
      <c r="B60" s="26" t="s">
        <v>148</v>
      </c>
      <c r="C60" s="34"/>
      <c r="D60" s="34"/>
      <c r="E60" s="28"/>
    </row>
    <row r="61" spans="2:5" s="10" customFormat="1" ht="15.9" customHeight="1" x14ac:dyDescent="0.25">
      <c r="B61" s="26" t="s">
        <v>149</v>
      </c>
      <c r="C61" s="35"/>
      <c r="D61" s="35"/>
      <c r="E61" s="28"/>
    </row>
    <row r="62" spans="2:5" s="10" customFormat="1" ht="15.9" customHeight="1" x14ac:dyDescent="0.25">
      <c r="B62" s="26" t="s">
        <v>150</v>
      </c>
      <c r="C62" s="34"/>
      <c r="D62" s="34"/>
      <c r="E62" s="28"/>
    </row>
    <row r="63" spans="2:5" s="10" customFormat="1" ht="15.9" customHeight="1" x14ac:dyDescent="0.25">
      <c r="B63" s="26" t="s">
        <v>151</v>
      </c>
      <c r="C63" s="34">
        <v>2078</v>
      </c>
      <c r="D63" s="34">
        <v>200</v>
      </c>
      <c r="E63" s="28">
        <v>9.624639076034649</v>
      </c>
    </row>
    <row r="64" spans="2:5" s="10" customFormat="1" ht="15.9" customHeight="1" x14ac:dyDescent="0.25">
      <c r="B64" s="26" t="s">
        <v>152</v>
      </c>
      <c r="C64" s="34">
        <v>398</v>
      </c>
      <c r="D64" s="34">
        <v>166</v>
      </c>
      <c r="E64" s="28">
        <v>41.708542713567837</v>
      </c>
    </row>
    <row r="65" spans="2:5" s="10" customFormat="1" ht="15.9" customHeight="1" x14ac:dyDescent="0.25">
      <c r="B65" s="26" t="s">
        <v>153</v>
      </c>
      <c r="C65" s="34">
        <v>1680</v>
      </c>
      <c r="D65" s="34">
        <v>34</v>
      </c>
      <c r="E65" s="28">
        <v>2.0238095238095237</v>
      </c>
    </row>
    <row r="66" spans="2:5" s="10" customFormat="1" ht="15.9" customHeight="1" x14ac:dyDescent="0.25">
      <c r="B66" s="26" t="s">
        <v>154</v>
      </c>
      <c r="C66" s="34"/>
      <c r="D66" s="34"/>
      <c r="E66" s="28"/>
    </row>
    <row r="67" spans="2:5" s="10" customFormat="1" ht="15.9" customHeight="1" x14ac:dyDescent="0.25">
      <c r="B67" s="26" t="s">
        <v>155</v>
      </c>
      <c r="C67" s="35">
        <v>4784</v>
      </c>
      <c r="D67" s="35">
        <v>699</v>
      </c>
      <c r="E67" s="28">
        <v>14.611204013377927</v>
      </c>
    </row>
    <row r="68" spans="2:5" s="10" customFormat="1" ht="15.9" customHeight="1" x14ac:dyDescent="0.25">
      <c r="B68" s="26" t="s">
        <v>156</v>
      </c>
      <c r="C68" s="34">
        <v>4784</v>
      </c>
      <c r="D68" s="34">
        <v>699</v>
      </c>
      <c r="E68" s="28">
        <v>14.611204013377927</v>
      </c>
    </row>
    <row r="69" spans="2:5" s="10" customFormat="1" ht="15.9" customHeight="1" x14ac:dyDescent="0.25">
      <c r="B69" s="26" t="s">
        <v>157</v>
      </c>
      <c r="C69" s="34">
        <v>386</v>
      </c>
      <c r="D69" s="34">
        <v>163</v>
      </c>
      <c r="E69" s="28">
        <v>42.2279792746114</v>
      </c>
    </row>
    <row r="70" spans="2:5" s="4" customFormat="1" ht="15.9" customHeight="1" x14ac:dyDescent="0.2">
      <c r="B70" s="26" t="s">
        <v>158</v>
      </c>
      <c r="C70" s="34">
        <v>103</v>
      </c>
      <c r="D70" s="34">
        <v>97</v>
      </c>
      <c r="E70" s="28">
        <v>94.174757281553397</v>
      </c>
    </row>
    <row r="71" spans="2:5" s="10" customFormat="1" ht="15.9" customHeight="1" x14ac:dyDescent="0.25">
      <c r="B71" s="26" t="s">
        <v>159</v>
      </c>
      <c r="C71" s="34">
        <v>221</v>
      </c>
      <c r="D71" s="34">
        <v>4</v>
      </c>
      <c r="E71" s="28">
        <v>1.809954751131222</v>
      </c>
    </row>
    <row r="72" spans="2:5" s="10" customFormat="1" ht="15.9" customHeight="1" x14ac:dyDescent="0.25">
      <c r="B72" s="26" t="s">
        <v>160</v>
      </c>
      <c r="C72" s="35">
        <v>44</v>
      </c>
      <c r="D72" s="35">
        <v>44</v>
      </c>
      <c r="E72" s="28">
        <v>100</v>
      </c>
    </row>
    <row r="73" spans="2:5" s="10" customFormat="1" ht="15.9" customHeight="1" x14ac:dyDescent="0.25">
      <c r="B73" s="26" t="s">
        <v>161</v>
      </c>
      <c r="C73" s="34">
        <v>18</v>
      </c>
      <c r="D73" s="34">
        <v>18</v>
      </c>
      <c r="E73" s="28"/>
    </row>
    <row r="74" spans="2:5" s="10" customFormat="1" ht="15.9" customHeight="1" x14ac:dyDescent="0.25">
      <c r="B74" s="26" t="s">
        <v>162</v>
      </c>
      <c r="C74" s="35">
        <v>0</v>
      </c>
      <c r="D74" s="35">
        <v>0</v>
      </c>
      <c r="E74" s="28"/>
    </row>
    <row r="75" spans="2:5" s="10" customFormat="1" ht="15.9" customHeight="1" x14ac:dyDescent="0.25">
      <c r="B75" s="26" t="s">
        <v>163</v>
      </c>
      <c r="C75" s="34">
        <v>0</v>
      </c>
      <c r="D75" s="34">
        <v>0</v>
      </c>
      <c r="E75" s="28"/>
    </row>
    <row r="76" spans="2:5" s="13" customFormat="1" ht="15.9" customHeight="1" x14ac:dyDescent="0.2">
      <c r="B76" s="31" t="s">
        <v>76</v>
      </c>
      <c r="C76" s="32"/>
      <c r="D76" s="32"/>
      <c r="E76" s="36"/>
    </row>
    <row r="77" spans="2:5" s="13" customFormat="1" ht="15.9" customHeight="1" x14ac:dyDescent="0.2">
      <c r="B77" s="31" t="s">
        <v>164</v>
      </c>
      <c r="C77" s="38"/>
      <c r="D77" s="38"/>
      <c r="E77" s="36"/>
    </row>
    <row r="78" spans="2:5" s="13" customFormat="1" ht="15.9" customHeight="1" x14ac:dyDescent="0.2">
      <c r="B78" s="31" t="s">
        <v>165</v>
      </c>
      <c r="C78" s="32"/>
      <c r="D78" s="32"/>
      <c r="E78" s="36"/>
    </row>
    <row r="79" spans="2:5" s="11" customFormat="1" ht="15.75" customHeight="1" x14ac:dyDescent="0.25">
      <c r="B79" s="26" t="s">
        <v>166</v>
      </c>
      <c r="C79" s="39">
        <v>320</v>
      </c>
      <c r="D79" s="39">
        <v>307</v>
      </c>
      <c r="E79" s="30">
        <v>95.9375</v>
      </c>
    </row>
    <row r="80" spans="2:5" s="11" customFormat="1" ht="15.75" customHeight="1" x14ac:dyDescent="0.25">
      <c r="B80" s="26" t="s">
        <v>89</v>
      </c>
      <c r="C80" s="39">
        <v>74</v>
      </c>
      <c r="D80" s="39">
        <v>59</v>
      </c>
      <c r="E80" s="30">
        <v>79.729729729729726</v>
      </c>
    </row>
    <row r="81" spans="2:5" s="11" customFormat="1" ht="15.75" customHeight="1" x14ac:dyDescent="0.25">
      <c r="B81" s="26" t="s">
        <v>168</v>
      </c>
      <c r="C81" s="39">
        <v>0</v>
      </c>
      <c r="D81" s="39">
        <v>0</v>
      </c>
      <c r="E81" s="30"/>
    </row>
    <row r="82" spans="2:5" s="11" customFormat="1" ht="15.75" customHeight="1" x14ac:dyDescent="0.25">
      <c r="B82" s="26" t="s">
        <v>169</v>
      </c>
      <c r="C82" s="39"/>
      <c r="D82" s="39"/>
      <c r="E82" s="30"/>
    </row>
    <row r="83" spans="2:5" s="11" customFormat="1" ht="15.75" customHeight="1" x14ac:dyDescent="0.25">
      <c r="B83" s="26" t="s">
        <v>170</v>
      </c>
      <c r="C83" s="39" t="s">
        <v>187</v>
      </c>
      <c r="D83" s="39" t="s">
        <v>187</v>
      </c>
      <c r="E83" s="30"/>
    </row>
    <row r="84" spans="2:5" s="11" customFormat="1" ht="15.75" customHeight="1" x14ac:dyDescent="0.25">
      <c r="B84" s="26" t="s">
        <v>171</v>
      </c>
      <c r="C84" s="39">
        <v>0</v>
      </c>
      <c r="D84" s="39">
        <v>1</v>
      </c>
      <c r="E84" s="30"/>
    </row>
    <row r="85" spans="2:5" s="11" customFormat="1" ht="15.75" customHeight="1" x14ac:dyDescent="0.25">
      <c r="B85" s="26" t="s">
        <v>172</v>
      </c>
      <c r="C85" s="39">
        <v>0</v>
      </c>
      <c r="D85" s="39">
        <v>1</v>
      </c>
      <c r="E85" s="30"/>
    </row>
    <row r="86" spans="2:5" s="11" customFormat="1" ht="15.75" customHeight="1" x14ac:dyDescent="0.25">
      <c r="B86" s="26" t="s">
        <v>173</v>
      </c>
      <c r="C86" s="39">
        <v>74</v>
      </c>
      <c r="D86" s="39">
        <v>58</v>
      </c>
      <c r="E86" s="30">
        <v>78.378378378378372</v>
      </c>
    </row>
    <row r="87" spans="2:5" s="11" customFormat="1" ht="15.75" customHeight="1" x14ac:dyDescent="0.25">
      <c r="B87" s="26" t="s">
        <v>174</v>
      </c>
      <c r="C87" s="39">
        <v>74</v>
      </c>
      <c r="D87" s="39">
        <v>58</v>
      </c>
      <c r="E87" s="30">
        <v>78.378378378378372</v>
      </c>
    </row>
    <row r="88" spans="2:5" s="11" customFormat="1" ht="15.75" customHeight="1" x14ac:dyDescent="0.25">
      <c r="B88" s="26" t="s">
        <v>175</v>
      </c>
      <c r="C88" s="39">
        <v>0</v>
      </c>
      <c r="D88" s="39">
        <v>0</v>
      </c>
      <c r="E88" s="30"/>
    </row>
    <row r="89" spans="2:5" s="12" customFormat="1" ht="15.75" customHeight="1" x14ac:dyDescent="0.2">
      <c r="B89" s="31" t="s">
        <v>176</v>
      </c>
      <c r="C89" s="40"/>
      <c r="D89" s="40"/>
      <c r="E89" s="33"/>
    </row>
    <row r="90" spans="2:5" s="12" customFormat="1" ht="15.75" customHeight="1" x14ac:dyDescent="0.2">
      <c r="B90" s="31" t="s">
        <v>177</v>
      </c>
      <c r="C90" s="40"/>
      <c r="D90" s="40"/>
      <c r="E90" s="33"/>
    </row>
    <row r="91" spans="2:5" s="11" customFormat="1" ht="15.75" customHeight="1" x14ac:dyDescent="0.25">
      <c r="B91" s="26" t="s">
        <v>178</v>
      </c>
      <c r="C91" s="39">
        <v>0</v>
      </c>
      <c r="D91" s="39">
        <v>0</v>
      </c>
      <c r="E91" s="30"/>
    </row>
    <row r="92" spans="2:5" s="11" customFormat="1" ht="15.75" customHeight="1" x14ac:dyDescent="0.25">
      <c r="B92" s="26" t="s">
        <v>179</v>
      </c>
      <c r="C92" s="39">
        <v>0</v>
      </c>
      <c r="D92" s="39">
        <v>0</v>
      </c>
      <c r="E92" s="30"/>
    </row>
    <row r="93" spans="2:5" s="11" customFormat="1" ht="15.75" customHeight="1" x14ac:dyDescent="0.25">
      <c r="B93" s="26" t="s">
        <v>180</v>
      </c>
      <c r="C93" s="39"/>
      <c r="D93" s="39"/>
      <c r="E93" s="30"/>
    </row>
    <row r="94" spans="2:5" s="11" customFormat="1" ht="15.75" customHeight="1" x14ac:dyDescent="0.25">
      <c r="B94" s="26" t="s">
        <v>181</v>
      </c>
      <c r="C94" s="39">
        <v>0</v>
      </c>
      <c r="D94" s="39">
        <v>0</v>
      </c>
      <c r="E94" s="30"/>
    </row>
    <row r="95" spans="2:5" s="11" customFormat="1" ht="15.75" customHeight="1" x14ac:dyDescent="0.25">
      <c r="B95" s="26" t="s">
        <v>180</v>
      </c>
      <c r="C95" s="39"/>
      <c r="D95" s="39"/>
      <c r="E95" s="30"/>
    </row>
    <row r="96" spans="2:5" s="11" customFormat="1" ht="15.75" customHeight="1" x14ac:dyDescent="0.25">
      <c r="B96" s="26" t="s">
        <v>182</v>
      </c>
      <c r="C96" s="39">
        <v>0</v>
      </c>
      <c r="D96" s="39">
        <v>0</v>
      </c>
      <c r="E96" s="30"/>
    </row>
    <row r="97" spans="2:5" s="11" customFormat="1" ht="15.75" customHeight="1" x14ac:dyDescent="0.25">
      <c r="B97" s="26" t="s">
        <v>183</v>
      </c>
      <c r="C97" s="39" t="s">
        <v>187</v>
      </c>
      <c r="D97" s="39" t="s">
        <v>187</v>
      </c>
      <c r="E97" s="30"/>
    </row>
  </sheetData>
  <phoneticPr fontId="8" type="noConversion"/>
  <hyperlinks>
    <hyperlink ref="C4" location="Ocak!A1" display="Ocak" xr:uid="{FC493C2F-72FE-40FB-95F4-F498417FB041}"/>
    <hyperlink ref="D4" location="Şubat!A1" display="Şubat" xr:uid="{3C989573-1A08-4DD8-B1F1-AA79714C7194}"/>
    <hyperlink ref="E4" location="Mart!A1" display="Mart" xr:uid="{70E2CB76-9DF0-4FE4-807F-E13A01C34ED7}"/>
    <hyperlink ref="C5" location="Nisan!A1" display="Nisan" xr:uid="{B51A3D05-E9E1-41F6-B765-291BDFAB80A9}"/>
    <hyperlink ref="D5" location="Mayıs!A1" display="Mayıs" xr:uid="{4590FB44-CD8E-407E-B0C7-15DA9A5E51EE}"/>
    <hyperlink ref="E5" location="Haziran!A1" display="Haziran" xr:uid="{4BF9E872-918C-4547-8C20-B13EF715E2B8}"/>
    <hyperlink ref="C6" location="Temmuz!A1" display="Temmuz" xr:uid="{2CF38310-6A56-4CED-90AD-4061F855C864}"/>
    <hyperlink ref="D6" location="Ağustos!A1" display="Ağustos" xr:uid="{3DB26775-EC61-411D-BB54-7EF2B55B96D4}"/>
    <hyperlink ref="E6" location="Eylül!A1" display="Eylül" xr:uid="{D92D2248-7B25-4663-A7C3-842F00A2CC13}"/>
    <hyperlink ref="C7" location="Ekim!A1" display="Ekim" xr:uid="{01A72AF5-FA0B-42C8-909B-06BAD60A2266}"/>
    <hyperlink ref="D7" location="Kasım!A1" display="Kasım" xr:uid="{7E7C92F2-F1AE-4885-A1F1-327E60F35FA2}"/>
    <hyperlink ref="E7" location="Aralık!A1" display="Aralık" xr:uid="{5AACF004-7932-418F-B184-3359A1F3C60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B0784-5B18-43E0-AF01-67B646FF4987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30.7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5" customHeight="1" x14ac:dyDescent="0.25">
      <c r="B3" s="1"/>
      <c r="C3" s="19"/>
      <c r="D3" s="19"/>
      <c r="E3" s="19"/>
    </row>
    <row r="4" spans="2:5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5.9" customHeight="1" x14ac:dyDescent="0.25">
      <c r="B10" s="26" t="s">
        <v>4</v>
      </c>
      <c r="C10" s="27">
        <v>54369</v>
      </c>
      <c r="D10" s="27">
        <v>18317</v>
      </c>
      <c r="E10" s="28">
        <v>33.690154315878537</v>
      </c>
    </row>
    <row r="11" spans="2:5" s="11" customFormat="1" ht="15.75" customHeight="1" x14ac:dyDescent="0.25">
      <c r="B11" s="26" t="s">
        <v>5</v>
      </c>
      <c r="C11" s="29">
        <v>47367</v>
      </c>
      <c r="D11" s="29">
        <v>17447</v>
      </c>
      <c r="E11" s="30">
        <v>36.833660565372519</v>
      </c>
    </row>
    <row r="12" spans="2:5" s="11" customFormat="1" ht="15.9" customHeight="1" x14ac:dyDescent="0.25">
      <c r="B12" s="26" t="s">
        <v>109</v>
      </c>
      <c r="C12" s="29">
        <v>19326</v>
      </c>
      <c r="D12" s="29">
        <v>6464</v>
      </c>
      <c r="E12" s="30">
        <v>33.447169616061259</v>
      </c>
    </row>
    <row r="13" spans="2:5" s="11" customFormat="1" ht="15.9" customHeight="1" x14ac:dyDescent="0.25">
      <c r="B13" s="26" t="s">
        <v>110</v>
      </c>
      <c r="C13" s="29">
        <v>18241</v>
      </c>
      <c r="D13" s="29">
        <v>6355</v>
      </c>
      <c r="E13" s="30">
        <v>34.839098733622059</v>
      </c>
    </row>
    <row r="14" spans="2:5" s="12" customFormat="1" ht="15.9" customHeight="1" x14ac:dyDescent="0.2">
      <c r="B14" s="31" t="s">
        <v>8</v>
      </c>
      <c r="C14" s="32">
        <v>1030</v>
      </c>
      <c r="D14" s="32">
        <v>15</v>
      </c>
      <c r="E14" s="33">
        <v>1.4563106796116505</v>
      </c>
    </row>
    <row r="15" spans="2:5" s="12" customFormat="1" ht="15.9" customHeight="1" x14ac:dyDescent="0.2">
      <c r="B15" s="31" t="s">
        <v>9</v>
      </c>
      <c r="C15" s="32">
        <v>209</v>
      </c>
      <c r="D15" s="32">
        <v>11</v>
      </c>
      <c r="E15" s="33">
        <v>5.2631578947368416</v>
      </c>
    </row>
    <row r="16" spans="2:5" s="12" customFormat="1" ht="15.9" customHeight="1" x14ac:dyDescent="0.2">
      <c r="B16" s="31" t="s">
        <v>10</v>
      </c>
      <c r="C16" s="32">
        <v>16179</v>
      </c>
      <c r="D16" s="32">
        <v>6289</v>
      </c>
      <c r="E16" s="33">
        <v>38.871376475678346</v>
      </c>
    </row>
    <row r="17" spans="2:5" s="12" customFormat="1" ht="15.9" customHeight="1" x14ac:dyDescent="0.2">
      <c r="B17" s="31" t="s">
        <v>11</v>
      </c>
      <c r="C17" s="32">
        <v>823</v>
      </c>
      <c r="D17" s="32">
        <v>40</v>
      </c>
      <c r="E17" s="33">
        <v>4.860267314702309</v>
      </c>
    </row>
    <row r="18" spans="2:5" s="11" customFormat="1" ht="15.9" customHeight="1" x14ac:dyDescent="0.25">
      <c r="B18" s="26" t="s">
        <v>111</v>
      </c>
      <c r="C18" s="29">
        <v>1085</v>
      </c>
      <c r="D18" s="29">
        <v>109</v>
      </c>
      <c r="E18" s="30">
        <v>10.046082949308756</v>
      </c>
    </row>
    <row r="19" spans="2:5" s="12" customFormat="1" ht="15.9" customHeight="1" x14ac:dyDescent="0.2">
      <c r="B19" s="31" t="s">
        <v>13</v>
      </c>
      <c r="C19" s="32">
        <v>439</v>
      </c>
      <c r="D19" s="32">
        <v>8</v>
      </c>
      <c r="E19" s="33">
        <v>1.8223234624145785</v>
      </c>
    </row>
    <row r="20" spans="2:5" s="12" customFormat="1" ht="15.9" customHeight="1" x14ac:dyDescent="0.2">
      <c r="B20" s="31" t="s">
        <v>14</v>
      </c>
      <c r="C20" s="32">
        <v>98</v>
      </c>
      <c r="D20" s="32">
        <v>61</v>
      </c>
      <c r="E20" s="33">
        <v>62.244897959183675</v>
      </c>
    </row>
    <row r="21" spans="2:5" s="12" customFormat="1" ht="15.9" customHeight="1" x14ac:dyDescent="0.2">
      <c r="B21" s="31" t="s">
        <v>15</v>
      </c>
      <c r="C21" s="32">
        <v>548</v>
      </c>
      <c r="D21" s="32">
        <v>40</v>
      </c>
      <c r="E21" s="33">
        <v>7.2992700729926998</v>
      </c>
    </row>
    <row r="22" spans="2:5" s="10" customFormat="1" ht="15.9" customHeight="1" x14ac:dyDescent="0.25">
      <c r="B22" s="26" t="s">
        <v>112</v>
      </c>
      <c r="C22" s="34"/>
      <c r="D22" s="34"/>
      <c r="E22" s="28"/>
    </row>
    <row r="23" spans="2:5" s="10" customFormat="1" ht="15.9" customHeight="1" x14ac:dyDescent="0.25">
      <c r="B23" s="26" t="s">
        <v>113</v>
      </c>
      <c r="C23" s="35">
        <v>11899</v>
      </c>
      <c r="D23" s="35">
        <v>3681</v>
      </c>
      <c r="E23" s="28">
        <v>30.935372720396671</v>
      </c>
    </row>
    <row r="24" spans="2:5" s="10" customFormat="1" ht="15.9" customHeight="1" x14ac:dyDescent="0.25">
      <c r="B24" s="26" t="s">
        <v>114</v>
      </c>
      <c r="C24" s="34"/>
      <c r="D24" s="34"/>
      <c r="E24" s="28"/>
    </row>
    <row r="25" spans="2:5" s="10" customFormat="1" ht="15.9" customHeight="1" x14ac:dyDescent="0.25">
      <c r="B25" s="26" t="s">
        <v>115</v>
      </c>
      <c r="C25" s="34">
        <v>49</v>
      </c>
      <c r="D25" s="34">
        <v>1</v>
      </c>
      <c r="E25" s="28">
        <v>2.0408163265306123</v>
      </c>
    </row>
    <row r="26" spans="2:5" s="10" customFormat="1" ht="15.9" customHeight="1" x14ac:dyDescent="0.25">
      <c r="B26" s="26" t="s">
        <v>116</v>
      </c>
      <c r="C26" s="34">
        <v>596</v>
      </c>
      <c r="D26" s="34">
        <v>378</v>
      </c>
      <c r="E26" s="28">
        <v>63.422818791946312</v>
      </c>
    </row>
    <row r="27" spans="2:5" s="10" customFormat="1" ht="15.9" customHeight="1" x14ac:dyDescent="0.25">
      <c r="B27" s="26" t="s">
        <v>117</v>
      </c>
      <c r="C27" s="34"/>
      <c r="D27" s="34"/>
      <c r="E27" s="28"/>
    </row>
    <row r="28" spans="2:5" s="10" customFormat="1" ht="15.9" customHeight="1" x14ac:dyDescent="0.25">
      <c r="B28" s="26" t="s">
        <v>118</v>
      </c>
      <c r="C28" s="34">
        <v>11254</v>
      </c>
      <c r="D28" s="34">
        <v>3302</v>
      </c>
      <c r="E28" s="28">
        <v>29.340678869735203</v>
      </c>
    </row>
    <row r="29" spans="2:5" s="10" customFormat="1" ht="15.9" customHeight="1" x14ac:dyDescent="0.25">
      <c r="B29" s="26" t="s">
        <v>119</v>
      </c>
      <c r="C29" s="34">
        <v>12685</v>
      </c>
      <c r="D29" s="34">
        <v>5741</v>
      </c>
      <c r="E29" s="28">
        <v>45.258178951517543</v>
      </c>
    </row>
    <row r="30" spans="2:5" s="10" customFormat="1" ht="15.9" customHeight="1" x14ac:dyDescent="0.25">
      <c r="B30" s="26" t="s">
        <v>120</v>
      </c>
      <c r="C30" s="35">
        <v>12110</v>
      </c>
      <c r="D30" s="35">
        <v>5311</v>
      </c>
      <c r="E30" s="28">
        <v>43.856317093311311</v>
      </c>
    </row>
    <row r="31" spans="2:5" s="10" customFormat="1" ht="15.9" customHeight="1" x14ac:dyDescent="0.25">
      <c r="B31" s="26" t="s">
        <v>121</v>
      </c>
      <c r="C31" s="34">
        <v>520</v>
      </c>
      <c r="D31" s="34">
        <v>428</v>
      </c>
      <c r="E31" s="28">
        <v>82.307692307692307</v>
      </c>
    </row>
    <row r="32" spans="2:5" s="12" customFormat="1" ht="15.9" customHeight="1" x14ac:dyDescent="0.2">
      <c r="B32" s="31" t="s">
        <v>122</v>
      </c>
      <c r="C32" s="41">
        <v>1</v>
      </c>
      <c r="D32" s="41">
        <v>1</v>
      </c>
      <c r="E32" s="33">
        <v>100</v>
      </c>
    </row>
    <row r="33" spans="2:5" s="12" customFormat="1" ht="15.9" customHeight="1" x14ac:dyDescent="0.2">
      <c r="B33" s="31" t="s">
        <v>123</v>
      </c>
      <c r="C33" s="32">
        <v>427</v>
      </c>
      <c r="D33" s="32">
        <v>427</v>
      </c>
      <c r="E33" s="33">
        <v>100</v>
      </c>
    </row>
    <row r="34" spans="2:5" s="12" customFormat="1" ht="15.9" customHeight="1" x14ac:dyDescent="0.2">
      <c r="B34" s="31" t="s">
        <v>124</v>
      </c>
      <c r="C34" s="32"/>
      <c r="D34" s="32"/>
      <c r="E34" s="33"/>
    </row>
    <row r="35" spans="2:5" s="12" customFormat="1" ht="15.9" customHeight="1" x14ac:dyDescent="0.2">
      <c r="B35" s="31" t="s">
        <v>125</v>
      </c>
      <c r="C35" s="32">
        <v>92</v>
      </c>
      <c r="D35" s="32">
        <v>0</v>
      </c>
      <c r="E35" s="33">
        <v>0</v>
      </c>
    </row>
    <row r="36" spans="2:5" s="12" customFormat="1" ht="15.9" customHeight="1" x14ac:dyDescent="0.2">
      <c r="B36" s="31" t="s">
        <v>126</v>
      </c>
      <c r="C36" s="32"/>
      <c r="D36" s="32"/>
      <c r="E36" s="33"/>
    </row>
    <row r="37" spans="2:5" s="13" customFormat="1" ht="15.9" customHeight="1" x14ac:dyDescent="0.2">
      <c r="B37" s="31" t="s">
        <v>127</v>
      </c>
      <c r="C37" s="32"/>
      <c r="D37" s="32"/>
      <c r="E37" s="36"/>
    </row>
    <row r="38" spans="2:5" s="13" customFormat="1" ht="15.9" customHeight="1" x14ac:dyDescent="0.2">
      <c r="B38" s="31" t="s">
        <v>128</v>
      </c>
      <c r="C38" s="32"/>
      <c r="D38" s="32"/>
      <c r="E38" s="36"/>
    </row>
    <row r="39" spans="2:5" s="10" customFormat="1" ht="15.9" customHeight="1" x14ac:dyDescent="0.25">
      <c r="B39" s="26" t="s">
        <v>129</v>
      </c>
      <c r="C39" s="34"/>
      <c r="D39" s="34"/>
      <c r="E39" s="28"/>
    </row>
    <row r="40" spans="2:5" s="10" customFormat="1" ht="15.9" customHeight="1" x14ac:dyDescent="0.25">
      <c r="B40" s="26" t="s">
        <v>130</v>
      </c>
      <c r="C40" s="34">
        <v>55</v>
      </c>
      <c r="D40" s="34">
        <v>2</v>
      </c>
      <c r="E40" s="28">
        <v>3.6363636363636362</v>
      </c>
    </row>
    <row r="41" spans="2:5" s="10" customFormat="1" ht="15.9" customHeight="1" x14ac:dyDescent="0.25">
      <c r="B41" s="26" t="s">
        <v>131</v>
      </c>
      <c r="C41" s="35">
        <v>82</v>
      </c>
      <c r="D41" s="35">
        <v>82</v>
      </c>
      <c r="E41" s="28">
        <v>100</v>
      </c>
    </row>
    <row r="42" spans="2:5" s="10" customFormat="1" ht="15.9" customHeight="1" x14ac:dyDescent="0.25">
      <c r="B42" s="26" t="s">
        <v>132</v>
      </c>
      <c r="C42" s="34">
        <v>11</v>
      </c>
      <c r="D42" s="34">
        <v>11</v>
      </c>
      <c r="E42" s="28">
        <v>100</v>
      </c>
    </row>
    <row r="43" spans="2:5" s="10" customFormat="1" ht="15.9" customHeight="1" x14ac:dyDescent="0.25">
      <c r="B43" s="26" t="s">
        <v>133</v>
      </c>
      <c r="C43" s="34">
        <v>71</v>
      </c>
      <c r="D43" s="34">
        <v>71</v>
      </c>
      <c r="E43" s="28">
        <v>100</v>
      </c>
    </row>
    <row r="44" spans="2:5" s="10" customFormat="1" ht="15.9" customHeight="1" x14ac:dyDescent="0.25">
      <c r="B44" s="26" t="s">
        <v>134</v>
      </c>
      <c r="C44" s="34"/>
      <c r="D44" s="34"/>
      <c r="E44" s="28"/>
    </row>
    <row r="45" spans="2:5" s="10" customFormat="1" ht="15.9" customHeight="1" x14ac:dyDescent="0.25">
      <c r="B45" s="26" t="s">
        <v>135</v>
      </c>
      <c r="C45" s="34"/>
      <c r="D45" s="34"/>
      <c r="E45" s="28"/>
    </row>
    <row r="46" spans="2:5" s="10" customFormat="1" ht="15.9" customHeight="1" x14ac:dyDescent="0.25">
      <c r="B46" s="26" t="s">
        <v>136</v>
      </c>
      <c r="C46" s="34">
        <v>2111</v>
      </c>
      <c r="D46" s="34">
        <v>635</v>
      </c>
      <c r="E46" s="28">
        <v>30.080530554239697</v>
      </c>
    </row>
    <row r="47" spans="2:5" s="10" customFormat="1" ht="15.9" customHeight="1" x14ac:dyDescent="0.25">
      <c r="B47" s="26" t="s">
        <v>137</v>
      </c>
      <c r="C47" s="34">
        <v>2078</v>
      </c>
      <c r="D47" s="34">
        <v>634</v>
      </c>
      <c r="E47" s="28">
        <v>30.510105871029836</v>
      </c>
    </row>
    <row r="48" spans="2:5" s="10" customFormat="1" ht="15.9" customHeight="1" x14ac:dyDescent="0.25">
      <c r="B48" s="26" t="s">
        <v>138</v>
      </c>
      <c r="C48" s="34">
        <v>33</v>
      </c>
      <c r="D48" s="34">
        <v>1</v>
      </c>
      <c r="E48" s="28">
        <v>3.0303030303030303</v>
      </c>
    </row>
    <row r="49" spans="2:5" s="10" customFormat="1" ht="15.9" customHeight="1" x14ac:dyDescent="0.25">
      <c r="B49" s="26" t="s">
        <v>139</v>
      </c>
      <c r="C49" s="35">
        <v>1264</v>
      </c>
      <c r="D49" s="35">
        <v>844</v>
      </c>
      <c r="E49" s="28">
        <v>66.77215189873418</v>
      </c>
    </row>
    <row r="50" spans="2:5" s="10" customFormat="1" ht="15.9" customHeight="1" x14ac:dyDescent="0.25">
      <c r="B50" s="26" t="s">
        <v>140</v>
      </c>
      <c r="C50" s="34">
        <v>1264</v>
      </c>
      <c r="D50" s="34">
        <v>844</v>
      </c>
      <c r="E50" s="28">
        <v>66.77215189873418</v>
      </c>
    </row>
    <row r="51" spans="2:5" s="10" customFormat="1" ht="15.9" customHeight="1" x14ac:dyDescent="0.25">
      <c r="B51" s="26" t="s">
        <v>40</v>
      </c>
      <c r="C51" s="34">
        <v>6981</v>
      </c>
      <c r="D51" s="34">
        <v>864</v>
      </c>
      <c r="E51" s="28">
        <v>12.376450365277181</v>
      </c>
    </row>
    <row r="52" spans="2:5" s="10" customFormat="1" ht="15.9" customHeight="1" x14ac:dyDescent="0.25">
      <c r="B52" s="26" t="s">
        <v>141</v>
      </c>
      <c r="C52" s="34">
        <v>218</v>
      </c>
      <c r="D52" s="34">
        <v>218</v>
      </c>
      <c r="E52" s="28">
        <v>100</v>
      </c>
    </row>
    <row r="53" spans="2:5" s="10" customFormat="1" ht="15.9" customHeight="1" x14ac:dyDescent="0.25">
      <c r="B53" s="26" t="s">
        <v>142</v>
      </c>
      <c r="C53" s="35"/>
      <c r="D53" s="35"/>
      <c r="E53" s="28"/>
    </row>
    <row r="54" spans="2:5" s="10" customFormat="1" ht="15.9" customHeight="1" x14ac:dyDescent="0.25">
      <c r="B54" s="26" t="s">
        <v>143</v>
      </c>
      <c r="C54" s="34">
        <v>216</v>
      </c>
      <c r="D54" s="34">
        <v>216</v>
      </c>
      <c r="E54" s="28">
        <v>100</v>
      </c>
    </row>
    <row r="55" spans="2:5" s="10" customFormat="1" ht="15.9" customHeight="1" x14ac:dyDescent="0.25">
      <c r="B55" s="26" t="s">
        <v>144</v>
      </c>
      <c r="C55" s="35"/>
      <c r="D55" s="35"/>
      <c r="E55" s="28"/>
    </row>
    <row r="56" spans="2:5" s="10" customFormat="1" ht="15.9" customHeight="1" x14ac:dyDescent="0.25">
      <c r="B56" s="26" t="s">
        <v>145</v>
      </c>
      <c r="C56" s="34"/>
      <c r="D56" s="34"/>
      <c r="E56" s="28"/>
    </row>
    <row r="57" spans="2:5" s="10" customFormat="1" ht="15.9" customHeight="1" x14ac:dyDescent="0.25">
      <c r="B57" s="26" t="s">
        <v>146</v>
      </c>
      <c r="C57" s="34">
        <v>2</v>
      </c>
      <c r="D57" s="34">
        <v>2</v>
      </c>
      <c r="E57" s="28">
        <v>100</v>
      </c>
    </row>
    <row r="58" spans="2:5" s="10" customFormat="1" ht="15.9" customHeight="1" x14ac:dyDescent="0.25">
      <c r="B58" s="26" t="s">
        <v>147</v>
      </c>
      <c r="C58" s="34">
        <v>0</v>
      </c>
      <c r="D58" s="34">
        <v>0</v>
      </c>
      <c r="E58" s="28"/>
    </row>
    <row r="59" spans="2:5" s="10" customFormat="1" ht="15.9" customHeight="1" x14ac:dyDescent="0.25">
      <c r="B59" s="26" t="s">
        <v>148</v>
      </c>
      <c r="C59" s="34"/>
      <c r="D59" s="34"/>
      <c r="E59" s="28"/>
    </row>
    <row r="60" spans="2:5" s="10" customFormat="1" ht="15.9" customHeight="1" x14ac:dyDescent="0.25">
      <c r="B60" s="26" t="s">
        <v>149</v>
      </c>
      <c r="C60" s="35"/>
      <c r="D60" s="35"/>
      <c r="E60" s="28"/>
    </row>
    <row r="61" spans="2:5" s="10" customFormat="1" ht="15.9" customHeight="1" x14ac:dyDescent="0.25">
      <c r="B61" s="26" t="s">
        <v>150</v>
      </c>
      <c r="C61" s="34"/>
      <c r="D61" s="34"/>
      <c r="E61" s="28"/>
    </row>
    <row r="62" spans="2:5" s="10" customFormat="1" ht="15.9" customHeight="1" x14ac:dyDescent="0.25">
      <c r="B62" s="26" t="s">
        <v>151</v>
      </c>
      <c r="C62" s="34">
        <v>1954</v>
      </c>
      <c r="D62" s="34">
        <v>82</v>
      </c>
      <c r="E62" s="28">
        <v>4.1965199590583415</v>
      </c>
    </row>
    <row r="63" spans="2:5" s="10" customFormat="1" ht="15.9" customHeight="1" x14ac:dyDescent="0.25">
      <c r="B63" s="26" t="s">
        <v>152</v>
      </c>
      <c r="C63" s="34">
        <v>303</v>
      </c>
      <c r="D63" s="34">
        <v>69</v>
      </c>
      <c r="E63" s="28">
        <v>22.772277227722775</v>
      </c>
    </row>
    <row r="64" spans="2:5" s="10" customFormat="1" ht="15.9" customHeight="1" x14ac:dyDescent="0.25">
      <c r="B64" s="26" t="s">
        <v>153</v>
      </c>
      <c r="C64" s="34">
        <v>1651</v>
      </c>
      <c r="D64" s="34">
        <v>13</v>
      </c>
      <c r="E64" s="28">
        <v>0.78740157480314954</v>
      </c>
    </row>
    <row r="65" spans="2:5" s="10" customFormat="1" ht="15.9" customHeight="1" x14ac:dyDescent="0.25">
      <c r="B65" s="26" t="s">
        <v>154</v>
      </c>
      <c r="C65" s="34"/>
      <c r="D65" s="34"/>
      <c r="E65" s="28"/>
    </row>
    <row r="66" spans="2:5" s="10" customFormat="1" ht="15.9" customHeight="1" x14ac:dyDescent="0.25">
      <c r="B66" s="26" t="s">
        <v>155</v>
      </c>
      <c r="C66" s="35">
        <v>4351</v>
      </c>
      <c r="D66" s="35">
        <v>327</v>
      </c>
      <c r="E66" s="28">
        <v>7.515513675017238</v>
      </c>
    </row>
    <row r="67" spans="2:5" s="10" customFormat="1" ht="15.9" customHeight="1" x14ac:dyDescent="0.25">
      <c r="B67" s="26" t="s">
        <v>156</v>
      </c>
      <c r="C67" s="34">
        <v>4351</v>
      </c>
      <c r="D67" s="34">
        <v>327</v>
      </c>
      <c r="E67" s="28">
        <v>7.515513675017238</v>
      </c>
    </row>
    <row r="68" spans="2:5" s="10" customFormat="1" ht="15.9" customHeight="1" x14ac:dyDescent="0.25">
      <c r="B68" s="26" t="s">
        <v>157</v>
      </c>
      <c r="C68" s="34">
        <v>311</v>
      </c>
      <c r="D68" s="34">
        <v>90</v>
      </c>
      <c r="E68" s="28">
        <v>28.938906752411576</v>
      </c>
    </row>
    <row r="69" spans="2:5" s="4" customFormat="1" ht="15.9" customHeight="1" x14ac:dyDescent="0.2">
      <c r="B69" s="26" t="s">
        <v>158</v>
      </c>
      <c r="C69" s="34">
        <v>78</v>
      </c>
      <c r="D69" s="34">
        <v>76</v>
      </c>
      <c r="E69" s="28">
        <v>97.435897435897431</v>
      </c>
    </row>
    <row r="70" spans="2:5" s="10" customFormat="1" ht="15.9" customHeight="1" x14ac:dyDescent="0.25">
      <c r="B70" s="26" t="s">
        <v>159</v>
      </c>
      <c r="C70" s="34">
        <v>220</v>
      </c>
      <c r="D70" s="34">
        <v>1</v>
      </c>
      <c r="E70" s="28">
        <v>0.45454545454545453</v>
      </c>
    </row>
    <row r="71" spans="2:5" s="10" customFormat="1" ht="15.9" customHeight="1" x14ac:dyDescent="0.25">
      <c r="B71" s="26" t="s">
        <v>160</v>
      </c>
      <c r="C71" s="35">
        <v>13</v>
      </c>
      <c r="D71" s="35">
        <v>13</v>
      </c>
      <c r="E71" s="28">
        <v>100</v>
      </c>
    </row>
    <row r="72" spans="2:5" s="10" customFormat="1" ht="15.9" customHeight="1" x14ac:dyDescent="0.25">
      <c r="B72" s="26" t="s">
        <v>161</v>
      </c>
      <c r="C72" s="34">
        <v>0</v>
      </c>
      <c r="D72" s="34">
        <v>0</v>
      </c>
      <c r="E72" s="28"/>
    </row>
    <row r="73" spans="2:5" s="10" customFormat="1" ht="15.9" customHeight="1" x14ac:dyDescent="0.25">
      <c r="B73" s="26" t="s">
        <v>162</v>
      </c>
      <c r="C73" s="35">
        <v>0</v>
      </c>
      <c r="D73" s="35">
        <v>0</v>
      </c>
      <c r="E73" s="28"/>
    </row>
    <row r="74" spans="2:5" s="10" customFormat="1" ht="15.9" customHeight="1" x14ac:dyDescent="0.25">
      <c r="B74" s="26" t="s">
        <v>163</v>
      </c>
      <c r="C74" s="34">
        <v>0</v>
      </c>
      <c r="D74" s="34">
        <v>0</v>
      </c>
      <c r="E74" s="28"/>
    </row>
    <row r="75" spans="2:5" s="10" customFormat="1" ht="15.9" customHeight="1" x14ac:dyDescent="0.25">
      <c r="B75" s="31" t="s">
        <v>76</v>
      </c>
      <c r="C75" s="34"/>
      <c r="D75" s="34"/>
      <c r="E75" s="36"/>
    </row>
    <row r="76" spans="2:5" s="10" customFormat="1" ht="15.9" customHeight="1" x14ac:dyDescent="0.25">
      <c r="B76" s="31" t="s">
        <v>164</v>
      </c>
      <c r="C76" s="35"/>
      <c r="D76" s="35"/>
      <c r="E76" s="36"/>
    </row>
    <row r="77" spans="2:5" s="10" customFormat="1" ht="15.9" customHeight="1" x14ac:dyDescent="0.25">
      <c r="B77" s="31" t="s">
        <v>165</v>
      </c>
      <c r="C77" s="34"/>
      <c r="D77" s="34"/>
      <c r="E77" s="36"/>
    </row>
    <row r="78" spans="2:5" s="10" customFormat="1" ht="15.9" customHeight="1" x14ac:dyDescent="0.25">
      <c r="B78" s="26" t="s">
        <v>166</v>
      </c>
      <c r="C78" s="34">
        <v>147</v>
      </c>
      <c r="D78" s="34">
        <v>147</v>
      </c>
      <c r="E78" s="28">
        <v>100</v>
      </c>
    </row>
    <row r="79" spans="2:5" s="11" customFormat="1" ht="15.75" customHeight="1" x14ac:dyDescent="0.25">
      <c r="B79" s="26" t="s">
        <v>167</v>
      </c>
      <c r="C79" s="39">
        <v>147</v>
      </c>
      <c r="D79" s="39">
        <v>147</v>
      </c>
      <c r="E79" s="30">
        <v>100</v>
      </c>
    </row>
    <row r="80" spans="2:5" s="11" customFormat="1" ht="15.75" customHeight="1" x14ac:dyDescent="0.25">
      <c r="B80" s="26" t="s">
        <v>89</v>
      </c>
      <c r="C80" s="39">
        <v>21</v>
      </c>
      <c r="D80" s="39">
        <v>6</v>
      </c>
      <c r="E80" s="30">
        <v>28.571428571428569</v>
      </c>
    </row>
    <row r="81" spans="2:5" s="11" customFormat="1" ht="15.75" customHeight="1" x14ac:dyDescent="0.25">
      <c r="B81" s="26" t="s">
        <v>168</v>
      </c>
      <c r="C81" s="39">
        <v>0</v>
      </c>
      <c r="D81" s="39">
        <v>0</v>
      </c>
      <c r="E81" s="30"/>
    </row>
    <row r="82" spans="2:5" s="11" customFormat="1" ht="15.75" customHeight="1" x14ac:dyDescent="0.25">
      <c r="B82" s="26" t="s">
        <v>169</v>
      </c>
      <c r="C82" s="39"/>
      <c r="D82" s="39"/>
      <c r="E82" s="30"/>
    </row>
    <row r="83" spans="2:5" s="11" customFormat="1" ht="15.75" customHeight="1" x14ac:dyDescent="0.25">
      <c r="B83" s="26" t="s">
        <v>170</v>
      </c>
      <c r="C83" s="39"/>
      <c r="D83" s="39"/>
      <c r="E83" s="30"/>
    </row>
    <row r="84" spans="2:5" s="11" customFormat="1" ht="15.75" customHeight="1" x14ac:dyDescent="0.25">
      <c r="B84" s="26" t="s">
        <v>171</v>
      </c>
      <c r="C84" s="39">
        <v>0</v>
      </c>
      <c r="D84" s="39">
        <v>1</v>
      </c>
      <c r="E84" s="30"/>
    </row>
    <row r="85" spans="2:5" s="11" customFormat="1" ht="15.75" customHeight="1" x14ac:dyDescent="0.25">
      <c r="B85" s="26" t="s">
        <v>172</v>
      </c>
      <c r="C85" s="39">
        <v>0</v>
      </c>
      <c r="D85" s="39">
        <v>1</v>
      </c>
      <c r="E85" s="30"/>
    </row>
    <row r="86" spans="2:5" s="11" customFormat="1" ht="15.75" customHeight="1" x14ac:dyDescent="0.25">
      <c r="B86" s="26" t="s">
        <v>173</v>
      </c>
      <c r="C86" s="39">
        <v>21</v>
      </c>
      <c r="D86" s="39">
        <v>5</v>
      </c>
      <c r="E86" s="30">
        <v>23.809523809523807</v>
      </c>
    </row>
    <row r="87" spans="2:5" s="11" customFormat="1" ht="15.75" customHeight="1" x14ac:dyDescent="0.25">
      <c r="B87" s="26" t="s">
        <v>174</v>
      </c>
      <c r="C87" s="39">
        <v>21</v>
      </c>
      <c r="D87" s="39">
        <v>5</v>
      </c>
      <c r="E87" s="30">
        <v>23.809523809523807</v>
      </c>
    </row>
    <row r="88" spans="2:5" s="11" customFormat="1" ht="15.75" customHeight="1" x14ac:dyDescent="0.25">
      <c r="B88" s="26" t="s">
        <v>175</v>
      </c>
      <c r="C88" s="39">
        <v>0</v>
      </c>
      <c r="D88" s="39">
        <v>0</v>
      </c>
      <c r="E88" s="30"/>
    </row>
    <row r="89" spans="2:5" s="12" customFormat="1" ht="15.75" customHeight="1" x14ac:dyDescent="0.2">
      <c r="B89" s="31" t="s">
        <v>176</v>
      </c>
      <c r="C89" s="40"/>
      <c r="D89" s="40"/>
      <c r="E89" s="33"/>
    </row>
    <row r="90" spans="2:5" s="12" customFormat="1" ht="15.75" customHeight="1" x14ac:dyDescent="0.2">
      <c r="B90" s="31" t="s">
        <v>177</v>
      </c>
      <c r="C90" s="40"/>
      <c r="D90" s="40"/>
      <c r="E90" s="33"/>
    </row>
    <row r="91" spans="2:5" s="11" customFormat="1" ht="15.75" customHeight="1" x14ac:dyDescent="0.25">
      <c r="B91" s="26" t="s">
        <v>178</v>
      </c>
      <c r="C91" s="39">
        <v>0</v>
      </c>
      <c r="D91" s="39">
        <v>0</v>
      </c>
      <c r="E91" s="30"/>
    </row>
    <row r="92" spans="2:5" s="11" customFormat="1" ht="15.75" customHeight="1" x14ac:dyDescent="0.25">
      <c r="B92" s="26" t="s">
        <v>179</v>
      </c>
      <c r="C92" s="39">
        <v>0</v>
      </c>
      <c r="D92" s="39">
        <v>0</v>
      </c>
      <c r="E92" s="30"/>
    </row>
    <row r="93" spans="2:5" s="11" customFormat="1" ht="15.75" customHeight="1" x14ac:dyDescent="0.25">
      <c r="B93" s="26" t="s">
        <v>180</v>
      </c>
      <c r="C93" s="39"/>
      <c r="D93" s="39"/>
      <c r="E93" s="30"/>
    </row>
    <row r="94" spans="2:5" s="11" customFormat="1" ht="15.75" customHeight="1" x14ac:dyDescent="0.25">
      <c r="B94" s="26" t="s">
        <v>181</v>
      </c>
      <c r="C94" s="39">
        <v>0</v>
      </c>
      <c r="D94" s="39">
        <v>0</v>
      </c>
      <c r="E94" s="30"/>
    </row>
    <row r="95" spans="2:5" s="11" customFormat="1" ht="15.75" customHeight="1" x14ac:dyDescent="0.25">
      <c r="B95" s="26" t="s">
        <v>180</v>
      </c>
      <c r="C95" s="39"/>
      <c r="D95" s="39"/>
      <c r="E95" s="30"/>
    </row>
    <row r="96" spans="2:5" s="11" customFormat="1" ht="15.75" customHeight="1" x14ac:dyDescent="0.25">
      <c r="B96" s="26" t="s">
        <v>182</v>
      </c>
      <c r="C96" s="39">
        <v>0</v>
      </c>
      <c r="D96" s="39">
        <v>0</v>
      </c>
      <c r="E96" s="30"/>
    </row>
    <row r="97" spans="2:5" s="11" customFormat="1" ht="15.75" customHeight="1" x14ac:dyDescent="0.25">
      <c r="B97" s="26" t="s">
        <v>183</v>
      </c>
      <c r="C97" s="39"/>
      <c r="D97" s="39"/>
      <c r="E97" s="30"/>
    </row>
  </sheetData>
  <phoneticPr fontId="8" type="noConversion"/>
  <hyperlinks>
    <hyperlink ref="C4" location="Ocak!A1" display="Ocak" xr:uid="{2FA8AFB8-7CD3-45AD-B3B7-4416F87D40B7}"/>
    <hyperlink ref="D4" location="Şubat!A1" display="Şubat" xr:uid="{D0BB2A2A-1172-4D1C-9A53-340A5971B0B6}"/>
    <hyperlink ref="E4" location="Mart!A1" display="Mart" xr:uid="{C982B37E-6CC8-40DF-A455-A403C23EF75E}"/>
    <hyperlink ref="C5" location="Nisan!A1" display="Nisan" xr:uid="{DE7F4ED5-B5CE-48B5-AE4C-FEFC6972B16D}"/>
    <hyperlink ref="D5" location="Mayıs!A1" display="Mayıs" xr:uid="{F66A14EA-49FE-4EDC-83E2-14690148AB32}"/>
    <hyperlink ref="E5" location="Haziran!A1" display="Haziran" xr:uid="{E9247933-EA37-4DCF-968A-0BF9F99564B4}"/>
    <hyperlink ref="C6" location="Temmuz!A1" display="Temmuz" xr:uid="{7D503182-25DC-427B-A686-EA087727DAE6}"/>
    <hyperlink ref="D6" location="Ağustos!A1" display="Ağustos" xr:uid="{2133E538-9C4B-42CC-A250-B106A7E01EE6}"/>
    <hyperlink ref="E6" location="Eylül!A1" display="Eylül" xr:uid="{918278CB-0A35-4AE9-AE96-0E2A3CAA3B02}"/>
    <hyperlink ref="C7" location="Ekim!A1" display="Ekim" xr:uid="{D71B03B0-3FD8-491B-8A17-E8E378EB0BB2}"/>
    <hyperlink ref="D7" location="Kasım!A1" display="Kasım" xr:uid="{4310B039-6A0D-4C9C-9E56-CCA2023DAEF9}"/>
    <hyperlink ref="E7" location="Aralık!A1" display="Aralık" xr:uid="{2BB6E869-D902-4B62-8EE1-7FAD3E78C62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BF47C-3831-4E40-92C4-05030F64733E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.7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248162</v>
      </c>
      <c r="D10" s="44">
        <v>212620</v>
      </c>
      <c r="E10" s="45">
        <v>85.677903949839219</v>
      </c>
    </row>
    <row r="11" spans="2:7" s="5" customFormat="1" ht="15.75" customHeight="1" x14ac:dyDescent="0.2">
      <c r="B11" s="43" t="s">
        <v>5</v>
      </c>
      <c r="C11" s="44">
        <v>218996</v>
      </c>
      <c r="D11" s="44">
        <v>193919</v>
      </c>
      <c r="E11" s="46">
        <v>88.549105919742814</v>
      </c>
    </row>
    <row r="12" spans="2:7" s="5" customFormat="1" ht="15.75" customHeight="1" x14ac:dyDescent="0.2">
      <c r="B12" s="43" t="s">
        <v>6</v>
      </c>
      <c r="C12" s="44">
        <v>137812</v>
      </c>
      <c r="D12" s="44">
        <v>123060</v>
      </c>
      <c r="E12" s="46">
        <v>89.295562070066467</v>
      </c>
      <c r="G12" s="6"/>
    </row>
    <row r="13" spans="2:7" s="5" customFormat="1" ht="15.75" customHeight="1" x14ac:dyDescent="0.2">
      <c r="B13" s="43" t="s">
        <v>7</v>
      </c>
      <c r="C13" s="44">
        <v>94556</v>
      </c>
      <c r="D13" s="44">
        <v>81288</v>
      </c>
      <c r="E13" s="46">
        <v>85.968103557680109</v>
      </c>
    </row>
    <row r="14" spans="2:7" ht="15.75" customHeight="1" x14ac:dyDescent="0.2">
      <c r="B14" s="47" t="s">
        <v>8</v>
      </c>
      <c r="C14" s="48">
        <v>4787</v>
      </c>
      <c r="D14" s="48">
        <v>3167</v>
      </c>
      <c r="E14" s="49">
        <v>66.158345519114263</v>
      </c>
    </row>
    <row r="15" spans="2:7" ht="15.75" customHeight="1" x14ac:dyDescent="0.2">
      <c r="B15" s="47" t="s">
        <v>9</v>
      </c>
      <c r="C15" s="48">
        <v>1388</v>
      </c>
      <c r="D15" s="48">
        <v>1036</v>
      </c>
      <c r="E15" s="49">
        <v>74.639769452449571</v>
      </c>
    </row>
    <row r="16" spans="2:7" ht="15.75" customHeight="1" x14ac:dyDescent="0.2">
      <c r="B16" s="47" t="s">
        <v>10</v>
      </c>
      <c r="C16" s="48">
        <v>82535</v>
      </c>
      <c r="D16" s="48">
        <v>72448</v>
      </c>
      <c r="E16" s="49">
        <v>87.778518204398139</v>
      </c>
    </row>
    <row r="17" spans="2:5" ht="15.75" customHeight="1" x14ac:dyDescent="0.2">
      <c r="B17" s="47" t="s">
        <v>11</v>
      </c>
      <c r="C17" s="48">
        <v>5846</v>
      </c>
      <c r="D17" s="48">
        <v>4637</v>
      </c>
      <c r="E17" s="49">
        <v>79.319192610331839</v>
      </c>
    </row>
    <row r="18" spans="2:5" s="5" customFormat="1" ht="15.75" customHeight="1" x14ac:dyDescent="0.2">
      <c r="B18" s="43" t="s">
        <v>12</v>
      </c>
      <c r="C18" s="44">
        <v>43256</v>
      </c>
      <c r="D18" s="44">
        <v>41772</v>
      </c>
      <c r="E18" s="46">
        <v>96.569262067690033</v>
      </c>
    </row>
    <row r="19" spans="2:5" ht="15.75" customHeight="1" x14ac:dyDescent="0.2">
      <c r="B19" s="47" t="s">
        <v>13</v>
      </c>
      <c r="C19" s="48">
        <v>395</v>
      </c>
      <c r="D19" s="48">
        <v>-487</v>
      </c>
      <c r="E19" s="49">
        <v>-123.29113924050633</v>
      </c>
    </row>
    <row r="20" spans="2:5" ht="15.75" customHeight="1" x14ac:dyDescent="0.2">
      <c r="B20" s="47" t="s">
        <v>14</v>
      </c>
      <c r="C20" s="48">
        <v>139</v>
      </c>
      <c r="D20" s="48">
        <v>137</v>
      </c>
      <c r="E20" s="49">
        <v>98.561151079136692</v>
      </c>
    </row>
    <row r="21" spans="2:5" ht="15.75" customHeight="1" x14ac:dyDescent="0.2">
      <c r="B21" s="47" t="s">
        <v>15</v>
      </c>
      <c r="C21" s="48">
        <v>42722</v>
      </c>
      <c r="D21" s="48">
        <v>42122</v>
      </c>
      <c r="E21" s="49">
        <v>98.595571368381627</v>
      </c>
    </row>
    <row r="22" spans="2:5" s="4" customFormat="1" ht="15.75" customHeight="1" x14ac:dyDescent="0.2">
      <c r="B22" s="43" t="s">
        <v>16</v>
      </c>
      <c r="C22" s="44">
        <v>14790</v>
      </c>
      <c r="D22" s="44">
        <v>11463</v>
      </c>
      <c r="E22" s="45">
        <v>77.505070993914799</v>
      </c>
    </row>
    <row r="23" spans="2:5" s="8" customFormat="1" ht="15.75" customHeight="1" x14ac:dyDescent="0.2">
      <c r="B23" s="47" t="s">
        <v>17</v>
      </c>
      <c r="C23" s="48">
        <v>135</v>
      </c>
      <c r="D23" s="48">
        <v>59</v>
      </c>
      <c r="E23" s="50">
        <v>43.703703703703702</v>
      </c>
    </row>
    <row r="24" spans="2:5" s="8" customFormat="1" ht="15.75" customHeight="1" x14ac:dyDescent="0.2">
      <c r="B24" s="47" t="s">
        <v>18</v>
      </c>
      <c r="C24" s="48">
        <v>14655</v>
      </c>
      <c r="D24" s="48">
        <v>11404</v>
      </c>
      <c r="E24" s="50">
        <v>77.816444899351751</v>
      </c>
    </row>
    <row r="25" spans="2:5" s="4" customFormat="1" ht="15.75" customHeight="1" x14ac:dyDescent="0.2">
      <c r="B25" s="43" t="s">
        <v>19</v>
      </c>
      <c r="C25" s="44">
        <v>44740</v>
      </c>
      <c r="D25" s="44">
        <v>39907</v>
      </c>
      <c r="E25" s="45">
        <v>89.197586052749216</v>
      </c>
    </row>
    <row r="26" spans="2:5" s="4" customFormat="1" ht="15.75" customHeight="1" x14ac:dyDescent="0.2">
      <c r="B26" s="43" t="s">
        <v>20</v>
      </c>
      <c r="C26" s="44">
        <v>36004</v>
      </c>
      <c r="D26" s="44">
        <v>31569</v>
      </c>
      <c r="E26" s="45">
        <v>87.681924230641044</v>
      </c>
    </row>
    <row r="27" spans="2:5" s="8" customFormat="1" ht="15.75" customHeight="1" x14ac:dyDescent="0.2">
      <c r="B27" s="47" t="s">
        <v>21</v>
      </c>
      <c r="C27" s="48">
        <v>24702</v>
      </c>
      <c r="D27" s="48">
        <v>20681</v>
      </c>
      <c r="E27" s="50">
        <v>83.721965832726099</v>
      </c>
    </row>
    <row r="28" spans="2:5" s="8" customFormat="1" ht="15.75" customHeight="1" x14ac:dyDescent="0.2">
      <c r="B28" s="47" t="s">
        <v>22</v>
      </c>
      <c r="C28" s="48">
        <v>11302</v>
      </c>
      <c r="D28" s="48">
        <v>10888</v>
      </c>
      <c r="E28" s="50">
        <v>96.336931516545746</v>
      </c>
    </row>
    <row r="29" spans="2:5" s="4" customFormat="1" ht="15.75" customHeight="1" x14ac:dyDescent="0.2">
      <c r="B29" s="43" t="s">
        <v>23</v>
      </c>
      <c r="C29" s="44">
        <v>4645</v>
      </c>
      <c r="D29" s="44">
        <v>4495</v>
      </c>
      <c r="E29" s="45">
        <v>96.770721205597425</v>
      </c>
    </row>
    <row r="30" spans="2:5" s="8" customFormat="1" ht="15.75" customHeight="1" x14ac:dyDescent="0.2">
      <c r="B30" s="47" t="s">
        <v>24</v>
      </c>
      <c r="C30" s="48">
        <v>0</v>
      </c>
      <c r="D30" s="48">
        <v>-7</v>
      </c>
      <c r="E30" s="50"/>
    </row>
    <row r="31" spans="2:5" s="8" customFormat="1" ht="15.75" customHeight="1" x14ac:dyDescent="0.2">
      <c r="B31" s="47" t="s">
        <v>203</v>
      </c>
      <c r="C31" s="48">
        <v>4498</v>
      </c>
      <c r="D31" s="48">
        <v>4498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147</v>
      </c>
      <c r="D35" s="48">
        <v>4</v>
      </c>
      <c r="E35" s="49">
        <v>2.7210884353741496</v>
      </c>
    </row>
    <row r="36" spans="2:5" s="5" customFormat="1" ht="15.75" customHeight="1" x14ac:dyDescent="0.2">
      <c r="B36" s="43" t="s">
        <v>30</v>
      </c>
      <c r="C36" s="44">
        <v>4091</v>
      </c>
      <c r="D36" s="44">
        <v>3843</v>
      </c>
      <c r="E36" s="46">
        <v>93.93791249083354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0</v>
      </c>
      <c r="D38" s="44">
        <v>0</v>
      </c>
      <c r="E38" s="45"/>
    </row>
    <row r="39" spans="2:5" s="4" customFormat="1" ht="15.75" customHeight="1" x14ac:dyDescent="0.2">
      <c r="B39" s="43" t="s">
        <v>33</v>
      </c>
      <c r="C39" s="44">
        <v>587</v>
      </c>
      <c r="D39" s="44">
        <v>587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21</v>
      </c>
      <c r="D40" s="48">
        <v>21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571</v>
      </c>
      <c r="D41" s="48">
        <v>571</v>
      </c>
      <c r="E41" s="50">
        <v>100</v>
      </c>
    </row>
    <row r="42" spans="2:5" s="8" customFormat="1" ht="15.75" customHeight="1" x14ac:dyDescent="0.2">
      <c r="B42" s="47" t="s">
        <v>36</v>
      </c>
      <c r="C42" s="48">
        <v>-5</v>
      </c>
      <c r="D42" s="48">
        <v>-5</v>
      </c>
      <c r="E42" s="50"/>
    </row>
    <row r="43" spans="2:5" s="4" customFormat="1" ht="15.75" customHeight="1" x14ac:dyDescent="0.2">
      <c r="B43" s="43" t="s">
        <v>37</v>
      </c>
      <c r="C43" s="44">
        <v>10890</v>
      </c>
      <c r="D43" s="44">
        <v>9281</v>
      </c>
      <c r="E43" s="45">
        <v>85.224977043158859</v>
      </c>
    </row>
    <row r="44" spans="2:5" s="4" customFormat="1" ht="15.75" customHeight="1" x14ac:dyDescent="0.2">
      <c r="B44" s="43" t="s">
        <v>38</v>
      </c>
      <c r="C44" s="44">
        <v>10076</v>
      </c>
      <c r="D44" s="44">
        <v>9593</v>
      </c>
      <c r="E44" s="45">
        <v>95.206431123461684</v>
      </c>
    </row>
    <row r="45" spans="2:5" s="4" customFormat="1" ht="15.75" customHeight="1" x14ac:dyDescent="0.2">
      <c r="B45" s="43" t="s">
        <v>39</v>
      </c>
      <c r="C45" s="44">
        <v>101</v>
      </c>
      <c r="D45" s="44">
        <v>28</v>
      </c>
      <c r="E45" s="45">
        <v>27.722772277227726</v>
      </c>
    </row>
    <row r="46" spans="2:5" s="4" customFormat="1" ht="15.75" customHeight="1" x14ac:dyDescent="0.2">
      <c r="B46" s="43" t="s">
        <v>40</v>
      </c>
      <c r="C46" s="44">
        <v>28931</v>
      </c>
      <c r="D46" s="44">
        <v>18516</v>
      </c>
      <c r="E46" s="45">
        <v>64.000553039991701</v>
      </c>
    </row>
    <row r="47" spans="2:5" s="4" customFormat="1" ht="15.75" customHeight="1" x14ac:dyDescent="0.2">
      <c r="B47" s="43" t="s">
        <v>41</v>
      </c>
      <c r="C47" s="44">
        <v>8519</v>
      </c>
      <c r="D47" s="44">
        <v>8519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8517</v>
      </c>
      <c r="D48" s="48">
        <v>8517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2</v>
      </c>
      <c r="D50" s="48">
        <v>2</v>
      </c>
      <c r="E50" s="50">
        <v>100</v>
      </c>
    </row>
    <row r="51" spans="2:5" s="4" customFormat="1" ht="15.75" customHeight="1" x14ac:dyDescent="0.2">
      <c r="B51" s="43" t="s">
        <v>45</v>
      </c>
      <c r="C51" s="44">
        <v>297</v>
      </c>
      <c r="D51" s="44">
        <v>297</v>
      </c>
      <c r="E51" s="45">
        <v>100</v>
      </c>
    </row>
    <row r="52" spans="2:5" s="4" customFormat="1" ht="15.75" customHeight="1" x14ac:dyDescent="0.2">
      <c r="B52" s="43" t="s">
        <v>46</v>
      </c>
      <c r="C52" s="44">
        <v>297</v>
      </c>
      <c r="D52" s="44">
        <v>297</v>
      </c>
      <c r="E52" s="45">
        <v>100</v>
      </c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51</v>
      </c>
      <c r="C56" s="48"/>
      <c r="D56" s="48"/>
      <c r="E56" s="50"/>
    </row>
    <row r="57" spans="2:5" s="8" customFormat="1" ht="15.75" customHeight="1" x14ac:dyDescent="0.2">
      <c r="B57" s="47" t="s">
        <v>52</v>
      </c>
      <c r="C57" s="48"/>
      <c r="D57" s="48"/>
      <c r="E57" s="50"/>
    </row>
    <row r="58" spans="2:5" s="8" customFormat="1" ht="15.75" customHeight="1" x14ac:dyDescent="0.2">
      <c r="B58" s="47" t="s">
        <v>53</v>
      </c>
      <c r="C58" s="48"/>
      <c r="D58" s="48"/>
      <c r="E58" s="50"/>
    </row>
    <row r="59" spans="2:5" s="8" customFormat="1" ht="15.75" customHeight="1" x14ac:dyDescent="0.2">
      <c r="B59" s="47" t="s">
        <v>54</v>
      </c>
      <c r="C59" s="48"/>
      <c r="D59" s="48"/>
      <c r="E59" s="50"/>
    </row>
    <row r="60" spans="2:5" s="4" customFormat="1" ht="15.75" customHeight="1" x14ac:dyDescent="0.2">
      <c r="B60" s="43" t="s">
        <v>55</v>
      </c>
      <c r="C60" s="44">
        <v>3703</v>
      </c>
      <c r="D60" s="44">
        <v>1366</v>
      </c>
      <c r="E60" s="45">
        <v>36.889008911693224</v>
      </c>
    </row>
    <row r="61" spans="2:5" s="4" customFormat="1" ht="15.75" customHeight="1" x14ac:dyDescent="0.2">
      <c r="B61" s="43" t="s">
        <v>56</v>
      </c>
      <c r="C61" s="44">
        <v>1206</v>
      </c>
      <c r="D61" s="44">
        <v>986</v>
      </c>
      <c r="E61" s="45">
        <v>81.757877280265348</v>
      </c>
    </row>
    <row r="62" spans="2:5" s="8" customFormat="1" ht="15.75" customHeight="1" x14ac:dyDescent="0.2">
      <c r="B62" s="47" t="s">
        <v>57</v>
      </c>
      <c r="C62" s="48">
        <v>592</v>
      </c>
      <c r="D62" s="48">
        <v>592</v>
      </c>
      <c r="E62" s="50">
        <v>100</v>
      </c>
    </row>
    <row r="63" spans="2:5" s="8" customFormat="1" ht="15.75" customHeight="1" x14ac:dyDescent="0.2">
      <c r="B63" s="47" t="s">
        <v>58</v>
      </c>
      <c r="C63" s="48">
        <v>295</v>
      </c>
      <c r="D63" s="48">
        <v>75</v>
      </c>
      <c r="E63" s="50">
        <v>25.423728813559322</v>
      </c>
    </row>
    <row r="64" spans="2:5" s="8" customFormat="1" ht="15.75" customHeight="1" x14ac:dyDescent="0.2">
      <c r="B64" s="47" t="s">
        <v>59</v>
      </c>
      <c r="C64" s="48">
        <v>319</v>
      </c>
      <c r="D64" s="48">
        <v>319</v>
      </c>
      <c r="E64" s="50">
        <v>100</v>
      </c>
    </row>
    <row r="65" spans="2:5" s="4" customFormat="1" ht="15.75" customHeight="1" x14ac:dyDescent="0.2">
      <c r="B65" s="43" t="s">
        <v>60</v>
      </c>
      <c r="C65" s="44">
        <v>2497</v>
      </c>
      <c r="D65" s="44">
        <v>380</v>
      </c>
      <c r="E65" s="45">
        <v>15.218261914297157</v>
      </c>
    </row>
    <row r="66" spans="2:5" s="8" customFormat="1" ht="15.75" customHeight="1" x14ac:dyDescent="0.2">
      <c r="B66" s="47" t="s">
        <v>61</v>
      </c>
      <c r="C66" s="48"/>
      <c r="D66" s="48"/>
      <c r="E66" s="50"/>
    </row>
    <row r="67" spans="2:5" s="8" customFormat="1" ht="15.75" customHeight="1" x14ac:dyDescent="0.2">
      <c r="B67" s="47" t="s">
        <v>62</v>
      </c>
      <c r="C67" s="48">
        <v>2459</v>
      </c>
      <c r="D67" s="48">
        <v>342</v>
      </c>
      <c r="E67" s="50">
        <v>13.908092720618138</v>
      </c>
    </row>
    <row r="68" spans="2:5" s="8" customFormat="1" ht="15.75" customHeight="1" x14ac:dyDescent="0.2">
      <c r="B68" s="47" t="s">
        <v>63</v>
      </c>
      <c r="C68" s="48">
        <v>38</v>
      </c>
      <c r="D68" s="48">
        <v>38</v>
      </c>
      <c r="E68" s="50">
        <v>100</v>
      </c>
    </row>
    <row r="69" spans="2:5" s="4" customFormat="1" ht="15.75" customHeight="1" x14ac:dyDescent="0.2">
      <c r="B69" s="43" t="s">
        <v>64</v>
      </c>
      <c r="C69" s="44"/>
      <c r="D69" s="44"/>
      <c r="E69" s="45"/>
    </row>
    <row r="70" spans="2:5" s="4" customFormat="1" ht="15.75" customHeight="1" x14ac:dyDescent="0.2">
      <c r="B70" s="43" t="s">
        <v>65</v>
      </c>
      <c r="C70" s="44">
        <v>12987</v>
      </c>
      <c r="D70" s="44">
        <v>5082</v>
      </c>
      <c r="E70" s="45">
        <v>39.13143913143913</v>
      </c>
    </row>
    <row r="71" spans="2:5" s="8" customFormat="1" ht="15.75" customHeight="1" x14ac:dyDescent="0.2">
      <c r="B71" s="51" t="s">
        <v>66</v>
      </c>
      <c r="C71" s="52">
        <v>392</v>
      </c>
      <c r="D71" s="52">
        <v>283</v>
      </c>
      <c r="E71" s="50">
        <v>72.193877551020407</v>
      </c>
    </row>
    <row r="72" spans="2:5" s="8" customFormat="1" ht="15.75" customHeight="1" x14ac:dyDescent="0.2">
      <c r="B72" s="51" t="s">
        <v>67</v>
      </c>
      <c r="C72" s="52">
        <v>0</v>
      </c>
      <c r="D72" s="52">
        <v>0</v>
      </c>
      <c r="E72" s="50"/>
    </row>
    <row r="73" spans="2:5" s="8" customFormat="1" ht="15.75" customHeight="1" x14ac:dyDescent="0.2">
      <c r="B73" s="51" t="s">
        <v>68</v>
      </c>
      <c r="C73" s="52">
        <v>1174</v>
      </c>
      <c r="D73" s="52">
        <v>583</v>
      </c>
      <c r="E73" s="50">
        <v>49.659284497444631</v>
      </c>
    </row>
    <row r="74" spans="2:5" s="8" customFormat="1" ht="15.75" customHeight="1" x14ac:dyDescent="0.2">
      <c r="B74" s="51" t="s">
        <v>69</v>
      </c>
      <c r="C74" s="52">
        <v>3472</v>
      </c>
      <c r="D74" s="52">
        <v>681</v>
      </c>
      <c r="E74" s="50">
        <v>19.614055299539171</v>
      </c>
    </row>
    <row r="75" spans="2:5" s="8" customFormat="1" ht="15.75" customHeight="1" x14ac:dyDescent="0.2">
      <c r="B75" s="51" t="s">
        <v>70</v>
      </c>
      <c r="C75" s="52">
        <v>2609</v>
      </c>
      <c r="D75" s="52">
        <v>2417</v>
      </c>
      <c r="E75" s="50">
        <v>92.640858566500569</v>
      </c>
    </row>
    <row r="76" spans="2:5" s="8" customFormat="1" ht="15.75" customHeight="1" x14ac:dyDescent="0.2">
      <c r="B76" s="51" t="s">
        <v>71</v>
      </c>
      <c r="C76" s="52">
        <v>5340</v>
      </c>
      <c r="D76" s="52">
        <v>1118</v>
      </c>
      <c r="E76" s="50">
        <v>20.936329588014981</v>
      </c>
    </row>
    <row r="77" spans="2:5" s="5" customFormat="1" ht="15.75" customHeight="1" x14ac:dyDescent="0.2">
      <c r="B77" s="43" t="s">
        <v>72</v>
      </c>
      <c r="C77" s="44">
        <v>4</v>
      </c>
      <c r="D77" s="44">
        <v>4</v>
      </c>
      <c r="E77" s="45">
        <v>100</v>
      </c>
    </row>
    <row r="78" spans="2:5" ht="15.75" customHeight="1" x14ac:dyDescent="0.2">
      <c r="B78" s="47" t="s">
        <v>73</v>
      </c>
      <c r="C78" s="48"/>
      <c r="D78" s="48"/>
      <c r="E78" s="50"/>
    </row>
    <row r="79" spans="2:5" ht="15.75" customHeight="1" x14ac:dyDescent="0.2">
      <c r="B79" s="47" t="s">
        <v>74</v>
      </c>
      <c r="C79" s="48"/>
      <c r="D79" s="48"/>
      <c r="E79" s="50"/>
    </row>
    <row r="80" spans="2:5" ht="15.75" customHeight="1" x14ac:dyDescent="0.2">
      <c r="B80" s="47" t="s">
        <v>75</v>
      </c>
      <c r="C80" s="48">
        <v>2</v>
      </c>
      <c r="D80" s="48">
        <v>2</v>
      </c>
      <c r="E80" s="50">
        <v>100</v>
      </c>
    </row>
    <row r="81" spans="2:5" ht="15.75" customHeight="1" x14ac:dyDescent="0.2">
      <c r="B81" s="47" t="s">
        <v>76</v>
      </c>
      <c r="C81" s="48"/>
      <c r="D81" s="48"/>
      <c r="E81" s="50"/>
    </row>
    <row r="82" spans="2:5" ht="15.75" customHeight="1" x14ac:dyDescent="0.2">
      <c r="B82" s="47" t="s">
        <v>77</v>
      </c>
      <c r="C82" s="48"/>
      <c r="D82" s="48"/>
      <c r="E82" s="50"/>
    </row>
    <row r="83" spans="2:5" ht="15.75" customHeight="1" x14ac:dyDescent="0.2">
      <c r="B83" s="47" t="s">
        <v>78</v>
      </c>
      <c r="C83" s="48">
        <v>2</v>
      </c>
      <c r="D83" s="48">
        <v>2</v>
      </c>
      <c r="E83" s="50">
        <v>100</v>
      </c>
    </row>
    <row r="84" spans="2:5" ht="15.75" customHeight="1" x14ac:dyDescent="0.2">
      <c r="B84" s="47" t="s">
        <v>79</v>
      </c>
      <c r="C84" s="48"/>
      <c r="D84" s="48"/>
      <c r="E84" s="50"/>
    </row>
    <row r="85" spans="2:5" ht="15.75" customHeight="1" x14ac:dyDescent="0.2">
      <c r="B85" s="47" t="s">
        <v>80</v>
      </c>
      <c r="C85" s="48"/>
      <c r="D85" s="48"/>
      <c r="E85" s="50"/>
    </row>
    <row r="86" spans="2:5" s="5" customFormat="1" ht="15.75" customHeight="1" x14ac:dyDescent="0.2">
      <c r="B86" s="43" t="s">
        <v>81</v>
      </c>
      <c r="C86" s="44">
        <v>3421</v>
      </c>
      <c r="D86" s="44">
        <v>3248</v>
      </c>
      <c r="E86" s="45">
        <v>94.94299912306343</v>
      </c>
    </row>
    <row r="87" spans="2:5" ht="15.75" customHeight="1" x14ac:dyDescent="0.2">
      <c r="B87" s="53" t="s">
        <v>82</v>
      </c>
      <c r="C87" s="48"/>
      <c r="D87" s="48"/>
      <c r="E87" s="50"/>
    </row>
    <row r="88" spans="2:5" ht="15.75" customHeight="1" x14ac:dyDescent="0.2">
      <c r="B88" s="53" t="s">
        <v>83</v>
      </c>
      <c r="C88" s="48"/>
      <c r="D88" s="48"/>
      <c r="E88" s="50"/>
    </row>
    <row r="89" spans="2:5" ht="15.75" customHeight="1" x14ac:dyDescent="0.2">
      <c r="B89" s="47" t="s">
        <v>84</v>
      </c>
      <c r="C89" s="48">
        <v>282</v>
      </c>
      <c r="D89" s="48">
        <v>282</v>
      </c>
      <c r="E89" s="50">
        <v>100</v>
      </c>
    </row>
    <row r="90" spans="2:5" ht="15.75" customHeight="1" x14ac:dyDescent="0.2">
      <c r="B90" s="47" t="s">
        <v>85</v>
      </c>
      <c r="C90" s="48">
        <v>1746</v>
      </c>
      <c r="D90" s="48">
        <v>1746</v>
      </c>
      <c r="E90" s="50">
        <v>100</v>
      </c>
    </row>
    <row r="91" spans="2:5" ht="15.75" customHeight="1" x14ac:dyDescent="0.2">
      <c r="B91" s="47" t="s">
        <v>86</v>
      </c>
      <c r="C91" s="48">
        <v>604</v>
      </c>
      <c r="D91" s="48">
        <v>604</v>
      </c>
      <c r="E91" s="50">
        <v>100</v>
      </c>
    </row>
    <row r="92" spans="2:5" ht="15.75" customHeight="1" x14ac:dyDescent="0.2">
      <c r="B92" s="47" t="s">
        <v>87</v>
      </c>
      <c r="C92" s="48">
        <v>262</v>
      </c>
      <c r="D92" s="48">
        <v>262</v>
      </c>
      <c r="E92" s="50">
        <v>100</v>
      </c>
    </row>
    <row r="93" spans="2:5" ht="15.75" customHeight="1" x14ac:dyDescent="0.2">
      <c r="B93" s="47" t="s">
        <v>88</v>
      </c>
      <c r="C93" s="48">
        <v>527</v>
      </c>
      <c r="D93" s="48">
        <v>354</v>
      </c>
      <c r="E93" s="50">
        <v>67.172675521821631</v>
      </c>
    </row>
    <row r="94" spans="2:5" s="5" customFormat="1" ht="15.75" customHeight="1" x14ac:dyDescent="0.2">
      <c r="B94" s="43" t="s">
        <v>89</v>
      </c>
      <c r="C94" s="44">
        <v>235</v>
      </c>
      <c r="D94" s="44">
        <v>185</v>
      </c>
      <c r="E94" s="54">
        <v>78.723404255319153</v>
      </c>
    </row>
    <row r="95" spans="2:5" s="5" customFormat="1" ht="15.75" customHeight="1" x14ac:dyDescent="0.2">
      <c r="B95" s="43" t="s">
        <v>90</v>
      </c>
      <c r="C95" s="44">
        <v>177</v>
      </c>
      <c r="D95" s="44">
        <v>127</v>
      </c>
      <c r="E95" s="54">
        <v>71.751412429378533</v>
      </c>
    </row>
    <row r="96" spans="2:5" ht="15.75" customHeight="1" x14ac:dyDescent="0.2">
      <c r="B96" s="47" t="s">
        <v>91</v>
      </c>
      <c r="C96" s="48"/>
      <c r="D96" s="48"/>
      <c r="E96" s="55"/>
    </row>
    <row r="97" spans="2:5" ht="15.75" customHeight="1" x14ac:dyDescent="0.2">
      <c r="B97" s="47" t="s">
        <v>92</v>
      </c>
      <c r="C97" s="48"/>
      <c r="D97" s="48"/>
      <c r="E97" s="55"/>
    </row>
    <row r="98" spans="2:5" ht="15.75" customHeight="1" x14ac:dyDescent="0.2">
      <c r="B98" s="47" t="s">
        <v>93</v>
      </c>
      <c r="C98" s="48"/>
      <c r="D98" s="48"/>
      <c r="E98" s="55"/>
    </row>
    <row r="99" spans="2:5" ht="15.75" customHeight="1" x14ac:dyDescent="0.2">
      <c r="B99" s="47" t="s">
        <v>94</v>
      </c>
      <c r="C99" s="48">
        <v>144</v>
      </c>
      <c r="D99" s="48">
        <v>94</v>
      </c>
      <c r="E99" s="55">
        <v>65.277777777777786</v>
      </c>
    </row>
    <row r="100" spans="2:5" ht="15.75" customHeight="1" x14ac:dyDescent="0.2">
      <c r="B100" s="47" t="s">
        <v>95</v>
      </c>
      <c r="C100" s="48">
        <v>33</v>
      </c>
      <c r="D100" s="48">
        <v>33</v>
      </c>
      <c r="E100" s="55">
        <v>100</v>
      </c>
    </row>
    <row r="101" spans="2:5" s="5" customFormat="1" ht="15.75" customHeight="1" x14ac:dyDescent="0.2">
      <c r="B101" s="43" t="s">
        <v>96</v>
      </c>
      <c r="C101" s="44">
        <v>58</v>
      </c>
      <c r="D101" s="44">
        <v>58</v>
      </c>
      <c r="E101" s="54">
        <v>100</v>
      </c>
    </row>
    <row r="102" spans="2:5" s="5" customFormat="1" ht="15.75" customHeight="1" x14ac:dyDescent="0.2">
      <c r="B102" s="43" t="s">
        <v>97</v>
      </c>
      <c r="C102" s="44">
        <v>0</v>
      </c>
      <c r="D102" s="44">
        <v>0</v>
      </c>
      <c r="E102" s="54"/>
    </row>
    <row r="103" spans="2:5" ht="15.75" customHeight="1" x14ac:dyDescent="0.2">
      <c r="B103" s="47" t="s">
        <v>98</v>
      </c>
      <c r="C103" s="48"/>
      <c r="D103" s="48"/>
      <c r="E103" s="55"/>
    </row>
    <row r="104" spans="2:5" ht="15.75" customHeight="1" x14ac:dyDescent="0.2">
      <c r="B104" s="47" t="s">
        <v>99</v>
      </c>
      <c r="C104" s="48"/>
      <c r="D104" s="48"/>
      <c r="E104" s="55"/>
    </row>
    <row r="105" spans="2:5" s="5" customFormat="1" ht="15.75" customHeight="1" x14ac:dyDescent="0.2">
      <c r="B105" s="43" t="s">
        <v>100</v>
      </c>
      <c r="C105" s="44">
        <v>0</v>
      </c>
      <c r="D105" s="44">
        <v>0</v>
      </c>
      <c r="E105" s="54"/>
    </row>
    <row r="106" spans="2:5" s="5" customFormat="1" ht="15.75" customHeight="1" x14ac:dyDescent="0.2">
      <c r="B106" s="43" t="s">
        <v>101</v>
      </c>
      <c r="C106" s="44">
        <v>0</v>
      </c>
      <c r="D106" s="44">
        <v>0</v>
      </c>
      <c r="E106" s="54"/>
    </row>
    <row r="107" spans="2:5" ht="15.75" customHeight="1" x14ac:dyDescent="0.2">
      <c r="B107" s="47" t="s">
        <v>102</v>
      </c>
      <c r="C107" s="48"/>
      <c r="D107" s="48"/>
      <c r="E107" s="55"/>
    </row>
    <row r="108" spans="2:5" ht="15.75" customHeight="1" x14ac:dyDescent="0.2">
      <c r="B108" s="47" t="s">
        <v>103</v>
      </c>
      <c r="C108" s="48"/>
      <c r="D108" s="48"/>
      <c r="E108" s="55"/>
    </row>
    <row r="109" spans="2:5" ht="15.75" customHeight="1" x14ac:dyDescent="0.2">
      <c r="B109" s="47" t="s">
        <v>104</v>
      </c>
      <c r="C109" s="48"/>
      <c r="D109" s="48"/>
      <c r="E109" s="55"/>
    </row>
    <row r="110" spans="2:5" ht="15.75" customHeight="1" x14ac:dyDescent="0.2">
      <c r="B110" s="47" t="s">
        <v>105</v>
      </c>
      <c r="C110" s="48">
        <v>0</v>
      </c>
      <c r="D110" s="48">
        <v>0</v>
      </c>
      <c r="E110" s="55"/>
    </row>
    <row r="111" spans="2:5" s="5" customFormat="1" ht="15.75" customHeight="1" x14ac:dyDescent="0.2">
      <c r="B111" s="43" t="s">
        <v>106</v>
      </c>
      <c r="C111" s="44"/>
      <c r="D111" s="44"/>
      <c r="E111" s="54"/>
    </row>
  </sheetData>
  <phoneticPr fontId="0" type="noConversion"/>
  <hyperlinks>
    <hyperlink ref="C4" location="Ocak!A1" display="Ocak" xr:uid="{CCC9F9BD-7169-4F39-A3CB-32150104719B}"/>
    <hyperlink ref="D4" location="Şubat!A1" display="Şubat" xr:uid="{1ADA17CB-F217-49EF-B386-1E2542C1C38D}"/>
    <hyperlink ref="E4" location="Mart!A1" display="Mart" xr:uid="{2DBCA40B-4192-45CB-BB41-BE4562112E03}"/>
    <hyperlink ref="C5" location="Nisan!A1" display="Nisan" xr:uid="{3EA45B40-AF67-45E9-80F9-CC57A1D5B25A}"/>
    <hyperlink ref="D5" location="Mayıs!A1" display="Mayıs" xr:uid="{B69F1BFC-3D95-4FDB-A076-90E4A23374DB}"/>
    <hyperlink ref="E5" location="Haziran!A1" display="Haziran" xr:uid="{E63CA498-09C0-4FA5-83A7-19985434C49F}"/>
    <hyperlink ref="C6" location="Temmuz!A1" display="Temmuz" xr:uid="{A42D9E90-19C7-49C5-AF8A-CAC833F282BF}"/>
    <hyperlink ref="D6" location="Ağustos!A1" display="Ağustos" xr:uid="{310995C0-2806-441B-ADB1-039DE5E16FFE}"/>
    <hyperlink ref="E6" location="Eylül!A1" display="Eylül" xr:uid="{DAE8258D-A9AA-4344-9245-882ACC9E9950}"/>
    <hyperlink ref="C7" location="Ekim!A1" display="Ekim" xr:uid="{41E859A4-3D0A-46EA-BB86-4A183E260987}"/>
    <hyperlink ref="D7" location="Kasım!A1" display="Kasım" xr:uid="{EC11A3B8-10D0-4FB7-B392-026256CB6960}"/>
    <hyperlink ref="E7" location="Aralık!A1" display="Aralık" xr:uid="{1891E383-0DF7-45F8-9126-5B188B135DD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3D16D-BB2D-41E0-8C35-CD25F31874DD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.7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220061</v>
      </c>
      <c r="D10" s="44">
        <v>181605</v>
      </c>
      <c r="E10" s="45">
        <v>82.524845383779962</v>
      </c>
    </row>
    <row r="11" spans="2:7" s="5" customFormat="1" ht="15.75" customHeight="1" x14ac:dyDescent="0.2">
      <c r="B11" s="43" t="s">
        <v>5</v>
      </c>
      <c r="C11" s="44">
        <v>192746</v>
      </c>
      <c r="D11" s="44">
        <v>164055</v>
      </c>
      <c r="E11" s="46">
        <v>85.11460678820832</v>
      </c>
    </row>
    <row r="12" spans="2:7" s="5" customFormat="1" ht="15.75" customHeight="1" x14ac:dyDescent="0.2">
      <c r="B12" s="43" t="s">
        <v>6</v>
      </c>
      <c r="C12" s="44">
        <v>116299</v>
      </c>
      <c r="D12" s="44">
        <v>98706</v>
      </c>
      <c r="E12" s="46">
        <v>84.872612834160222</v>
      </c>
      <c r="G12" s="6"/>
    </row>
    <row r="13" spans="2:7" s="5" customFormat="1" ht="15.75" customHeight="1" x14ac:dyDescent="0.2">
      <c r="B13" s="43" t="s">
        <v>7</v>
      </c>
      <c r="C13" s="44">
        <v>84320</v>
      </c>
      <c r="D13" s="44">
        <v>67938</v>
      </c>
      <c r="E13" s="46">
        <v>80.571631878557866</v>
      </c>
    </row>
    <row r="14" spans="2:7" ht="15.75" customHeight="1" x14ac:dyDescent="0.2">
      <c r="B14" s="47" t="s">
        <v>8</v>
      </c>
      <c r="C14" s="48">
        <v>4775</v>
      </c>
      <c r="D14" s="48">
        <v>3067</v>
      </c>
      <c r="E14" s="49">
        <v>64.230366492146601</v>
      </c>
    </row>
    <row r="15" spans="2:7" ht="15.75" customHeight="1" x14ac:dyDescent="0.2">
      <c r="B15" s="47" t="s">
        <v>9</v>
      </c>
      <c r="C15" s="48">
        <v>1381</v>
      </c>
      <c r="D15" s="48">
        <v>1001</v>
      </c>
      <c r="E15" s="49">
        <v>72.483707458363497</v>
      </c>
    </row>
    <row r="16" spans="2:7" ht="15.75" customHeight="1" x14ac:dyDescent="0.2">
      <c r="B16" s="47" t="s">
        <v>10</v>
      </c>
      <c r="C16" s="48">
        <v>73793</v>
      </c>
      <c r="D16" s="48">
        <v>60442</v>
      </c>
      <c r="E16" s="49">
        <v>81.907498001165422</v>
      </c>
    </row>
    <row r="17" spans="2:5" ht="15.75" customHeight="1" x14ac:dyDescent="0.2">
      <c r="B17" s="47" t="s">
        <v>11</v>
      </c>
      <c r="C17" s="48">
        <v>4371</v>
      </c>
      <c r="D17" s="48">
        <v>3428</v>
      </c>
      <c r="E17" s="49">
        <v>78.425989476092425</v>
      </c>
    </row>
    <row r="18" spans="2:5" s="5" customFormat="1" ht="15.75" customHeight="1" x14ac:dyDescent="0.2">
      <c r="B18" s="43" t="s">
        <v>12</v>
      </c>
      <c r="C18" s="44">
        <v>31979</v>
      </c>
      <c r="D18" s="44">
        <v>30768</v>
      </c>
      <c r="E18" s="46">
        <v>96.213139873041683</v>
      </c>
    </row>
    <row r="19" spans="2:5" ht="15.75" customHeight="1" x14ac:dyDescent="0.2">
      <c r="B19" s="47" t="s">
        <v>13</v>
      </c>
      <c r="C19" s="48">
        <v>324</v>
      </c>
      <c r="D19" s="48">
        <v>-543</v>
      </c>
      <c r="E19" s="49">
        <v>-167.59259259259258</v>
      </c>
    </row>
    <row r="20" spans="2:5" ht="15.75" customHeight="1" x14ac:dyDescent="0.2">
      <c r="B20" s="47" t="s">
        <v>14</v>
      </c>
      <c r="C20" s="48">
        <v>139</v>
      </c>
      <c r="D20" s="48">
        <v>137</v>
      </c>
      <c r="E20" s="49">
        <v>98.561151079136692</v>
      </c>
    </row>
    <row r="21" spans="2:5" ht="15.75" customHeight="1" x14ac:dyDescent="0.2">
      <c r="B21" s="47" t="s">
        <v>15</v>
      </c>
      <c r="C21" s="48">
        <v>31516</v>
      </c>
      <c r="D21" s="48">
        <v>31174</v>
      </c>
      <c r="E21" s="49">
        <v>98.914836908237078</v>
      </c>
    </row>
    <row r="22" spans="2:5" s="4" customFormat="1" ht="15.75" customHeight="1" x14ac:dyDescent="0.2">
      <c r="B22" s="43" t="s">
        <v>16</v>
      </c>
      <c r="C22" s="44">
        <v>14810</v>
      </c>
      <c r="D22" s="44">
        <v>11202</v>
      </c>
      <c r="E22" s="45">
        <v>75.638082376772459</v>
      </c>
    </row>
    <row r="23" spans="2:5" s="8" customFormat="1" ht="15.75" customHeight="1" x14ac:dyDescent="0.2">
      <c r="B23" s="47" t="s">
        <v>17</v>
      </c>
      <c r="C23" s="48">
        <v>132</v>
      </c>
      <c r="D23" s="48">
        <v>46</v>
      </c>
      <c r="E23" s="50">
        <v>34.848484848484851</v>
      </c>
    </row>
    <row r="24" spans="2:5" s="8" customFormat="1" ht="15.75" customHeight="1" x14ac:dyDescent="0.2">
      <c r="B24" s="47" t="s">
        <v>18</v>
      </c>
      <c r="C24" s="48">
        <v>14678</v>
      </c>
      <c r="D24" s="48">
        <v>11156</v>
      </c>
      <c r="E24" s="50">
        <v>76.00490530044965</v>
      </c>
    </row>
    <row r="25" spans="2:5" s="4" customFormat="1" ht="15.75" customHeight="1" x14ac:dyDescent="0.2">
      <c r="B25" s="43" t="s">
        <v>19</v>
      </c>
      <c r="C25" s="44">
        <v>42037</v>
      </c>
      <c r="D25" s="44">
        <v>36840</v>
      </c>
      <c r="E25" s="45">
        <v>87.637081618574115</v>
      </c>
    </row>
    <row r="26" spans="2:5" s="4" customFormat="1" ht="15.75" customHeight="1" x14ac:dyDescent="0.2">
      <c r="B26" s="43" t="s">
        <v>20</v>
      </c>
      <c r="C26" s="44">
        <v>34013</v>
      </c>
      <c r="D26" s="44">
        <v>29238</v>
      </c>
      <c r="E26" s="45">
        <v>85.961250110251967</v>
      </c>
    </row>
    <row r="27" spans="2:5" s="8" customFormat="1" ht="15.75" customHeight="1" x14ac:dyDescent="0.2">
      <c r="B27" s="47" t="s">
        <v>21</v>
      </c>
      <c r="C27" s="48">
        <v>22985</v>
      </c>
      <c r="D27" s="48">
        <v>18753</v>
      </c>
      <c r="E27" s="50">
        <v>81.587992168805741</v>
      </c>
    </row>
    <row r="28" spans="2:5" s="8" customFormat="1" ht="15.75" customHeight="1" x14ac:dyDescent="0.2">
      <c r="B28" s="47" t="s">
        <v>22</v>
      </c>
      <c r="C28" s="48">
        <v>11028</v>
      </c>
      <c r="D28" s="48">
        <v>10485</v>
      </c>
      <c r="E28" s="50">
        <v>95.076169749727967</v>
      </c>
    </row>
    <row r="29" spans="2:5" s="4" customFormat="1" ht="15.75" customHeight="1" x14ac:dyDescent="0.2">
      <c r="B29" s="43" t="s">
        <v>23</v>
      </c>
      <c r="C29" s="44">
        <v>4308</v>
      </c>
      <c r="D29" s="44">
        <v>4160</v>
      </c>
      <c r="E29" s="45">
        <v>96.564531104921087</v>
      </c>
    </row>
    <row r="30" spans="2:5" s="8" customFormat="1" ht="15.75" customHeight="1" x14ac:dyDescent="0.2">
      <c r="B30" s="47" t="s">
        <v>24</v>
      </c>
      <c r="C30" s="48">
        <v>-1</v>
      </c>
      <c r="D30" s="48">
        <v>-7</v>
      </c>
      <c r="E30" s="50">
        <v>700</v>
      </c>
    </row>
    <row r="31" spans="2:5" s="8" customFormat="1" ht="15.75" customHeight="1" x14ac:dyDescent="0.2">
      <c r="B31" s="47" t="s">
        <v>203</v>
      </c>
      <c r="C31" s="48">
        <v>4164</v>
      </c>
      <c r="D31" s="48">
        <v>4164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145</v>
      </c>
      <c r="D35" s="48">
        <v>3</v>
      </c>
      <c r="E35" s="49">
        <v>2.0689655172413794</v>
      </c>
    </row>
    <row r="36" spans="2:5" s="5" customFormat="1" ht="15.75" customHeight="1" x14ac:dyDescent="0.2">
      <c r="B36" s="43" t="s">
        <v>30</v>
      </c>
      <c r="C36" s="44">
        <v>3716</v>
      </c>
      <c r="D36" s="44">
        <v>3442</v>
      </c>
      <c r="E36" s="46">
        <v>92.6264800861141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0</v>
      </c>
      <c r="D38" s="44">
        <v>0</v>
      </c>
      <c r="E38" s="45"/>
    </row>
    <row r="39" spans="2:5" s="4" customFormat="1" ht="15.75" customHeight="1" x14ac:dyDescent="0.2">
      <c r="B39" s="43" t="s">
        <v>33</v>
      </c>
      <c r="C39" s="44">
        <v>517</v>
      </c>
      <c r="D39" s="44">
        <v>517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21</v>
      </c>
      <c r="D40" s="48">
        <v>21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496</v>
      </c>
      <c r="D41" s="48">
        <v>496</v>
      </c>
      <c r="E41" s="50">
        <v>100</v>
      </c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9919</v>
      </c>
      <c r="D43" s="44">
        <v>8122</v>
      </c>
      <c r="E43" s="45">
        <v>81.883254360318574</v>
      </c>
    </row>
    <row r="44" spans="2:5" s="4" customFormat="1" ht="15.75" customHeight="1" x14ac:dyDescent="0.2">
      <c r="B44" s="43" t="s">
        <v>38</v>
      </c>
      <c r="C44" s="44">
        <v>9065</v>
      </c>
      <c r="D44" s="44">
        <v>8642</v>
      </c>
      <c r="E44" s="45">
        <v>95.333701047986764</v>
      </c>
    </row>
    <row r="45" spans="2:5" s="4" customFormat="1" ht="15.75" customHeight="1" x14ac:dyDescent="0.2">
      <c r="B45" s="43" t="s">
        <v>39</v>
      </c>
      <c r="C45" s="44">
        <v>99</v>
      </c>
      <c r="D45" s="44">
        <v>26</v>
      </c>
      <c r="E45" s="45">
        <v>26.262626262626267</v>
      </c>
    </row>
    <row r="46" spans="2:5" s="4" customFormat="1" ht="15.75" customHeight="1" x14ac:dyDescent="0.2">
      <c r="B46" s="43" t="s">
        <v>40</v>
      </c>
      <c r="C46" s="44">
        <v>27080</v>
      </c>
      <c r="D46" s="44">
        <v>17371</v>
      </c>
      <c r="E46" s="45">
        <v>64.146971935007386</v>
      </c>
    </row>
    <row r="47" spans="2:5" s="4" customFormat="1" ht="15.75" customHeight="1" x14ac:dyDescent="0.2">
      <c r="B47" s="43" t="s">
        <v>41</v>
      </c>
      <c r="C47" s="44">
        <v>8367</v>
      </c>
      <c r="D47" s="44">
        <v>8367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8365</v>
      </c>
      <c r="D48" s="48">
        <v>8365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2</v>
      </c>
      <c r="D50" s="48">
        <v>2</v>
      </c>
      <c r="E50" s="50">
        <v>100</v>
      </c>
    </row>
    <row r="51" spans="2:5" s="4" customFormat="1" ht="15.75" customHeight="1" x14ac:dyDescent="0.2">
      <c r="B51" s="43" t="s">
        <v>45</v>
      </c>
      <c r="C51" s="44">
        <v>297</v>
      </c>
      <c r="D51" s="44">
        <v>297</v>
      </c>
      <c r="E51" s="45">
        <v>100</v>
      </c>
    </row>
    <row r="52" spans="2:5" s="4" customFormat="1" ht="15.75" customHeight="1" x14ac:dyDescent="0.2">
      <c r="B52" s="43" t="s">
        <v>46</v>
      </c>
      <c r="C52" s="44">
        <v>297</v>
      </c>
      <c r="D52" s="44">
        <v>297</v>
      </c>
      <c r="E52" s="45">
        <v>100</v>
      </c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51</v>
      </c>
      <c r="C56" s="48"/>
      <c r="D56" s="48"/>
      <c r="E56" s="50"/>
    </row>
    <row r="57" spans="2:5" s="8" customFormat="1" ht="15.75" customHeight="1" x14ac:dyDescent="0.2">
      <c r="B57" s="47" t="s">
        <v>52</v>
      </c>
      <c r="C57" s="48"/>
      <c r="D57" s="48"/>
      <c r="E57" s="50"/>
    </row>
    <row r="58" spans="2:5" s="8" customFormat="1" ht="15.75" customHeight="1" x14ac:dyDescent="0.2">
      <c r="B58" s="47" t="s">
        <v>53</v>
      </c>
      <c r="C58" s="48"/>
      <c r="D58" s="48"/>
      <c r="E58" s="50"/>
    </row>
    <row r="59" spans="2:5" s="8" customFormat="1" ht="15.75" customHeight="1" x14ac:dyDescent="0.2">
      <c r="B59" s="47" t="s">
        <v>54</v>
      </c>
      <c r="C59" s="48"/>
      <c r="D59" s="48"/>
      <c r="E59" s="50"/>
    </row>
    <row r="60" spans="2:5" s="4" customFormat="1" ht="15.75" customHeight="1" x14ac:dyDescent="0.2">
      <c r="B60" s="43" t="s">
        <v>55</v>
      </c>
      <c r="C60" s="44">
        <v>3103</v>
      </c>
      <c r="D60" s="44">
        <v>1220</v>
      </c>
      <c r="E60" s="45">
        <v>39.316790203029328</v>
      </c>
    </row>
    <row r="61" spans="2:5" s="4" customFormat="1" ht="15.75" customHeight="1" x14ac:dyDescent="0.2">
      <c r="B61" s="43" t="s">
        <v>56</v>
      </c>
      <c r="C61" s="44">
        <v>1105</v>
      </c>
      <c r="D61" s="44">
        <v>885</v>
      </c>
      <c r="E61" s="45">
        <v>80.090497737556561</v>
      </c>
    </row>
    <row r="62" spans="2:5" s="8" customFormat="1" ht="15.75" customHeight="1" x14ac:dyDescent="0.2">
      <c r="B62" s="47" t="s">
        <v>57</v>
      </c>
      <c r="C62" s="48">
        <v>538</v>
      </c>
      <c r="D62" s="48">
        <v>538</v>
      </c>
      <c r="E62" s="50">
        <v>100</v>
      </c>
    </row>
    <row r="63" spans="2:5" s="8" customFormat="1" ht="15.75" customHeight="1" x14ac:dyDescent="0.2">
      <c r="B63" s="47" t="s">
        <v>58</v>
      </c>
      <c r="C63" s="48">
        <v>292</v>
      </c>
      <c r="D63" s="48">
        <v>72</v>
      </c>
      <c r="E63" s="50">
        <v>24.657534246575342</v>
      </c>
    </row>
    <row r="64" spans="2:5" s="8" customFormat="1" ht="15.75" customHeight="1" x14ac:dyDescent="0.2">
      <c r="B64" s="47" t="s">
        <v>59</v>
      </c>
      <c r="C64" s="48">
        <v>275</v>
      </c>
      <c r="D64" s="48">
        <v>275</v>
      </c>
      <c r="E64" s="50">
        <v>100</v>
      </c>
    </row>
    <row r="65" spans="2:5" s="4" customFormat="1" ht="15.75" customHeight="1" x14ac:dyDescent="0.2">
      <c r="B65" s="43" t="s">
        <v>60</v>
      </c>
      <c r="C65" s="44">
        <v>1998</v>
      </c>
      <c r="D65" s="44">
        <v>335</v>
      </c>
      <c r="E65" s="45">
        <v>16.766766766766768</v>
      </c>
    </row>
    <row r="66" spans="2:5" s="8" customFormat="1" ht="15.75" customHeight="1" x14ac:dyDescent="0.2">
      <c r="B66" s="47" t="s">
        <v>61</v>
      </c>
      <c r="C66" s="48"/>
      <c r="D66" s="48"/>
      <c r="E66" s="50"/>
    </row>
    <row r="67" spans="2:5" s="8" customFormat="1" ht="15.75" customHeight="1" x14ac:dyDescent="0.2">
      <c r="B67" s="47" t="s">
        <v>62</v>
      </c>
      <c r="C67" s="48">
        <v>1967</v>
      </c>
      <c r="D67" s="48">
        <v>304</v>
      </c>
      <c r="E67" s="50">
        <v>15.455007625826131</v>
      </c>
    </row>
    <row r="68" spans="2:5" s="8" customFormat="1" ht="15.75" customHeight="1" x14ac:dyDescent="0.2">
      <c r="B68" s="47" t="s">
        <v>63</v>
      </c>
      <c r="C68" s="48">
        <v>31</v>
      </c>
      <c r="D68" s="48">
        <v>31</v>
      </c>
      <c r="E68" s="50">
        <v>100</v>
      </c>
    </row>
    <row r="69" spans="2:5" s="4" customFormat="1" ht="15.75" customHeight="1" x14ac:dyDescent="0.2">
      <c r="B69" s="43" t="s">
        <v>64</v>
      </c>
      <c r="C69" s="44"/>
      <c r="D69" s="44"/>
      <c r="E69" s="45"/>
    </row>
    <row r="70" spans="2:5" s="4" customFormat="1" ht="15.75" customHeight="1" x14ac:dyDescent="0.2">
      <c r="B70" s="43" t="s">
        <v>65</v>
      </c>
      <c r="C70" s="44">
        <v>12181</v>
      </c>
      <c r="D70" s="44">
        <v>4533</v>
      </c>
      <c r="E70" s="45">
        <v>37.213693457023233</v>
      </c>
    </row>
    <row r="71" spans="2:5" s="8" customFormat="1" ht="15.75" customHeight="1" x14ac:dyDescent="0.2">
      <c r="B71" s="51" t="s">
        <v>66</v>
      </c>
      <c r="C71" s="52">
        <v>353</v>
      </c>
      <c r="D71" s="52">
        <v>257</v>
      </c>
      <c r="E71" s="50">
        <v>72.804532577903686</v>
      </c>
    </row>
    <row r="72" spans="2:5" s="8" customFormat="1" ht="15.75" customHeight="1" x14ac:dyDescent="0.2">
      <c r="B72" s="51" t="s">
        <v>67</v>
      </c>
      <c r="C72" s="52">
        <v>0</v>
      </c>
      <c r="D72" s="52">
        <v>0</v>
      </c>
      <c r="E72" s="50"/>
    </row>
    <row r="73" spans="2:5" s="8" customFormat="1" ht="15.75" customHeight="1" x14ac:dyDescent="0.2">
      <c r="B73" s="51" t="s">
        <v>68</v>
      </c>
      <c r="C73" s="52">
        <v>1156</v>
      </c>
      <c r="D73" s="52">
        <v>549</v>
      </c>
      <c r="E73" s="50">
        <v>47.491349480968857</v>
      </c>
    </row>
    <row r="74" spans="2:5" s="8" customFormat="1" ht="15.75" customHeight="1" x14ac:dyDescent="0.2">
      <c r="B74" s="51" t="s">
        <v>69</v>
      </c>
      <c r="C74" s="52">
        <v>3243</v>
      </c>
      <c r="D74" s="52">
        <v>620</v>
      </c>
      <c r="E74" s="50">
        <v>19.118100524205982</v>
      </c>
    </row>
    <row r="75" spans="2:5" s="8" customFormat="1" ht="15.75" customHeight="1" x14ac:dyDescent="0.2">
      <c r="B75" s="51" t="s">
        <v>70</v>
      </c>
      <c r="C75" s="52">
        <v>2366</v>
      </c>
      <c r="D75" s="52">
        <v>2160</v>
      </c>
      <c r="E75" s="50">
        <v>91.293322062552832</v>
      </c>
    </row>
    <row r="76" spans="2:5" s="8" customFormat="1" ht="15.75" customHeight="1" x14ac:dyDescent="0.2">
      <c r="B76" s="51" t="s">
        <v>71</v>
      </c>
      <c r="C76" s="52">
        <v>5063</v>
      </c>
      <c r="D76" s="52">
        <v>947</v>
      </c>
      <c r="E76" s="50">
        <v>18.704325498716177</v>
      </c>
    </row>
    <row r="77" spans="2:5" s="5" customFormat="1" ht="15.75" customHeight="1" x14ac:dyDescent="0.2">
      <c r="B77" s="43" t="s">
        <v>72</v>
      </c>
      <c r="C77" s="44">
        <v>4</v>
      </c>
      <c r="D77" s="44">
        <v>4</v>
      </c>
      <c r="E77" s="45">
        <v>100</v>
      </c>
    </row>
    <row r="78" spans="2:5" ht="15.75" customHeight="1" x14ac:dyDescent="0.2">
      <c r="B78" s="47" t="s">
        <v>73</v>
      </c>
      <c r="C78" s="48"/>
      <c r="D78" s="48"/>
      <c r="E78" s="50"/>
    </row>
    <row r="79" spans="2:5" ht="15.75" customHeight="1" x14ac:dyDescent="0.2">
      <c r="B79" s="47" t="s">
        <v>74</v>
      </c>
      <c r="C79" s="48"/>
      <c r="D79" s="48"/>
      <c r="E79" s="50"/>
    </row>
    <row r="80" spans="2:5" ht="15.75" customHeight="1" x14ac:dyDescent="0.2">
      <c r="B80" s="47" t="s">
        <v>75</v>
      </c>
      <c r="C80" s="48">
        <v>2</v>
      </c>
      <c r="D80" s="48">
        <v>2</v>
      </c>
      <c r="E80" s="50">
        <v>100</v>
      </c>
    </row>
    <row r="81" spans="2:5" ht="15.75" customHeight="1" x14ac:dyDescent="0.2">
      <c r="B81" s="47" t="s">
        <v>76</v>
      </c>
      <c r="C81" s="48"/>
      <c r="D81" s="48"/>
      <c r="E81" s="50"/>
    </row>
    <row r="82" spans="2:5" ht="15.75" customHeight="1" x14ac:dyDescent="0.2">
      <c r="B82" s="47" t="s">
        <v>77</v>
      </c>
      <c r="C82" s="48"/>
      <c r="D82" s="48"/>
      <c r="E82" s="50"/>
    </row>
    <row r="83" spans="2:5" ht="15.75" customHeight="1" x14ac:dyDescent="0.2">
      <c r="B83" s="47" t="s">
        <v>78</v>
      </c>
      <c r="C83" s="48">
        <v>2</v>
      </c>
      <c r="D83" s="48">
        <v>2</v>
      </c>
      <c r="E83" s="50">
        <v>100</v>
      </c>
    </row>
    <row r="84" spans="2:5" ht="15.75" customHeight="1" x14ac:dyDescent="0.2">
      <c r="B84" s="47" t="s">
        <v>79</v>
      </c>
      <c r="C84" s="48"/>
      <c r="D84" s="48"/>
      <c r="E84" s="50"/>
    </row>
    <row r="85" spans="2:5" ht="15.75" customHeight="1" x14ac:dyDescent="0.2">
      <c r="B85" s="47" t="s">
        <v>80</v>
      </c>
      <c r="C85" s="48"/>
      <c r="D85" s="48"/>
      <c r="E85" s="50"/>
    </row>
    <row r="86" spans="2:5" s="5" customFormat="1" ht="15.75" customHeight="1" x14ac:dyDescent="0.2">
      <c r="B86" s="43" t="s">
        <v>81</v>
      </c>
      <c r="C86" s="44">
        <v>3128</v>
      </c>
      <c r="D86" s="44">
        <v>2950</v>
      </c>
      <c r="E86" s="45">
        <v>94.309462915601031</v>
      </c>
    </row>
    <row r="87" spans="2:5" ht="15.75" customHeight="1" x14ac:dyDescent="0.2">
      <c r="B87" s="53" t="s">
        <v>82</v>
      </c>
      <c r="C87" s="48"/>
      <c r="D87" s="48"/>
      <c r="E87" s="50"/>
    </row>
    <row r="88" spans="2:5" ht="15.75" customHeight="1" x14ac:dyDescent="0.2">
      <c r="B88" s="53" t="s">
        <v>83</v>
      </c>
      <c r="C88" s="48"/>
      <c r="D88" s="48"/>
      <c r="E88" s="50"/>
    </row>
    <row r="89" spans="2:5" ht="15.75" customHeight="1" x14ac:dyDescent="0.2">
      <c r="B89" s="47" t="s">
        <v>84</v>
      </c>
      <c r="C89" s="48">
        <v>258</v>
      </c>
      <c r="D89" s="48">
        <v>258</v>
      </c>
      <c r="E89" s="50">
        <v>100</v>
      </c>
    </row>
    <row r="90" spans="2:5" ht="15.75" customHeight="1" x14ac:dyDescent="0.2">
      <c r="B90" s="47" t="s">
        <v>85</v>
      </c>
      <c r="C90" s="48">
        <v>1593</v>
      </c>
      <c r="D90" s="48">
        <v>1593</v>
      </c>
      <c r="E90" s="50">
        <v>100</v>
      </c>
    </row>
    <row r="91" spans="2:5" ht="15.75" customHeight="1" x14ac:dyDescent="0.2">
      <c r="B91" s="47" t="s">
        <v>86</v>
      </c>
      <c r="C91" s="48">
        <v>559</v>
      </c>
      <c r="D91" s="48">
        <v>559</v>
      </c>
      <c r="E91" s="50">
        <v>100</v>
      </c>
    </row>
    <row r="92" spans="2:5" ht="15.75" customHeight="1" x14ac:dyDescent="0.2">
      <c r="B92" s="47" t="s">
        <v>87</v>
      </c>
      <c r="C92" s="48">
        <v>248</v>
      </c>
      <c r="D92" s="48">
        <v>248</v>
      </c>
      <c r="E92" s="50">
        <v>100</v>
      </c>
    </row>
    <row r="93" spans="2:5" ht="15.75" customHeight="1" x14ac:dyDescent="0.2">
      <c r="B93" s="47" t="s">
        <v>88</v>
      </c>
      <c r="C93" s="48">
        <v>470</v>
      </c>
      <c r="D93" s="48">
        <v>292</v>
      </c>
      <c r="E93" s="50">
        <v>62.127659574468083</v>
      </c>
    </row>
    <row r="94" spans="2:5" s="5" customFormat="1" ht="15.75" customHeight="1" x14ac:dyDescent="0.2">
      <c r="B94" s="43" t="s">
        <v>89</v>
      </c>
      <c r="C94" s="44">
        <v>235</v>
      </c>
      <c r="D94" s="44">
        <v>179</v>
      </c>
      <c r="E94" s="54">
        <v>76.170212765957444</v>
      </c>
    </row>
    <row r="95" spans="2:5" s="5" customFormat="1" ht="15.75" customHeight="1" x14ac:dyDescent="0.2">
      <c r="B95" s="43" t="s">
        <v>90</v>
      </c>
      <c r="C95" s="44">
        <v>177</v>
      </c>
      <c r="D95" s="44">
        <v>121</v>
      </c>
      <c r="E95" s="54">
        <v>68.361581920903959</v>
      </c>
    </row>
    <row r="96" spans="2:5" ht="15.75" customHeight="1" x14ac:dyDescent="0.2">
      <c r="B96" s="47" t="s">
        <v>91</v>
      </c>
      <c r="C96" s="48"/>
      <c r="D96" s="48"/>
      <c r="E96" s="55"/>
    </row>
    <row r="97" spans="2:5" ht="15.75" customHeight="1" x14ac:dyDescent="0.2">
      <c r="B97" s="47" t="s">
        <v>92</v>
      </c>
      <c r="C97" s="48"/>
      <c r="D97" s="48"/>
      <c r="E97" s="55"/>
    </row>
    <row r="98" spans="2:5" ht="15.75" customHeight="1" x14ac:dyDescent="0.2">
      <c r="B98" s="47" t="s">
        <v>93</v>
      </c>
      <c r="C98" s="48"/>
      <c r="D98" s="48"/>
      <c r="E98" s="55"/>
    </row>
    <row r="99" spans="2:5" ht="15.75" customHeight="1" x14ac:dyDescent="0.2">
      <c r="B99" s="47" t="s">
        <v>94</v>
      </c>
      <c r="C99" s="48">
        <v>144</v>
      </c>
      <c r="D99" s="48">
        <v>88</v>
      </c>
      <c r="E99" s="55">
        <v>61.111111111111114</v>
      </c>
    </row>
    <row r="100" spans="2:5" ht="15.75" customHeight="1" x14ac:dyDescent="0.2">
      <c r="B100" s="47" t="s">
        <v>95</v>
      </c>
      <c r="C100" s="48">
        <v>33</v>
      </c>
      <c r="D100" s="48">
        <v>33</v>
      </c>
      <c r="E100" s="55">
        <v>100</v>
      </c>
    </row>
    <row r="101" spans="2:5" s="5" customFormat="1" ht="15.75" customHeight="1" x14ac:dyDescent="0.2">
      <c r="B101" s="43" t="s">
        <v>96</v>
      </c>
      <c r="C101" s="44">
        <v>58</v>
      </c>
      <c r="D101" s="44">
        <v>58</v>
      </c>
      <c r="E101" s="54">
        <v>100</v>
      </c>
    </row>
    <row r="102" spans="2:5" s="5" customFormat="1" ht="15.75" customHeight="1" x14ac:dyDescent="0.2">
      <c r="B102" s="43" t="s">
        <v>97</v>
      </c>
      <c r="C102" s="44">
        <v>0</v>
      </c>
      <c r="D102" s="44">
        <v>0</v>
      </c>
      <c r="E102" s="54"/>
    </row>
    <row r="103" spans="2:5" ht="15.75" customHeight="1" x14ac:dyDescent="0.2">
      <c r="B103" s="47" t="s">
        <v>98</v>
      </c>
      <c r="C103" s="48"/>
      <c r="D103" s="48"/>
      <c r="E103" s="55"/>
    </row>
    <row r="104" spans="2:5" ht="15.75" customHeight="1" x14ac:dyDescent="0.2">
      <c r="B104" s="47" t="s">
        <v>99</v>
      </c>
      <c r="C104" s="48"/>
      <c r="D104" s="48"/>
      <c r="E104" s="55"/>
    </row>
    <row r="105" spans="2:5" s="5" customFormat="1" ht="15.75" customHeight="1" x14ac:dyDescent="0.2">
      <c r="B105" s="43" t="s">
        <v>100</v>
      </c>
      <c r="C105" s="44">
        <v>0</v>
      </c>
      <c r="D105" s="44">
        <v>0</v>
      </c>
      <c r="E105" s="54"/>
    </row>
    <row r="106" spans="2:5" s="5" customFormat="1" ht="15.75" customHeight="1" x14ac:dyDescent="0.2">
      <c r="B106" s="43" t="s">
        <v>101</v>
      </c>
      <c r="C106" s="44">
        <v>0</v>
      </c>
      <c r="D106" s="44">
        <v>0</v>
      </c>
      <c r="E106" s="54"/>
    </row>
    <row r="107" spans="2:5" ht="15.75" customHeight="1" x14ac:dyDescent="0.2">
      <c r="B107" s="47" t="s">
        <v>102</v>
      </c>
      <c r="C107" s="48"/>
      <c r="D107" s="48"/>
      <c r="E107" s="55"/>
    </row>
    <row r="108" spans="2:5" ht="15.75" customHeight="1" x14ac:dyDescent="0.2">
      <c r="B108" s="47" t="s">
        <v>103</v>
      </c>
      <c r="C108" s="48"/>
      <c r="D108" s="48"/>
      <c r="E108" s="55"/>
    </row>
    <row r="109" spans="2:5" ht="15.75" customHeight="1" x14ac:dyDescent="0.2">
      <c r="B109" s="47" t="s">
        <v>104</v>
      </c>
      <c r="C109" s="48"/>
      <c r="D109" s="48"/>
      <c r="E109" s="55"/>
    </row>
    <row r="110" spans="2:5" ht="15.75" customHeight="1" x14ac:dyDescent="0.2">
      <c r="B110" s="47" t="s">
        <v>105</v>
      </c>
      <c r="C110" s="48">
        <v>0</v>
      </c>
      <c r="D110" s="48">
        <v>0</v>
      </c>
      <c r="E110" s="55"/>
    </row>
    <row r="111" spans="2:5" s="5" customFormat="1" ht="15.75" customHeight="1" x14ac:dyDescent="0.2">
      <c r="B111" s="43" t="s">
        <v>106</v>
      </c>
      <c r="C111" s="44"/>
      <c r="D111" s="44"/>
      <c r="E111" s="54"/>
    </row>
  </sheetData>
  <phoneticPr fontId="0" type="noConversion"/>
  <hyperlinks>
    <hyperlink ref="C4" location="Ocak!A1" display="Ocak" xr:uid="{34DDADF1-6146-4433-9273-10CA87ED34AE}"/>
    <hyperlink ref="D4" location="Şubat!A1" display="Şubat" xr:uid="{94B90962-FDE9-4B4B-B332-0AD4056BC179}"/>
    <hyperlink ref="E4" location="Mart!A1" display="Mart" xr:uid="{3097480D-AAE7-4C7C-8526-5C1684BF999C}"/>
    <hyperlink ref="C5" location="Nisan!A1" display="Nisan" xr:uid="{D76183D3-B678-452D-B55A-1D4776C295AF}"/>
    <hyperlink ref="D5" location="Mayıs!A1" display="Mayıs" xr:uid="{0153229C-E424-4F25-925D-E85BAF28B566}"/>
    <hyperlink ref="E5" location="Haziran!A1" display="Haziran" xr:uid="{0FD1323B-E46F-4DB4-9D09-0A3BB4D6D459}"/>
    <hyperlink ref="C6" location="Temmuz!A1" display="Temmuz" xr:uid="{59A80361-38AF-4361-ABE4-EA8740CD5579}"/>
    <hyperlink ref="D6" location="Ağustos!A1" display="Ağustos" xr:uid="{8DD600EA-9E8B-4FC2-BA2F-D67C3202DDD1}"/>
    <hyperlink ref="E6" location="Eylül!A1" display="Eylül" xr:uid="{0E0DA3B9-B519-48B6-96C7-B07E8D623CA0}"/>
    <hyperlink ref="C7" location="Ekim!A1" display="Ekim" xr:uid="{149827A1-D25C-4930-97F8-2C02EB6142E5}"/>
    <hyperlink ref="D7" location="Kasım!A1" display="Kasım" xr:uid="{A2B59A1E-590A-4755-BF00-9DD4BFF1E608}"/>
    <hyperlink ref="E7" location="Aralık!A1" display="Aralık" xr:uid="{85898E79-D520-4CC9-B1D3-F1D450349B1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8EB28-E812-4691-AF8D-BE54A6EA1E4E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.7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199245</v>
      </c>
      <c r="D10" s="44">
        <v>166821</v>
      </c>
      <c r="E10" s="45">
        <v>83.726567793420159</v>
      </c>
    </row>
    <row r="11" spans="2:7" s="5" customFormat="1" ht="15.75" customHeight="1" x14ac:dyDescent="0.2">
      <c r="B11" s="43" t="s">
        <v>5</v>
      </c>
      <c r="C11" s="44">
        <v>175708</v>
      </c>
      <c r="D11" s="44">
        <v>151056</v>
      </c>
      <c r="E11" s="46">
        <v>85.969904614474018</v>
      </c>
    </row>
    <row r="12" spans="2:7" s="5" customFormat="1" ht="15.75" customHeight="1" x14ac:dyDescent="0.2">
      <c r="B12" s="43" t="s">
        <v>6</v>
      </c>
      <c r="C12" s="44">
        <v>104771</v>
      </c>
      <c r="D12" s="44">
        <v>90581</v>
      </c>
      <c r="E12" s="46">
        <v>86.456175850187549</v>
      </c>
      <c r="G12" s="6"/>
    </row>
    <row r="13" spans="2:7" s="5" customFormat="1" ht="15.75" customHeight="1" x14ac:dyDescent="0.2">
      <c r="B13" s="43" t="s">
        <v>7</v>
      </c>
      <c r="C13" s="44">
        <v>72807</v>
      </c>
      <c r="D13" s="44">
        <v>59862</v>
      </c>
      <c r="E13" s="46">
        <v>82.220116197618367</v>
      </c>
    </row>
    <row r="14" spans="2:7" ht="15.75" customHeight="1" x14ac:dyDescent="0.2">
      <c r="B14" s="47" t="s">
        <v>8</v>
      </c>
      <c r="C14" s="48">
        <v>4779</v>
      </c>
      <c r="D14" s="48">
        <v>2991</v>
      </c>
      <c r="E14" s="49">
        <v>62.586315128688007</v>
      </c>
    </row>
    <row r="15" spans="2:7" ht="15.75" customHeight="1" x14ac:dyDescent="0.2">
      <c r="B15" s="47" t="s">
        <v>9</v>
      </c>
      <c r="C15" s="48">
        <v>1379</v>
      </c>
      <c r="D15" s="48">
        <v>982</v>
      </c>
      <c r="E15" s="49">
        <v>71.21102248005802</v>
      </c>
    </row>
    <row r="16" spans="2:7" ht="15.75" customHeight="1" x14ac:dyDescent="0.2">
      <c r="B16" s="47" t="s">
        <v>10</v>
      </c>
      <c r="C16" s="48">
        <v>62311</v>
      </c>
      <c r="D16" s="48">
        <v>52484</v>
      </c>
      <c r="E16" s="49">
        <v>84.229108825087067</v>
      </c>
    </row>
    <row r="17" spans="2:5" ht="15.75" customHeight="1" x14ac:dyDescent="0.2">
      <c r="B17" s="47" t="s">
        <v>11</v>
      </c>
      <c r="C17" s="48">
        <v>4338</v>
      </c>
      <c r="D17" s="48">
        <v>3405</v>
      </c>
      <c r="E17" s="49">
        <v>78.492392807745503</v>
      </c>
    </row>
    <row r="18" spans="2:5" s="5" customFormat="1" ht="15.75" customHeight="1" x14ac:dyDescent="0.2">
      <c r="B18" s="43" t="s">
        <v>12</v>
      </c>
      <c r="C18" s="44">
        <v>31964</v>
      </c>
      <c r="D18" s="44">
        <v>30719</v>
      </c>
      <c r="E18" s="46">
        <v>96.10499311725691</v>
      </c>
    </row>
    <row r="19" spans="2:5" ht="15.75" customHeight="1" x14ac:dyDescent="0.2">
      <c r="B19" s="47" t="s">
        <v>13</v>
      </c>
      <c r="C19" s="48">
        <v>317</v>
      </c>
      <c r="D19" s="48">
        <v>-578</v>
      </c>
      <c r="E19" s="49">
        <v>-182.33438485804416</v>
      </c>
    </row>
    <row r="20" spans="2:5" ht="15.75" customHeight="1" x14ac:dyDescent="0.2">
      <c r="B20" s="47" t="s">
        <v>14</v>
      </c>
      <c r="C20" s="48">
        <v>139</v>
      </c>
      <c r="D20" s="48">
        <v>137</v>
      </c>
      <c r="E20" s="49">
        <v>98.561151079136692</v>
      </c>
    </row>
    <row r="21" spans="2:5" ht="15.75" customHeight="1" x14ac:dyDescent="0.2">
      <c r="B21" s="47" t="s">
        <v>15</v>
      </c>
      <c r="C21" s="48">
        <v>31508</v>
      </c>
      <c r="D21" s="48">
        <v>31160</v>
      </c>
      <c r="E21" s="49">
        <v>98.895518598451176</v>
      </c>
    </row>
    <row r="22" spans="2:5" s="4" customFormat="1" ht="15.75" customHeight="1" x14ac:dyDescent="0.2">
      <c r="B22" s="43" t="s">
        <v>16</v>
      </c>
      <c r="C22" s="44">
        <v>14805</v>
      </c>
      <c r="D22" s="44">
        <v>10971</v>
      </c>
      <c r="E22" s="45">
        <v>74.103343465045583</v>
      </c>
    </row>
    <row r="23" spans="2:5" s="8" customFormat="1" ht="15.75" customHeight="1" x14ac:dyDescent="0.2">
      <c r="B23" s="47" t="s">
        <v>17</v>
      </c>
      <c r="C23" s="48">
        <v>131</v>
      </c>
      <c r="D23" s="48">
        <v>44</v>
      </c>
      <c r="E23" s="50">
        <v>33.587786259541986</v>
      </c>
    </row>
    <row r="24" spans="2:5" s="8" customFormat="1" ht="15.75" customHeight="1" x14ac:dyDescent="0.2">
      <c r="B24" s="47" t="s">
        <v>18</v>
      </c>
      <c r="C24" s="48">
        <v>14674</v>
      </c>
      <c r="D24" s="48">
        <v>10927</v>
      </c>
      <c r="E24" s="50">
        <v>74.465040207169139</v>
      </c>
    </row>
    <row r="25" spans="2:5" s="4" customFormat="1" ht="15.75" customHeight="1" x14ac:dyDescent="0.2">
      <c r="B25" s="43" t="s">
        <v>19</v>
      </c>
      <c r="C25" s="44">
        <v>38319</v>
      </c>
      <c r="D25" s="44">
        <v>33840</v>
      </c>
      <c r="E25" s="45">
        <v>88.311281609645349</v>
      </c>
    </row>
    <row r="26" spans="2:5" s="4" customFormat="1" ht="15.75" customHeight="1" x14ac:dyDescent="0.2">
      <c r="B26" s="43" t="s">
        <v>20</v>
      </c>
      <c r="C26" s="44">
        <v>30981</v>
      </c>
      <c r="D26" s="44">
        <v>26893</v>
      </c>
      <c r="E26" s="45">
        <v>86.804815854878797</v>
      </c>
    </row>
    <row r="27" spans="2:5" s="8" customFormat="1" ht="15.75" customHeight="1" x14ac:dyDescent="0.2">
      <c r="B27" s="47" t="s">
        <v>21</v>
      </c>
      <c r="C27" s="48">
        <v>20281</v>
      </c>
      <c r="D27" s="48">
        <v>16647</v>
      </c>
      <c r="E27" s="50">
        <v>82.081751392929348</v>
      </c>
    </row>
    <row r="28" spans="2:5" s="8" customFormat="1" ht="15.75" customHeight="1" x14ac:dyDescent="0.2">
      <c r="B28" s="47" t="s">
        <v>22</v>
      </c>
      <c r="C28" s="48">
        <v>10700</v>
      </c>
      <c r="D28" s="48">
        <v>10246</v>
      </c>
      <c r="E28" s="50">
        <v>95.757009345794401</v>
      </c>
    </row>
    <row r="29" spans="2:5" s="4" customFormat="1" ht="15.75" customHeight="1" x14ac:dyDescent="0.2">
      <c r="B29" s="43" t="s">
        <v>23</v>
      </c>
      <c r="C29" s="44">
        <v>4066</v>
      </c>
      <c r="D29" s="44">
        <v>3924</v>
      </c>
      <c r="E29" s="45">
        <v>96.507624200688639</v>
      </c>
    </row>
    <row r="30" spans="2:5" s="8" customFormat="1" ht="15.75" customHeight="1" x14ac:dyDescent="0.2">
      <c r="B30" s="47" t="s">
        <v>24</v>
      </c>
      <c r="C30" s="48">
        <v>-1</v>
      </c>
      <c r="D30" s="48">
        <v>-7</v>
      </c>
      <c r="E30" s="50">
        <v>700</v>
      </c>
    </row>
    <row r="31" spans="2:5" s="8" customFormat="1" ht="15.75" customHeight="1" x14ac:dyDescent="0.2">
      <c r="B31" s="47" t="s">
        <v>203</v>
      </c>
      <c r="C31" s="48">
        <v>3928</v>
      </c>
      <c r="D31" s="48">
        <v>3928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139</v>
      </c>
      <c r="D35" s="48">
        <v>3</v>
      </c>
      <c r="E35" s="49">
        <v>2.1582733812949639</v>
      </c>
    </row>
    <row r="36" spans="2:5" s="5" customFormat="1" ht="15.75" customHeight="1" x14ac:dyDescent="0.2">
      <c r="B36" s="43" t="s">
        <v>30</v>
      </c>
      <c r="C36" s="44">
        <v>3272</v>
      </c>
      <c r="D36" s="44">
        <v>3023</v>
      </c>
      <c r="E36" s="46">
        <v>92.389975550122244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0</v>
      </c>
      <c r="D38" s="44">
        <v>0</v>
      </c>
      <c r="E38" s="45"/>
    </row>
    <row r="39" spans="2:5" s="4" customFormat="1" ht="15.75" customHeight="1" x14ac:dyDescent="0.2">
      <c r="B39" s="43" t="s">
        <v>33</v>
      </c>
      <c r="C39" s="44">
        <v>516</v>
      </c>
      <c r="D39" s="44">
        <v>516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21</v>
      </c>
      <c r="D40" s="48">
        <v>21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495</v>
      </c>
      <c r="D41" s="48">
        <v>495</v>
      </c>
      <c r="E41" s="50">
        <v>100</v>
      </c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8918</v>
      </c>
      <c r="D43" s="44">
        <v>7256</v>
      </c>
      <c r="E43" s="45">
        <v>81.36353442475891</v>
      </c>
    </row>
    <row r="44" spans="2:5" s="4" customFormat="1" ht="15.75" customHeight="1" x14ac:dyDescent="0.2">
      <c r="B44" s="43" t="s">
        <v>38</v>
      </c>
      <c r="C44" s="44">
        <v>8277</v>
      </c>
      <c r="D44" s="44">
        <v>7867</v>
      </c>
      <c r="E44" s="45">
        <v>95.046514437598162</v>
      </c>
    </row>
    <row r="45" spans="2:5" s="4" customFormat="1" ht="15.75" customHeight="1" x14ac:dyDescent="0.2">
      <c r="B45" s="43" t="s">
        <v>39</v>
      </c>
      <c r="C45" s="44">
        <v>102</v>
      </c>
      <c r="D45" s="44">
        <v>25</v>
      </c>
      <c r="E45" s="45">
        <v>24.509803921568626</v>
      </c>
    </row>
    <row r="46" spans="2:5" s="4" customFormat="1" ht="15.75" customHeight="1" x14ac:dyDescent="0.2">
      <c r="B46" s="43" t="s">
        <v>40</v>
      </c>
      <c r="C46" s="44">
        <v>23305</v>
      </c>
      <c r="D46" s="44">
        <v>15589</v>
      </c>
      <c r="E46" s="45">
        <v>66.89122505900022</v>
      </c>
    </row>
    <row r="47" spans="2:5" s="4" customFormat="1" ht="15.75" customHeight="1" x14ac:dyDescent="0.2">
      <c r="B47" s="43" t="s">
        <v>41</v>
      </c>
      <c r="C47" s="44">
        <v>7436</v>
      </c>
      <c r="D47" s="44">
        <v>7436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7434</v>
      </c>
      <c r="D48" s="48">
        <v>7434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2</v>
      </c>
      <c r="D50" s="48">
        <v>2</v>
      </c>
      <c r="E50" s="50">
        <v>100</v>
      </c>
    </row>
    <row r="51" spans="2:5" s="4" customFormat="1" ht="15.75" customHeight="1" x14ac:dyDescent="0.2">
      <c r="B51" s="43" t="s">
        <v>45</v>
      </c>
      <c r="C51" s="44">
        <v>297</v>
      </c>
      <c r="D51" s="44">
        <v>297</v>
      </c>
      <c r="E51" s="45">
        <v>100</v>
      </c>
    </row>
    <row r="52" spans="2:5" s="4" customFormat="1" ht="15.75" customHeight="1" x14ac:dyDescent="0.2">
      <c r="B52" s="43" t="s">
        <v>46</v>
      </c>
      <c r="C52" s="44">
        <v>297</v>
      </c>
      <c r="D52" s="44">
        <v>297</v>
      </c>
      <c r="E52" s="45">
        <v>100</v>
      </c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51</v>
      </c>
      <c r="C56" s="48"/>
      <c r="D56" s="48"/>
      <c r="E56" s="50"/>
    </row>
    <row r="57" spans="2:5" s="8" customFormat="1" ht="15.75" customHeight="1" x14ac:dyDescent="0.2">
      <c r="B57" s="47" t="s">
        <v>52</v>
      </c>
      <c r="C57" s="48"/>
      <c r="D57" s="48"/>
      <c r="E57" s="50"/>
    </row>
    <row r="58" spans="2:5" s="8" customFormat="1" ht="15.75" customHeight="1" x14ac:dyDescent="0.2">
      <c r="B58" s="47" t="s">
        <v>53</v>
      </c>
      <c r="C58" s="48"/>
      <c r="D58" s="48"/>
      <c r="E58" s="50"/>
    </row>
    <row r="59" spans="2:5" s="8" customFormat="1" ht="15.75" customHeight="1" x14ac:dyDescent="0.2">
      <c r="B59" s="47" t="s">
        <v>54</v>
      </c>
      <c r="C59" s="48"/>
      <c r="D59" s="48"/>
      <c r="E59" s="50"/>
    </row>
    <row r="60" spans="2:5" s="4" customFormat="1" ht="15.75" customHeight="1" x14ac:dyDescent="0.2">
      <c r="B60" s="43" t="s">
        <v>55</v>
      </c>
      <c r="C60" s="44">
        <v>3014</v>
      </c>
      <c r="D60" s="44">
        <v>1108</v>
      </c>
      <c r="E60" s="45">
        <v>36.761778367617779</v>
      </c>
    </row>
    <row r="61" spans="2:5" s="4" customFormat="1" ht="15.75" customHeight="1" x14ac:dyDescent="0.2">
      <c r="B61" s="43" t="s">
        <v>56</v>
      </c>
      <c r="C61" s="44">
        <v>1018</v>
      </c>
      <c r="D61" s="44">
        <v>796</v>
      </c>
      <c r="E61" s="45">
        <v>78.192534381139495</v>
      </c>
    </row>
    <row r="62" spans="2:5" s="8" customFormat="1" ht="15.75" customHeight="1" x14ac:dyDescent="0.2">
      <c r="B62" s="47" t="s">
        <v>57</v>
      </c>
      <c r="C62" s="48">
        <v>484</v>
      </c>
      <c r="D62" s="48">
        <v>484</v>
      </c>
      <c r="E62" s="50">
        <v>100</v>
      </c>
    </row>
    <row r="63" spans="2:5" s="8" customFormat="1" ht="15.75" customHeight="1" x14ac:dyDescent="0.2">
      <c r="B63" s="47" t="s">
        <v>58</v>
      </c>
      <c r="C63" s="48">
        <v>286</v>
      </c>
      <c r="D63" s="48">
        <v>64</v>
      </c>
      <c r="E63" s="50">
        <v>22.377622377622377</v>
      </c>
    </row>
    <row r="64" spans="2:5" s="8" customFormat="1" ht="15.75" customHeight="1" x14ac:dyDescent="0.2">
      <c r="B64" s="47" t="s">
        <v>59</v>
      </c>
      <c r="C64" s="48">
        <v>248</v>
      </c>
      <c r="D64" s="48">
        <v>248</v>
      </c>
      <c r="E64" s="50">
        <v>100</v>
      </c>
    </row>
    <row r="65" spans="2:5" s="4" customFormat="1" ht="15.75" customHeight="1" x14ac:dyDescent="0.2">
      <c r="B65" s="43" t="s">
        <v>60</v>
      </c>
      <c r="C65" s="44">
        <v>1996</v>
      </c>
      <c r="D65" s="44">
        <v>312</v>
      </c>
      <c r="E65" s="45">
        <v>15.631262525050099</v>
      </c>
    </row>
    <row r="66" spans="2:5" s="8" customFormat="1" ht="15.75" customHeight="1" x14ac:dyDescent="0.2">
      <c r="B66" s="47" t="s">
        <v>61</v>
      </c>
      <c r="C66" s="48"/>
      <c r="D66" s="48"/>
      <c r="E66" s="50"/>
    </row>
    <row r="67" spans="2:5" s="8" customFormat="1" ht="15.75" customHeight="1" x14ac:dyDescent="0.2">
      <c r="B67" s="47" t="s">
        <v>62</v>
      </c>
      <c r="C67" s="48">
        <v>1970</v>
      </c>
      <c r="D67" s="48">
        <v>286</v>
      </c>
      <c r="E67" s="50">
        <v>14.517766497461929</v>
      </c>
    </row>
    <row r="68" spans="2:5" s="8" customFormat="1" ht="15.75" customHeight="1" x14ac:dyDescent="0.2">
      <c r="B68" s="47" t="s">
        <v>63</v>
      </c>
      <c r="C68" s="48">
        <v>26</v>
      </c>
      <c r="D68" s="48">
        <v>26</v>
      </c>
      <c r="E68" s="50">
        <v>100</v>
      </c>
    </row>
    <row r="69" spans="2:5" s="4" customFormat="1" ht="15.75" customHeight="1" x14ac:dyDescent="0.2">
      <c r="B69" s="43" t="s">
        <v>64</v>
      </c>
      <c r="C69" s="44"/>
      <c r="D69" s="44"/>
      <c r="E69" s="45"/>
    </row>
    <row r="70" spans="2:5" s="4" customFormat="1" ht="15.75" customHeight="1" x14ac:dyDescent="0.2">
      <c r="B70" s="43" t="s">
        <v>65</v>
      </c>
      <c r="C70" s="44">
        <v>9697</v>
      </c>
      <c r="D70" s="44">
        <v>4068</v>
      </c>
      <c r="E70" s="45">
        <v>41.951118902753429</v>
      </c>
    </row>
    <row r="71" spans="2:5" s="8" customFormat="1" ht="15.75" customHeight="1" x14ac:dyDescent="0.2">
      <c r="B71" s="51" t="s">
        <v>66</v>
      </c>
      <c r="C71" s="52">
        <v>322</v>
      </c>
      <c r="D71" s="52">
        <v>226</v>
      </c>
      <c r="E71" s="50">
        <v>70.186335403726702</v>
      </c>
    </row>
    <row r="72" spans="2:5" s="8" customFormat="1" ht="15.75" customHeight="1" x14ac:dyDescent="0.2">
      <c r="B72" s="51" t="s">
        <v>67</v>
      </c>
      <c r="C72" s="52">
        <v>0</v>
      </c>
      <c r="D72" s="52">
        <v>0</v>
      </c>
      <c r="E72" s="50"/>
    </row>
    <row r="73" spans="2:5" s="8" customFormat="1" ht="15.75" customHeight="1" x14ac:dyDescent="0.2">
      <c r="B73" s="51" t="s">
        <v>68</v>
      </c>
      <c r="C73" s="52">
        <v>1141</v>
      </c>
      <c r="D73" s="52">
        <v>515</v>
      </c>
      <c r="E73" s="50">
        <v>45.135845749342685</v>
      </c>
    </row>
    <row r="74" spans="2:5" s="8" customFormat="1" ht="15.75" customHeight="1" x14ac:dyDescent="0.2">
      <c r="B74" s="51" t="s">
        <v>69</v>
      </c>
      <c r="C74" s="52">
        <v>3166</v>
      </c>
      <c r="D74" s="52">
        <v>580</v>
      </c>
      <c r="E74" s="50">
        <v>18.319646241313961</v>
      </c>
    </row>
    <row r="75" spans="2:5" s="8" customFormat="1" ht="15.75" customHeight="1" x14ac:dyDescent="0.2">
      <c r="B75" s="51" t="s">
        <v>70</v>
      </c>
      <c r="C75" s="52">
        <v>2127</v>
      </c>
      <c r="D75" s="52">
        <v>1916</v>
      </c>
      <c r="E75" s="50">
        <v>90.07992477668077</v>
      </c>
    </row>
    <row r="76" spans="2:5" s="8" customFormat="1" ht="15.75" customHeight="1" x14ac:dyDescent="0.2">
      <c r="B76" s="51" t="s">
        <v>71</v>
      </c>
      <c r="C76" s="52">
        <v>2941</v>
      </c>
      <c r="D76" s="52">
        <v>831</v>
      </c>
      <c r="E76" s="50">
        <v>28.255695341720504</v>
      </c>
    </row>
    <row r="77" spans="2:5" s="5" customFormat="1" ht="15.75" customHeight="1" x14ac:dyDescent="0.2">
      <c r="B77" s="43" t="s">
        <v>72</v>
      </c>
      <c r="C77" s="44">
        <v>4</v>
      </c>
      <c r="D77" s="44">
        <v>4</v>
      </c>
      <c r="E77" s="45">
        <v>100</v>
      </c>
    </row>
    <row r="78" spans="2:5" ht="15.75" customHeight="1" x14ac:dyDescent="0.2">
      <c r="B78" s="47" t="s">
        <v>73</v>
      </c>
      <c r="C78" s="48"/>
      <c r="D78" s="48"/>
      <c r="E78" s="50"/>
    </row>
    <row r="79" spans="2:5" ht="15.75" customHeight="1" x14ac:dyDescent="0.2">
      <c r="B79" s="47" t="s">
        <v>74</v>
      </c>
      <c r="C79" s="48"/>
      <c r="D79" s="48"/>
      <c r="E79" s="50"/>
    </row>
    <row r="80" spans="2:5" ht="15.75" customHeight="1" x14ac:dyDescent="0.2">
      <c r="B80" s="47" t="s">
        <v>75</v>
      </c>
      <c r="C80" s="48">
        <v>2</v>
      </c>
      <c r="D80" s="48">
        <v>2</v>
      </c>
      <c r="E80" s="50">
        <v>100</v>
      </c>
    </row>
    <row r="81" spans="2:5" ht="15.75" customHeight="1" x14ac:dyDescent="0.2">
      <c r="B81" s="47" t="s">
        <v>76</v>
      </c>
      <c r="C81" s="48"/>
      <c r="D81" s="48"/>
      <c r="E81" s="50"/>
    </row>
    <row r="82" spans="2:5" ht="15.75" customHeight="1" x14ac:dyDescent="0.2">
      <c r="B82" s="47" t="s">
        <v>77</v>
      </c>
      <c r="C82" s="48"/>
      <c r="D82" s="48"/>
      <c r="E82" s="50"/>
    </row>
    <row r="83" spans="2:5" ht="15.75" customHeight="1" x14ac:dyDescent="0.2">
      <c r="B83" s="47" t="s">
        <v>78</v>
      </c>
      <c r="C83" s="48">
        <v>2</v>
      </c>
      <c r="D83" s="48">
        <v>2</v>
      </c>
      <c r="E83" s="50">
        <v>100</v>
      </c>
    </row>
    <row r="84" spans="2:5" ht="15.75" customHeight="1" x14ac:dyDescent="0.2">
      <c r="B84" s="47" t="s">
        <v>79</v>
      </c>
      <c r="C84" s="48"/>
      <c r="D84" s="48"/>
      <c r="E84" s="50"/>
    </row>
    <row r="85" spans="2:5" ht="15.75" customHeight="1" x14ac:dyDescent="0.2">
      <c r="B85" s="47" t="s">
        <v>80</v>
      </c>
      <c r="C85" s="48"/>
      <c r="D85" s="48"/>
      <c r="E85" s="50"/>
    </row>
    <row r="86" spans="2:5" s="5" customFormat="1" ht="15.75" customHeight="1" x14ac:dyDescent="0.2">
      <c r="B86" s="43" t="s">
        <v>81</v>
      </c>
      <c r="C86" s="44">
        <v>2857</v>
      </c>
      <c r="D86" s="44">
        <v>2676</v>
      </c>
      <c r="E86" s="45">
        <v>93.6646832341617</v>
      </c>
    </row>
    <row r="87" spans="2:5" ht="15.75" customHeight="1" x14ac:dyDescent="0.2">
      <c r="B87" s="53" t="s">
        <v>82</v>
      </c>
      <c r="C87" s="48"/>
      <c r="D87" s="48"/>
      <c r="E87" s="50"/>
    </row>
    <row r="88" spans="2:5" ht="15.75" customHeight="1" x14ac:dyDescent="0.2">
      <c r="B88" s="53" t="s">
        <v>83</v>
      </c>
      <c r="C88" s="48"/>
      <c r="D88" s="48"/>
      <c r="E88" s="50"/>
    </row>
    <row r="89" spans="2:5" ht="15.75" customHeight="1" x14ac:dyDescent="0.2">
      <c r="B89" s="47" t="s">
        <v>84</v>
      </c>
      <c r="C89" s="48">
        <v>230</v>
      </c>
      <c r="D89" s="48">
        <v>230</v>
      </c>
      <c r="E89" s="50">
        <v>100</v>
      </c>
    </row>
    <row r="90" spans="2:5" ht="15.75" customHeight="1" x14ac:dyDescent="0.2">
      <c r="B90" s="47" t="s">
        <v>85</v>
      </c>
      <c r="C90" s="48">
        <v>1462</v>
      </c>
      <c r="D90" s="48">
        <v>1462</v>
      </c>
      <c r="E90" s="50">
        <v>100</v>
      </c>
    </row>
    <row r="91" spans="2:5" ht="15.75" customHeight="1" x14ac:dyDescent="0.2">
      <c r="B91" s="47" t="s">
        <v>86</v>
      </c>
      <c r="C91" s="48">
        <v>517</v>
      </c>
      <c r="D91" s="48">
        <v>517</v>
      </c>
      <c r="E91" s="50">
        <v>100</v>
      </c>
    </row>
    <row r="92" spans="2:5" ht="15.75" customHeight="1" x14ac:dyDescent="0.2">
      <c r="B92" s="47" t="s">
        <v>87</v>
      </c>
      <c r="C92" s="48">
        <v>236</v>
      </c>
      <c r="D92" s="48">
        <v>236</v>
      </c>
      <c r="E92" s="50">
        <v>100</v>
      </c>
    </row>
    <row r="93" spans="2:5" ht="15.75" customHeight="1" x14ac:dyDescent="0.2">
      <c r="B93" s="47" t="s">
        <v>88</v>
      </c>
      <c r="C93" s="48">
        <v>412</v>
      </c>
      <c r="D93" s="48">
        <v>231</v>
      </c>
      <c r="E93" s="50">
        <v>56.067961165048544</v>
      </c>
    </row>
    <row r="94" spans="2:5" s="5" customFormat="1" ht="15.75" customHeight="1" x14ac:dyDescent="0.2">
      <c r="B94" s="43" t="s">
        <v>89</v>
      </c>
      <c r="C94" s="44">
        <v>232</v>
      </c>
      <c r="D94" s="44">
        <v>176</v>
      </c>
      <c r="E94" s="54">
        <v>75.862068965517238</v>
      </c>
    </row>
    <row r="95" spans="2:5" s="5" customFormat="1" ht="15.75" customHeight="1" x14ac:dyDescent="0.2">
      <c r="B95" s="43" t="s">
        <v>90</v>
      </c>
      <c r="C95" s="44">
        <v>177</v>
      </c>
      <c r="D95" s="44">
        <v>121</v>
      </c>
      <c r="E95" s="54">
        <v>68.361581920903959</v>
      </c>
    </row>
    <row r="96" spans="2:5" ht="15.75" customHeight="1" x14ac:dyDescent="0.2">
      <c r="B96" s="47" t="s">
        <v>91</v>
      </c>
      <c r="C96" s="48"/>
      <c r="D96" s="48"/>
      <c r="E96" s="55"/>
    </row>
    <row r="97" spans="2:5" ht="15.75" customHeight="1" x14ac:dyDescent="0.2">
      <c r="B97" s="47" t="s">
        <v>92</v>
      </c>
      <c r="C97" s="48"/>
      <c r="D97" s="48"/>
      <c r="E97" s="55"/>
    </row>
    <row r="98" spans="2:5" ht="15.75" customHeight="1" x14ac:dyDescent="0.2">
      <c r="B98" s="47" t="s">
        <v>93</v>
      </c>
      <c r="C98" s="48"/>
      <c r="D98" s="48"/>
      <c r="E98" s="55"/>
    </row>
    <row r="99" spans="2:5" ht="15.75" customHeight="1" x14ac:dyDescent="0.2">
      <c r="B99" s="47" t="s">
        <v>94</v>
      </c>
      <c r="C99" s="48">
        <v>144</v>
      </c>
      <c r="D99" s="48">
        <v>88</v>
      </c>
      <c r="E99" s="55">
        <v>61.111111111111114</v>
      </c>
    </row>
    <row r="100" spans="2:5" ht="15.75" customHeight="1" x14ac:dyDescent="0.2">
      <c r="B100" s="47" t="s">
        <v>95</v>
      </c>
      <c r="C100" s="48">
        <v>33</v>
      </c>
      <c r="D100" s="48">
        <v>33</v>
      </c>
      <c r="E100" s="55">
        <v>100</v>
      </c>
    </row>
    <row r="101" spans="2:5" s="5" customFormat="1" ht="15.75" customHeight="1" x14ac:dyDescent="0.2">
      <c r="B101" s="43" t="s">
        <v>96</v>
      </c>
      <c r="C101" s="44">
        <v>55</v>
      </c>
      <c r="D101" s="44">
        <v>55</v>
      </c>
      <c r="E101" s="54">
        <v>100</v>
      </c>
    </row>
    <row r="102" spans="2:5" s="5" customFormat="1" ht="15.75" customHeight="1" x14ac:dyDescent="0.2">
      <c r="B102" s="43" t="s">
        <v>97</v>
      </c>
      <c r="C102" s="44">
        <v>0</v>
      </c>
      <c r="D102" s="44">
        <v>0</v>
      </c>
      <c r="E102" s="54"/>
    </row>
    <row r="103" spans="2:5" ht="15.75" customHeight="1" x14ac:dyDescent="0.2">
      <c r="B103" s="47" t="s">
        <v>98</v>
      </c>
      <c r="C103" s="48"/>
      <c r="D103" s="48"/>
      <c r="E103" s="55"/>
    </row>
    <row r="104" spans="2:5" ht="15.75" customHeight="1" x14ac:dyDescent="0.2">
      <c r="B104" s="47" t="s">
        <v>99</v>
      </c>
      <c r="C104" s="48"/>
      <c r="D104" s="48"/>
      <c r="E104" s="55"/>
    </row>
    <row r="105" spans="2:5" s="5" customFormat="1" ht="15.75" customHeight="1" x14ac:dyDescent="0.2">
      <c r="B105" s="43" t="s">
        <v>100</v>
      </c>
      <c r="C105" s="44">
        <v>0</v>
      </c>
      <c r="D105" s="44">
        <v>0</v>
      </c>
      <c r="E105" s="54"/>
    </row>
    <row r="106" spans="2:5" s="5" customFormat="1" ht="15.75" customHeight="1" x14ac:dyDescent="0.2">
      <c r="B106" s="43" t="s">
        <v>101</v>
      </c>
      <c r="C106" s="44">
        <v>0</v>
      </c>
      <c r="D106" s="44">
        <v>0</v>
      </c>
      <c r="E106" s="54"/>
    </row>
    <row r="107" spans="2:5" ht="15.75" customHeight="1" x14ac:dyDescent="0.2">
      <c r="B107" s="47" t="s">
        <v>102</v>
      </c>
      <c r="C107" s="48"/>
      <c r="D107" s="48"/>
      <c r="E107" s="55"/>
    </row>
    <row r="108" spans="2:5" ht="15.75" customHeight="1" x14ac:dyDescent="0.2">
      <c r="B108" s="47" t="s">
        <v>103</v>
      </c>
      <c r="C108" s="48"/>
      <c r="D108" s="48"/>
      <c r="E108" s="55"/>
    </row>
    <row r="109" spans="2:5" ht="15.75" customHeight="1" x14ac:dyDescent="0.2">
      <c r="B109" s="47" t="s">
        <v>104</v>
      </c>
      <c r="C109" s="48"/>
      <c r="D109" s="48"/>
      <c r="E109" s="55"/>
    </row>
    <row r="110" spans="2:5" ht="15.75" customHeight="1" x14ac:dyDescent="0.2">
      <c r="B110" s="47" t="s">
        <v>105</v>
      </c>
      <c r="C110" s="48">
        <v>0</v>
      </c>
      <c r="D110" s="48">
        <v>0</v>
      </c>
      <c r="E110" s="55"/>
    </row>
    <row r="111" spans="2:5" s="5" customFormat="1" ht="15.75" customHeight="1" x14ac:dyDescent="0.2">
      <c r="B111" s="43" t="s">
        <v>106</v>
      </c>
      <c r="C111" s="44"/>
      <c r="D111" s="44"/>
      <c r="E111" s="54"/>
    </row>
  </sheetData>
  <phoneticPr fontId="0" type="noConversion"/>
  <hyperlinks>
    <hyperlink ref="C4" location="Ocak!A1" display="Ocak" xr:uid="{93D39229-48A9-410F-9C5A-55D967739B26}"/>
    <hyperlink ref="D4" location="Şubat!A1" display="Şubat" xr:uid="{4FA729E2-EC78-4078-A271-2D63251112B0}"/>
    <hyperlink ref="E4" location="Mart!A1" display="Mart" xr:uid="{656C9301-1283-416A-A500-0D2432BE6187}"/>
    <hyperlink ref="C5" location="Nisan!A1" display="Nisan" xr:uid="{275108BF-6C21-493C-9E2A-63E52C4EF1E5}"/>
    <hyperlink ref="D5" location="Mayıs!A1" display="Mayıs" xr:uid="{85C191C9-033A-4E7A-ABED-B94F7E0E19EA}"/>
    <hyperlink ref="E5" location="Haziran!A1" display="Haziran" xr:uid="{B85F6B50-B056-4DEA-83C2-CA4AD6DF7882}"/>
    <hyperlink ref="C6" location="Temmuz!A1" display="Temmuz" xr:uid="{133FDE33-D89C-4615-9A79-3A4CF3749F7E}"/>
    <hyperlink ref="D6" location="Ağustos!A1" display="Ağustos" xr:uid="{94398B78-FE1A-4AE4-A73D-92D64AECB691}"/>
    <hyperlink ref="E6" location="Eylül!A1" display="Eylül" xr:uid="{62688203-3E80-46D6-B977-53314E90C57D}"/>
    <hyperlink ref="C7" location="Ekim!A1" display="Ekim" xr:uid="{9605A86F-FDE0-4905-878F-8DC2FACE0917}"/>
    <hyperlink ref="D7" location="Kasım!A1" display="Kasım" xr:uid="{DB92F5F8-7F9D-4619-B219-9D8BF3B7A51F}"/>
    <hyperlink ref="E7" location="Aralık!A1" display="Aralık" xr:uid="{6C6EE447-F874-441B-B3AF-407A1132319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B989-6A98-4DB5-A44A-0A4DFC17BBA4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.7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f>+C11+C46+C95+C106</f>
        <v>184989</v>
      </c>
      <c r="D10" s="44">
        <f>+D11+D46+D95+D106</f>
        <v>149088</v>
      </c>
      <c r="E10" s="45">
        <f t="shared" ref="E10:E72" si="0">+D10/C10*100</f>
        <v>80.592900118385415</v>
      </c>
    </row>
    <row r="11" spans="2:7" s="5" customFormat="1" ht="15.75" customHeight="1" x14ac:dyDescent="0.2">
      <c r="B11" s="43" t="s">
        <v>5</v>
      </c>
      <c r="C11" s="44">
        <f>+C12+C22+C25+C39+C43+C44+C45</f>
        <v>163582</v>
      </c>
      <c r="D11" s="44">
        <f>+D12+D22+D25+D39+D43+D44+D45</f>
        <v>135173</v>
      </c>
      <c r="E11" s="46">
        <f t="shared" si="0"/>
        <v>82.63317479918328</v>
      </c>
    </row>
    <row r="12" spans="2:7" s="5" customFormat="1" ht="15.75" customHeight="1" x14ac:dyDescent="0.2">
      <c r="B12" s="43" t="s">
        <v>6</v>
      </c>
      <c r="C12" s="44">
        <f>+C13+C18</f>
        <v>96915</v>
      </c>
      <c r="D12" s="44">
        <f>+D13+D18</f>
        <v>80257</v>
      </c>
      <c r="E12" s="46">
        <f t="shared" si="0"/>
        <v>82.811742248361966</v>
      </c>
      <c r="G12" s="6"/>
    </row>
    <row r="13" spans="2:7" s="5" customFormat="1" ht="15.75" customHeight="1" x14ac:dyDescent="0.2">
      <c r="B13" s="43" t="s">
        <v>7</v>
      </c>
      <c r="C13" s="44">
        <f>SUM(C14:C17)</f>
        <v>64940</v>
      </c>
      <c r="D13" s="44">
        <f>SUM(D14:D17)</f>
        <v>49664</v>
      </c>
      <c r="E13" s="46">
        <f t="shared" si="0"/>
        <v>76.476747767169698</v>
      </c>
    </row>
    <row r="14" spans="2:7" ht="15.75" customHeight="1" x14ac:dyDescent="0.2">
      <c r="B14" s="47" t="s">
        <v>8</v>
      </c>
      <c r="C14" s="48">
        <v>4843</v>
      </c>
      <c r="D14" s="48">
        <v>2980</v>
      </c>
      <c r="E14" s="49">
        <f t="shared" si="0"/>
        <v>61.532108197398308</v>
      </c>
    </row>
    <row r="15" spans="2:7" ht="15.75" customHeight="1" x14ac:dyDescent="0.2">
      <c r="B15" s="47" t="s">
        <v>9</v>
      </c>
      <c r="C15" s="48">
        <v>1373</v>
      </c>
      <c r="D15" s="48">
        <v>958</v>
      </c>
      <c r="E15" s="49">
        <f t="shared" si="0"/>
        <v>69.7742170429716</v>
      </c>
    </row>
    <row r="16" spans="2:7" ht="15.75" customHeight="1" x14ac:dyDescent="0.2">
      <c r="B16" s="47" t="s">
        <v>10</v>
      </c>
      <c r="C16" s="48">
        <v>54338</v>
      </c>
      <c r="D16" s="48">
        <v>42370</v>
      </c>
      <c r="E16" s="49">
        <f t="shared" si="0"/>
        <v>77.974897861533364</v>
      </c>
    </row>
    <row r="17" spans="2:5" ht="15.75" customHeight="1" x14ac:dyDescent="0.2">
      <c r="B17" s="47" t="s">
        <v>11</v>
      </c>
      <c r="C17" s="48">
        <v>4386</v>
      </c>
      <c r="D17" s="48">
        <v>3356</v>
      </c>
      <c r="E17" s="49">
        <f t="shared" si="0"/>
        <v>76.516187870497035</v>
      </c>
    </row>
    <row r="18" spans="2:5" s="5" customFormat="1" ht="15.75" customHeight="1" x14ac:dyDescent="0.2">
      <c r="B18" s="43" t="s">
        <v>12</v>
      </c>
      <c r="C18" s="44">
        <f>SUM(C19:C21)</f>
        <v>31975</v>
      </c>
      <c r="D18" s="44">
        <f>SUM(D19:D21)</f>
        <v>30593</v>
      </c>
      <c r="E18" s="46">
        <f t="shared" si="0"/>
        <v>95.677873338545737</v>
      </c>
    </row>
    <row r="19" spans="2:5" ht="15.75" customHeight="1" x14ac:dyDescent="0.2">
      <c r="B19" s="47" t="s">
        <v>13</v>
      </c>
      <c r="C19" s="48">
        <v>317</v>
      </c>
      <c r="D19" s="48">
        <v>-634</v>
      </c>
      <c r="E19" s="49">
        <f t="shared" si="0"/>
        <v>-200</v>
      </c>
    </row>
    <row r="20" spans="2:5" ht="15.75" customHeight="1" x14ac:dyDescent="0.2">
      <c r="B20" s="47" t="s">
        <v>14</v>
      </c>
      <c r="C20" s="48">
        <v>139</v>
      </c>
      <c r="D20" s="48">
        <v>137</v>
      </c>
      <c r="E20" s="49">
        <f t="shared" si="0"/>
        <v>98.561151079136692</v>
      </c>
    </row>
    <row r="21" spans="2:5" ht="15.75" customHeight="1" x14ac:dyDescent="0.2">
      <c r="B21" s="47" t="s">
        <v>15</v>
      </c>
      <c r="C21" s="48">
        <v>31519</v>
      </c>
      <c r="D21" s="48">
        <v>31090</v>
      </c>
      <c r="E21" s="49">
        <f t="shared" si="0"/>
        <v>98.638916209270604</v>
      </c>
    </row>
    <row r="22" spans="2:5" s="4" customFormat="1" ht="15.75" customHeight="1" x14ac:dyDescent="0.2">
      <c r="B22" s="43" t="s">
        <v>16</v>
      </c>
      <c r="C22" s="44">
        <f>SUM(C23:C24)</f>
        <v>15563</v>
      </c>
      <c r="D22" s="44">
        <f>SUM(D23:D24)</f>
        <v>10675</v>
      </c>
      <c r="E22" s="45">
        <f t="shared" si="0"/>
        <v>68.592173745421832</v>
      </c>
    </row>
    <row r="23" spans="2:5" s="8" customFormat="1" ht="15.75" customHeight="1" x14ac:dyDescent="0.2">
      <c r="B23" s="47" t="s">
        <v>17</v>
      </c>
      <c r="C23" s="48">
        <v>137</v>
      </c>
      <c r="D23" s="48">
        <v>37</v>
      </c>
      <c r="E23" s="50">
        <f t="shared" si="0"/>
        <v>27.007299270072991</v>
      </c>
    </row>
    <row r="24" spans="2:5" s="8" customFormat="1" ht="15.75" customHeight="1" x14ac:dyDescent="0.2">
      <c r="B24" s="47" t="s">
        <v>18</v>
      </c>
      <c r="C24" s="48">
        <v>15426</v>
      </c>
      <c r="D24" s="48">
        <v>10638</v>
      </c>
      <c r="E24" s="50">
        <f t="shared" si="0"/>
        <v>68.961493582263714</v>
      </c>
    </row>
    <row r="25" spans="2:5" s="4" customFormat="1" ht="15.75" customHeight="1" x14ac:dyDescent="0.2">
      <c r="B25" s="43" t="s">
        <v>19</v>
      </c>
      <c r="C25" s="44">
        <f>+C26+C29+C36+C37+C38</f>
        <v>35158</v>
      </c>
      <c r="D25" s="44">
        <f>+D26+D29+D36+D37+D38</f>
        <v>30523</v>
      </c>
      <c r="E25" s="45">
        <f t="shared" si="0"/>
        <v>86.816656237556174</v>
      </c>
    </row>
    <row r="26" spans="2:5" s="4" customFormat="1" ht="15.75" customHeight="1" x14ac:dyDescent="0.2">
      <c r="B26" s="43" t="s">
        <v>20</v>
      </c>
      <c r="C26" s="44">
        <f>SUM(C27:C28)</f>
        <v>28547</v>
      </c>
      <c r="D26" s="44">
        <f>SUM(D27:D28)</f>
        <v>24298</v>
      </c>
      <c r="E26" s="45">
        <f t="shared" si="0"/>
        <v>85.115773986758683</v>
      </c>
    </row>
    <row r="27" spans="2:5" s="8" customFormat="1" ht="15.75" customHeight="1" x14ac:dyDescent="0.2">
      <c r="B27" s="47" t="s">
        <v>21</v>
      </c>
      <c r="C27" s="48">
        <v>18133</v>
      </c>
      <c r="D27" s="48">
        <v>14443</v>
      </c>
      <c r="E27" s="50">
        <f t="shared" si="0"/>
        <v>79.650361219875364</v>
      </c>
    </row>
    <row r="28" spans="2:5" s="8" customFormat="1" ht="15.75" customHeight="1" x14ac:dyDescent="0.2">
      <c r="B28" s="47" t="s">
        <v>22</v>
      </c>
      <c r="C28" s="48">
        <v>10414</v>
      </c>
      <c r="D28" s="48">
        <v>9855</v>
      </c>
      <c r="E28" s="50">
        <f t="shared" si="0"/>
        <v>94.632225849817559</v>
      </c>
    </row>
    <row r="29" spans="2:5" s="4" customFormat="1" ht="15.75" customHeight="1" x14ac:dyDescent="0.2">
      <c r="B29" s="43" t="s">
        <v>23</v>
      </c>
      <c r="C29" s="44">
        <f>SUM(C30:C35)</f>
        <v>3680</v>
      </c>
      <c r="D29" s="44">
        <f>SUM(D30:D35)</f>
        <v>3549</v>
      </c>
      <c r="E29" s="45">
        <f t="shared" si="0"/>
        <v>96.440217391304344</v>
      </c>
    </row>
    <row r="30" spans="2:5" s="8" customFormat="1" ht="15.75" customHeight="1" x14ac:dyDescent="0.2">
      <c r="B30" s="47" t="s">
        <v>24</v>
      </c>
      <c r="C30" s="48">
        <v>-1</v>
      </c>
      <c r="D30" s="48">
        <v>-7</v>
      </c>
      <c r="E30" s="50">
        <f t="shared" si="0"/>
        <v>700</v>
      </c>
    </row>
    <row r="31" spans="2:5" s="8" customFormat="1" ht="15.75" customHeight="1" x14ac:dyDescent="0.2">
      <c r="B31" s="47" t="s">
        <v>25</v>
      </c>
      <c r="C31" s="48">
        <v>3554</v>
      </c>
      <c r="D31" s="48">
        <v>3554</v>
      </c>
      <c r="E31" s="50">
        <f t="shared" si="0"/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127</v>
      </c>
      <c r="D35" s="48">
        <v>2</v>
      </c>
      <c r="E35" s="49">
        <f t="shared" si="0"/>
        <v>1.5748031496062991</v>
      </c>
    </row>
    <row r="36" spans="2:5" s="5" customFormat="1" ht="15.75" customHeight="1" x14ac:dyDescent="0.2">
      <c r="B36" s="43" t="s">
        <v>30</v>
      </c>
      <c r="C36" s="44">
        <v>2931</v>
      </c>
      <c r="D36" s="44">
        <v>2676</v>
      </c>
      <c r="E36" s="46">
        <f t="shared" si="0"/>
        <v>91.299897645854657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0</v>
      </c>
      <c r="D38" s="44">
        <v>0</v>
      </c>
      <c r="E38" s="45"/>
    </row>
    <row r="39" spans="2:5" s="4" customFormat="1" ht="15.75" customHeight="1" x14ac:dyDescent="0.2">
      <c r="B39" s="43" t="s">
        <v>33</v>
      </c>
      <c r="C39" s="44">
        <f>SUM(C40:C42)</f>
        <v>391</v>
      </c>
      <c r="D39" s="44">
        <f>SUM(D40:D42)</f>
        <v>391</v>
      </c>
      <c r="E39" s="45">
        <f t="shared" si="0"/>
        <v>100</v>
      </c>
    </row>
    <row r="40" spans="2:5" s="8" customFormat="1" ht="15.75" customHeight="1" x14ac:dyDescent="0.2">
      <c r="B40" s="47" t="s">
        <v>34</v>
      </c>
      <c r="C40" s="48">
        <v>21</v>
      </c>
      <c r="D40" s="48">
        <v>21</v>
      </c>
      <c r="E40" s="50">
        <f t="shared" si="0"/>
        <v>100</v>
      </c>
    </row>
    <row r="41" spans="2:5" s="8" customFormat="1" ht="15.75" customHeight="1" x14ac:dyDescent="0.2">
      <c r="B41" s="47" t="s">
        <v>35</v>
      </c>
      <c r="C41" s="48">
        <v>370</v>
      </c>
      <c r="D41" s="48">
        <v>370</v>
      </c>
      <c r="E41" s="50">
        <f t="shared" si="0"/>
        <v>100</v>
      </c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8008</v>
      </c>
      <c r="D43" s="44">
        <v>6269</v>
      </c>
      <c r="E43" s="45">
        <f t="shared" si="0"/>
        <v>78.284215784215789</v>
      </c>
    </row>
    <row r="44" spans="2:5" s="4" customFormat="1" ht="15.75" customHeight="1" x14ac:dyDescent="0.2">
      <c r="B44" s="43" t="s">
        <v>38</v>
      </c>
      <c r="C44" s="44">
        <v>7446</v>
      </c>
      <c r="D44" s="44">
        <v>7033</v>
      </c>
      <c r="E44" s="45">
        <f t="shared" si="0"/>
        <v>94.453397797475162</v>
      </c>
    </row>
    <row r="45" spans="2:5" s="4" customFormat="1" ht="15.75" customHeight="1" x14ac:dyDescent="0.2">
      <c r="B45" s="43" t="s">
        <v>39</v>
      </c>
      <c r="C45" s="44">
        <v>101</v>
      </c>
      <c r="D45" s="44">
        <v>25</v>
      </c>
      <c r="E45" s="45">
        <f t="shared" si="0"/>
        <v>24.752475247524753</v>
      </c>
    </row>
    <row r="46" spans="2:5" s="4" customFormat="1" ht="15.75" customHeight="1" x14ac:dyDescent="0.2">
      <c r="B46" s="43" t="s">
        <v>40</v>
      </c>
      <c r="C46" s="44">
        <f>+C47+C51+C61+C71+C78+C87</f>
        <v>21185</v>
      </c>
      <c r="D46" s="44">
        <f>+D47+D51+D61+D71+D78+D87</f>
        <v>13750</v>
      </c>
      <c r="E46" s="45">
        <f t="shared" si="0"/>
        <v>64.904413500118011</v>
      </c>
    </row>
    <row r="47" spans="2:5" s="4" customFormat="1" ht="15.75" customHeight="1" x14ac:dyDescent="0.2">
      <c r="B47" s="43" t="s">
        <v>41</v>
      </c>
      <c r="C47" s="44">
        <f>SUM(C48:C50)</f>
        <v>6553</v>
      </c>
      <c r="D47" s="44">
        <f>SUM(D48:D50)</f>
        <v>6553</v>
      </c>
      <c r="E47" s="45">
        <f t="shared" si="0"/>
        <v>100</v>
      </c>
    </row>
    <row r="48" spans="2:5" s="8" customFormat="1" ht="15.75" customHeight="1" x14ac:dyDescent="0.2">
      <c r="B48" s="47" t="s">
        <v>42</v>
      </c>
      <c r="C48" s="48">
        <v>6551</v>
      </c>
      <c r="D48" s="48">
        <v>6551</v>
      </c>
      <c r="E48" s="50">
        <f t="shared" si="0"/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2</v>
      </c>
      <c r="D50" s="48">
        <v>2</v>
      </c>
      <c r="E50" s="50">
        <f t="shared" si="0"/>
        <v>100</v>
      </c>
    </row>
    <row r="51" spans="2:5" s="4" customFormat="1" ht="15.75" customHeight="1" x14ac:dyDescent="0.2">
      <c r="B51" s="43" t="s">
        <v>45</v>
      </c>
      <c r="C51" s="44">
        <f>+C52+C53+C54</f>
        <v>297</v>
      </c>
      <c r="D51" s="44">
        <f>+D52+D53+D54</f>
        <v>297</v>
      </c>
      <c r="E51" s="45">
        <f t="shared" si="0"/>
        <v>100</v>
      </c>
    </row>
    <row r="52" spans="2:5" s="4" customFormat="1" ht="15.75" customHeight="1" x14ac:dyDescent="0.2">
      <c r="B52" s="43" t="s">
        <v>46</v>
      </c>
      <c r="C52" s="44">
        <v>297</v>
      </c>
      <c r="D52" s="44">
        <v>297</v>
      </c>
      <c r="E52" s="45">
        <f t="shared" si="0"/>
        <v>100</v>
      </c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f>SUM(C55:C60)</f>
        <v>0</v>
      </c>
      <c r="D54" s="44">
        <f>SUM(D55:D60)</f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f>+C62+C66+C70</f>
        <v>2924</v>
      </c>
      <c r="D61" s="44">
        <f>+D62+D66+D70</f>
        <v>1010</v>
      </c>
      <c r="E61" s="45">
        <f t="shared" si="0"/>
        <v>34.541723666210672</v>
      </c>
    </row>
    <row r="62" spans="2:5" s="4" customFormat="1" ht="15.75" customHeight="1" x14ac:dyDescent="0.2">
      <c r="B62" s="43" t="s">
        <v>56</v>
      </c>
      <c r="C62" s="44">
        <f>SUM(C63:C65)</f>
        <v>941</v>
      </c>
      <c r="D62" s="44">
        <f>SUM(D63:D65)</f>
        <v>715</v>
      </c>
      <c r="E62" s="45">
        <f t="shared" si="0"/>
        <v>75.98299681190224</v>
      </c>
    </row>
    <row r="63" spans="2:5" s="8" customFormat="1" ht="15.75" customHeight="1" x14ac:dyDescent="0.2">
      <c r="B63" s="47" t="s">
        <v>57</v>
      </c>
      <c r="C63" s="48">
        <v>431</v>
      </c>
      <c r="D63" s="48">
        <v>431</v>
      </c>
      <c r="E63" s="50">
        <f t="shared" si="0"/>
        <v>100</v>
      </c>
    </row>
    <row r="64" spans="2:5" s="8" customFormat="1" ht="15.75" customHeight="1" x14ac:dyDescent="0.2">
      <c r="B64" s="47" t="s">
        <v>58</v>
      </c>
      <c r="C64" s="48">
        <v>275</v>
      </c>
      <c r="D64" s="48">
        <v>49</v>
      </c>
      <c r="E64" s="50">
        <f t="shared" si="0"/>
        <v>17.81818181818182</v>
      </c>
    </row>
    <row r="65" spans="2:5" s="8" customFormat="1" ht="15.75" customHeight="1" x14ac:dyDescent="0.2">
      <c r="B65" s="47" t="s">
        <v>59</v>
      </c>
      <c r="C65" s="48">
        <v>235</v>
      </c>
      <c r="D65" s="48">
        <v>235</v>
      </c>
      <c r="E65" s="50">
        <f t="shared" si="0"/>
        <v>100</v>
      </c>
    </row>
    <row r="66" spans="2:5" s="4" customFormat="1" ht="15.75" customHeight="1" x14ac:dyDescent="0.2">
      <c r="B66" s="43" t="s">
        <v>60</v>
      </c>
      <c r="C66" s="44">
        <f>SUM(C67:C69)</f>
        <v>1983</v>
      </c>
      <c r="D66" s="44">
        <f>SUM(D67:D69)</f>
        <v>295</v>
      </c>
      <c r="E66" s="45">
        <f t="shared" si="0"/>
        <v>14.876449823499749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1962</v>
      </c>
      <c r="D68" s="48">
        <v>274</v>
      </c>
      <c r="E68" s="50">
        <f t="shared" si="0"/>
        <v>13.96534148827727</v>
      </c>
    </row>
    <row r="69" spans="2:5" s="8" customFormat="1" ht="15.75" customHeight="1" x14ac:dyDescent="0.2">
      <c r="B69" s="47" t="s">
        <v>63</v>
      </c>
      <c r="C69" s="48">
        <v>21</v>
      </c>
      <c r="D69" s="48">
        <v>21</v>
      </c>
      <c r="E69" s="50">
        <f t="shared" si="0"/>
        <v>100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f>SUM(C72:C77)</f>
        <v>9010</v>
      </c>
      <c r="D71" s="44">
        <f>SUM(D72:D77)</f>
        <v>3664</v>
      </c>
      <c r="E71" s="45">
        <f t="shared" si="0"/>
        <v>40.665926748057714</v>
      </c>
    </row>
    <row r="72" spans="2:5" s="8" customFormat="1" ht="15.75" customHeight="1" x14ac:dyDescent="0.2">
      <c r="B72" s="51" t="s">
        <v>66</v>
      </c>
      <c r="C72" s="52">
        <v>296</v>
      </c>
      <c r="D72" s="52">
        <v>200</v>
      </c>
      <c r="E72" s="50">
        <f t="shared" si="0"/>
        <v>67.567567567567565</v>
      </c>
    </row>
    <row r="73" spans="2:5" s="8" customFormat="1" ht="15.75" customHeight="1" x14ac:dyDescent="0.2">
      <c r="B73" s="51" t="s">
        <v>67</v>
      </c>
      <c r="C73" s="52">
        <v>0</v>
      </c>
      <c r="D73" s="52">
        <v>0</v>
      </c>
      <c r="E73" s="50"/>
    </row>
    <row r="74" spans="2:5" s="8" customFormat="1" ht="15.75" customHeight="1" x14ac:dyDescent="0.2">
      <c r="B74" s="51" t="s">
        <v>68</v>
      </c>
      <c r="C74" s="52">
        <v>1133</v>
      </c>
      <c r="D74" s="52">
        <v>486</v>
      </c>
      <c r="E74" s="50">
        <f>+D74/C74*100</f>
        <v>42.894969108561341</v>
      </c>
    </row>
    <row r="75" spans="2:5" s="8" customFormat="1" ht="15.75" customHeight="1" x14ac:dyDescent="0.2">
      <c r="B75" s="51" t="s">
        <v>69</v>
      </c>
      <c r="C75" s="52">
        <v>3065</v>
      </c>
      <c r="D75" s="52">
        <v>543</v>
      </c>
      <c r="E75" s="50">
        <f>+D75/C75*100</f>
        <v>17.716150081566067</v>
      </c>
    </row>
    <row r="76" spans="2:5" s="8" customFormat="1" ht="15.75" customHeight="1" x14ac:dyDescent="0.2">
      <c r="B76" s="51" t="s">
        <v>70</v>
      </c>
      <c r="C76" s="52">
        <v>1949</v>
      </c>
      <c r="D76" s="52">
        <v>1734</v>
      </c>
      <c r="E76" s="50">
        <f>+D76/C76*100</f>
        <v>88.968701898409435</v>
      </c>
    </row>
    <row r="77" spans="2:5" s="8" customFormat="1" ht="15.75" customHeight="1" x14ac:dyDescent="0.2">
      <c r="B77" s="51" t="s">
        <v>71</v>
      </c>
      <c r="C77" s="52">
        <v>2567</v>
      </c>
      <c r="D77" s="52">
        <v>701</v>
      </c>
      <c r="E77" s="50">
        <f>+D77/C77*100</f>
        <v>27.308141799766268</v>
      </c>
    </row>
    <row r="78" spans="2:5" s="5" customFormat="1" ht="15.75" customHeight="1" x14ac:dyDescent="0.2">
      <c r="B78" s="43" t="s">
        <v>72</v>
      </c>
      <c r="C78" s="44">
        <f>SUM(C79:C86)</f>
        <v>4</v>
      </c>
      <c r="D78" s="44">
        <f>SUM(D79:D86)</f>
        <v>4</v>
      </c>
      <c r="E78" s="45">
        <f>+D78/C78*100</f>
        <v>100</v>
      </c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2</v>
      </c>
      <c r="D81" s="48">
        <v>2</v>
      </c>
      <c r="E81" s="50">
        <f>+D81/C81*100</f>
        <v>100</v>
      </c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>
        <v>2</v>
      </c>
      <c r="D84" s="48">
        <v>2</v>
      </c>
      <c r="E84" s="50">
        <f>+D84/C84*100</f>
        <v>100</v>
      </c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f>SUM(C88:C94)</f>
        <v>2397</v>
      </c>
      <c r="D87" s="44">
        <f>SUM(D88:D94)</f>
        <v>2222</v>
      </c>
      <c r="E87" s="45">
        <f>+D87/C87*100</f>
        <v>92.699207342511471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203</v>
      </c>
      <c r="D90" s="48">
        <v>203</v>
      </c>
      <c r="E90" s="50">
        <f t="shared" ref="E90:E96" si="1">+D90/C90*100</f>
        <v>100</v>
      </c>
    </row>
    <row r="91" spans="2:5" ht="15.75" customHeight="1" x14ac:dyDescent="0.2">
      <c r="B91" s="47" t="s">
        <v>85</v>
      </c>
      <c r="C91" s="48">
        <v>1289</v>
      </c>
      <c r="D91" s="48">
        <v>1289</v>
      </c>
      <c r="E91" s="50">
        <f t="shared" si="1"/>
        <v>100</v>
      </c>
    </row>
    <row r="92" spans="2:5" ht="15.75" customHeight="1" x14ac:dyDescent="0.2">
      <c r="B92" s="47" t="s">
        <v>86</v>
      </c>
      <c r="C92" s="48">
        <v>469</v>
      </c>
      <c r="D92" s="48">
        <v>469</v>
      </c>
      <c r="E92" s="50">
        <f t="shared" si="1"/>
        <v>100</v>
      </c>
    </row>
    <row r="93" spans="2:5" ht="15.75" customHeight="1" x14ac:dyDescent="0.2">
      <c r="B93" s="47" t="s">
        <v>87</v>
      </c>
      <c r="C93" s="48">
        <v>41</v>
      </c>
      <c r="D93" s="48">
        <v>41</v>
      </c>
      <c r="E93" s="50">
        <f t="shared" si="1"/>
        <v>100</v>
      </c>
    </row>
    <row r="94" spans="2:5" ht="15.75" customHeight="1" x14ac:dyDescent="0.2">
      <c r="B94" s="47" t="s">
        <v>88</v>
      </c>
      <c r="C94" s="48">
        <v>395</v>
      </c>
      <c r="D94" s="48">
        <v>220</v>
      </c>
      <c r="E94" s="50">
        <f t="shared" si="1"/>
        <v>55.696202531645568</v>
      </c>
    </row>
    <row r="95" spans="2:5" s="5" customFormat="1" ht="15.75" customHeight="1" x14ac:dyDescent="0.2">
      <c r="B95" s="43" t="s">
        <v>89</v>
      </c>
      <c r="C95" s="44">
        <f>+C96+C102+C103</f>
        <v>222</v>
      </c>
      <c r="D95" s="44">
        <f>+D96+D102+D103</f>
        <v>165</v>
      </c>
      <c r="E95" s="54">
        <f t="shared" si="1"/>
        <v>74.324324324324323</v>
      </c>
    </row>
    <row r="96" spans="2:5" s="5" customFormat="1" ht="15.75" customHeight="1" x14ac:dyDescent="0.2">
      <c r="B96" s="43" t="s">
        <v>90</v>
      </c>
      <c r="C96" s="44">
        <f>SUM(C97:C101)</f>
        <v>177</v>
      </c>
      <c r="D96" s="44">
        <f>SUM(D97:D101)</f>
        <v>120</v>
      </c>
      <c r="E96" s="54">
        <f t="shared" si="1"/>
        <v>67.796610169491515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144</v>
      </c>
      <c r="D100" s="48">
        <v>87</v>
      </c>
      <c r="E100" s="55">
        <f>+D100/C100*100</f>
        <v>60.416666666666664</v>
      </c>
    </row>
    <row r="101" spans="2:5" ht="15.75" customHeight="1" x14ac:dyDescent="0.2">
      <c r="B101" s="47" t="s">
        <v>95</v>
      </c>
      <c r="C101" s="48">
        <v>33</v>
      </c>
      <c r="D101" s="48">
        <v>33</v>
      </c>
      <c r="E101" s="55">
        <f>+D101/C101*100</f>
        <v>100</v>
      </c>
    </row>
    <row r="102" spans="2:5" s="5" customFormat="1" ht="15.75" customHeight="1" x14ac:dyDescent="0.2">
      <c r="B102" s="43" t="s">
        <v>96</v>
      </c>
      <c r="C102" s="44">
        <v>45</v>
      </c>
      <c r="D102" s="44">
        <v>45</v>
      </c>
      <c r="E102" s="54">
        <f>+D102/C102*100</f>
        <v>100</v>
      </c>
    </row>
    <row r="103" spans="2:5" s="5" customFormat="1" ht="15.75" customHeight="1" x14ac:dyDescent="0.2">
      <c r="B103" s="43" t="s">
        <v>97</v>
      </c>
      <c r="C103" s="44">
        <f>SUM(C104:C105)</f>
        <v>0</v>
      </c>
      <c r="D103" s="44">
        <f>SUM(D104:D105)</f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f>+C107+C112</f>
        <v>0</v>
      </c>
      <c r="D106" s="44">
        <f>+D107+D112</f>
        <v>0</v>
      </c>
      <c r="E106" s="54"/>
    </row>
    <row r="107" spans="2:5" s="5" customFormat="1" ht="15.75" customHeight="1" x14ac:dyDescent="0.2">
      <c r="B107" s="43" t="s">
        <v>101</v>
      </c>
      <c r="C107" s="44">
        <f>SUM(C108:C111)</f>
        <v>0</v>
      </c>
      <c r="D107" s="44">
        <f>SUM(D108:D111)</f>
        <v>0</v>
      </c>
      <c r="E107" s="54"/>
    </row>
    <row r="108" spans="2:5" ht="15.75" customHeight="1" x14ac:dyDescent="0.2">
      <c r="B108" s="47" t="s">
        <v>102</v>
      </c>
      <c r="C108" s="48"/>
      <c r="D108" s="48"/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>
        <v>0</v>
      </c>
      <c r="D111" s="48">
        <v>0</v>
      </c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F1EB4477-F45D-45DC-983E-8ABE21871EEC}"/>
    <hyperlink ref="D4" location="Şubat!A1" display="Şubat" xr:uid="{BC9B3156-BAD5-4669-958A-077ABEA85E27}"/>
    <hyperlink ref="E4" location="Mart!A1" display="Mart" xr:uid="{8B2316C8-E78E-4825-A11C-63D76F071655}"/>
    <hyperlink ref="C5" location="Nisan!A1" display="Nisan" xr:uid="{7DB09518-FBE9-4CC1-817C-2885B165E08A}"/>
    <hyperlink ref="D5" location="Mayıs!A1" display="Mayıs" xr:uid="{B692C004-45C8-4F97-8154-81DB0C4F26D1}"/>
    <hyperlink ref="E5" location="Haziran!A1" display="Haziran" xr:uid="{CF715886-FD7B-4745-8C0C-1B94B7CA8FAA}"/>
    <hyperlink ref="C6" location="Temmuz!A1" display="Temmuz" xr:uid="{ABF582CC-4785-4BDF-B2C3-61930F5B218E}"/>
    <hyperlink ref="D6" location="Ağustos!A1" display="Ağustos" xr:uid="{437F589D-0A8A-481A-A1C7-B16B00735719}"/>
    <hyperlink ref="E6" location="Eylül!A1" display="Eylül" xr:uid="{851B2E58-0B38-4B49-BF8A-81DC5FFAEA71}"/>
    <hyperlink ref="C7" location="Ekim!A1" display="Ekim" xr:uid="{3FF296B2-FC22-451E-8361-BEEB3A56EAA5}"/>
    <hyperlink ref="D7" location="Kasım!A1" display="Kasım" xr:uid="{3FFB999E-7AF4-4B33-AB8E-E993510C3EAC}"/>
    <hyperlink ref="E7" location="Aralık!A1" display="Aralık" xr:uid="{4FA83490-6E85-4F5E-AF5D-536492CE40E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8FCCA-DDC9-4018-A1DC-D552F599C08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.7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153452</v>
      </c>
      <c r="D10" s="44">
        <v>115727</v>
      </c>
      <c r="E10" s="45">
        <v>75.415765190417844</v>
      </c>
    </row>
    <row r="11" spans="2:7" s="5" customFormat="1" ht="15.75" customHeight="1" x14ac:dyDescent="0.2">
      <c r="B11" s="43" t="s">
        <v>5</v>
      </c>
      <c r="C11" s="44">
        <v>134054</v>
      </c>
      <c r="D11" s="44">
        <v>103972</v>
      </c>
      <c r="E11" s="46">
        <v>77.559789338624725</v>
      </c>
    </row>
    <row r="12" spans="2:7" s="5" customFormat="1" ht="15.75" customHeight="1" x14ac:dyDescent="0.2">
      <c r="B12" s="43" t="s">
        <v>6</v>
      </c>
      <c r="C12" s="44">
        <v>69571</v>
      </c>
      <c r="D12" s="44">
        <v>53567</v>
      </c>
      <c r="E12" s="46">
        <v>76.996162194017629</v>
      </c>
      <c r="G12" s="6"/>
    </row>
    <row r="13" spans="2:7" s="5" customFormat="1" ht="15.75" customHeight="1" x14ac:dyDescent="0.2">
      <c r="B13" s="43" t="s">
        <v>7</v>
      </c>
      <c r="C13" s="44">
        <v>55481</v>
      </c>
      <c r="D13" s="44">
        <v>40807</v>
      </c>
      <c r="E13" s="46">
        <v>73.551305852453993</v>
      </c>
    </row>
    <row r="14" spans="2:7" ht="15.75" customHeight="1" x14ac:dyDescent="0.2">
      <c r="B14" s="47" t="s">
        <v>8</v>
      </c>
      <c r="C14" s="48">
        <v>4854</v>
      </c>
      <c r="D14" s="48">
        <v>2348</v>
      </c>
      <c r="E14" s="49">
        <v>48.372476308199424</v>
      </c>
    </row>
    <row r="15" spans="2:7" ht="15.75" customHeight="1" x14ac:dyDescent="0.2">
      <c r="B15" s="47" t="s">
        <v>9</v>
      </c>
      <c r="C15" s="48">
        <v>1368</v>
      </c>
      <c r="D15" s="48">
        <v>916</v>
      </c>
      <c r="E15" s="49">
        <v>66.959064327485379</v>
      </c>
    </row>
    <row r="16" spans="2:7" ht="15.75" customHeight="1" x14ac:dyDescent="0.2">
      <c r="B16" s="47" t="s">
        <v>10</v>
      </c>
      <c r="C16" s="48">
        <v>46138</v>
      </c>
      <c r="D16" s="48">
        <v>35222</v>
      </c>
      <c r="E16" s="49">
        <v>76.340543586631412</v>
      </c>
    </row>
    <row r="17" spans="2:5" ht="15.75" customHeight="1" x14ac:dyDescent="0.2">
      <c r="B17" s="47" t="s">
        <v>11</v>
      </c>
      <c r="C17" s="48">
        <v>3121</v>
      </c>
      <c r="D17" s="48">
        <v>2321</v>
      </c>
      <c r="E17" s="49">
        <v>74.367190003204101</v>
      </c>
    </row>
    <row r="18" spans="2:5" s="5" customFormat="1" ht="15.75" customHeight="1" x14ac:dyDescent="0.2">
      <c r="B18" s="43" t="s">
        <v>12</v>
      </c>
      <c r="C18" s="44">
        <v>14090</v>
      </c>
      <c r="D18" s="44">
        <v>12760</v>
      </c>
      <c r="E18" s="46">
        <v>90.560681334279636</v>
      </c>
    </row>
    <row r="19" spans="2:5" ht="15.75" customHeight="1" x14ac:dyDescent="0.2">
      <c r="B19" s="47" t="s">
        <v>13</v>
      </c>
      <c r="C19" s="48">
        <v>309</v>
      </c>
      <c r="D19" s="48">
        <v>-672</v>
      </c>
      <c r="E19" s="49">
        <v>-217.47572815533979</v>
      </c>
    </row>
    <row r="20" spans="2:5" ht="15.75" customHeight="1" x14ac:dyDescent="0.2">
      <c r="B20" s="47" t="s">
        <v>14</v>
      </c>
      <c r="C20" s="48">
        <v>139</v>
      </c>
      <c r="D20" s="48">
        <v>137</v>
      </c>
      <c r="E20" s="49">
        <v>98.561151079136692</v>
      </c>
    </row>
    <row r="21" spans="2:5" ht="15.75" customHeight="1" x14ac:dyDescent="0.2">
      <c r="B21" s="47" t="s">
        <v>15</v>
      </c>
      <c r="C21" s="48">
        <v>13642</v>
      </c>
      <c r="D21" s="48">
        <v>13295</v>
      </c>
      <c r="E21" s="49">
        <v>97.456384694326346</v>
      </c>
    </row>
    <row r="22" spans="2:5" s="4" customFormat="1" ht="15.75" customHeight="1" x14ac:dyDescent="0.2">
      <c r="B22" s="43" t="s">
        <v>16</v>
      </c>
      <c r="C22" s="44">
        <v>15519</v>
      </c>
      <c r="D22" s="44">
        <v>8898</v>
      </c>
      <c r="E22" s="45">
        <v>57.336168567562339</v>
      </c>
    </row>
    <row r="23" spans="2:5" s="8" customFormat="1" ht="15.75" customHeight="1" x14ac:dyDescent="0.2">
      <c r="B23" s="47" t="s">
        <v>17</v>
      </c>
      <c r="C23" s="48">
        <v>118</v>
      </c>
      <c r="D23" s="48">
        <v>30</v>
      </c>
      <c r="E23" s="50">
        <v>25.423728813559322</v>
      </c>
    </row>
    <row r="24" spans="2:5" s="8" customFormat="1" ht="15.75" customHeight="1" x14ac:dyDescent="0.2">
      <c r="B24" s="47" t="s">
        <v>18</v>
      </c>
      <c r="C24" s="48">
        <v>15401</v>
      </c>
      <c r="D24" s="48">
        <v>8868</v>
      </c>
      <c r="E24" s="50">
        <v>57.580676579442894</v>
      </c>
    </row>
    <row r="25" spans="2:5" s="4" customFormat="1" ht="15.75" customHeight="1" x14ac:dyDescent="0.2">
      <c r="B25" s="43" t="s">
        <v>19</v>
      </c>
      <c r="C25" s="44">
        <v>34916</v>
      </c>
      <c r="D25" s="44">
        <v>29576</v>
      </c>
      <c r="E25" s="45">
        <v>84.706151907434986</v>
      </c>
    </row>
    <row r="26" spans="2:5" s="4" customFormat="1" ht="15.75" customHeight="1" x14ac:dyDescent="0.2">
      <c r="B26" s="43" t="s">
        <v>20</v>
      </c>
      <c r="C26" s="44">
        <v>29106</v>
      </c>
      <c r="D26" s="44">
        <v>24136</v>
      </c>
      <c r="E26" s="45">
        <v>82.924482924482916</v>
      </c>
    </row>
    <row r="27" spans="2:5" s="8" customFormat="1" ht="15.75" customHeight="1" x14ac:dyDescent="0.2">
      <c r="B27" s="47" t="s">
        <v>21</v>
      </c>
      <c r="C27" s="48">
        <v>19039</v>
      </c>
      <c r="D27" s="48">
        <v>14702</v>
      </c>
      <c r="E27" s="50">
        <v>77.220442250118182</v>
      </c>
    </row>
    <row r="28" spans="2:5" s="8" customFormat="1" ht="15.75" customHeight="1" x14ac:dyDescent="0.2">
      <c r="B28" s="47" t="s">
        <v>22</v>
      </c>
      <c r="C28" s="48">
        <v>10067</v>
      </c>
      <c r="D28" s="48">
        <v>9434</v>
      </c>
      <c r="E28" s="50">
        <v>93.712128737459025</v>
      </c>
    </row>
    <row r="29" spans="2:5" s="4" customFormat="1" ht="15.75" customHeight="1" x14ac:dyDescent="0.2">
      <c r="B29" s="43" t="s">
        <v>23</v>
      </c>
      <c r="C29" s="44">
        <v>3205</v>
      </c>
      <c r="D29" s="44">
        <v>3082</v>
      </c>
      <c r="E29" s="45">
        <v>96.162246489859598</v>
      </c>
    </row>
    <row r="30" spans="2:5" s="8" customFormat="1" ht="15.75" customHeight="1" x14ac:dyDescent="0.2">
      <c r="B30" s="47" t="s">
        <v>24</v>
      </c>
      <c r="C30" s="48">
        <v>-7</v>
      </c>
      <c r="D30" s="48">
        <v>-7</v>
      </c>
      <c r="E30" s="50">
        <v>100</v>
      </c>
    </row>
    <row r="31" spans="2:5" s="8" customFormat="1" ht="15.75" customHeight="1" x14ac:dyDescent="0.2">
      <c r="B31" s="47" t="s">
        <v>25</v>
      </c>
      <c r="C31" s="48">
        <v>3087</v>
      </c>
      <c r="D31" s="48">
        <v>3087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125</v>
      </c>
      <c r="D35" s="48">
        <v>2</v>
      </c>
      <c r="E35" s="49">
        <v>1.6</v>
      </c>
    </row>
    <row r="36" spans="2:5" s="5" customFormat="1" ht="15.75" customHeight="1" x14ac:dyDescent="0.2">
      <c r="B36" s="43" t="s">
        <v>30</v>
      </c>
      <c r="C36" s="44">
        <v>2605</v>
      </c>
      <c r="D36" s="44">
        <v>2358</v>
      </c>
      <c r="E36" s="46">
        <v>90.518234165067184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0</v>
      </c>
      <c r="D38" s="44">
        <v>0</v>
      </c>
      <c r="E38" s="45"/>
    </row>
    <row r="39" spans="2:5" s="4" customFormat="1" ht="15.75" customHeight="1" x14ac:dyDescent="0.2">
      <c r="B39" s="43" t="s">
        <v>33</v>
      </c>
      <c r="C39" s="44">
        <v>390</v>
      </c>
      <c r="D39" s="44">
        <v>390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20</v>
      </c>
      <c r="D40" s="48">
        <v>20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370</v>
      </c>
      <c r="D41" s="48">
        <v>370</v>
      </c>
      <c r="E41" s="50">
        <v>100</v>
      </c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7074</v>
      </c>
      <c r="D43" s="44">
        <v>5425</v>
      </c>
      <c r="E43" s="45">
        <v>76.689284704551881</v>
      </c>
    </row>
    <row r="44" spans="2:5" s="4" customFormat="1" ht="15.75" customHeight="1" x14ac:dyDescent="0.2">
      <c r="B44" s="43" t="s">
        <v>38</v>
      </c>
      <c r="C44" s="44">
        <v>6487</v>
      </c>
      <c r="D44" s="44">
        <v>6094</v>
      </c>
      <c r="E44" s="45">
        <v>93.941729613072297</v>
      </c>
    </row>
    <row r="45" spans="2:5" s="4" customFormat="1" ht="15.75" customHeight="1" x14ac:dyDescent="0.2">
      <c r="B45" s="43" t="s">
        <v>39</v>
      </c>
      <c r="C45" s="44">
        <v>97</v>
      </c>
      <c r="D45" s="44">
        <v>22</v>
      </c>
      <c r="E45" s="45">
        <v>22.680412371134022</v>
      </c>
    </row>
    <row r="46" spans="2:5" s="4" customFormat="1" ht="15.75" customHeight="1" x14ac:dyDescent="0.2">
      <c r="B46" s="43" t="s">
        <v>40</v>
      </c>
      <c r="C46" s="44">
        <v>19159</v>
      </c>
      <c r="D46" s="44">
        <v>11604</v>
      </c>
      <c r="E46" s="45">
        <v>60.56683542982411</v>
      </c>
    </row>
    <row r="47" spans="2:5" s="4" customFormat="1" ht="15.75" customHeight="1" x14ac:dyDescent="0.2">
      <c r="B47" s="43" t="s">
        <v>41</v>
      </c>
      <c r="C47" s="44">
        <v>5446</v>
      </c>
      <c r="D47" s="44">
        <v>5446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5444</v>
      </c>
      <c r="D48" s="48">
        <v>5444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2</v>
      </c>
      <c r="D50" s="48">
        <v>2</v>
      </c>
      <c r="E50" s="50">
        <v>100</v>
      </c>
    </row>
    <row r="51" spans="2:5" s="4" customFormat="1" ht="15.75" customHeight="1" x14ac:dyDescent="0.2">
      <c r="B51" s="43" t="s">
        <v>45</v>
      </c>
      <c r="C51" s="44">
        <v>297</v>
      </c>
      <c r="D51" s="44">
        <v>297</v>
      </c>
      <c r="E51" s="45">
        <v>100</v>
      </c>
    </row>
    <row r="52" spans="2:5" s="4" customFormat="1" ht="15.75" customHeight="1" x14ac:dyDescent="0.2">
      <c r="B52" s="43" t="s">
        <v>46</v>
      </c>
      <c r="C52" s="44">
        <v>297</v>
      </c>
      <c r="D52" s="44">
        <v>297</v>
      </c>
      <c r="E52" s="45">
        <v>100</v>
      </c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2818</v>
      </c>
      <c r="D61" s="44">
        <v>843</v>
      </c>
      <c r="E61" s="45">
        <v>29.914833215046134</v>
      </c>
    </row>
    <row r="62" spans="2:5" s="4" customFormat="1" ht="15.75" customHeight="1" x14ac:dyDescent="0.2">
      <c r="B62" s="43" t="s">
        <v>56</v>
      </c>
      <c r="C62" s="44">
        <v>852</v>
      </c>
      <c r="D62" s="44">
        <v>625</v>
      </c>
      <c r="E62" s="45">
        <v>73.356807511737088</v>
      </c>
    </row>
    <row r="63" spans="2:5" s="8" customFormat="1" ht="15.75" customHeight="1" x14ac:dyDescent="0.2">
      <c r="B63" s="47" t="s">
        <v>57</v>
      </c>
      <c r="C63" s="48">
        <v>381</v>
      </c>
      <c r="D63" s="48">
        <v>381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275</v>
      </c>
      <c r="D64" s="48">
        <v>48</v>
      </c>
      <c r="E64" s="50">
        <v>17.454545454545457</v>
      </c>
    </row>
    <row r="65" spans="2:5" s="8" customFormat="1" ht="15.75" customHeight="1" x14ac:dyDescent="0.2">
      <c r="B65" s="47" t="s">
        <v>59</v>
      </c>
      <c r="C65" s="48">
        <v>196</v>
      </c>
      <c r="D65" s="48">
        <v>196</v>
      </c>
      <c r="E65" s="50">
        <v>100</v>
      </c>
    </row>
    <row r="66" spans="2:5" s="4" customFormat="1" ht="15.75" customHeight="1" x14ac:dyDescent="0.2">
      <c r="B66" s="43" t="s">
        <v>60</v>
      </c>
      <c r="C66" s="44">
        <v>1966</v>
      </c>
      <c r="D66" s="44">
        <v>218</v>
      </c>
      <c r="E66" s="45">
        <v>11.088504577822992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1950</v>
      </c>
      <c r="D68" s="48">
        <v>202</v>
      </c>
      <c r="E68" s="50">
        <v>10.358974358974358</v>
      </c>
    </row>
    <row r="69" spans="2:5" s="8" customFormat="1" ht="15.75" customHeight="1" x14ac:dyDescent="0.2">
      <c r="B69" s="47" t="s">
        <v>63</v>
      </c>
      <c r="C69" s="48">
        <v>16</v>
      </c>
      <c r="D69" s="48">
        <v>16</v>
      </c>
      <c r="E69" s="50">
        <v>100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v>8493</v>
      </c>
      <c r="D71" s="44">
        <v>3089</v>
      </c>
      <c r="E71" s="45">
        <v>36.371129165194866</v>
      </c>
    </row>
    <row r="72" spans="2:5" s="8" customFormat="1" ht="15.75" customHeight="1" x14ac:dyDescent="0.2">
      <c r="B72" s="51" t="s">
        <v>66</v>
      </c>
      <c r="C72" s="52">
        <v>263</v>
      </c>
      <c r="D72" s="52">
        <v>168</v>
      </c>
      <c r="E72" s="50">
        <v>63.878326996197721</v>
      </c>
    </row>
    <row r="73" spans="2:5" s="8" customFormat="1" ht="15.75" customHeight="1" x14ac:dyDescent="0.2">
      <c r="B73" s="51" t="s">
        <v>67</v>
      </c>
      <c r="C73" s="52">
        <v>890</v>
      </c>
      <c r="D73" s="52">
        <v>35</v>
      </c>
      <c r="E73" s="50">
        <v>3.9325842696629212</v>
      </c>
    </row>
    <row r="74" spans="2:5" s="8" customFormat="1" ht="15.75" customHeight="1" x14ac:dyDescent="0.2">
      <c r="B74" s="51" t="s">
        <v>68</v>
      </c>
      <c r="C74" s="52">
        <v>1115</v>
      </c>
      <c r="D74" s="52">
        <v>450</v>
      </c>
      <c r="E74" s="50">
        <v>40.358744394618832</v>
      </c>
    </row>
    <row r="75" spans="2:5" s="8" customFormat="1" ht="15.75" customHeight="1" x14ac:dyDescent="0.2">
      <c r="B75" s="51" t="s">
        <v>69</v>
      </c>
      <c r="C75" s="52">
        <v>3003</v>
      </c>
      <c r="D75" s="52">
        <v>388</v>
      </c>
      <c r="E75" s="50">
        <v>12.920412920412922</v>
      </c>
    </row>
    <row r="76" spans="2:5" s="8" customFormat="1" ht="15.75" customHeight="1" x14ac:dyDescent="0.2">
      <c r="B76" s="51" t="s">
        <v>70</v>
      </c>
      <c r="C76" s="52">
        <v>1704</v>
      </c>
      <c r="D76" s="52">
        <v>1493</v>
      </c>
      <c r="E76" s="50">
        <v>87.617370892018769</v>
      </c>
    </row>
    <row r="77" spans="2:5" s="8" customFormat="1" ht="15.75" customHeight="1" x14ac:dyDescent="0.2">
      <c r="B77" s="51" t="s">
        <v>71</v>
      </c>
      <c r="C77" s="52">
        <v>1518</v>
      </c>
      <c r="D77" s="52">
        <v>555</v>
      </c>
      <c r="E77" s="50">
        <v>36.56126482213439</v>
      </c>
    </row>
    <row r="78" spans="2:5" s="5" customFormat="1" ht="15.75" customHeight="1" x14ac:dyDescent="0.2">
      <c r="B78" s="43" t="s">
        <v>72</v>
      </c>
      <c r="C78" s="44">
        <v>4</v>
      </c>
      <c r="D78" s="44">
        <v>4</v>
      </c>
      <c r="E78" s="45">
        <v>100</v>
      </c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2</v>
      </c>
      <c r="D81" s="48">
        <v>2</v>
      </c>
      <c r="E81" s="50">
        <v>100</v>
      </c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>
        <v>2</v>
      </c>
      <c r="D84" s="48">
        <v>2</v>
      </c>
      <c r="E84" s="50">
        <v>100</v>
      </c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v>2101</v>
      </c>
      <c r="D87" s="44">
        <v>1925</v>
      </c>
      <c r="E87" s="45">
        <v>91.623036649214669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178</v>
      </c>
      <c r="D90" s="48">
        <v>178</v>
      </c>
      <c r="E90" s="50">
        <v>100</v>
      </c>
    </row>
    <row r="91" spans="2:5" ht="15.75" customHeight="1" x14ac:dyDescent="0.2">
      <c r="B91" s="47" t="s">
        <v>85</v>
      </c>
      <c r="C91" s="48">
        <v>1075</v>
      </c>
      <c r="D91" s="48">
        <v>1075</v>
      </c>
      <c r="E91" s="50">
        <v>100</v>
      </c>
    </row>
    <row r="92" spans="2:5" ht="15.75" customHeight="1" x14ac:dyDescent="0.2">
      <c r="B92" s="47" t="s">
        <v>86</v>
      </c>
      <c r="C92" s="48">
        <v>440</v>
      </c>
      <c r="D92" s="48">
        <v>440</v>
      </c>
      <c r="E92" s="50">
        <v>100</v>
      </c>
    </row>
    <row r="93" spans="2:5" ht="15.75" customHeight="1" x14ac:dyDescent="0.2">
      <c r="B93" s="47" t="s">
        <v>87</v>
      </c>
      <c r="C93" s="48">
        <v>38</v>
      </c>
      <c r="D93" s="48">
        <v>38</v>
      </c>
      <c r="E93" s="50">
        <v>100</v>
      </c>
    </row>
    <row r="94" spans="2:5" ht="15.75" customHeight="1" x14ac:dyDescent="0.2">
      <c r="B94" s="47" t="s">
        <v>88</v>
      </c>
      <c r="C94" s="48">
        <v>370</v>
      </c>
      <c r="D94" s="48">
        <v>194</v>
      </c>
      <c r="E94" s="50">
        <v>52.432432432432428</v>
      </c>
    </row>
    <row r="95" spans="2:5" s="5" customFormat="1" ht="15.75" customHeight="1" x14ac:dyDescent="0.2">
      <c r="B95" s="43" t="s">
        <v>89</v>
      </c>
      <c r="C95" s="44">
        <v>239</v>
      </c>
      <c r="D95" s="44">
        <v>151</v>
      </c>
      <c r="E95" s="54">
        <v>63.179916317991633</v>
      </c>
    </row>
    <row r="96" spans="2:5" s="5" customFormat="1" ht="15.75" customHeight="1" x14ac:dyDescent="0.2">
      <c r="B96" s="43" t="s">
        <v>90</v>
      </c>
      <c r="C96" s="44">
        <v>194</v>
      </c>
      <c r="D96" s="44">
        <v>106</v>
      </c>
      <c r="E96" s="54">
        <v>54.639175257731956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161</v>
      </c>
      <c r="D100" s="48">
        <v>73</v>
      </c>
      <c r="E100" s="55">
        <v>45.341614906832298</v>
      </c>
    </row>
    <row r="101" spans="2:5" ht="15.75" customHeight="1" x14ac:dyDescent="0.2">
      <c r="B101" s="47" t="s">
        <v>95</v>
      </c>
      <c r="C101" s="48">
        <v>33</v>
      </c>
      <c r="D101" s="48">
        <v>33</v>
      </c>
      <c r="E101" s="55">
        <v>100</v>
      </c>
    </row>
    <row r="102" spans="2:5" s="5" customFormat="1" ht="15.75" customHeight="1" x14ac:dyDescent="0.2">
      <c r="B102" s="43" t="s">
        <v>96</v>
      </c>
      <c r="C102" s="44">
        <v>45</v>
      </c>
      <c r="D102" s="44">
        <v>45</v>
      </c>
      <c r="E102" s="54">
        <v>100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/>
      <c r="D108" s="48"/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>
        <v>0</v>
      </c>
      <c r="D111" s="48">
        <v>0</v>
      </c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08FECE4B-22F6-455F-9290-D4F4D9D2716B}"/>
    <hyperlink ref="D4" location="Şubat!A1" display="Şubat" xr:uid="{C88D8AC5-D9A4-4B2B-8AF4-02B5ADE222CA}"/>
    <hyperlink ref="E4" location="Mart!A1" display="Mart" xr:uid="{686167DC-B208-48A4-A1B4-3CFF97C2B28E}"/>
    <hyperlink ref="C5" location="Nisan!A1" display="Nisan" xr:uid="{A5FA8B84-2729-4BE6-9200-27BF193345FC}"/>
    <hyperlink ref="D5" location="Mayıs!A1" display="Mayıs" xr:uid="{FF151595-7817-4A94-839B-8A82421D6FF5}"/>
    <hyperlink ref="E5" location="Haziran!A1" display="Haziran" xr:uid="{C32550B8-1472-4174-9389-B1A7144CE6E8}"/>
    <hyperlink ref="C6" location="Temmuz!A1" display="Temmuz" xr:uid="{7D408F4E-8D6F-4CBA-BBAE-B494A8E35352}"/>
    <hyperlink ref="D6" location="Ağustos!A1" display="Ağustos" xr:uid="{E9267E35-97BC-421A-924F-18506B59CDEB}"/>
    <hyperlink ref="E6" location="Eylül!A1" display="Eylül" xr:uid="{5A426D45-BF1F-44B9-8288-FDAD35514869}"/>
    <hyperlink ref="C7" location="Ekim!A1" display="Ekim" xr:uid="{4BD23772-4C46-45E2-81F3-9920308A9870}"/>
    <hyperlink ref="D7" location="Kasım!A1" display="Kasım" xr:uid="{5CC6D44E-FA9A-423D-BE18-FED7703A9596}"/>
    <hyperlink ref="E7" location="Aralık!A1" display="Aralık" xr:uid="{6F306FCF-9C79-4A72-A26A-D80AB974606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6B6A3-0E03-4620-B238-463934C7A8E5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.7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137196</v>
      </c>
      <c r="D10" s="44">
        <v>99554</v>
      </c>
      <c r="E10" s="45">
        <v>72.563340039068194</v>
      </c>
    </row>
    <row r="11" spans="2:7" s="5" customFormat="1" ht="15.75" customHeight="1" x14ac:dyDescent="0.2">
      <c r="B11" s="43" t="s">
        <v>5</v>
      </c>
      <c r="C11" s="44">
        <v>119878</v>
      </c>
      <c r="D11" s="44">
        <v>89800</v>
      </c>
      <c r="E11" s="46">
        <v>74.90949131617144</v>
      </c>
    </row>
    <row r="12" spans="2:7" s="5" customFormat="1" ht="15.75" customHeight="1" x14ac:dyDescent="0.2">
      <c r="B12" s="43" t="s">
        <v>6</v>
      </c>
      <c r="C12" s="44">
        <v>60341</v>
      </c>
      <c r="D12" s="44">
        <v>46012</v>
      </c>
      <c r="E12" s="46">
        <v>76.253293780348358</v>
      </c>
      <c r="G12" s="6"/>
    </row>
    <row r="13" spans="2:7" s="5" customFormat="1" ht="15.75" customHeight="1" x14ac:dyDescent="0.2">
      <c r="B13" s="43" t="s">
        <v>7</v>
      </c>
      <c r="C13" s="44">
        <v>46307</v>
      </c>
      <c r="D13" s="44">
        <v>33309</v>
      </c>
      <c r="E13" s="46">
        <v>71.930809596821206</v>
      </c>
    </row>
    <row r="14" spans="2:7" ht="15.75" customHeight="1" x14ac:dyDescent="0.2">
      <c r="B14" s="47" t="s">
        <v>8</v>
      </c>
      <c r="C14" s="48">
        <v>4840</v>
      </c>
      <c r="D14" s="48">
        <v>1631</v>
      </c>
      <c r="E14" s="49">
        <v>33.698347107438018</v>
      </c>
    </row>
    <row r="15" spans="2:7" ht="15.75" customHeight="1" x14ac:dyDescent="0.2">
      <c r="B15" s="47" t="s">
        <v>9</v>
      </c>
      <c r="C15" s="48">
        <v>1363</v>
      </c>
      <c r="D15" s="48">
        <v>835</v>
      </c>
      <c r="E15" s="49">
        <v>61.261922230374175</v>
      </c>
    </row>
    <row r="16" spans="2:7" ht="15.75" customHeight="1" x14ac:dyDescent="0.2">
      <c r="B16" s="47" t="s">
        <v>10</v>
      </c>
      <c r="C16" s="48">
        <v>37016</v>
      </c>
      <c r="D16" s="48">
        <v>28536</v>
      </c>
      <c r="E16" s="49">
        <v>77.090987681002815</v>
      </c>
    </row>
    <row r="17" spans="2:5" ht="15.75" customHeight="1" x14ac:dyDescent="0.2">
      <c r="B17" s="47" t="s">
        <v>11</v>
      </c>
      <c r="C17" s="48">
        <v>3088</v>
      </c>
      <c r="D17" s="48">
        <v>2307</v>
      </c>
      <c r="E17" s="49">
        <v>74.708549222797927</v>
      </c>
    </row>
    <row r="18" spans="2:5" s="5" customFormat="1" ht="15.75" customHeight="1" x14ac:dyDescent="0.2">
      <c r="B18" s="43" t="s">
        <v>12</v>
      </c>
      <c r="C18" s="44">
        <v>14034</v>
      </c>
      <c r="D18" s="44">
        <v>12703</v>
      </c>
      <c r="E18" s="46">
        <v>90.515889981473563</v>
      </c>
    </row>
    <row r="19" spans="2:5" ht="15.75" customHeight="1" x14ac:dyDescent="0.2">
      <c r="B19" s="47" t="s">
        <v>13</v>
      </c>
      <c r="C19" s="48">
        <v>297</v>
      </c>
      <c r="D19" s="48">
        <v>-695</v>
      </c>
      <c r="E19" s="49">
        <v>-234.00673400673401</v>
      </c>
    </row>
    <row r="20" spans="2:5" ht="15.75" customHeight="1" x14ac:dyDescent="0.2">
      <c r="B20" s="47" t="s">
        <v>14</v>
      </c>
      <c r="C20" s="48">
        <v>139</v>
      </c>
      <c r="D20" s="48">
        <v>137</v>
      </c>
      <c r="E20" s="49">
        <v>98.561151079136692</v>
      </c>
    </row>
    <row r="21" spans="2:5" ht="15.75" customHeight="1" x14ac:dyDescent="0.2">
      <c r="B21" s="47" t="s">
        <v>15</v>
      </c>
      <c r="C21" s="48">
        <v>13598</v>
      </c>
      <c r="D21" s="48">
        <v>13261</v>
      </c>
      <c r="E21" s="49">
        <v>97.52169436681865</v>
      </c>
    </row>
    <row r="22" spans="2:5" s="4" customFormat="1" ht="15.75" customHeight="1" x14ac:dyDescent="0.2">
      <c r="B22" s="43" t="s">
        <v>16</v>
      </c>
      <c r="C22" s="44">
        <v>15288</v>
      </c>
      <c r="D22" s="44">
        <v>5755</v>
      </c>
      <c r="E22" s="45">
        <v>37.643903715332286</v>
      </c>
    </row>
    <row r="23" spans="2:5" s="8" customFormat="1" ht="15.75" customHeight="1" x14ac:dyDescent="0.2">
      <c r="B23" s="47" t="s">
        <v>17</v>
      </c>
      <c r="C23" s="48">
        <v>112</v>
      </c>
      <c r="D23" s="48">
        <v>27</v>
      </c>
      <c r="E23" s="50">
        <v>24.107142857142858</v>
      </c>
    </row>
    <row r="24" spans="2:5" s="8" customFormat="1" ht="15.75" customHeight="1" x14ac:dyDescent="0.2">
      <c r="B24" s="47" t="s">
        <v>18</v>
      </c>
      <c r="C24" s="48">
        <v>15176</v>
      </c>
      <c r="D24" s="48">
        <v>5728</v>
      </c>
      <c r="E24" s="50">
        <v>37.743806009488665</v>
      </c>
    </row>
    <row r="25" spans="2:5" s="4" customFormat="1" ht="15.75" customHeight="1" x14ac:dyDescent="0.2">
      <c r="B25" s="43" t="s">
        <v>19</v>
      </c>
      <c r="C25" s="44">
        <v>31768</v>
      </c>
      <c r="D25" s="44">
        <v>27630</v>
      </c>
      <c r="E25" s="45">
        <v>86.974313774867795</v>
      </c>
    </row>
    <row r="26" spans="2:5" s="4" customFormat="1" ht="15.75" customHeight="1" x14ac:dyDescent="0.2">
      <c r="B26" s="43" t="s">
        <v>20</v>
      </c>
      <c r="C26" s="44">
        <v>26562</v>
      </c>
      <c r="D26" s="44">
        <v>22798</v>
      </c>
      <c r="E26" s="45">
        <v>85.829380317747166</v>
      </c>
    </row>
    <row r="27" spans="2:5" s="8" customFormat="1" ht="15.75" customHeight="1" x14ac:dyDescent="0.2">
      <c r="B27" s="47" t="s">
        <v>21</v>
      </c>
      <c r="C27" s="48">
        <v>17157</v>
      </c>
      <c r="D27" s="48">
        <v>13846</v>
      </c>
      <c r="E27" s="50">
        <v>80.701754385964904</v>
      </c>
    </row>
    <row r="28" spans="2:5" s="8" customFormat="1" ht="15.75" customHeight="1" x14ac:dyDescent="0.2">
      <c r="B28" s="47" t="s">
        <v>22</v>
      </c>
      <c r="C28" s="48">
        <v>9405</v>
      </c>
      <c r="D28" s="48">
        <v>8952</v>
      </c>
      <c r="E28" s="50">
        <v>95.183413078149925</v>
      </c>
    </row>
    <row r="29" spans="2:5" s="4" customFormat="1" ht="15.75" customHeight="1" x14ac:dyDescent="0.2">
      <c r="B29" s="43" t="s">
        <v>23</v>
      </c>
      <c r="C29" s="44">
        <v>3034</v>
      </c>
      <c r="D29" s="44">
        <v>2913</v>
      </c>
      <c r="E29" s="45">
        <v>96.011865524060653</v>
      </c>
    </row>
    <row r="30" spans="2:5" s="8" customFormat="1" ht="15.75" customHeight="1" x14ac:dyDescent="0.2">
      <c r="B30" s="47" t="s">
        <v>24</v>
      </c>
      <c r="C30" s="48">
        <v>-7</v>
      </c>
      <c r="D30" s="48">
        <v>-7</v>
      </c>
      <c r="E30" s="50">
        <v>100</v>
      </c>
    </row>
    <row r="31" spans="2:5" s="8" customFormat="1" ht="15.75" customHeight="1" x14ac:dyDescent="0.2">
      <c r="B31" s="47" t="s">
        <v>25</v>
      </c>
      <c r="C31" s="48">
        <v>2918</v>
      </c>
      <c r="D31" s="48">
        <v>2918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123</v>
      </c>
      <c r="D35" s="48">
        <v>2</v>
      </c>
      <c r="E35" s="49">
        <v>1.6260162601626018</v>
      </c>
    </row>
    <row r="36" spans="2:5" s="5" customFormat="1" ht="15.75" customHeight="1" x14ac:dyDescent="0.2">
      <c r="B36" s="43" t="s">
        <v>30</v>
      </c>
      <c r="C36" s="44">
        <v>2172</v>
      </c>
      <c r="D36" s="44">
        <v>1919</v>
      </c>
      <c r="E36" s="46">
        <v>88.351749539594849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0</v>
      </c>
      <c r="D38" s="44">
        <v>0</v>
      </c>
      <c r="E38" s="45"/>
    </row>
    <row r="39" spans="2:5" s="4" customFormat="1" ht="15.75" customHeight="1" x14ac:dyDescent="0.2">
      <c r="B39" s="43" t="s">
        <v>33</v>
      </c>
      <c r="C39" s="44">
        <v>379</v>
      </c>
      <c r="D39" s="44">
        <v>379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20</v>
      </c>
      <c r="D40" s="48">
        <v>20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359</v>
      </c>
      <c r="D41" s="48">
        <v>359</v>
      </c>
      <c r="E41" s="50">
        <v>100</v>
      </c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6166</v>
      </c>
      <c r="D43" s="44">
        <v>4627</v>
      </c>
      <c r="E43" s="45">
        <v>75.040544923775542</v>
      </c>
    </row>
    <row r="44" spans="2:5" s="4" customFormat="1" ht="15.75" customHeight="1" x14ac:dyDescent="0.2">
      <c r="B44" s="43" t="s">
        <v>38</v>
      </c>
      <c r="C44" s="44">
        <v>5841</v>
      </c>
      <c r="D44" s="44">
        <v>5378</v>
      </c>
      <c r="E44" s="45">
        <v>92.073275124122574</v>
      </c>
    </row>
    <row r="45" spans="2:5" s="4" customFormat="1" ht="15.75" customHeight="1" x14ac:dyDescent="0.2">
      <c r="B45" s="43" t="s">
        <v>39</v>
      </c>
      <c r="C45" s="44">
        <v>95</v>
      </c>
      <c r="D45" s="44">
        <v>19</v>
      </c>
      <c r="E45" s="45">
        <v>20</v>
      </c>
    </row>
    <row r="46" spans="2:5" s="4" customFormat="1" ht="15.75" customHeight="1" x14ac:dyDescent="0.2">
      <c r="B46" s="43" t="s">
        <v>40</v>
      </c>
      <c r="C46" s="44">
        <v>17081</v>
      </c>
      <c r="D46" s="44">
        <v>9606</v>
      </c>
      <c r="E46" s="45">
        <v>56.237925180024583</v>
      </c>
    </row>
    <row r="47" spans="2:5" s="4" customFormat="1" ht="15.75" customHeight="1" x14ac:dyDescent="0.2">
      <c r="B47" s="43" t="s">
        <v>41</v>
      </c>
      <c r="C47" s="44">
        <v>4512</v>
      </c>
      <c r="D47" s="44">
        <v>4512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4510</v>
      </c>
      <c r="D48" s="48">
        <v>4510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2</v>
      </c>
      <c r="D50" s="48">
        <v>2</v>
      </c>
      <c r="E50" s="50">
        <v>100</v>
      </c>
    </row>
    <row r="51" spans="2:5" s="4" customFormat="1" ht="15.75" customHeight="1" x14ac:dyDescent="0.2">
      <c r="B51" s="43" t="s">
        <v>45</v>
      </c>
      <c r="C51" s="44">
        <v>294</v>
      </c>
      <c r="D51" s="44">
        <v>294</v>
      </c>
      <c r="E51" s="45">
        <v>100</v>
      </c>
    </row>
    <row r="52" spans="2:5" s="4" customFormat="1" ht="15.75" customHeight="1" x14ac:dyDescent="0.2">
      <c r="B52" s="43" t="s">
        <v>46</v>
      </c>
      <c r="C52" s="44">
        <v>294</v>
      </c>
      <c r="D52" s="44">
        <v>294</v>
      </c>
      <c r="E52" s="45">
        <v>100</v>
      </c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2682</v>
      </c>
      <c r="D61" s="44">
        <v>708</v>
      </c>
      <c r="E61" s="45">
        <v>26.398210290827741</v>
      </c>
    </row>
    <row r="62" spans="2:5" s="4" customFormat="1" ht="15.75" customHeight="1" x14ac:dyDescent="0.2">
      <c r="B62" s="43" t="s">
        <v>56</v>
      </c>
      <c r="C62" s="44">
        <v>777</v>
      </c>
      <c r="D62" s="44">
        <v>550</v>
      </c>
      <c r="E62" s="45">
        <v>70.785070785070786</v>
      </c>
    </row>
    <row r="63" spans="2:5" s="8" customFormat="1" ht="15.75" customHeight="1" x14ac:dyDescent="0.2">
      <c r="B63" s="47" t="s">
        <v>57</v>
      </c>
      <c r="C63" s="48">
        <v>328</v>
      </c>
      <c r="D63" s="48">
        <v>328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269</v>
      </c>
      <c r="D64" s="48">
        <v>42</v>
      </c>
      <c r="E64" s="50">
        <v>15.613382899628252</v>
      </c>
    </row>
    <row r="65" spans="2:5" s="8" customFormat="1" ht="15.75" customHeight="1" x14ac:dyDescent="0.2">
      <c r="B65" s="47" t="s">
        <v>59</v>
      </c>
      <c r="C65" s="48">
        <v>180</v>
      </c>
      <c r="D65" s="48">
        <v>180</v>
      </c>
      <c r="E65" s="50">
        <v>100</v>
      </c>
    </row>
    <row r="66" spans="2:5" s="4" customFormat="1" ht="15.75" customHeight="1" x14ac:dyDescent="0.2">
      <c r="B66" s="43" t="s">
        <v>60</v>
      </c>
      <c r="C66" s="44">
        <v>1905</v>
      </c>
      <c r="D66" s="44">
        <v>158</v>
      </c>
      <c r="E66" s="45">
        <v>8.2939632545931765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1891</v>
      </c>
      <c r="D68" s="48">
        <v>144</v>
      </c>
      <c r="E68" s="50">
        <v>7.6150185087255418</v>
      </c>
    </row>
    <row r="69" spans="2:5" s="8" customFormat="1" ht="15.75" customHeight="1" x14ac:dyDescent="0.2">
      <c r="B69" s="47" t="s">
        <v>63</v>
      </c>
      <c r="C69" s="48">
        <v>14</v>
      </c>
      <c r="D69" s="48">
        <v>14</v>
      </c>
      <c r="E69" s="50">
        <v>100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v>7954</v>
      </c>
      <c r="D71" s="44">
        <v>2626</v>
      </c>
      <c r="E71" s="45">
        <v>33.014835302992211</v>
      </c>
    </row>
    <row r="72" spans="2:5" s="8" customFormat="1" ht="15.75" customHeight="1" x14ac:dyDescent="0.2">
      <c r="B72" s="51" t="s">
        <v>66</v>
      </c>
      <c r="C72" s="52">
        <v>232</v>
      </c>
      <c r="D72" s="52">
        <v>137</v>
      </c>
      <c r="E72" s="50">
        <v>59.051724137931039</v>
      </c>
    </row>
    <row r="73" spans="2:5" s="8" customFormat="1" ht="15.75" customHeight="1" x14ac:dyDescent="0.2">
      <c r="B73" s="51" t="s">
        <v>67</v>
      </c>
      <c r="C73" s="52">
        <v>1230</v>
      </c>
      <c r="D73" s="52">
        <v>95</v>
      </c>
      <c r="E73" s="50">
        <v>7.7235772357723578</v>
      </c>
    </row>
    <row r="74" spans="2:5" s="8" customFormat="1" ht="15.75" customHeight="1" x14ac:dyDescent="0.2">
      <c r="B74" s="51" t="s">
        <v>68</v>
      </c>
      <c r="C74" s="52">
        <v>1095</v>
      </c>
      <c r="D74" s="52">
        <v>415</v>
      </c>
      <c r="E74" s="50">
        <v>37.899543378995432</v>
      </c>
    </row>
    <row r="75" spans="2:5" s="8" customFormat="1" ht="15.75" customHeight="1" x14ac:dyDescent="0.2">
      <c r="B75" s="51" t="s">
        <v>69</v>
      </c>
      <c r="C75" s="52">
        <v>2867</v>
      </c>
      <c r="D75" s="52">
        <v>332</v>
      </c>
      <c r="E75" s="50">
        <v>11.580048831531217</v>
      </c>
    </row>
    <row r="76" spans="2:5" s="8" customFormat="1" ht="15.75" customHeight="1" x14ac:dyDescent="0.2">
      <c r="B76" s="51" t="s">
        <v>70</v>
      </c>
      <c r="C76" s="52">
        <v>1484</v>
      </c>
      <c r="D76" s="52">
        <v>1260</v>
      </c>
      <c r="E76" s="50">
        <v>84.905660377358487</v>
      </c>
    </row>
    <row r="77" spans="2:5" s="8" customFormat="1" ht="15.75" customHeight="1" x14ac:dyDescent="0.2">
      <c r="B77" s="51" t="s">
        <v>71</v>
      </c>
      <c r="C77" s="52">
        <v>1046</v>
      </c>
      <c r="D77" s="52">
        <v>387</v>
      </c>
      <c r="E77" s="50">
        <v>36.9980879541109</v>
      </c>
    </row>
    <row r="78" spans="2:5" s="5" customFormat="1" ht="15.75" customHeight="1" x14ac:dyDescent="0.2">
      <c r="B78" s="43" t="s">
        <v>72</v>
      </c>
      <c r="C78" s="44">
        <v>4</v>
      </c>
      <c r="D78" s="44">
        <v>4</v>
      </c>
      <c r="E78" s="45">
        <v>100</v>
      </c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2</v>
      </c>
      <c r="D81" s="48">
        <v>2</v>
      </c>
      <c r="E81" s="50">
        <v>100</v>
      </c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>
        <v>2</v>
      </c>
      <c r="D84" s="48">
        <v>2</v>
      </c>
      <c r="E84" s="50">
        <v>100</v>
      </c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v>1635</v>
      </c>
      <c r="D87" s="44">
        <v>1462</v>
      </c>
      <c r="E87" s="45">
        <v>89.418960244648318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149</v>
      </c>
      <c r="D90" s="48">
        <v>149</v>
      </c>
      <c r="E90" s="50">
        <v>100</v>
      </c>
    </row>
    <row r="91" spans="2:5" ht="15.75" customHeight="1" x14ac:dyDescent="0.2">
      <c r="B91" s="47" t="s">
        <v>85</v>
      </c>
      <c r="C91" s="48">
        <v>925</v>
      </c>
      <c r="D91" s="48">
        <v>925</v>
      </c>
      <c r="E91" s="50">
        <v>100</v>
      </c>
    </row>
    <row r="92" spans="2:5" ht="15.75" customHeight="1" x14ac:dyDescent="0.2">
      <c r="B92" s="47" t="s">
        <v>86</v>
      </c>
      <c r="C92" s="48">
        <v>176</v>
      </c>
      <c r="D92" s="48">
        <v>176</v>
      </c>
      <c r="E92" s="50">
        <v>100</v>
      </c>
    </row>
    <row r="93" spans="2:5" ht="15.75" customHeight="1" x14ac:dyDescent="0.2">
      <c r="B93" s="47" t="s">
        <v>87</v>
      </c>
      <c r="C93" s="48">
        <v>37</v>
      </c>
      <c r="D93" s="48">
        <v>37</v>
      </c>
      <c r="E93" s="50">
        <v>100</v>
      </c>
    </row>
    <row r="94" spans="2:5" ht="15.75" customHeight="1" x14ac:dyDescent="0.2">
      <c r="B94" s="47" t="s">
        <v>88</v>
      </c>
      <c r="C94" s="48">
        <v>348</v>
      </c>
      <c r="D94" s="48">
        <v>175</v>
      </c>
      <c r="E94" s="50">
        <v>50.287356321839084</v>
      </c>
    </row>
    <row r="95" spans="2:5" s="5" customFormat="1" ht="15.75" customHeight="1" x14ac:dyDescent="0.2">
      <c r="B95" s="43" t="s">
        <v>89</v>
      </c>
      <c r="C95" s="44">
        <v>237</v>
      </c>
      <c r="D95" s="44">
        <v>148</v>
      </c>
      <c r="E95" s="54">
        <v>62.447257383966246</v>
      </c>
    </row>
    <row r="96" spans="2:5" s="5" customFormat="1" ht="15.75" customHeight="1" x14ac:dyDescent="0.2">
      <c r="B96" s="43" t="s">
        <v>90</v>
      </c>
      <c r="C96" s="44">
        <v>194</v>
      </c>
      <c r="D96" s="44">
        <v>105</v>
      </c>
      <c r="E96" s="54">
        <v>54.123711340206185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161</v>
      </c>
      <c r="D100" s="48">
        <v>72</v>
      </c>
      <c r="E100" s="55">
        <v>44.720496894409941</v>
      </c>
    </row>
    <row r="101" spans="2:5" ht="15.75" customHeight="1" x14ac:dyDescent="0.2">
      <c r="B101" s="47" t="s">
        <v>95</v>
      </c>
      <c r="C101" s="48">
        <v>33</v>
      </c>
      <c r="D101" s="48">
        <v>33</v>
      </c>
      <c r="E101" s="55">
        <v>100</v>
      </c>
    </row>
    <row r="102" spans="2:5" s="5" customFormat="1" ht="15.75" customHeight="1" x14ac:dyDescent="0.2">
      <c r="B102" s="43" t="s">
        <v>96</v>
      </c>
      <c r="C102" s="44">
        <v>43</v>
      </c>
      <c r="D102" s="44">
        <v>43</v>
      </c>
      <c r="E102" s="54">
        <v>100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/>
      <c r="D108" s="48"/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>
        <v>0</v>
      </c>
      <c r="D111" s="48">
        <v>0</v>
      </c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8" type="noConversion"/>
  <hyperlinks>
    <hyperlink ref="C4" location="Ocak!A1" display="Ocak" xr:uid="{85DA5B52-4A06-4D9D-BBD2-79DFEE8C3CBA}"/>
    <hyperlink ref="D4" location="Şubat!A1" display="Şubat" xr:uid="{5946FD7F-0350-4417-ADC9-0D8D95E90FC1}"/>
    <hyperlink ref="E4" location="Mart!A1" display="Mart" xr:uid="{503CEA88-94F8-46E1-BA1E-E802919AFD37}"/>
    <hyperlink ref="C5" location="Nisan!A1" display="Nisan" xr:uid="{4295E072-4090-4D73-A860-C3419D96BAA2}"/>
    <hyperlink ref="D5" location="Mayıs!A1" display="Mayıs" xr:uid="{3FAA6FD0-769E-4D7B-9EAD-FF62989E49E3}"/>
    <hyperlink ref="E5" location="Haziran!A1" display="Haziran" xr:uid="{73463912-FE77-4DDC-B143-48B00D7ED859}"/>
    <hyperlink ref="C6" location="Temmuz!A1" display="Temmuz" xr:uid="{1177DDA5-39F4-4F0B-8D6F-B10884A4511C}"/>
    <hyperlink ref="D6" location="Ağustos!A1" display="Ağustos" xr:uid="{256B7747-6861-44A9-9760-0E3E25D222DC}"/>
    <hyperlink ref="E6" location="Eylül!A1" display="Eylül" xr:uid="{D7912C0B-0784-4CC4-935F-73A57F70E553}"/>
    <hyperlink ref="C7" location="Ekim!A1" display="Ekim" xr:uid="{7700D8D0-1004-4AB2-B455-F49C31E7452F}"/>
    <hyperlink ref="D7" location="Kasım!A1" display="Kasım" xr:uid="{6473F5F5-73DA-460B-9460-CB1478842CD5}"/>
    <hyperlink ref="E7" location="Aralık!A1" display="Aralık" xr:uid="{D70D6736-B9D9-4BB9-BDA7-C8E03AD6AE2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B07C-016A-4109-8DA5-746B0269D080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.7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120809</v>
      </c>
      <c r="D10" s="44">
        <v>82708</v>
      </c>
      <c r="E10" s="45">
        <v>68.461786787408215</v>
      </c>
    </row>
    <row r="11" spans="2:7" s="5" customFormat="1" ht="15.75" customHeight="1" x14ac:dyDescent="0.2">
      <c r="B11" s="43" t="s">
        <v>5</v>
      </c>
      <c r="C11" s="44">
        <v>106392</v>
      </c>
      <c r="D11" s="44">
        <v>75553</v>
      </c>
      <c r="E11" s="46">
        <v>71.013798029927074</v>
      </c>
    </row>
    <row r="12" spans="2:7" s="5" customFormat="1" ht="15.75" customHeight="1" x14ac:dyDescent="0.2">
      <c r="B12" s="43" t="s">
        <v>6</v>
      </c>
      <c r="C12" s="44">
        <v>54633</v>
      </c>
      <c r="D12" s="44">
        <v>39611</v>
      </c>
      <c r="E12" s="46">
        <v>72.503798070763096</v>
      </c>
      <c r="G12" s="6"/>
    </row>
    <row r="13" spans="2:7" s="5" customFormat="1" ht="15.75" customHeight="1" x14ac:dyDescent="0.2">
      <c r="B13" s="43" t="s">
        <v>7</v>
      </c>
      <c r="C13" s="44">
        <v>40394</v>
      </c>
      <c r="D13" s="44">
        <v>27035</v>
      </c>
      <c r="E13" s="46">
        <v>66.928256671782933</v>
      </c>
    </row>
    <row r="14" spans="2:7" ht="15.75" customHeight="1" x14ac:dyDescent="0.2">
      <c r="B14" s="47" t="s">
        <v>8</v>
      </c>
      <c r="C14" s="48">
        <v>4850</v>
      </c>
      <c r="D14" s="48">
        <v>1601</v>
      </c>
      <c r="E14" s="49">
        <v>33.010309278350512</v>
      </c>
    </row>
    <row r="15" spans="2:7" ht="15.75" customHeight="1" x14ac:dyDescent="0.2">
      <c r="B15" s="47" t="s">
        <v>9</v>
      </c>
      <c r="C15" s="48">
        <v>1348</v>
      </c>
      <c r="D15" s="48">
        <v>611</v>
      </c>
      <c r="E15" s="49">
        <v>45.326409495548965</v>
      </c>
    </row>
    <row r="16" spans="2:7" ht="15.75" customHeight="1" x14ac:dyDescent="0.2">
      <c r="B16" s="47" t="s">
        <v>10</v>
      </c>
      <c r="C16" s="48">
        <v>31108</v>
      </c>
      <c r="D16" s="48">
        <v>22554</v>
      </c>
      <c r="E16" s="49">
        <v>72.502250225022507</v>
      </c>
    </row>
    <row r="17" spans="2:5" ht="15.75" customHeight="1" x14ac:dyDescent="0.2">
      <c r="B17" s="47" t="s">
        <v>11</v>
      </c>
      <c r="C17" s="48">
        <v>3088</v>
      </c>
      <c r="D17" s="48">
        <v>2269</v>
      </c>
      <c r="E17" s="49">
        <v>73.4779792746114</v>
      </c>
    </row>
    <row r="18" spans="2:5" s="5" customFormat="1" ht="15.75" customHeight="1" x14ac:dyDescent="0.2">
      <c r="B18" s="43" t="s">
        <v>12</v>
      </c>
      <c r="C18" s="44">
        <v>14239</v>
      </c>
      <c r="D18" s="44">
        <v>12576</v>
      </c>
      <c r="E18" s="46">
        <v>88.32080904557904</v>
      </c>
    </row>
    <row r="19" spans="2:5" ht="15.75" customHeight="1" x14ac:dyDescent="0.2">
      <c r="B19" s="47" t="s">
        <v>13</v>
      </c>
      <c r="C19" s="48">
        <v>284</v>
      </c>
      <c r="D19" s="48">
        <v>-759</v>
      </c>
      <c r="E19" s="49">
        <v>-267.25352112676057</v>
      </c>
    </row>
    <row r="20" spans="2:5" ht="15.75" customHeight="1" x14ac:dyDescent="0.2">
      <c r="B20" s="47" t="s">
        <v>14</v>
      </c>
      <c r="C20" s="48">
        <v>174</v>
      </c>
      <c r="D20" s="48">
        <v>137</v>
      </c>
      <c r="E20" s="49">
        <v>78.735632183908038</v>
      </c>
    </row>
    <row r="21" spans="2:5" ht="15.75" customHeight="1" x14ac:dyDescent="0.2">
      <c r="B21" s="47" t="s">
        <v>15</v>
      </c>
      <c r="C21" s="48">
        <v>13781</v>
      </c>
      <c r="D21" s="48">
        <v>13198</v>
      </c>
      <c r="E21" s="49">
        <v>95.769537769392642</v>
      </c>
    </row>
    <row r="22" spans="2:5" s="4" customFormat="1" ht="15.75" customHeight="1" x14ac:dyDescent="0.2">
      <c r="B22" s="43" t="s">
        <v>16</v>
      </c>
      <c r="C22" s="44">
        <v>13929</v>
      </c>
      <c r="D22" s="44">
        <v>5503</v>
      </c>
      <c r="E22" s="45">
        <v>39.507502333261542</v>
      </c>
    </row>
    <row r="23" spans="2:5" s="8" customFormat="1" ht="15.75" customHeight="1" x14ac:dyDescent="0.2">
      <c r="B23" s="47" t="s">
        <v>17</v>
      </c>
      <c r="C23" s="48">
        <v>97</v>
      </c>
      <c r="D23" s="48">
        <v>20</v>
      </c>
      <c r="E23" s="50">
        <v>20.618556701030926</v>
      </c>
    </row>
    <row r="24" spans="2:5" s="8" customFormat="1" ht="15.75" customHeight="1" x14ac:dyDescent="0.2">
      <c r="B24" s="47" t="s">
        <v>18</v>
      </c>
      <c r="C24" s="48">
        <v>13832</v>
      </c>
      <c r="D24" s="48">
        <v>5483</v>
      </c>
      <c r="E24" s="50">
        <v>39.639965297860037</v>
      </c>
    </row>
    <row r="25" spans="2:5" s="4" customFormat="1" ht="15.75" customHeight="1" x14ac:dyDescent="0.2">
      <c r="B25" s="43" t="s">
        <v>19</v>
      </c>
      <c r="C25" s="44">
        <v>27192</v>
      </c>
      <c r="D25" s="44">
        <v>21883</v>
      </c>
      <c r="E25" s="45">
        <v>80.475875257428655</v>
      </c>
    </row>
    <row r="26" spans="2:5" s="4" customFormat="1" ht="15.75" customHeight="1" x14ac:dyDescent="0.2">
      <c r="B26" s="43" t="s">
        <v>20</v>
      </c>
      <c r="C26" s="44">
        <v>22728</v>
      </c>
      <c r="D26" s="44">
        <v>17793</v>
      </c>
      <c r="E26" s="45">
        <v>78.286694825765579</v>
      </c>
    </row>
    <row r="27" spans="2:5" s="8" customFormat="1" ht="15.75" customHeight="1" x14ac:dyDescent="0.2">
      <c r="B27" s="47" t="s">
        <v>21</v>
      </c>
      <c r="C27" s="48">
        <v>14565</v>
      </c>
      <c r="D27" s="48">
        <v>10755</v>
      </c>
      <c r="E27" s="50">
        <v>73.841400617919675</v>
      </c>
    </row>
    <row r="28" spans="2:5" s="8" customFormat="1" ht="15.75" customHeight="1" x14ac:dyDescent="0.2">
      <c r="B28" s="47" t="s">
        <v>22</v>
      </c>
      <c r="C28" s="48">
        <v>8163</v>
      </c>
      <c r="D28" s="48">
        <v>7038</v>
      </c>
      <c r="E28" s="50">
        <v>86.218302094818071</v>
      </c>
    </row>
    <row r="29" spans="2:5" s="4" customFormat="1" ht="15.75" customHeight="1" x14ac:dyDescent="0.2">
      <c r="B29" s="43" t="s">
        <v>23</v>
      </c>
      <c r="C29" s="44">
        <v>2623</v>
      </c>
      <c r="D29" s="44">
        <v>2512</v>
      </c>
      <c r="E29" s="45">
        <v>95.768204346168503</v>
      </c>
    </row>
    <row r="30" spans="2:5" s="8" customFormat="1" ht="15.75" customHeight="1" x14ac:dyDescent="0.2">
      <c r="B30" s="47" t="s">
        <v>24</v>
      </c>
      <c r="C30" s="48">
        <v>-7</v>
      </c>
      <c r="D30" s="48">
        <v>-8</v>
      </c>
      <c r="E30" s="50">
        <v>114.28571428571428</v>
      </c>
    </row>
    <row r="31" spans="2:5" s="8" customFormat="1" ht="15.75" customHeight="1" x14ac:dyDescent="0.2">
      <c r="B31" s="47" t="s">
        <v>25</v>
      </c>
      <c r="C31" s="48">
        <v>2518</v>
      </c>
      <c r="D31" s="48">
        <v>2518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112</v>
      </c>
      <c r="D35" s="48">
        <v>2</v>
      </c>
      <c r="E35" s="49">
        <v>1.7857142857142856</v>
      </c>
    </row>
    <row r="36" spans="2:5" s="5" customFormat="1" ht="15.75" customHeight="1" x14ac:dyDescent="0.2">
      <c r="B36" s="43" t="s">
        <v>30</v>
      </c>
      <c r="C36" s="44">
        <v>1839</v>
      </c>
      <c r="D36" s="44">
        <v>1578</v>
      </c>
      <c r="E36" s="46">
        <v>85.807504078303424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2</v>
      </c>
      <c r="D38" s="44">
        <v>0</v>
      </c>
      <c r="E38" s="45">
        <v>0</v>
      </c>
    </row>
    <row r="39" spans="2:5" s="4" customFormat="1" ht="15.75" customHeight="1" x14ac:dyDescent="0.2">
      <c r="B39" s="43" t="s">
        <v>33</v>
      </c>
      <c r="C39" s="44">
        <v>353</v>
      </c>
      <c r="D39" s="44">
        <v>353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20</v>
      </c>
      <c r="D40" s="48">
        <v>20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333</v>
      </c>
      <c r="D41" s="48">
        <v>333</v>
      </c>
      <c r="E41" s="50">
        <v>100</v>
      </c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5253</v>
      </c>
      <c r="D43" s="44">
        <v>3710</v>
      </c>
      <c r="E43" s="45">
        <v>70.626308775937559</v>
      </c>
    </row>
    <row r="44" spans="2:5" s="4" customFormat="1" ht="15.75" customHeight="1" x14ac:dyDescent="0.2">
      <c r="B44" s="43" t="s">
        <v>38</v>
      </c>
      <c r="C44" s="44">
        <v>4940</v>
      </c>
      <c r="D44" s="44">
        <v>4478</v>
      </c>
      <c r="E44" s="45">
        <v>90.647773279352222</v>
      </c>
    </row>
    <row r="45" spans="2:5" s="4" customFormat="1" ht="15.75" customHeight="1" x14ac:dyDescent="0.2">
      <c r="B45" s="43" t="s">
        <v>39</v>
      </c>
      <c r="C45" s="44">
        <v>92</v>
      </c>
      <c r="D45" s="44">
        <v>15</v>
      </c>
      <c r="E45" s="45">
        <v>16.304347826086957</v>
      </c>
    </row>
    <row r="46" spans="2:5" s="4" customFormat="1" ht="15.75" customHeight="1" x14ac:dyDescent="0.2">
      <c r="B46" s="43" t="s">
        <v>40</v>
      </c>
      <c r="C46" s="44">
        <v>14206</v>
      </c>
      <c r="D46" s="44">
        <v>7033</v>
      </c>
      <c r="E46" s="45">
        <v>49.507250457553148</v>
      </c>
    </row>
    <row r="47" spans="2:5" s="4" customFormat="1" ht="15.75" customHeight="1" x14ac:dyDescent="0.2">
      <c r="B47" s="43" t="s">
        <v>41</v>
      </c>
      <c r="C47" s="44">
        <v>3242</v>
      </c>
      <c r="D47" s="44">
        <v>3242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3240</v>
      </c>
      <c r="D48" s="48">
        <v>3240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2</v>
      </c>
      <c r="D50" s="48">
        <v>2</v>
      </c>
      <c r="E50" s="50">
        <v>100</v>
      </c>
    </row>
    <row r="51" spans="2:5" s="4" customFormat="1" ht="15.75" customHeight="1" x14ac:dyDescent="0.2">
      <c r="B51" s="43" t="s">
        <v>45</v>
      </c>
      <c r="C51" s="44">
        <v>1</v>
      </c>
      <c r="D51" s="44">
        <v>1</v>
      </c>
      <c r="E51" s="45"/>
    </row>
    <row r="52" spans="2:5" s="4" customFormat="1" ht="15.75" customHeight="1" x14ac:dyDescent="0.2">
      <c r="B52" s="43" t="s">
        <v>46</v>
      </c>
      <c r="C52" s="44">
        <v>1</v>
      </c>
      <c r="D52" s="44">
        <v>1</v>
      </c>
      <c r="E52" s="45"/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2460</v>
      </c>
      <c r="D61" s="44">
        <v>530</v>
      </c>
      <c r="E61" s="45">
        <v>21.544715447154474</v>
      </c>
    </row>
    <row r="62" spans="2:5" s="4" customFormat="1" ht="15.75" customHeight="1" x14ac:dyDescent="0.2">
      <c r="B62" s="43" t="s">
        <v>56</v>
      </c>
      <c r="C62" s="44">
        <v>666</v>
      </c>
      <c r="D62" s="44">
        <v>433</v>
      </c>
      <c r="E62" s="45">
        <v>65.01501501501501</v>
      </c>
    </row>
    <row r="63" spans="2:5" s="8" customFormat="1" ht="15.75" customHeight="1" x14ac:dyDescent="0.2">
      <c r="B63" s="47" t="s">
        <v>57</v>
      </c>
      <c r="C63" s="48">
        <v>274</v>
      </c>
      <c r="D63" s="48">
        <v>274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262</v>
      </c>
      <c r="D64" s="48">
        <v>29</v>
      </c>
      <c r="E64" s="50">
        <v>11.068702290076336</v>
      </c>
    </row>
    <row r="65" spans="2:5" s="8" customFormat="1" ht="15.75" customHeight="1" x14ac:dyDescent="0.2">
      <c r="B65" s="47" t="s">
        <v>59</v>
      </c>
      <c r="C65" s="48">
        <v>130</v>
      </c>
      <c r="D65" s="48">
        <v>130</v>
      </c>
      <c r="E65" s="50">
        <v>100</v>
      </c>
    </row>
    <row r="66" spans="2:5" s="4" customFormat="1" ht="15.75" customHeight="1" x14ac:dyDescent="0.2">
      <c r="B66" s="43" t="s">
        <v>60</v>
      </c>
      <c r="C66" s="44">
        <v>1794</v>
      </c>
      <c r="D66" s="44">
        <v>97</v>
      </c>
      <c r="E66" s="45">
        <v>5.4069119286510592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1784</v>
      </c>
      <c r="D68" s="48">
        <v>87</v>
      </c>
      <c r="E68" s="50">
        <v>4.876681614349776</v>
      </c>
    </row>
    <row r="69" spans="2:5" s="8" customFormat="1" ht="15.75" customHeight="1" x14ac:dyDescent="0.2">
      <c r="B69" s="47" t="s">
        <v>63</v>
      </c>
      <c r="C69" s="48">
        <v>10</v>
      </c>
      <c r="D69" s="48">
        <v>10</v>
      </c>
      <c r="E69" s="50">
        <v>100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v>7148</v>
      </c>
      <c r="D71" s="44">
        <v>2076</v>
      </c>
      <c r="E71" s="45">
        <v>29.043088975937327</v>
      </c>
    </row>
    <row r="72" spans="2:5" s="8" customFormat="1" ht="15.75" customHeight="1" x14ac:dyDescent="0.2">
      <c r="B72" s="51" t="s">
        <v>66</v>
      </c>
      <c r="C72" s="52">
        <v>200</v>
      </c>
      <c r="D72" s="52">
        <v>105</v>
      </c>
      <c r="E72" s="50">
        <v>52.5</v>
      </c>
    </row>
    <row r="73" spans="2:5" s="8" customFormat="1" ht="15.75" customHeight="1" x14ac:dyDescent="0.2">
      <c r="B73" s="51" t="s">
        <v>67</v>
      </c>
      <c r="C73" s="52">
        <v>1157</v>
      </c>
      <c r="D73" s="52">
        <v>83</v>
      </c>
      <c r="E73" s="50">
        <v>7.1737251512532403</v>
      </c>
    </row>
    <row r="74" spans="2:5" s="8" customFormat="1" ht="15.75" customHeight="1" x14ac:dyDescent="0.2">
      <c r="B74" s="51" t="s">
        <v>68</v>
      </c>
      <c r="C74" s="52">
        <v>1036</v>
      </c>
      <c r="D74" s="52">
        <v>380</v>
      </c>
      <c r="E74" s="50">
        <v>36.679536679536682</v>
      </c>
    </row>
    <row r="75" spans="2:5" s="8" customFormat="1" ht="15.75" customHeight="1" x14ac:dyDescent="0.2">
      <c r="B75" s="51" t="s">
        <v>69</v>
      </c>
      <c r="C75" s="52">
        <v>2777</v>
      </c>
      <c r="D75" s="52">
        <v>286</v>
      </c>
      <c r="E75" s="50">
        <v>10.298883687432481</v>
      </c>
    </row>
    <row r="76" spans="2:5" s="8" customFormat="1" ht="15.75" customHeight="1" x14ac:dyDescent="0.2">
      <c r="B76" s="51" t="s">
        <v>70</v>
      </c>
      <c r="C76" s="52">
        <v>1157</v>
      </c>
      <c r="D76" s="52">
        <v>926</v>
      </c>
      <c r="E76" s="50">
        <v>80.034572169403631</v>
      </c>
    </row>
    <row r="77" spans="2:5" s="8" customFormat="1" ht="15.75" customHeight="1" x14ac:dyDescent="0.2">
      <c r="B77" s="51" t="s">
        <v>71</v>
      </c>
      <c r="C77" s="52">
        <v>821</v>
      </c>
      <c r="D77" s="52">
        <v>296</v>
      </c>
      <c r="E77" s="50">
        <v>36.053593179049933</v>
      </c>
    </row>
    <row r="78" spans="2:5" s="5" customFormat="1" ht="15.75" customHeight="1" x14ac:dyDescent="0.2">
      <c r="B78" s="43" t="s">
        <v>72</v>
      </c>
      <c r="C78" s="44">
        <v>4</v>
      </c>
      <c r="D78" s="44">
        <v>4</v>
      </c>
      <c r="E78" s="45">
        <v>100</v>
      </c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2</v>
      </c>
      <c r="D81" s="48">
        <v>2</v>
      </c>
      <c r="E81" s="50"/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>
        <v>2</v>
      </c>
      <c r="D84" s="48">
        <v>2</v>
      </c>
      <c r="E84" s="50">
        <v>100</v>
      </c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v>1351</v>
      </c>
      <c r="D87" s="44">
        <v>1180</v>
      </c>
      <c r="E87" s="45">
        <v>87.342709104367131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120</v>
      </c>
      <c r="D90" s="48">
        <v>120</v>
      </c>
      <c r="E90" s="50">
        <v>100</v>
      </c>
    </row>
    <row r="91" spans="2:5" ht="15.75" customHeight="1" x14ac:dyDescent="0.2">
      <c r="B91" s="47" t="s">
        <v>85</v>
      </c>
      <c r="C91" s="48">
        <v>754</v>
      </c>
      <c r="D91" s="48">
        <v>754</v>
      </c>
      <c r="E91" s="50">
        <v>100</v>
      </c>
    </row>
    <row r="92" spans="2:5" ht="15.75" customHeight="1" x14ac:dyDescent="0.2">
      <c r="B92" s="47" t="s">
        <v>86</v>
      </c>
      <c r="C92" s="48">
        <v>142</v>
      </c>
      <c r="D92" s="48">
        <v>142</v>
      </c>
      <c r="E92" s="50">
        <v>100</v>
      </c>
    </row>
    <row r="93" spans="2:5" ht="15.75" customHeight="1" x14ac:dyDescent="0.2">
      <c r="B93" s="47" t="s">
        <v>87</v>
      </c>
      <c r="C93" s="48">
        <v>27</v>
      </c>
      <c r="D93" s="48">
        <v>27</v>
      </c>
      <c r="E93" s="50">
        <v>100</v>
      </c>
    </row>
    <row r="94" spans="2:5" ht="15.75" customHeight="1" x14ac:dyDescent="0.2">
      <c r="B94" s="47" t="s">
        <v>88</v>
      </c>
      <c r="C94" s="48">
        <v>308</v>
      </c>
      <c r="D94" s="48">
        <v>137</v>
      </c>
      <c r="E94" s="50">
        <v>44.480519480519483</v>
      </c>
    </row>
    <row r="95" spans="2:5" s="5" customFormat="1" ht="15.75" customHeight="1" x14ac:dyDescent="0.2">
      <c r="B95" s="43" t="s">
        <v>89</v>
      </c>
      <c r="C95" s="44">
        <v>211</v>
      </c>
      <c r="D95" s="44">
        <v>122</v>
      </c>
      <c r="E95" s="54">
        <v>57.81990521327014</v>
      </c>
    </row>
    <row r="96" spans="2:5" s="5" customFormat="1" ht="15.75" customHeight="1" x14ac:dyDescent="0.2">
      <c r="B96" s="43" t="s">
        <v>90</v>
      </c>
      <c r="C96" s="44">
        <v>194</v>
      </c>
      <c r="D96" s="44">
        <v>105</v>
      </c>
      <c r="E96" s="54">
        <v>54.123711340206185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161</v>
      </c>
      <c r="D100" s="48">
        <v>72</v>
      </c>
      <c r="E100" s="55">
        <v>44.720496894409941</v>
      </c>
    </row>
    <row r="101" spans="2:5" ht="15.75" customHeight="1" x14ac:dyDescent="0.2">
      <c r="B101" s="47" t="s">
        <v>95</v>
      </c>
      <c r="C101" s="48">
        <v>33</v>
      </c>
      <c r="D101" s="48">
        <v>33</v>
      </c>
      <c r="E101" s="55">
        <v>100</v>
      </c>
    </row>
    <row r="102" spans="2:5" s="5" customFormat="1" ht="15.75" customHeight="1" x14ac:dyDescent="0.2">
      <c r="B102" s="43" t="s">
        <v>96</v>
      </c>
      <c r="C102" s="44">
        <v>17</v>
      </c>
      <c r="D102" s="44">
        <v>17</v>
      </c>
      <c r="E102" s="54">
        <v>100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/>
      <c r="D108" s="48"/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>
        <v>0</v>
      </c>
      <c r="D111" s="48">
        <v>0</v>
      </c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C80B1F36-4706-4C4A-B11E-67FF11EB7429}"/>
    <hyperlink ref="D4" location="Şubat!A1" display="Şubat" xr:uid="{69B1A6F9-F3C5-4401-8314-5C44DCC666AC}"/>
    <hyperlink ref="E4" location="Mart!A1" display="Mart" xr:uid="{59A29E32-CEB2-42CC-9BFC-06CF80AAC879}"/>
    <hyperlink ref="C5" location="Nisan!A1" display="Nisan" xr:uid="{A67CE8A2-915D-4035-A925-25F6153E0E70}"/>
    <hyperlink ref="D5" location="Mayıs!A1" display="Mayıs" xr:uid="{7DC4FAFB-B864-42BC-A768-19D403F5C7F6}"/>
    <hyperlink ref="E5" location="Haziran!A1" display="Haziran" xr:uid="{02F7FA71-8135-4509-81B6-2EFD83E9BE58}"/>
    <hyperlink ref="C6" location="Temmuz!A1" display="Temmuz" xr:uid="{9C29ED9B-C676-4173-BA07-1A7B6EED7833}"/>
    <hyperlink ref="D6" location="Ağustos!A1" display="Ağustos" xr:uid="{92E5A94E-636B-4F1C-8181-E9D2C823318B}"/>
    <hyperlink ref="E6" location="Eylül!A1" display="Eylül" xr:uid="{426DE1B7-17BF-4D94-9927-74404F43A6AD}"/>
    <hyperlink ref="C7" location="Ekim!A1" display="Ekim" xr:uid="{472F5B97-B3D3-4C08-93D0-F63C5838330D}"/>
    <hyperlink ref="D7" location="Kasım!A1" display="Kasım" xr:uid="{1A2525B5-3043-4903-83A8-578535F601B6}"/>
    <hyperlink ref="E7" location="Aralık!A1" display="Aralık" xr:uid="{63A05AD1-1685-4259-A937-5941F6444B5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9CB34-D34B-41E7-957A-43CAB92DFAB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.7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2" t="s">
        <v>3</v>
      </c>
    </row>
    <row r="10" spans="2:7" s="4" customFormat="1" ht="15.75" customHeight="1" x14ac:dyDescent="0.2">
      <c r="B10" s="43" t="s">
        <v>4</v>
      </c>
      <c r="C10" s="44">
        <v>103400</v>
      </c>
      <c r="D10" s="44">
        <v>67613</v>
      </c>
      <c r="E10" s="45">
        <v>65.389748549323016</v>
      </c>
    </row>
    <row r="11" spans="2:7" s="5" customFormat="1" ht="15.75" customHeight="1" x14ac:dyDescent="0.2">
      <c r="B11" s="43" t="s">
        <v>5</v>
      </c>
      <c r="C11" s="44">
        <v>91392</v>
      </c>
      <c r="D11" s="44">
        <v>62198</v>
      </c>
      <c r="E11" s="46">
        <v>68.056285014005596</v>
      </c>
    </row>
    <row r="12" spans="2:7" s="5" customFormat="1" ht="15.75" customHeight="1" x14ac:dyDescent="0.2">
      <c r="B12" s="43" t="s">
        <v>6</v>
      </c>
      <c r="C12" s="44">
        <v>42768</v>
      </c>
      <c r="D12" s="44">
        <v>27310</v>
      </c>
      <c r="E12" s="46">
        <v>63.856154133931909</v>
      </c>
      <c r="G12" s="6"/>
    </row>
    <row r="13" spans="2:7" s="5" customFormat="1" ht="15.75" customHeight="1" x14ac:dyDescent="0.2">
      <c r="B13" s="43" t="s">
        <v>7</v>
      </c>
      <c r="C13" s="44">
        <v>33326</v>
      </c>
      <c r="D13" s="44">
        <v>19781</v>
      </c>
      <c r="E13" s="46">
        <v>59.356058332833229</v>
      </c>
    </row>
    <row r="14" spans="2:7" ht="15.75" customHeight="1" x14ac:dyDescent="0.2">
      <c r="B14" s="47" t="s">
        <v>8</v>
      </c>
      <c r="C14" s="48">
        <v>4865</v>
      </c>
      <c r="D14" s="48">
        <v>1589</v>
      </c>
      <c r="E14" s="49">
        <v>32.661870503597122</v>
      </c>
    </row>
    <row r="15" spans="2:7" ht="15.75" customHeight="1" x14ac:dyDescent="0.2">
      <c r="B15" s="47" t="s">
        <v>9</v>
      </c>
      <c r="C15" s="48">
        <v>1327</v>
      </c>
      <c r="D15" s="48">
        <v>580</v>
      </c>
      <c r="E15" s="49">
        <v>43.707611152976639</v>
      </c>
    </row>
    <row r="16" spans="2:7" ht="15.75" customHeight="1" x14ac:dyDescent="0.2">
      <c r="B16" s="47" t="s">
        <v>10</v>
      </c>
      <c r="C16" s="48">
        <v>24924</v>
      </c>
      <c r="D16" s="48">
        <v>16066</v>
      </c>
      <c r="E16" s="49">
        <v>64.459958273150377</v>
      </c>
    </row>
    <row r="17" spans="2:5" ht="15.75" customHeight="1" x14ac:dyDescent="0.2">
      <c r="B17" s="47" t="s">
        <v>11</v>
      </c>
      <c r="C17" s="48">
        <v>2210</v>
      </c>
      <c r="D17" s="48">
        <v>1546</v>
      </c>
      <c r="E17" s="49">
        <v>69.954751131221713</v>
      </c>
    </row>
    <row r="18" spans="2:5" s="5" customFormat="1" ht="15.75" customHeight="1" x14ac:dyDescent="0.2">
      <c r="B18" s="43" t="s">
        <v>12</v>
      </c>
      <c r="C18" s="44">
        <v>9442</v>
      </c>
      <c r="D18" s="44">
        <v>7529</v>
      </c>
      <c r="E18" s="46">
        <v>79.739461978394417</v>
      </c>
    </row>
    <row r="19" spans="2:5" ht="15.75" customHeight="1" x14ac:dyDescent="0.2">
      <c r="B19" s="47" t="s">
        <v>13</v>
      </c>
      <c r="C19" s="48">
        <v>145</v>
      </c>
      <c r="D19" s="48">
        <v>-935</v>
      </c>
      <c r="E19" s="49">
        <v>-644.82758620689651</v>
      </c>
    </row>
    <row r="20" spans="2:5" ht="15.75" customHeight="1" x14ac:dyDescent="0.2">
      <c r="B20" s="47" t="s">
        <v>14</v>
      </c>
      <c r="C20" s="48">
        <v>174</v>
      </c>
      <c r="D20" s="48">
        <v>120</v>
      </c>
      <c r="E20" s="49">
        <v>68.965517241379317</v>
      </c>
    </row>
    <row r="21" spans="2:5" ht="15.75" customHeight="1" x14ac:dyDescent="0.2">
      <c r="B21" s="47" t="s">
        <v>15</v>
      </c>
      <c r="C21" s="48">
        <v>9123</v>
      </c>
      <c r="D21" s="48">
        <v>8344</v>
      </c>
      <c r="E21" s="49">
        <v>91.461142168146452</v>
      </c>
    </row>
    <row r="22" spans="2:5" s="4" customFormat="1" ht="15.75" customHeight="1" x14ac:dyDescent="0.2">
      <c r="B22" s="43" t="s">
        <v>16</v>
      </c>
      <c r="C22" s="44">
        <v>12355</v>
      </c>
      <c r="D22" s="44">
        <v>5222</v>
      </c>
      <c r="E22" s="45">
        <v>42.266288951841361</v>
      </c>
    </row>
    <row r="23" spans="2:5" s="8" customFormat="1" ht="15.75" customHeight="1" x14ac:dyDescent="0.2">
      <c r="B23" s="47" t="s">
        <v>17</v>
      </c>
      <c r="C23" s="48">
        <v>97</v>
      </c>
      <c r="D23" s="48">
        <v>10</v>
      </c>
      <c r="E23" s="50">
        <v>10.309278350515463</v>
      </c>
    </row>
    <row r="24" spans="2:5" s="8" customFormat="1" ht="15.75" customHeight="1" x14ac:dyDescent="0.2">
      <c r="B24" s="47" t="s">
        <v>18</v>
      </c>
      <c r="C24" s="48">
        <v>12258</v>
      </c>
      <c r="D24" s="48">
        <v>5212</v>
      </c>
      <c r="E24" s="50">
        <v>42.519171153532383</v>
      </c>
    </row>
    <row r="25" spans="2:5" s="4" customFormat="1" ht="15.75" customHeight="1" x14ac:dyDescent="0.2">
      <c r="B25" s="43" t="s">
        <v>19</v>
      </c>
      <c r="C25" s="44">
        <v>27491</v>
      </c>
      <c r="D25" s="44">
        <v>22907</v>
      </c>
      <c r="E25" s="45">
        <v>83.325451966098001</v>
      </c>
    </row>
    <row r="26" spans="2:5" s="4" customFormat="1" ht="15.75" customHeight="1" x14ac:dyDescent="0.2">
      <c r="B26" s="43" t="s">
        <v>20</v>
      </c>
      <c r="C26" s="44">
        <v>24137</v>
      </c>
      <c r="D26" s="44">
        <v>19934</v>
      </c>
      <c r="E26" s="45">
        <v>82.586899780420097</v>
      </c>
    </row>
    <row r="27" spans="2:5" s="8" customFormat="1" ht="15.75" customHeight="1" x14ac:dyDescent="0.2">
      <c r="B27" s="47" t="s">
        <v>21</v>
      </c>
      <c r="C27" s="48">
        <v>17042</v>
      </c>
      <c r="D27" s="48">
        <v>13315</v>
      </c>
      <c r="E27" s="50">
        <v>78.13050111489261</v>
      </c>
    </row>
    <row r="28" spans="2:5" s="8" customFormat="1" ht="15.75" customHeight="1" x14ac:dyDescent="0.2">
      <c r="B28" s="47" t="s">
        <v>22</v>
      </c>
      <c r="C28" s="48">
        <v>7095</v>
      </c>
      <c r="D28" s="48">
        <v>6619</v>
      </c>
      <c r="E28" s="50">
        <v>93.291050035236083</v>
      </c>
    </row>
    <row r="29" spans="2:5" s="4" customFormat="1" ht="15.75" customHeight="1" x14ac:dyDescent="0.2">
      <c r="B29" s="43" t="s">
        <v>23</v>
      </c>
      <c r="C29" s="44">
        <v>1809</v>
      </c>
      <c r="D29" s="44">
        <v>1700</v>
      </c>
      <c r="E29" s="45">
        <v>93.974571586511885</v>
      </c>
    </row>
    <row r="30" spans="2:5" s="8" customFormat="1" ht="15.75" customHeight="1" x14ac:dyDescent="0.2">
      <c r="B30" s="47" t="s">
        <v>24</v>
      </c>
      <c r="C30" s="48">
        <v>-9</v>
      </c>
      <c r="D30" s="48">
        <v>-9</v>
      </c>
      <c r="E30" s="50">
        <v>100</v>
      </c>
    </row>
    <row r="31" spans="2:5" s="8" customFormat="1" ht="15.75" customHeight="1" x14ac:dyDescent="0.2">
      <c r="B31" s="47" t="s">
        <v>25</v>
      </c>
      <c r="C31" s="48">
        <v>1708</v>
      </c>
      <c r="D31" s="48">
        <v>1708</v>
      </c>
      <c r="E31" s="50">
        <v>100</v>
      </c>
    </row>
    <row r="32" spans="2:5" s="8" customFormat="1" ht="15.75" customHeight="1" x14ac:dyDescent="0.2">
      <c r="B32" s="47" t="s">
        <v>26</v>
      </c>
      <c r="C32" s="48"/>
      <c r="D32" s="48"/>
      <c r="E32" s="50"/>
    </row>
    <row r="33" spans="2:5" ht="15.75" customHeight="1" x14ac:dyDescent="0.2">
      <c r="B33" s="47" t="s">
        <v>27</v>
      </c>
      <c r="C33" s="48"/>
      <c r="D33" s="48"/>
      <c r="E33" s="49"/>
    </row>
    <row r="34" spans="2:5" ht="15.75" customHeight="1" x14ac:dyDescent="0.2">
      <c r="B34" s="47" t="s">
        <v>28</v>
      </c>
      <c r="C34" s="48"/>
      <c r="D34" s="48"/>
      <c r="E34" s="49"/>
    </row>
    <row r="35" spans="2:5" ht="15.75" customHeight="1" x14ac:dyDescent="0.2">
      <c r="B35" s="47" t="s">
        <v>29</v>
      </c>
      <c r="C35" s="48">
        <v>110</v>
      </c>
      <c r="D35" s="48">
        <v>1</v>
      </c>
      <c r="E35" s="49">
        <v>0.90909090909090906</v>
      </c>
    </row>
    <row r="36" spans="2:5" s="5" customFormat="1" ht="15.75" customHeight="1" x14ac:dyDescent="0.2">
      <c r="B36" s="43" t="s">
        <v>30</v>
      </c>
      <c r="C36" s="44">
        <v>1543</v>
      </c>
      <c r="D36" s="44">
        <v>1273</v>
      </c>
      <c r="E36" s="46">
        <v>82.501620220349963</v>
      </c>
    </row>
    <row r="37" spans="2:5" s="5" customFormat="1" ht="15.75" customHeight="1" x14ac:dyDescent="0.2">
      <c r="B37" s="43" t="s">
        <v>31</v>
      </c>
      <c r="C37" s="44"/>
      <c r="D37" s="44"/>
      <c r="E37" s="46"/>
    </row>
    <row r="38" spans="2:5" s="4" customFormat="1" ht="15.75" customHeight="1" x14ac:dyDescent="0.2">
      <c r="B38" s="43" t="s">
        <v>32</v>
      </c>
      <c r="C38" s="44">
        <v>2</v>
      </c>
      <c r="D38" s="44">
        <v>0</v>
      </c>
      <c r="E38" s="45">
        <v>0</v>
      </c>
    </row>
    <row r="39" spans="2:5" s="4" customFormat="1" ht="15.75" customHeight="1" x14ac:dyDescent="0.2">
      <c r="B39" s="43" t="s">
        <v>33</v>
      </c>
      <c r="C39" s="44">
        <v>296</v>
      </c>
      <c r="D39" s="44">
        <v>296</v>
      </c>
      <c r="E39" s="45">
        <v>100</v>
      </c>
    </row>
    <row r="40" spans="2:5" s="8" customFormat="1" ht="15.75" customHeight="1" x14ac:dyDescent="0.2">
      <c r="B40" s="47" t="s">
        <v>34</v>
      </c>
      <c r="C40" s="48">
        <v>20</v>
      </c>
      <c r="D40" s="48">
        <v>20</v>
      </c>
      <c r="E40" s="50">
        <v>100</v>
      </c>
    </row>
    <row r="41" spans="2:5" s="8" customFormat="1" ht="15.75" customHeight="1" x14ac:dyDescent="0.2">
      <c r="B41" s="47" t="s">
        <v>35</v>
      </c>
      <c r="C41" s="48">
        <v>276</v>
      </c>
      <c r="D41" s="48">
        <v>276</v>
      </c>
      <c r="E41" s="50">
        <v>100</v>
      </c>
    </row>
    <row r="42" spans="2:5" s="8" customFormat="1" ht="15.75" customHeight="1" x14ac:dyDescent="0.2">
      <c r="B42" s="47" t="s">
        <v>36</v>
      </c>
      <c r="C42" s="48"/>
      <c r="D42" s="48"/>
      <c r="E42" s="50"/>
    </row>
    <row r="43" spans="2:5" s="4" customFormat="1" ht="15.75" customHeight="1" x14ac:dyDescent="0.2">
      <c r="B43" s="43" t="s">
        <v>37</v>
      </c>
      <c r="C43" s="44">
        <v>4474</v>
      </c>
      <c r="D43" s="44">
        <v>2925</v>
      </c>
      <c r="E43" s="45">
        <v>65.377738042020567</v>
      </c>
    </row>
    <row r="44" spans="2:5" s="4" customFormat="1" ht="15.75" customHeight="1" x14ac:dyDescent="0.2">
      <c r="B44" s="43" t="s">
        <v>38</v>
      </c>
      <c r="C44" s="44">
        <v>3919</v>
      </c>
      <c r="D44" s="44">
        <v>3525</v>
      </c>
      <c r="E44" s="45">
        <v>89.946414901760647</v>
      </c>
    </row>
    <row r="45" spans="2:5" s="4" customFormat="1" ht="15.75" customHeight="1" x14ac:dyDescent="0.2">
      <c r="B45" s="43" t="s">
        <v>39</v>
      </c>
      <c r="C45" s="44">
        <v>89</v>
      </c>
      <c r="D45" s="44">
        <v>13</v>
      </c>
      <c r="E45" s="45">
        <v>14.606741573033707</v>
      </c>
    </row>
    <row r="46" spans="2:5" s="4" customFormat="1" ht="15.75" customHeight="1" x14ac:dyDescent="0.2">
      <c r="B46" s="43" t="s">
        <v>40</v>
      </c>
      <c r="C46" s="44">
        <v>11893</v>
      </c>
      <c r="D46" s="44">
        <v>5318</v>
      </c>
      <c r="E46" s="45">
        <v>44.715378794248714</v>
      </c>
    </row>
    <row r="47" spans="2:5" s="4" customFormat="1" ht="15.75" customHeight="1" x14ac:dyDescent="0.2">
      <c r="B47" s="43" t="s">
        <v>41</v>
      </c>
      <c r="C47" s="44">
        <v>2330</v>
      </c>
      <c r="D47" s="44">
        <v>2330</v>
      </c>
      <c r="E47" s="45">
        <v>100</v>
      </c>
    </row>
    <row r="48" spans="2:5" s="8" customFormat="1" ht="15.75" customHeight="1" x14ac:dyDescent="0.2">
      <c r="B48" s="47" t="s">
        <v>42</v>
      </c>
      <c r="C48" s="48">
        <v>2328</v>
      </c>
      <c r="D48" s="48">
        <v>2328</v>
      </c>
      <c r="E48" s="50">
        <v>100</v>
      </c>
    </row>
    <row r="49" spans="2:5" s="8" customFormat="1" ht="15.75" customHeight="1" x14ac:dyDescent="0.2">
      <c r="B49" s="47" t="s">
        <v>43</v>
      </c>
      <c r="C49" s="48"/>
      <c r="D49" s="48"/>
      <c r="E49" s="50"/>
    </row>
    <row r="50" spans="2:5" s="8" customFormat="1" ht="15.75" customHeight="1" x14ac:dyDescent="0.2">
      <c r="B50" s="47" t="s">
        <v>44</v>
      </c>
      <c r="C50" s="48">
        <v>2</v>
      </c>
      <c r="D50" s="48">
        <v>2</v>
      </c>
      <c r="E50" s="50">
        <v>100</v>
      </c>
    </row>
    <row r="51" spans="2:5" s="4" customFormat="1" ht="15.75" customHeight="1" x14ac:dyDescent="0.2">
      <c r="B51" s="43" t="s">
        <v>45</v>
      </c>
      <c r="C51" s="44">
        <v>0</v>
      </c>
      <c r="D51" s="44">
        <v>0</v>
      </c>
      <c r="E51" s="45"/>
    </row>
    <row r="52" spans="2:5" s="4" customFormat="1" ht="15.75" customHeight="1" x14ac:dyDescent="0.2">
      <c r="B52" s="43" t="s">
        <v>46</v>
      </c>
      <c r="C52" s="44"/>
      <c r="D52" s="44"/>
      <c r="E52" s="45"/>
    </row>
    <row r="53" spans="2:5" s="4" customFormat="1" ht="15.75" customHeight="1" x14ac:dyDescent="0.2">
      <c r="B53" s="43" t="s">
        <v>47</v>
      </c>
      <c r="C53" s="44"/>
      <c r="D53" s="44"/>
      <c r="E53" s="45"/>
    </row>
    <row r="54" spans="2:5" s="4" customFormat="1" ht="15.75" customHeight="1" x14ac:dyDescent="0.2">
      <c r="B54" s="43" t="s">
        <v>48</v>
      </c>
      <c r="C54" s="44">
        <v>0</v>
      </c>
      <c r="D54" s="44">
        <v>0</v>
      </c>
      <c r="E54" s="45"/>
    </row>
    <row r="55" spans="2:5" s="8" customFormat="1" ht="15.75" customHeight="1" x14ac:dyDescent="0.2">
      <c r="B55" s="47" t="s">
        <v>49</v>
      </c>
      <c r="C55" s="48"/>
      <c r="D55" s="48"/>
      <c r="E55" s="50"/>
    </row>
    <row r="56" spans="2:5" s="8" customFormat="1" ht="15.75" customHeight="1" x14ac:dyDescent="0.2">
      <c r="B56" s="47" t="s">
        <v>50</v>
      </c>
      <c r="C56" s="48"/>
      <c r="D56" s="48"/>
      <c r="E56" s="50"/>
    </row>
    <row r="57" spans="2:5" s="8" customFormat="1" ht="15.75" customHeight="1" x14ac:dyDescent="0.2">
      <c r="B57" s="47" t="s">
        <v>51</v>
      </c>
      <c r="C57" s="48"/>
      <c r="D57" s="48"/>
      <c r="E57" s="50"/>
    </row>
    <row r="58" spans="2:5" s="8" customFormat="1" ht="15.75" customHeight="1" x14ac:dyDescent="0.2">
      <c r="B58" s="47" t="s">
        <v>52</v>
      </c>
      <c r="C58" s="48"/>
      <c r="D58" s="48"/>
      <c r="E58" s="50"/>
    </row>
    <row r="59" spans="2:5" s="8" customFormat="1" ht="15.75" customHeight="1" x14ac:dyDescent="0.2">
      <c r="B59" s="47" t="s">
        <v>53</v>
      </c>
      <c r="C59" s="48"/>
      <c r="D59" s="48"/>
      <c r="E59" s="50"/>
    </row>
    <row r="60" spans="2:5" s="8" customFormat="1" ht="15.75" customHeight="1" x14ac:dyDescent="0.2">
      <c r="B60" s="47" t="s">
        <v>54</v>
      </c>
      <c r="C60" s="48"/>
      <c r="D60" s="48"/>
      <c r="E60" s="50"/>
    </row>
    <row r="61" spans="2:5" s="4" customFormat="1" ht="15.75" customHeight="1" x14ac:dyDescent="0.2">
      <c r="B61" s="43" t="s">
        <v>55</v>
      </c>
      <c r="C61" s="44">
        <v>2285</v>
      </c>
      <c r="D61" s="44">
        <v>402</v>
      </c>
      <c r="E61" s="45">
        <v>17.592997811816193</v>
      </c>
    </row>
    <row r="62" spans="2:5" s="4" customFormat="1" ht="15.75" customHeight="1" x14ac:dyDescent="0.2">
      <c r="B62" s="43" t="s">
        <v>56</v>
      </c>
      <c r="C62" s="44">
        <v>555</v>
      </c>
      <c r="D62" s="44">
        <v>334</v>
      </c>
      <c r="E62" s="45">
        <v>60.180180180180173</v>
      </c>
    </row>
    <row r="63" spans="2:5" s="8" customFormat="1" ht="15.75" customHeight="1" x14ac:dyDescent="0.2">
      <c r="B63" s="47" t="s">
        <v>57</v>
      </c>
      <c r="C63" s="48">
        <v>221</v>
      </c>
      <c r="D63" s="48">
        <v>221</v>
      </c>
      <c r="E63" s="50">
        <v>100</v>
      </c>
    </row>
    <row r="64" spans="2:5" s="8" customFormat="1" ht="15.75" customHeight="1" x14ac:dyDescent="0.2">
      <c r="B64" s="47" t="s">
        <v>58</v>
      </c>
      <c r="C64" s="48">
        <v>244</v>
      </c>
      <c r="D64" s="48">
        <v>23</v>
      </c>
      <c r="E64" s="50">
        <v>9.4262295081967213</v>
      </c>
    </row>
    <row r="65" spans="2:5" s="8" customFormat="1" ht="15.75" customHeight="1" x14ac:dyDescent="0.2">
      <c r="B65" s="47" t="s">
        <v>59</v>
      </c>
      <c r="C65" s="48">
        <v>90</v>
      </c>
      <c r="D65" s="48">
        <v>90</v>
      </c>
      <c r="E65" s="50">
        <v>100</v>
      </c>
    </row>
    <row r="66" spans="2:5" s="4" customFormat="1" ht="15.75" customHeight="1" x14ac:dyDescent="0.2">
      <c r="B66" s="43" t="s">
        <v>60</v>
      </c>
      <c r="C66" s="44">
        <v>1730</v>
      </c>
      <c r="D66" s="44">
        <v>68</v>
      </c>
      <c r="E66" s="45">
        <v>3.9306358381502893</v>
      </c>
    </row>
    <row r="67" spans="2:5" s="8" customFormat="1" ht="15.75" customHeight="1" x14ac:dyDescent="0.2">
      <c r="B67" s="47" t="s">
        <v>61</v>
      </c>
      <c r="C67" s="48"/>
      <c r="D67" s="48"/>
      <c r="E67" s="50"/>
    </row>
    <row r="68" spans="2:5" s="8" customFormat="1" ht="15.75" customHeight="1" x14ac:dyDescent="0.2">
      <c r="B68" s="47" t="s">
        <v>62</v>
      </c>
      <c r="C68" s="48">
        <v>1723</v>
      </c>
      <c r="D68" s="48">
        <v>61</v>
      </c>
      <c r="E68" s="50">
        <v>3.5403366221706327</v>
      </c>
    </row>
    <row r="69" spans="2:5" s="8" customFormat="1" ht="15.75" customHeight="1" x14ac:dyDescent="0.2">
      <c r="B69" s="47" t="s">
        <v>63</v>
      </c>
      <c r="C69" s="48">
        <v>7</v>
      </c>
      <c r="D69" s="48">
        <v>7</v>
      </c>
      <c r="E69" s="50">
        <v>100</v>
      </c>
    </row>
    <row r="70" spans="2:5" s="4" customFormat="1" ht="15.75" customHeight="1" x14ac:dyDescent="0.2">
      <c r="B70" s="43" t="s">
        <v>64</v>
      </c>
      <c r="C70" s="44"/>
      <c r="D70" s="44"/>
      <c r="E70" s="45"/>
    </row>
    <row r="71" spans="2:5" s="4" customFormat="1" ht="15.75" customHeight="1" x14ac:dyDescent="0.2">
      <c r="B71" s="43" t="s">
        <v>65</v>
      </c>
      <c r="C71" s="44">
        <v>6106</v>
      </c>
      <c r="D71" s="44">
        <v>1633</v>
      </c>
      <c r="E71" s="45">
        <v>26.744186046511626</v>
      </c>
    </row>
    <row r="72" spans="2:5" s="8" customFormat="1" ht="15.75" customHeight="1" x14ac:dyDescent="0.2">
      <c r="B72" s="51" t="s">
        <v>66</v>
      </c>
      <c r="C72" s="52">
        <v>176</v>
      </c>
      <c r="D72" s="52">
        <v>82</v>
      </c>
      <c r="E72" s="50">
        <v>46.590909090909086</v>
      </c>
    </row>
    <row r="73" spans="2:5" s="8" customFormat="1" ht="15.75" customHeight="1" x14ac:dyDescent="0.2">
      <c r="B73" s="51" t="s">
        <v>67</v>
      </c>
      <c r="C73" s="52">
        <v>861</v>
      </c>
      <c r="D73" s="52">
        <v>72</v>
      </c>
      <c r="E73" s="50">
        <v>8.3623693379790947</v>
      </c>
    </row>
    <row r="74" spans="2:5" s="8" customFormat="1" ht="15.75" customHeight="1" x14ac:dyDescent="0.2">
      <c r="B74" s="51" t="s">
        <v>68</v>
      </c>
      <c r="C74" s="52">
        <v>915</v>
      </c>
      <c r="D74" s="52">
        <v>338</v>
      </c>
      <c r="E74" s="50">
        <v>36.939890710382514</v>
      </c>
    </row>
    <row r="75" spans="2:5" s="8" customFormat="1" ht="15.75" customHeight="1" x14ac:dyDescent="0.2">
      <c r="B75" s="51" t="s">
        <v>69</v>
      </c>
      <c r="C75" s="52">
        <v>2674</v>
      </c>
      <c r="D75" s="52">
        <v>219</v>
      </c>
      <c r="E75" s="50">
        <v>8.1899775617053105</v>
      </c>
    </row>
    <row r="76" spans="2:5" s="8" customFormat="1" ht="15.75" customHeight="1" x14ac:dyDescent="0.2">
      <c r="B76" s="51" t="s">
        <v>70</v>
      </c>
      <c r="C76" s="52">
        <v>924</v>
      </c>
      <c r="D76" s="52">
        <v>725</v>
      </c>
      <c r="E76" s="50">
        <v>78.46320346320347</v>
      </c>
    </row>
    <row r="77" spans="2:5" s="8" customFormat="1" ht="15.75" customHeight="1" x14ac:dyDescent="0.2">
      <c r="B77" s="51" t="s">
        <v>71</v>
      </c>
      <c r="C77" s="52">
        <v>556</v>
      </c>
      <c r="D77" s="52">
        <v>197</v>
      </c>
      <c r="E77" s="50">
        <v>35.431654676258994</v>
      </c>
    </row>
    <row r="78" spans="2:5" s="5" customFormat="1" ht="15.75" customHeight="1" x14ac:dyDescent="0.2">
      <c r="B78" s="43" t="s">
        <v>72</v>
      </c>
      <c r="C78" s="44">
        <v>4</v>
      </c>
      <c r="D78" s="44">
        <v>3</v>
      </c>
      <c r="E78" s="45">
        <v>75</v>
      </c>
    </row>
    <row r="79" spans="2:5" ht="15.75" customHeight="1" x14ac:dyDescent="0.2">
      <c r="B79" s="47" t="s">
        <v>73</v>
      </c>
      <c r="C79" s="48"/>
      <c r="D79" s="48"/>
      <c r="E79" s="50"/>
    </row>
    <row r="80" spans="2:5" ht="15.75" customHeight="1" x14ac:dyDescent="0.2">
      <c r="B80" s="47" t="s">
        <v>74</v>
      </c>
      <c r="C80" s="48"/>
      <c r="D80" s="48"/>
      <c r="E80" s="50"/>
    </row>
    <row r="81" spans="2:5" ht="15.75" customHeight="1" x14ac:dyDescent="0.2">
      <c r="B81" s="47" t="s">
        <v>75</v>
      </c>
      <c r="C81" s="48">
        <v>2</v>
      </c>
      <c r="D81" s="48">
        <v>1</v>
      </c>
      <c r="E81" s="50"/>
    </row>
    <row r="82" spans="2:5" ht="15.75" customHeight="1" x14ac:dyDescent="0.2">
      <c r="B82" s="47" t="s">
        <v>76</v>
      </c>
      <c r="C82" s="48"/>
      <c r="D82" s="48"/>
      <c r="E82" s="50"/>
    </row>
    <row r="83" spans="2:5" ht="15.75" customHeight="1" x14ac:dyDescent="0.2">
      <c r="B83" s="47" t="s">
        <v>77</v>
      </c>
      <c r="C83" s="48"/>
      <c r="D83" s="48"/>
      <c r="E83" s="50"/>
    </row>
    <row r="84" spans="2:5" ht="15.75" customHeight="1" x14ac:dyDescent="0.2">
      <c r="B84" s="47" t="s">
        <v>78</v>
      </c>
      <c r="C84" s="48">
        <v>2</v>
      </c>
      <c r="D84" s="48">
        <v>2</v>
      </c>
      <c r="E84" s="50">
        <v>100</v>
      </c>
    </row>
    <row r="85" spans="2:5" ht="15.75" customHeight="1" x14ac:dyDescent="0.2">
      <c r="B85" s="47" t="s">
        <v>79</v>
      </c>
      <c r="C85" s="48"/>
      <c r="D85" s="48"/>
      <c r="E85" s="50"/>
    </row>
    <row r="86" spans="2:5" ht="15.75" customHeight="1" x14ac:dyDescent="0.2">
      <c r="B86" s="47" t="s">
        <v>80</v>
      </c>
      <c r="C86" s="48"/>
      <c r="D86" s="48"/>
      <c r="E86" s="50"/>
    </row>
    <row r="87" spans="2:5" s="5" customFormat="1" ht="15.75" customHeight="1" x14ac:dyDescent="0.2">
      <c r="B87" s="43" t="s">
        <v>81</v>
      </c>
      <c r="C87" s="44">
        <v>1168</v>
      </c>
      <c r="D87" s="44">
        <v>950</v>
      </c>
      <c r="E87" s="45">
        <v>81.335616438356169</v>
      </c>
    </row>
    <row r="88" spans="2:5" ht="15.75" customHeight="1" x14ac:dyDescent="0.2">
      <c r="B88" s="53" t="s">
        <v>82</v>
      </c>
      <c r="C88" s="48"/>
      <c r="D88" s="48"/>
      <c r="E88" s="50"/>
    </row>
    <row r="89" spans="2:5" ht="15.75" customHeight="1" x14ac:dyDescent="0.2">
      <c r="B89" s="53" t="s">
        <v>83</v>
      </c>
      <c r="C89" s="48"/>
      <c r="D89" s="48"/>
      <c r="E89" s="50"/>
    </row>
    <row r="90" spans="2:5" ht="15.75" customHeight="1" x14ac:dyDescent="0.2">
      <c r="B90" s="47" t="s">
        <v>84</v>
      </c>
      <c r="C90" s="48">
        <v>93</v>
      </c>
      <c r="D90" s="48">
        <v>93</v>
      </c>
      <c r="E90" s="50">
        <v>100</v>
      </c>
    </row>
    <row r="91" spans="2:5" ht="15.75" customHeight="1" x14ac:dyDescent="0.2">
      <c r="B91" s="47" t="s">
        <v>85</v>
      </c>
      <c r="C91" s="48">
        <v>591</v>
      </c>
      <c r="D91" s="48">
        <v>591</v>
      </c>
      <c r="E91" s="50">
        <v>100</v>
      </c>
    </row>
    <row r="92" spans="2:5" ht="15.75" customHeight="1" x14ac:dyDescent="0.2">
      <c r="B92" s="47" t="s">
        <v>86</v>
      </c>
      <c r="C92" s="48">
        <v>106</v>
      </c>
      <c r="D92" s="48">
        <v>106</v>
      </c>
      <c r="E92" s="50">
        <v>100</v>
      </c>
    </row>
    <row r="93" spans="2:5" ht="15.75" customHeight="1" x14ac:dyDescent="0.2">
      <c r="B93" s="47" t="s">
        <v>87</v>
      </c>
      <c r="C93" s="48">
        <v>26</v>
      </c>
      <c r="D93" s="48">
        <v>26</v>
      </c>
      <c r="E93" s="50">
        <v>100</v>
      </c>
    </row>
    <row r="94" spans="2:5" ht="15.75" customHeight="1" x14ac:dyDescent="0.2">
      <c r="B94" s="47" t="s">
        <v>88</v>
      </c>
      <c r="C94" s="48">
        <v>352</v>
      </c>
      <c r="D94" s="48">
        <v>134</v>
      </c>
      <c r="E94" s="50">
        <v>38.06818181818182</v>
      </c>
    </row>
    <row r="95" spans="2:5" s="5" customFormat="1" ht="15.75" customHeight="1" x14ac:dyDescent="0.2">
      <c r="B95" s="43" t="s">
        <v>89</v>
      </c>
      <c r="C95" s="44">
        <v>115</v>
      </c>
      <c r="D95" s="44">
        <v>97</v>
      </c>
      <c r="E95" s="54">
        <v>84.34782608695653</v>
      </c>
    </row>
    <row r="96" spans="2:5" s="5" customFormat="1" ht="15.75" customHeight="1" x14ac:dyDescent="0.2">
      <c r="B96" s="43" t="s">
        <v>90</v>
      </c>
      <c r="C96" s="44">
        <v>98</v>
      </c>
      <c r="D96" s="44">
        <v>80</v>
      </c>
      <c r="E96" s="54">
        <v>81.632653061224488</v>
      </c>
    </row>
    <row r="97" spans="2:5" ht="15.75" customHeight="1" x14ac:dyDescent="0.2">
      <c r="B97" s="47" t="s">
        <v>91</v>
      </c>
      <c r="C97" s="48"/>
      <c r="D97" s="48"/>
      <c r="E97" s="55"/>
    </row>
    <row r="98" spans="2:5" ht="15.75" customHeight="1" x14ac:dyDescent="0.2">
      <c r="B98" s="47" t="s">
        <v>92</v>
      </c>
      <c r="C98" s="48"/>
      <c r="D98" s="48"/>
      <c r="E98" s="55"/>
    </row>
    <row r="99" spans="2:5" ht="15.75" customHeight="1" x14ac:dyDescent="0.2">
      <c r="B99" s="47" t="s">
        <v>93</v>
      </c>
      <c r="C99" s="48"/>
      <c r="D99" s="48"/>
      <c r="E99" s="55"/>
    </row>
    <row r="100" spans="2:5" ht="15.75" customHeight="1" x14ac:dyDescent="0.2">
      <c r="B100" s="47" t="s">
        <v>94</v>
      </c>
      <c r="C100" s="48">
        <v>65</v>
      </c>
      <c r="D100" s="48">
        <v>47</v>
      </c>
      <c r="E100" s="55">
        <v>72.307692307692307</v>
      </c>
    </row>
    <row r="101" spans="2:5" ht="15.75" customHeight="1" x14ac:dyDescent="0.2">
      <c r="B101" s="47" t="s">
        <v>95</v>
      </c>
      <c r="C101" s="48">
        <v>33</v>
      </c>
      <c r="D101" s="48">
        <v>33</v>
      </c>
      <c r="E101" s="55">
        <v>100</v>
      </c>
    </row>
    <row r="102" spans="2:5" s="5" customFormat="1" ht="15.75" customHeight="1" x14ac:dyDescent="0.2">
      <c r="B102" s="43" t="s">
        <v>96</v>
      </c>
      <c r="C102" s="44">
        <v>17</v>
      </c>
      <c r="D102" s="44">
        <v>17</v>
      </c>
      <c r="E102" s="54">
        <v>100</v>
      </c>
    </row>
    <row r="103" spans="2:5" s="5" customFormat="1" ht="15.75" customHeight="1" x14ac:dyDescent="0.2">
      <c r="B103" s="43" t="s">
        <v>97</v>
      </c>
      <c r="C103" s="44">
        <v>0</v>
      </c>
      <c r="D103" s="44">
        <v>0</v>
      </c>
      <c r="E103" s="54"/>
    </row>
    <row r="104" spans="2:5" ht="15.75" customHeight="1" x14ac:dyDescent="0.2">
      <c r="B104" s="47" t="s">
        <v>98</v>
      </c>
      <c r="C104" s="48"/>
      <c r="D104" s="48"/>
      <c r="E104" s="55"/>
    </row>
    <row r="105" spans="2:5" ht="15.75" customHeight="1" x14ac:dyDescent="0.2">
      <c r="B105" s="47" t="s">
        <v>99</v>
      </c>
      <c r="C105" s="48"/>
      <c r="D105" s="48"/>
      <c r="E105" s="55"/>
    </row>
    <row r="106" spans="2:5" s="5" customFormat="1" ht="15.75" customHeight="1" x14ac:dyDescent="0.2">
      <c r="B106" s="43" t="s">
        <v>100</v>
      </c>
      <c r="C106" s="44">
        <v>0</v>
      </c>
      <c r="D106" s="44">
        <v>0</v>
      </c>
      <c r="E106" s="54"/>
    </row>
    <row r="107" spans="2:5" s="5" customFormat="1" ht="15.75" customHeight="1" x14ac:dyDescent="0.2">
      <c r="B107" s="43" t="s">
        <v>101</v>
      </c>
      <c r="C107" s="44">
        <v>0</v>
      </c>
      <c r="D107" s="44">
        <v>0</v>
      </c>
      <c r="E107" s="54"/>
    </row>
    <row r="108" spans="2:5" ht="15.75" customHeight="1" x14ac:dyDescent="0.2">
      <c r="B108" s="47" t="s">
        <v>102</v>
      </c>
      <c r="C108" s="48"/>
      <c r="D108" s="48"/>
      <c r="E108" s="55"/>
    </row>
    <row r="109" spans="2:5" ht="15.75" customHeight="1" x14ac:dyDescent="0.2">
      <c r="B109" s="47" t="s">
        <v>103</v>
      </c>
      <c r="C109" s="48"/>
      <c r="D109" s="48"/>
      <c r="E109" s="55"/>
    </row>
    <row r="110" spans="2:5" ht="15.75" customHeight="1" x14ac:dyDescent="0.2">
      <c r="B110" s="47" t="s">
        <v>104</v>
      </c>
      <c r="C110" s="48"/>
      <c r="D110" s="48"/>
      <c r="E110" s="55"/>
    </row>
    <row r="111" spans="2:5" ht="15.75" customHeight="1" x14ac:dyDescent="0.2">
      <c r="B111" s="47" t="s">
        <v>105</v>
      </c>
      <c r="C111" s="48">
        <v>0</v>
      </c>
      <c r="D111" s="48">
        <v>0</v>
      </c>
      <c r="E111" s="55"/>
    </row>
    <row r="112" spans="2:5" s="5" customFormat="1" ht="15.75" customHeight="1" x14ac:dyDescent="0.2">
      <c r="B112" s="43" t="s">
        <v>106</v>
      </c>
      <c r="C112" s="44"/>
      <c r="D112" s="44"/>
      <c r="E112" s="54"/>
    </row>
  </sheetData>
  <phoneticPr fontId="0" type="noConversion"/>
  <hyperlinks>
    <hyperlink ref="C4" location="Ocak!A1" display="Ocak" xr:uid="{38DA9F8E-FDD0-45D8-88CF-05250D1E680B}"/>
    <hyperlink ref="D4" location="Şubat!A1" display="Şubat" xr:uid="{8CB0EDC0-0B34-4A9D-8998-B033446D58B8}"/>
    <hyperlink ref="E4" location="Mart!A1" display="Mart" xr:uid="{7DA09642-9E5C-48F4-88C9-F6ACD41DA0CF}"/>
    <hyperlink ref="C5" location="Nisan!A1" display="Nisan" xr:uid="{5F82282E-9C2D-48FB-BA7C-332913CFCE03}"/>
    <hyperlink ref="D5" location="Mayıs!A1" display="Mayıs" xr:uid="{3154762B-DD4E-42BE-9CCB-D9EBC6B4ECD1}"/>
    <hyperlink ref="E5" location="Haziran!A1" display="Haziran" xr:uid="{76D698BF-F23D-43A3-B6BD-44CC87793746}"/>
    <hyperlink ref="C6" location="Temmuz!A1" display="Temmuz" xr:uid="{7448FDBD-7417-4C98-A98A-592BB9F8A9EB}"/>
    <hyperlink ref="D6" location="Ağustos!A1" display="Ağustos" xr:uid="{CCFEAF06-4016-4DCA-9348-F92E7CFBFDCC}"/>
    <hyperlink ref="E6" location="Eylül!A1" display="Eylül" xr:uid="{B0D39904-67B8-4C41-80A3-118363A59807}"/>
    <hyperlink ref="C7" location="Ekim!A1" display="Ekim" xr:uid="{2ABA7D57-D18F-4B16-8362-09F9140E82BF}"/>
    <hyperlink ref="D7" location="Kasım!A1" display="Kasım" xr:uid="{6384609E-62AB-46D5-8D79-65E00773819F}"/>
    <hyperlink ref="E7" location="Aralık!A1" display="Aralık" xr:uid="{88E5DD8E-E0FB-496D-AF94-AA8F8183309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2006-04-21T07:03:11Z</dcterms:created>
  <dcterms:modified xsi:type="dcterms:W3CDTF">2025-07-29T13:14:11Z</dcterms:modified>
</cp:coreProperties>
</file>