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FAAABDCB-9DC5-4051-972B-3BA981F0A344}" xr6:coauthVersionLast="47" xr6:coauthVersionMax="47" xr10:uidLastSave="{00000000-0000-0000-0000-000000000000}"/>
  <bookViews>
    <workbookView xWindow="-108" yWindow="-108" windowWidth="23256" windowHeight="12456" xr2:uid="{8320EE44-97DC-4726-BCAC-7BB2C89F2CB0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{"'55  Samsun'!$B$3:$D$105"}</definedName>
    <definedName name="HTML_Control" localSheetId="0" hidden="1">{"'55  Samsun'!$B$3:$D$105"}</definedName>
    <definedName name="HTML_Control" localSheetId="2" hidden="1">{"'55  Samsun'!$B$3:$D$105"}</definedName>
    <definedName name="HTML_Control" localSheetId="3" hidden="1">{"'55  Samsun'!$B$3:$D$105"}</definedName>
    <definedName name="HTML_Control" localSheetId="6" hidden="1">{"'55  Samsun'!$B$3:$D$105"}</definedName>
    <definedName name="HTML_Control" localSheetId="1" hidden="1">{"'55  Samsun'!$B$3:$D$105"}</definedName>
    <definedName name="HTML_Control" localSheetId="9" hidden="1">{"'55  Samsun'!$B$3:$D$105"}</definedName>
    <definedName name="HTML_Control" localSheetId="7" hidden="1">{"'55  Samsun'!$B$3:$D$105"}</definedName>
    <definedName name="HTML_Control" localSheetId="8" hidden="1">{"'55  Samsun'!$B$3:$D$105"}</definedName>
    <definedName name="HTML_Control" localSheetId="11" hidden="1">{"'55  Samsun'!$B$3:$D$90"}</definedName>
    <definedName name="HTML_Control" localSheetId="10" hidden="1">{"'55  Samsun'!$B$3:$D$90"}</definedName>
    <definedName name="HTML_Control" localSheetId="5" hidden="1">{"'55  Samsun'!$B$3:$D$105"}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Settings\hersan.MUHASEBAT\Desktop\htm\55.htm"</definedName>
    <definedName name="HTML_PathFile" localSheetId="0" hidden="1">"C:\Documents and Settings\hersan.MUHASEBAT\Desktop\htm\55.htm"</definedName>
    <definedName name="HTML_PathFile" localSheetId="2" hidden="1">"C:\Documents and Settings\hersan.MUHASEBAT\Desktop\htm\55.htm"</definedName>
    <definedName name="HTML_PathFile" localSheetId="3" hidden="1">"C:\Documents and Settings\hersan.MUHASEBAT\Desktop\htm\55.htm"</definedName>
    <definedName name="HTML_PathFile" localSheetId="6" hidden="1">"C:\Documents and Settings\hersan.MUHASEBAT\Desktop\htm\55.htm"</definedName>
    <definedName name="HTML_PathFile" localSheetId="1" hidden="1">"C:\Documents and Settings\hersan.MUHASEBAT\Desktop\htm\55.htm"</definedName>
    <definedName name="HTML_PathFile" localSheetId="9" hidden="1">"\\M-pc-00000-20\il_2005_2006hazırlık\docs\55.htm"</definedName>
    <definedName name="HTML_PathFile" localSheetId="7" hidden="1">"C:\Documents and Settings\eakgonullu\Belgelerim\internet\docs\il_81\htm\55.htm"</definedName>
    <definedName name="HTML_PathFile" localSheetId="8" hidden="1">"C:\Documents and Settings\hersan\Belgelerim\int-hazırlık\htm\55.htm"</definedName>
    <definedName name="HTML_PathFile" localSheetId="11" hidden="1">"C:\Documents and Settings\hersan\Belgelerim\int-hazırlık\htm\55.htm"</definedName>
    <definedName name="HTML_PathFile" localSheetId="10" hidden="1">"\\M-pc-00000-20\il_2005_2006hazırlık\docs\htm\55.htm"</definedName>
    <definedName name="HTML_PathFile" localSheetId="5" hidden="1">"C:\Documents and Settings\hersan.MUHASEBAT\Desktop\htm\55.htm"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3" i="8"/>
  <c r="E34" i="8"/>
  <c r="E35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E50" i="8"/>
  <c r="E53" i="8"/>
  <c r="C54" i="8"/>
  <c r="C51" i="8" s="1"/>
  <c r="D54" i="8"/>
  <c r="D51" i="8" s="1"/>
  <c r="E51" i="8" s="1"/>
  <c r="C62" i="8"/>
  <c r="C61" i="8" s="1"/>
  <c r="D62" i="8"/>
  <c r="D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 s="1"/>
  <c r="E81" i="8"/>
  <c r="E85" i="8"/>
  <c r="C87" i="8"/>
  <c r="D87" i="8"/>
  <c r="E87" i="8" s="1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E61" i="8" l="1"/>
  <c r="D46" i="8"/>
  <c r="C46" i="8"/>
  <c r="E12" i="8"/>
  <c r="D11" i="8"/>
  <c r="C11" i="8"/>
  <c r="C10" i="8" s="1"/>
  <c r="E13" i="8"/>
  <c r="E46" i="8" l="1"/>
  <c r="D10" i="8"/>
  <c r="E10" i="8" s="1"/>
  <c r="E11" i="8"/>
</calcChain>
</file>

<file path=xl/sharedStrings.xml><?xml version="1.0" encoding="utf-8"?>
<sst xmlns="http://schemas.openxmlformats.org/spreadsheetml/2006/main" count="1416" uniqueCount="211">
  <si>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</si>
  <si>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</si>
  <si>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</si>
  <si>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</si>
  <si>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</si>
  <si>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</si>
  <si>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</si>
  <si>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</si>
  <si>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</si>
  <si>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</si>
  <si>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</si>
  <si>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</si>
  <si>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</si>
  <si>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</si>
  <si>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</si>
  <si>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</si>
  <si>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</si>
  <si>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</si>
  <si>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</si>
  <si>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</si>
  <si>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</si>
  <si>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</si>
  <si>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</si>
  <si>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</si>
  <si>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</si>
  <si>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</si>
  <si>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</si>
  <si>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</si>
  <si>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</si>
  <si>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</si>
  <si>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</si>
  <si>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</si>
  <si>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</si>
  <si>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</si>
  <si>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</si>
  <si>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</si>
  <si>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</si>
  <si>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</si>
  <si>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</si>
  <si>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</si>
  <si>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</si>
  <si>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</si>
  <si>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</si>
  <si>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</si>
  <si>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</si>
  <si>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</si>
  <si>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</si>
  <si>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</si>
  <si>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</si>
  <si>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</si>
  <si>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</si>
  <si>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</si>
  <si>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</si>
  <si>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</si>
  <si>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</si>
  <si>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</si>
  <si>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</si>
  <si>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</si>
  <si>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</si>
  <si>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</si>
  <si>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</si>
  <si>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</si>
  <si>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</si>
  <si>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</si>
  <si>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</si>
  <si>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</si>
  <si>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</si>
  <si>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</si>
  <si>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</si>
  <si>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</si>
  <si>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</si>
  <si>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</si>
  <si>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</si>
  <si>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</si>
  <si>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</si>
  <si>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</si>
  <si>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</si>
  <si>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</si>
  <si>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</si>
  <si>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</si>
  <si>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</si>
  <si>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</si>
  <si>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</si>
  <si>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</si>
  <si>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</si>
  <si>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</si>
  <si>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</si>
  <si>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</si>
  <si>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</si>
  <si>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</si>
  <si>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</si>
  <si>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</si>
  <si>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</si>
  <si>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</si>
  <si>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</si>
  <si>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</si>
  <si>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</si>
  <si>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</si>
  <si>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</si>
  <si>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</si>
  <si>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</si>
  <si>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</si>
  <si>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</si>
  <si>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</si>
  <si>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</si>
  <si>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</si>
  <si>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</si>
  <si>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SAMSUN İLİ GENEL  BÜTÇE GELİRLERİNİN TAHSİLATI, TAHAKKUKU VE TAHSİLATIN TAHAKKUKA  ORANI (KÜMÜLATİF) HAZİRAN 2006</t>
  </si>
  <si>
    <t>SAMSUN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</si>
  <si>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</si>
  <si>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</si>
  <si>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</si>
  <si>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</si>
  <si>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</si>
  <si>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</si>
  <si>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</si>
  <si>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</si>
  <si>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</si>
  <si>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</si>
  <si>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</si>
  <si>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</si>
  <si>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</si>
  <si>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</si>
  <si>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</si>
  <si>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</si>
  <si>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</si>
  <si>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</si>
  <si>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</si>
  <si>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</si>
  <si>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</si>
  <si>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</si>
  <si>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</si>
  <si>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</si>
  <si>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</si>
  <si>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</si>
  <si>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</si>
  <si>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</si>
  <si>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</si>
  <si>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</si>
  <si>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</si>
  <si>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</si>
  <si>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</si>
  <si>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</si>
  <si>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</si>
  <si>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</si>
  <si>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</si>
  <si>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</si>
  <si>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</si>
  <si>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</si>
  <si>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</si>
  <si>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</si>
  <si>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</si>
  <si>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</si>
  <si>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</si>
  <si>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</si>
  <si>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</si>
  <si>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</si>
  <si>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</si>
  <si>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</si>
  <si>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</si>
  <si>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</si>
  <si>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</si>
  <si>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</si>
  <si>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</si>
  <si>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</si>
  <si>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</si>
  <si>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</si>
  <si>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</si>
  <si>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</si>
  <si>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</si>
  <si>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</si>
  <si>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</si>
  <si>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</si>
  <si>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</si>
  <si>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</si>
  <si>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</si>
  <si>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</si>
  <si>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</si>
  <si>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</si>
  <si>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</si>
  <si>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</si>
  <si>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</si>
  <si>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</si>
  <si>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</si>
  <si>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SAMSUN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</si>
  <si>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</si>
  <si>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</si>
  <si>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</si>
  <si>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SAMSUN İLİ GENEL  BÜTÇE GELİRLERİNİN TAHSİLATI, TAHAKKUKU VE TAHSİLATIN TAHAKKUKA  ORANI (KÜMÜLATİF) MART 2006</t>
  </si>
  <si>
    <t>SAMSUN İLİ GENEL  BÜTÇE GELİRLERİNİN TAHSİLATI, TAHAKKUKU VE TAHSİLATIN TAHAKKUKA  ORANI (KÜMÜLATİF) NİSAN 2006</t>
  </si>
  <si>
    <t>SAMSUN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</si>
  <si>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</si>
  <si>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</si>
  <si>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</si>
  <si>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</si>
  <si>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</si>
  <si>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</si>
  <si>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SAMSUN İLİ GENEL  BÜTÇE GELİRLERİNİN TAHSİLATI, TAHAKKUKU VE TAHSİLATIN TAHAKKUKA  ORANI (KÜMÜLATİF) TEMMUZ 2006</t>
  </si>
  <si>
    <t>Temmuz</t>
  </si>
  <si>
    <t>SAMSUN İLİ GENEL  BÜTÇE GELİRLERİNİN TAHSİLATI, TAHAKKUKU VE TAHSİLATIN TAHAKKUKA  ORANI (KÜMÜLATİF) AĞUSTOS 2006</t>
  </si>
  <si>
    <t>Ağustos</t>
  </si>
  <si>
    <t>SAMSUN İLİ GENEL  BÜTÇE GELİRLERİNİN TAHSİLATI, TAHAKKUKU VE TAHSİLATIN TAHAKKUKA  ORANI (KÜMÜLATİF) EYLÜL 2006</t>
  </si>
  <si>
    <t>Eylül</t>
  </si>
  <si>
    <t xml:space="preserve">        Motorlu Taşıtlar (II)</t>
  </si>
  <si>
    <t>SAMSUN İLİ GENEL  BÜTÇE GELİRLERİNİN TAHSİLATI, TAHAKKUKU VE TAHSİLATIN TAHAKKUKA  ORANI (KÜMÜLATİF) EKİM 2006</t>
  </si>
  <si>
    <t>Ekim</t>
  </si>
  <si>
    <t>SAMSUN İLİ GENEL  BÜTÇE GELİRLERİNİN TAHSİLATI, TAHAKKUKU VE TAHSİLATIN TAHAKKUKA  ORANI (KÜMÜLATİF) KASIM 2006</t>
  </si>
  <si>
    <t>Kasım</t>
  </si>
  <si>
    <t>SAMSUN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</si>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</sst>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B1112F6E-67BE-4F76-A69A-BC446518F87F}"/>
    <cellStyle name="Normal_genelgelirtahk_tahs" xfId="3" xr:uid="{1B1135C6-0AF1-444B-918B-22C4E921FA97}"/>
    <cellStyle name="Virgül [0]_29dan32ye" xfId="4" xr:uid="{4CDB5317-7393-4529-8085-F42D59DDCB1E}"/>
    <cellStyle name="Virgül_29dan32ye" xfId="5" xr:uid="{F7A8B146-F081-4BFF-BCC8-0E098EA09F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73A3-C3E1-4ECD-86C0-6CE5E87E09F8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1162641</v>
      </c>
      <c r="D10" s="27">
        <v>837547</v>
      </c>
      <c r="E10" s="28">
        <v>72.03831621282923</v>
      </c>
    </row>
    <row r="11" spans="2:7" s="5" customFormat="1" ht="15.75" customHeight="1" x14ac:dyDescent="0.2">
      <c r="B11" s="26" t="s">
        <v>5</v>
      </c>
      <c r="C11" s="27">
        <v>839341</v>
      </c>
      <c r="D11" s="27">
        <v>708061</v>
      </c>
      <c r="E11" s="29">
        <v>84.359157958445977</v>
      </c>
    </row>
    <row r="12" spans="2:7" s="5" customFormat="1" ht="15.75" customHeight="1" x14ac:dyDescent="0.2">
      <c r="B12" s="26" t="s">
        <v>6</v>
      </c>
      <c r="C12" s="27">
        <v>357106</v>
      </c>
      <c r="D12" s="27">
        <v>286352</v>
      </c>
      <c r="E12" s="29">
        <v>80.186835281401031</v>
      </c>
      <c r="G12" s="6"/>
    </row>
    <row r="13" spans="2:7" s="5" customFormat="1" ht="15.75" customHeight="1" x14ac:dyDescent="0.2">
      <c r="B13" s="26" t="s">
        <v>7</v>
      </c>
      <c r="C13" s="27">
        <v>317467</v>
      </c>
      <c r="D13" s="27">
        <v>255856</v>
      </c>
      <c r="E13" s="29">
        <v>80.592943518538945</v>
      </c>
    </row>
    <row r="14" spans="2:7" ht="15.75" customHeight="1" x14ac:dyDescent="0.2">
      <c r="B14" s="30" t="s">
        <v>8</v>
      </c>
      <c r="C14" s="31">
        <v>21415</v>
      </c>
      <c r="D14" s="31">
        <v>13391</v>
      </c>
      <c r="E14" s="32">
        <v>62.530936259631098</v>
      </c>
    </row>
    <row r="15" spans="2:7" ht="15.75" customHeight="1" x14ac:dyDescent="0.2">
      <c r="B15" s="30" t="s">
        <v>9</v>
      </c>
      <c r="C15" s="31">
        <v>3512</v>
      </c>
      <c r="D15" s="31">
        <v>2523</v>
      </c>
      <c r="E15" s="32">
        <v>71.83940774487472</v>
      </c>
    </row>
    <row r="16" spans="2:7" ht="15.75" customHeight="1" x14ac:dyDescent="0.2">
      <c r="B16" s="30" t="s">
        <v>10</v>
      </c>
      <c r="C16" s="31">
        <v>270089</v>
      </c>
      <c r="D16" s="31">
        <v>222192</v>
      </c>
      <c r="E16" s="32">
        <v>82.266215951038362</v>
      </c>
    </row>
    <row r="17" spans="2:5" ht="15.75" customHeight="1" x14ac:dyDescent="0.2">
      <c r="B17" s="30" t="s">
        <v>11</v>
      </c>
      <c r="C17" s="31">
        <v>22451</v>
      </c>
      <c r="D17" s="31">
        <v>17750</v>
      </c>
      <c r="E17" s="32">
        <v>79.06106632221281</v>
      </c>
    </row>
    <row r="18" spans="2:5" s="5" customFormat="1" ht="15.75" customHeight="1" x14ac:dyDescent="0.2">
      <c r="B18" s="26" t="s">
        <v>12</v>
      </c>
      <c r="C18" s="27">
        <v>39639</v>
      </c>
      <c r="D18" s="27">
        <v>30496</v>
      </c>
      <c r="E18" s="29">
        <v>76.934332349453811</v>
      </c>
    </row>
    <row r="19" spans="2:5" ht="15.75" customHeight="1" x14ac:dyDescent="0.2">
      <c r="B19" s="30" t="s">
        <v>13</v>
      </c>
      <c r="C19" s="31">
        <v>8163</v>
      </c>
      <c r="D19" s="31">
        <v>2615</v>
      </c>
      <c r="E19" s="32">
        <v>32.034791130711746</v>
      </c>
    </row>
    <row r="20" spans="2:5" ht="15.75" customHeight="1" x14ac:dyDescent="0.2">
      <c r="B20" s="30" t="s">
        <v>14</v>
      </c>
      <c r="C20" s="31">
        <v>472</v>
      </c>
      <c r="D20" s="31">
        <v>-90</v>
      </c>
      <c r="E20" s="32">
        <v>-19.067796610169491</v>
      </c>
    </row>
    <row r="21" spans="2:5" ht="15.75" customHeight="1" x14ac:dyDescent="0.2">
      <c r="B21" s="30" t="s">
        <v>15</v>
      </c>
      <c r="C21" s="31">
        <v>31004</v>
      </c>
      <c r="D21" s="31">
        <v>27971</v>
      </c>
      <c r="E21" s="32">
        <v>90.217391304347828</v>
      </c>
    </row>
    <row r="22" spans="2:5" s="4" customFormat="1" ht="15.75" customHeight="1" x14ac:dyDescent="0.2">
      <c r="B22" s="26" t="s">
        <v>16</v>
      </c>
      <c r="C22" s="27">
        <v>48648</v>
      </c>
      <c r="D22" s="27">
        <v>36225</v>
      </c>
      <c r="E22" s="28">
        <v>74.463492846571285</v>
      </c>
    </row>
    <row r="23" spans="2:5" s="8" customFormat="1" ht="15.75" customHeight="1" x14ac:dyDescent="0.2">
      <c r="B23" s="30" t="s">
        <v>17</v>
      </c>
      <c r="C23" s="31">
        <v>719</v>
      </c>
      <c r="D23" s="31">
        <v>311</v>
      </c>
      <c r="E23" s="33">
        <v>43.254520166898466</v>
      </c>
    </row>
    <row r="24" spans="2:5" s="8" customFormat="1" ht="15.75" customHeight="1" x14ac:dyDescent="0.2">
      <c r="B24" s="30" t="s">
        <v>18</v>
      </c>
      <c r="C24" s="31">
        <v>47929</v>
      </c>
      <c r="D24" s="31">
        <v>35914</v>
      </c>
      <c r="E24" s="33">
        <v>74.931669761522258</v>
      </c>
    </row>
    <row r="25" spans="2:5" s="4" customFormat="1" ht="15.75" customHeight="1" x14ac:dyDescent="0.2">
      <c r="B25" s="26" t="s">
        <v>19</v>
      </c>
      <c r="C25" s="27">
        <v>184432</v>
      </c>
      <c r="D25" s="27">
        <v>147436</v>
      </c>
      <c r="E25" s="28">
        <v>79.940574303808461</v>
      </c>
    </row>
    <row r="26" spans="2:5" s="4" customFormat="1" ht="15.75" customHeight="1" x14ac:dyDescent="0.2">
      <c r="B26" s="26" t="s">
        <v>20</v>
      </c>
      <c r="C26" s="27">
        <v>124802</v>
      </c>
      <c r="D26" s="27">
        <v>88764</v>
      </c>
      <c r="E26" s="28">
        <v>71.123860194548158</v>
      </c>
    </row>
    <row r="27" spans="2:5" s="8" customFormat="1" ht="15.75" customHeight="1" x14ac:dyDescent="0.2">
      <c r="B27" s="30" t="s">
        <v>21</v>
      </c>
      <c r="C27" s="31">
        <v>113259</v>
      </c>
      <c r="D27" s="31">
        <v>78008</v>
      </c>
      <c r="E27" s="33">
        <v>68.875762632550177</v>
      </c>
    </row>
    <row r="28" spans="2:5" s="8" customFormat="1" ht="15.75" customHeight="1" x14ac:dyDescent="0.2">
      <c r="B28" s="30" t="s">
        <v>22</v>
      </c>
      <c r="C28" s="31">
        <v>11543</v>
      </c>
      <c r="D28" s="31">
        <v>10756</v>
      </c>
      <c r="E28" s="33">
        <v>93.182015074070861</v>
      </c>
    </row>
    <row r="29" spans="2:5" s="4" customFormat="1" ht="15.75" customHeight="1" x14ac:dyDescent="0.2">
      <c r="B29" s="26" t="s">
        <v>23</v>
      </c>
      <c r="C29" s="27">
        <v>42239</v>
      </c>
      <c r="D29" s="27">
        <v>42155</v>
      </c>
      <c r="E29" s="28">
        <v>99.80113165557897</v>
      </c>
    </row>
    <row r="30" spans="2:5" s="8" customFormat="1" ht="15.75" customHeight="1" x14ac:dyDescent="0.2">
      <c r="B30" s="30" t="s">
        <v>24</v>
      </c>
      <c r="C30" s="31">
        <v>-32</v>
      </c>
      <c r="D30" s="31">
        <v>-32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41350</v>
      </c>
      <c r="D31" s="31">
        <v>41343</v>
      </c>
      <c r="E31" s="33">
        <v>99.983071342200731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v>100</v>
      </c>
    </row>
    <row r="34" spans="2:5" ht="15.75" customHeight="1" x14ac:dyDescent="0.2">
      <c r="B34" s="30" t="s">
        <v>28</v>
      </c>
      <c r="C34" s="31">
        <v>2</v>
      </c>
      <c r="D34" s="31">
        <v>2</v>
      </c>
      <c r="E34" s="32">
        <v>100</v>
      </c>
    </row>
    <row r="35" spans="2:5" ht="15.75" customHeight="1" x14ac:dyDescent="0.2">
      <c r="B35" s="30" t="s">
        <v>29</v>
      </c>
      <c r="C35" s="31">
        <v>908</v>
      </c>
      <c r="D35" s="31">
        <v>831</v>
      </c>
      <c r="E35" s="32">
        <v>91.519823788546248</v>
      </c>
    </row>
    <row r="36" spans="2:5" s="5" customFormat="1" ht="15.75" customHeight="1" x14ac:dyDescent="0.2">
      <c r="B36" s="26" t="s">
        <v>30</v>
      </c>
      <c r="C36" s="27">
        <v>17374</v>
      </c>
      <c r="D36" s="27">
        <v>16500</v>
      </c>
      <c r="E36" s="29">
        <v>94.969494647173931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17</v>
      </c>
      <c r="D38" s="27">
        <v>17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166595</v>
      </c>
      <c r="D39" s="27">
        <v>166595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18227</v>
      </c>
      <c r="D40" s="31">
        <v>18227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148368</v>
      </c>
      <c r="D41" s="31">
        <v>148368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42406</v>
      </c>
      <c r="D43" s="27">
        <v>34506</v>
      </c>
      <c r="E43" s="28">
        <v>81.370560769702408</v>
      </c>
    </row>
    <row r="44" spans="2:5" s="4" customFormat="1" ht="15.75" customHeight="1" x14ac:dyDescent="0.2">
      <c r="B44" s="26" t="s">
        <v>38</v>
      </c>
      <c r="C44" s="27">
        <v>39051</v>
      </c>
      <c r="D44" s="27">
        <v>36796</v>
      </c>
      <c r="E44" s="28">
        <v>94.22549998719623</v>
      </c>
    </row>
    <row r="45" spans="2:5" s="4" customFormat="1" ht="15.75" customHeight="1" x14ac:dyDescent="0.2">
      <c r="B45" s="26" t="s">
        <v>39</v>
      </c>
      <c r="C45" s="27">
        <v>1103</v>
      </c>
      <c r="D45" s="27">
        <v>151</v>
      </c>
      <c r="E45" s="28">
        <v>13.689936536718042</v>
      </c>
    </row>
    <row r="46" spans="2:5" s="4" customFormat="1" ht="15.75" customHeight="1" x14ac:dyDescent="0.2">
      <c r="B46" s="26" t="s">
        <v>40</v>
      </c>
      <c r="C46" s="27">
        <v>320945</v>
      </c>
      <c r="D46" s="27">
        <v>127397</v>
      </c>
      <c r="E46" s="28">
        <v>39.694340151739397</v>
      </c>
    </row>
    <row r="47" spans="2:5" s="4" customFormat="1" ht="15.75" customHeight="1" x14ac:dyDescent="0.2">
      <c r="B47" s="26" t="s">
        <v>41</v>
      </c>
      <c r="C47" s="27">
        <v>34306</v>
      </c>
      <c r="D47" s="27">
        <v>34306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33944</v>
      </c>
      <c r="D48" s="31">
        <v>33944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362</v>
      </c>
      <c r="D50" s="31">
        <v>362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517</v>
      </c>
      <c r="D51" s="27">
        <v>156</v>
      </c>
      <c r="E51" s="28">
        <v>30.174081237911025</v>
      </c>
    </row>
    <row r="52" spans="2:5" s="4" customFormat="1" ht="15.75" customHeight="1" x14ac:dyDescent="0.2">
      <c r="B52" s="26" t="s">
        <v>46</v>
      </c>
      <c r="C52" s="27">
        <v>10</v>
      </c>
      <c r="D52" s="27">
        <v>10</v>
      </c>
      <c r="E52" s="28">
        <v>100</v>
      </c>
    </row>
    <row r="53" spans="2:5" s="4" customFormat="1" ht="15.75" customHeight="1" x14ac:dyDescent="0.2">
      <c r="B53" s="26" t="s">
        <v>47</v>
      </c>
      <c r="C53" s="27">
        <v>507</v>
      </c>
      <c r="D53" s="27">
        <v>146</v>
      </c>
      <c r="E53" s="28">
        <v>28.796844181459569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72084</v>
      </c>
      <c r="D60" s="27">
        <v>17075</v>
      </c>
      <c r="E60" s="28">
        <v>23.687642195216689</v>
      </c>
    </row>
    <row r="61" spans="2:5" s="4" customFormat="1" ht="15.75" customHeight="1" x14ac:dyDescent="0.2">
      <c r="B61" s="26" t="s">
        <v>56</v>
      </c>
      <c r="C61" s="27">
        <v>11269</v>
      </c>
      <c r="D61" s="27">
        <v>4292</v>
      </c>
      <c r="E61" s="28">
        <v>38.08678676013843</v>
      </c>
    </row>
    <row r="62" spans="2:5" s="8" customFormat="1" ht="15.75" customHeight="1" x14ac:dyDescent="0.2">
      <c r="B62" s="30" t="s">
        <v>57</v>
      </c>
      <c r="C62" s="31">
        <v>2322</v>
      </c>
      <c r="D62" s="31">
        <v>2322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7929</v>
      </c>
      <c r="D63" s="31">
        <v>1021</v>
      </c>
      <c r="E63" s="33">
        <v>12.876781435237735</v>
      </c>
    </row>
    <row r="64" spans="2:5" s="8" customFormat="1" ht="15.75" customHeight="1" x14ac:dyDescent="0.2">
      <c r="B64" s="30" t="s">
        <v>59</v>
      </c>
      <c r="C64" s="31">
        <v>1018</v>
      </c>
      <c r="D64" s="31">
        <v>949</v>
      </c>
      <c r="E64" s="33">
        <v>93.222003929273086</v>
      </c>
    </row>
    <row r="65" spans="2:5" s="4" customFormat="1" ht="15.75" customHeight="1" x14ac:dyDescent="0.2">
      <c r="B65" s="26" t="s">
        <v>60</v>
      </c>
      <c r="C65" s="27">
        <v>60815</v>
      </c>
      <c r="D65" s="27">
        <v>12783</v>
      </c>
      <c r="E65" s="28">
        <v>21.019485324344323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60562</v>
      </c>
      <c r="D67" s="31">
        <v>12545</v>
      </c>
      <c r="E67" s="33">
        <v>20.714309302863182</v>
      </c>
    </row>
    <row r="68" spans="2:5" s="8" customFormat="1" ht="15.75" customHeight="1" x14ac:dyDescent="0.2">
      <c r="B68" s="30" t="s">
        <v>63</v>
      </c>
      <c r="C68" s="31">
        <v>253</v>
      </c>
      <c r="D68" s="31">
        <v>238</v>
      </c>
      <c r="E68" s="33">
        <v>94.071146245059296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190416</v>
      </c>
      <c r="D70" s="27">
        <v>55175</v>
      </c>
      <c r="E70" s="28">
        <v>28.976031425930593</v>
      </c>
    </row>
    <row r="71" spans="2:5" s="8" customFormat="1" ht="15.75" customHeight="1" x14ac:dyDescent="0.2">
      <c r="B71" s="34" t="s">
        <v>66</v>
      </c>
      <c r="C71" s="35">
        <v>1623</v>
      </c>
      <c r="D71" s="35">
        <v>1227</v>
      </c>
      <c r="E71" s="33">
        <v>75.600739371534203</v>
      </c>
    </row>
    <row r="72" spans="2:5" s="8" customFormat="1" ht="15.75" customHeight="1" x14ac:dyDescent="0.2">
      <c r="B72" s="34" t="s">
        <v>67</v>
      </c>
      <c r="C72" s="35">
        <v>7567</v>
      </c>
      <c r="D72" s="35">
        <v>1094</v>
      </c>
      <c r="E72" s="33"/>
    </row>
    <row r="73" spans="2:5" s="8" customFormat="1" ht="15.75" customHeight="1" x14ac:dyDescent="0.2">
      <c r="B73" s="34" t="s">
        <v>68</v>
      </c>
      <c r="C73" s="35">
        <v>5064</v>
      </c>
      <c r="D73" s="35">
        <v>2285</v>
      </c>
      <c r="E73" s="33">
        <v>45.122432859399687</v>
      </c>
    </row>
    <row r="74" spans="2:5" s="8" customFormat="1" ht="15.75" customHeight="1" x14ac:dyDescent="0.2">
      <c r="B74" s="34" t="s">
        <v>69</v>
      </c>
      <c r="C74" s="35">
        <v>147309</v>
      </c>
      <c r="D74" s="35">
        <v>27358</v>
      </c>
      <c r="E74" s="33">
        <v>18.571845576305591</v>
      </c>
    </row>
    <row r="75" spans="2:5" s="8" customFormat="1" ht="15.75" customHeight="1" x14ac:dyDescent="0.2">
      <c r="B75" s="34" t="s">
        <v>70</v>
      </c>
      <c r="C75" s="35">
        <v>22460</v>
      </c>
      <c r="D75" s="35">
        <v>20208</v>
      </c>
      <c r="E75" s="33">
        <v>89.973285841495994</v>
      </c>
    </row>
    <row r="76" spans="2:5" s="8" customFormat="1" ht="15.75" customHeight="1" x14ac:dyDescent="0.2">
      <c r="B76" s="34" t="s">
        <v>71</v>
      </c>
      <c r="C76" s="35">
        <v>6393</v>
      </c>
      <c r="D76" s="35">
        <v>3003</v>
      </c>
      <c r="E76" s="33">
        <v>46.973251994368844</v>
      </c>
    </row>
    <row r="77" spans="2:5" s="5" customFormat="1" ht="15.75" customHeight="1" x14ac:dyDescent="0.2">
      <c r="B77" s="26" t="s">
        <v>72</v>
      </c>
      <c r="C77" s="27">
        <v>195</v>
      </c>
      <c r="D77" s="27">
        <v>149</v>
      </c>
      <c r="E77" s="28">
        <v>76.410256410256409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77</v>
      </c>
      <c r="D80" s="31">
        <v>31</v>
      </c>
      <c r="E80" s="33">
        <v>40.259740259740262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118</v>
      </c>
      <c r="D84" s="31">
        <v>118</v>
      </c>
      <c r="E84" s="33">
        <v>100</v>
      </c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23427</v>
      </c>
      <c r="D86" s="27">
        <v>20536</v>
      </c>
      <c r="E86" s="28">
        <v>87.65953813975328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0</v>
      </c>
      <c r="D88" s="31">
        <v>0</v>
      </c>
      <c r="E88" s="33"/>
    </row>
    <row r="89" spans="2:5" ht="15.75" customHeight="1" x14ac:dyDescent="0.2">
      <c r="B89" s="30" t="s">
        <v>84</v>
      </c>
      <c r="C89" s="31">
        <v>912</v>
      </c>
      <c r="D89" s="31">
        <v>912</v>
      </c>
      <c r="E89" s="33">
        <v>100</v>
      </c>
    </row>
    <row r="90" spans="2:5" ht="15.75" customHeight="1" x14ac:dyDescent="0.2">
      <c r="B90" s="30" t="s">
        <v>85</v>
      </c>
      <c r="C90" s="31">
        <v>6136</v>
      </c>
      <c r="D90" s="31">
        <v>6116</v>
      </c>
      <c r="E90" s="33">
        <v>99.674054758800523</v>
      </c>
    </row>
    <row r="91" spans="2:5" ht="15.75" customHeight="1" x14ac:dyDescent="0.2">
      <c r="B91" s="30" t="s">
        <v>86</v>
      </c>
      <c r="C91" s="31">
        <v>786</v>
      </c>
      <c r="D91" s="31">
        <v>516</v>
      </c>
      <c r="E91" s="33">
        <v>65.648854961832058</v>
      </c>
    </row>
    <row r="92" spans="2:5" ht="15.75" customHeight="1" x14ac:dyDescent="0.2">
      <c r="B92" s="30" t="s">
        <v>87</v>
      </c>
      <c r="C92" s="31">
        <v>2260</v>
      </c>
      <c r="D92" s="31">
        <v>2260</v>
      </c>
      <c r="E92" s="33">
        <v>100</v>
      </c>
    </row>
    <row r="93" spans="2:5" ht="15.75" customHeight="1" x14ac:dyDescent="0.2">
      <c r="B93" s="30" t="s">
        <v>88</v>
      </c>
      <c r="C93" s="31">
        <v>13333</v>
      </c>
      <c r="D93" s="31">
        <v>10732</v>
      </c>
      <c r="E93" s="33">
        <v>80.492012300307508</v>
      </c>
    </row>
    <row r="94" spans="2:5" s="5" customFormat="1" ht="15.75" customHeight="1" x14ac:dyDescent="0.2">
      <c r="B94" s="26" t="s">
        <v>89</v>
      </c>
      <c r="C94" s="27">
        <v>2355</v>
      </c>
      <c r="D94" s="27">
        <v>2089</v>
      </c>
      <c r="E94" s="37">
        <v>88.704883227176225</v>
      </c>
    </row>
    <row r="95" spans="2:5" s="5" customFormat="1" ht="15.75" customHeight="1" x14ac:dyDescent="0.2">
      <c r="B95" s="26" t="s">
        <v>90</v>
      </c>
      <c r="C95" s="27">
        <v>2278</v>
      </c>
      <c r="D95" s="27">
        <v>2012</v>
      </c>
      <c r="E95" s="37">
        <v>88.32309043020193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2025</v>
      </c>
      <c r="D99" s="31">
        <v>1869</v>
      </c>
      <c r="E99" s="38">
        <v>92.296296296296305</v>
      </c>
    </row>
    <row r="100" spans="2:5" ht="15.75" customHeight="1" x14ac:dyDescent="0.2">
      <c r="B100" s="30" t="s">
        <v>95</v>
      </c>
      <c r="C100" s="31">
        <v>253</v>
      </c>
      <c r="D100" s="31">
        <v>143</v>
      </c>
      <c r="E100" s="38">
        <v>56.521739130434781</v>
      </c>
    </row>
    <row r="101" spans="2:5" s="5" customFormat="1" ht="15.75" customHeight="1" x14ac:dyDescent="0.2">
      <c r="B101" s="26" t="s">
        <v>96</v>
      </c>
      <c r="C101" s="27">
        <v>77</v>
      </c>
      <c r="D101" s="27">
        <v>77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8BE11429-DDEA-4953-9383-38F247C9EA72}"/>
    <hyperlink ref="D4" location="Şubat!A1" display="Şubat" xr:uid="{6B9E41EE-8B2A-4C86-9284-E8F6B96F9BC6}"/>
    <hyperlink ref="E4" location="Mart!A1" display="Mart" xr:uid="{8990A778-E413-45CC-B43C-E0494DD7E57F}"/>
    <hyperlink ref="C5" location="Nisan!A1" display="Nisan" xr:uid="{4F36723D-B8E9-4EB5-9E77-41038C988229}"/>
    <hyperlink ref="D5" location="Mayıs!A1" display="Mayıs" xr:uid="{F2BC8514-257A-45E6-9EBD-34CBB099ADDB}"/>
    <hyperlink ref="E5" location="Haziran!A1" display="Haziran" xr:uid="{E4051A62-EF4B-49AC-9B06-7ECC9D1F5E77}"/>
    <hyperlink ref="C6" location="Temmuz!A1" display="Temmuz" xr:uid="{A64A026C-0FC7-4634-A21D-BD491435DB2B}"/>
    <hyperlink ref="D6" location="Ağustos!A1" display="Ağustos" xr:uid="{6BED8124-249D-4E6F-AF0D-06AB6D5D8BD7}"/>
    <hyperlink ref="E6" location="Eylül!A1" display="Eylül" xr:uid="{F895C656-84EC-4E4E-AB6C-E6EFAF2A5E52}"/>
    <hyperlink ref="C7" location="Ekim!A1" display="Ekim" xr:uid="{AF91D1C7-C480-422D-A158-9972CD89B16D}"/>
    <hyperlink ref="D7" location="Kasım!A1" display="Kasım" xr:uid="{2DE5658C-ADB0-438B-80C1-1BA3B55E1B4F}"/>
    <hyperlink ref="E7" location="Aralık!A1" display="Aralık" xr:uid="{CCDCC8AF-762C-403E-9C4F-CDC56AAC5A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CC07-A17D-425D-93EA-9248AE47D0C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547804</v>
      </c>
      <c r="D10" s="27">
        <v>179873</v>
      </c>
      <c r="E10" s="28">
        <v>32.83528415272616</v>
      </c>
    </row>
    <row r="11" spans="2:7" s="5" customFormat="1" ht="15.75" customHeight="1" x14ac:dyDescent="0.2">
      <c r="B11" s="26" t="s">
        <v>5</v>
      </c>
      <c r="C11" s="27">
        <v>310522</v>
      </c>
      <c r="D11" s="27">
        <v>159567</v>
      </c>
      <c r="E11" s="29">
        <v>51.386697238842984</v>
      </c>
    </row>
    <row r="12" spans="2:7" s="5" customFormat="1" ht="15.75" customHeight="1" x14ac:dyDescent="0.2">
      <c r="B12" s="26" t="s">
        <v>6</v>
      </c>
      <c r="C12" s="27">
        <v>142533</v>
      </c>
      <c r="D12" s="27">
        <v>62642</v>
      </c>
      <c r="E12" s="29">
        <v>43.949120554538247</v>
      </c>
      <c r="G12" s="6"/>
    </row>
    <row r="13" spans="2:7" s="5" customFormat="1" ht="15.75" customHeight="1" x14ac:dyDescent="0.2">
      <c r="B13" s="26" t="s">
        <v>7</v>
      </c>
      <c r="C13" s="27">
        <v>125779</v>
      </c>
      <c r="D13" s="27">
        <v>53990</v>
      </c>
      <c r="E13" s="29">
        <v>42.924494549964621</v>
      </c>
    </row>
    <row r="14" spans="2:7" ht="15.75" customHeight="1" x14ac:dyDescent="0.2">
      <c r="B14" s="30" t="s">
        <v>8</v>
      </c>
      <c r="C14" s="31">
        <v>21113</v>
      </c>
      <c r="D14" s="31">
        <v>2893</v>
      </c>
      <c r="E14" s="32">
        <v>13.702458201108323</v>
      </c>
    </row>
    <row r="15" spans="2:7" ht="15.75" customHeight="1" x14ac:dyDescent="0.2">
      <c r="B15" s="30" t="s">
        <v>9</v>
      </c>
      <c r="C15" s="31">
        <v>3185</v>
      </c>
      <c r="D15" s="31">
        <v>1305</v>
      </c>
      <c r="E15" s="32">
        <v>40.973312401883831</v>
      </c>
    </row>
    <row r="16" spans="2:7" ht="15.75" customHeight="1" x14ac:dyDescent="0.2">
      <c r="B16" s="30" t="s">
        <v>10</v>
      </c>
      <c r="C16" s="31">
        <v>90084</v>
      </c>
      <c r="D16" s="31">
        <v>44147</v>
      </c>
      <c r="E16" s="32">
        <v>49.006482838239869</v>
      </c>
    </row>
    <row r="17" spans="2:5" ht="15.75" customHeight="1" x14ac:dyDescent="0.2">
      <c r="B17" s="30" t="s">
        <v>11</v>
      </c>
      <c r="C17" s="31">
        <v>11397</v>
      </c>
      <c r="D17" s="31">
        <v>5645</v>
      </c>
      <c r="E17" s="32">
        <v>49.530578222339209</v>
      </c>
    </row>
    <row r="18" spans="2:5" s="5" customFormat="1" ht="15.75" customHeight="1" x14ac:dyDescent="0.2">
      <c r="B18" s="26" t="s">
        <v>12</v>
      </c>
      <c r="C18" s="27">
        <v>16754</v>
      </c>
      <c r="D18" s="27">
        <v>8652</v>
      </c>
      <c r="E18" s="29">
        <v>51.641399068879082</v>
      </c>
    </row>
    <row r="19" spans="2:5" ht="15.75" customHeight="1" x14ac:dyDescent="0.2">
      <c r="B19" s="30" t="s">
        <v>13</v>
      </c>
      <c r="C19" s="31">
        <v>4301</v>
      </c>
      <c r="D19" s="31">
        <v>473</v>
      </c>
      <c r="E19" s="32">
        <v>10.997442455242968</v>
      </c>
    </row>
    <row r="20" spans="2:5" ht="15.75" customHeight="1" x14ac:dyDescent="0.2">
      <c r="B20" s="30" t="s">
        <v>14</v>
      </c>
      <c r="C20" s="31">
        <v>13</v>
      </c>
      <c r="D20" s="31">
        <v>4</v>
      </c>
      <c r="E20" s="32">
        <v>30.76923076923077</v>
      </c>
    </row>
    <row r="21" spans="2:5" ht="15.75" customHeight="1" x14ac:dyDescent="0.2">
      <c r="B21" s="30" t="s">
        <v>15</v>
      </c>
      <c r="C21" s="31">
        <v>12440</v>
      </c>
      <c r="D21" s="31">
        <v>8175</v>
      </c>
      <c r="E21" s="32">
        <v>65.715434083601281</v>
      </c>
    </row>
    <row r="22" spans="2:5" s="4" customFormat="1" ht="15.75" customHeight="1" x14ac:dyDescent="0.2">
      <c r="B22" s="26" t="s">
        <v>16</v>
      </c>
      <c r="C22" s="27">
        <v>45309</v>
      </c>
      <c r="D22" s="27">
        <v>13345</v>
      </c>
      <c r="E22" s="28">
        <v>29.453309497009421</v>
      </c>
    </row>
    <row r="23" spans="2:5" s="8" customFormat="1" ht="15.75" customHeight="1" x14ac:dyDescent="0.2">
      <c r="B23" s="30" t="s">
        <v>17</v>
      </c>
      <c r="C23" s="31">
        <v>517</v>
      </c>
      <c r="D23" s="31">
        <v>15</v>
      </c>
      <c r="E23" s="33">
        <v>2.9013539651837523</v>
      </c>
    </row>
    <row r="24" spans="2:5" s="8" customFormat="1" ht="15.75" customHeight="1" x14ac:dyDescent="0.2">
      <c r="B24" s="30" t="s">
        <v>18</v>
      </c>
      <c r="C24" s="31">
        <v>44792</v>
      </c>
      <c r="D24" s="31">
        <v>13330</v>
      </c>
      <c r="E24" s="33">
        <v>29.759778531880691</v>
      </c>
    </row>
    <row r="25" spans="2:5" s="4" customFormat="1" ht="15.75" customHeight="1" x14ac:dyDescent="0.2">
      <c r="B25" s="26" t="s">
        <v>19</v>
      </c>
      <c r="C25" s="27">
        <v>64101</v>
      </c>
      <c r="D25" s="27">
        <v>34187</v>
      </c>
      <c r="E25" s="28">
        <v>53.333021325720345</v>
      </c>
    </row>
    <row r="26" spans="2:5" s="4" customFormat="1" ht="15.75" customHeight="1" x14ac:dyDescent="0.2">
      <c r="B26" s="26" t="s">
        <v>20</v>
      </c>
      <c r="C26" s="27">
        <v>50195</v>
      </c>
      <c r="D26" s="27">
        <v>21008</v>
      </c>
      <c r="E26" s="28">
        <v>41.852774180695292</v>
      </c>
    </row>
    <row r="27" spans="2:5" s="8" customFormat="1" ht="15.75" customHeight="1" x14ac:dyDescent="0.2">
      <c r="B27" s="30" t="s">
        <v>21</v>
      </c>
      <c r="C27" s="31">
        <v>45225</v>
      </c>
      <c r="D27" s="31">
        <v>16391</v>
      </c>
      <c r="E27" s="33">
        <v>36.243228302929801</v>
      </c>
    </row>
    <row r="28" spans="2:5" s="8" customFormat="1" ht="15.75" customHeight="1" x14ac:dyDescent="0.2">
      <c r="B28" s="30" t="s">
        <v>22</v>
      </c>
      <c r="C28" s="31">
        <v>4970</v>
      </c>
      <c r="D28" s="31">
        <v>4617</v>
      </c>
      <c r="E28" s="33">
        <v>92.897384305835004</v>
      </c>
    </row>
    <row r="29" spans="2:5" s="4" customFormat="1" ht="15.75" customHeight="1" x14ac:dyDescent="0.2">
      <c r="B29" s="26" t="s">
        <v>23</v>
      </c>
      <c r="C29" s="27">
        <v>9681</v>
      </c>
      <c r="D29" s="27">
        <v>9651</v>
      </c>
      <c r="E29" s="28">
        <v>99.6901146575767</v>
      </c>
    </row>
    <row r="30" spans="2:5" s="8" customFormat="1" ht="15.75" customHeight="1" x14ac:dyDescent="0.2">
      <c r="B30" s="30" t="s">
        <v>24</v>
      </c>
      <c r="C30" s="31">
        <v>1</v>
      </c>
      <c r="D30" s="31">
        <v>1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9472</v>
      </c>
      <c r="D31" s="31">
        <v>9469</v>
      </c>
      <c r="E31" s="33">
        <v>99.968327702702695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v>100</v>
      </c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197</v>
      </c>
      <c r="D35" s="31">
        <v>170</v>
      </c>
      <c r="E35" s="32">
        <v>86.294416243654823</v>
      </c>
    </row>
    <row r="36" spans="2:5" s="5" customFormat="1" ht="15.75" customHeight="1" x14ac:dyDescent="0.2">
      <c r="B36" s="26" t="s">
        <v>30</v>
      </c>
      <c r="C36" s="27">
        <v>4225</v>
      </c>
      <c r="D36" s="27">
        <v>3528</v>
      </c>
      <c r="E36" s="29">
        <v>83.502958579881664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32475</v>
      </c>
      <c r="D39" s="27">
        <v>32475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4369</v>
      </c>
      <c r="D40" s="31">
        <v>4369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28106</v>
      </c>
      <c r="D41" s="31">
        <v>28106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14601</v>
      </c>
      <c r="D43" s="27">
        <v>8539</v>
      </c>
      <c r="E43" s="28">
        <v>58.482295733168968</v>
      </c>
    </row>
    <row r="44" spans="2:5" s="4" customFormat="1" ht="15.75" customHeight="1" x14ac:dyDescent="0.2">
      <c r="B44" s="26" t="s">
        <v>38</v>
      </c>
      <c r="C44" s="27">
        <v>10440</v>
      </c>
      <c r="D44" s="27">
        <v>8335</v>
      </c>
      <c r="E44" s="28">
        <v>79.837164750957854</v>
      </c>
    </row>
    <row r="45" spans="2:5" s="4" customFormat="1" ht="15.75" customHeight="1" x14ac:dyDescent="0.2">
      <c r="B45" s="26" t="s">
        <v>39</v>
      </c>
      <c r="C45" s="27">
        <v>1063</v>
      </c>
      <c r="D45" s="27">
        <v>44</v>
      </c>
      <c r="E45" s="28">
        <v>4.1392285983066799</v>
      </c>
    </row>
    <row r="46" spans="2:5" s="4" customFormat="1" ht="15.75" customHeight="1" x14ac:dyDescent="0.2">
      <c r="B46" s="26" t="s">
        <v>40</v>
      </c>
      <c r="C46" s="27">
        <v>236116</v>
      </c>
      <c r="D46" s="27">
        <v>19650</v>
      </c>
      <c r="E46" s="28">
        <v>8.32218062308357</v>
      </c>
    </row>
    <row r="47" spans="2:5" s="4" customFormat="1" ht="15.75" customHeight="1" x14ac:dyDescent="0.2">
      <c r="B47" s="26" t="s">
        <v>41</v>
      </c>
      <c r="C47" s="27">
        <v>8466</v>
      </c>
      <c r="D47" s="27">
        <v>8466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8362</v>
      </c>
      <c r="D48" s="31">
        <v>8362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104</v>
      </c>
      <c r="D50" s="31">
        <v>104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597</v>
      </c>
      <c r="D51" s="27">
        <v>111</v>
      </c>
      <c r="E51" s="28">
        <v>18.592964824120603</v>
      </c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>
        <v>597</v>
      </c>
      <c r="D53" s="27">
        <v>111</v>
      </c>
      <c r="E53" s="28">
        <v>18.592964824120603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60058</v>
      </c>
      <c r="D61" s="27">
        <v>1566</v>
      </c>
      <c r="E61" s="28">
        <v>2.6074794365446734</v>
      </c>
    </row>
    <row r="62" spans="2:5" s="4" customFormat="1" ht="15.75" customHeight="1" x14ac:dyDescent="0.2">
      <c r="B62" s="26" t="s">
        <v>56</v>
      </c>
      <c r="C62" s="27">
        <v>3758</v>
      </c>
      <c r="D62" s="27">
        <v>1087</v>
      </c>
      <c r="E62" s="28">
        <v>28.924960085151675</v>
      </c>
    </row>
    <row r="63" spans="2:5" s="8" customFormat="1" ht="15.75" customHeight="1" x14ac:dyDescent="0.2">
      <c r="B63" s="30" t="s">
        <v>57</v>
      </c>
      <c r="C63" s="31">
        <v>577</v>
      </c>
      <c r="D63" s="31">
        <v>577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2837</v>
      </c>
      <c r="D64" s="31">
        <v>237</v>
      </c>
      <c r="E64" s="33">
        <v>8.3538949594642222</v>
      </c>
    </row>
    <row r="65" spans="2:5" s="8" customFormat="1" ht="15.75" customHeight="1" x14ac:dyDescent="0.2">
      <c r="B65" s="30" t="s">
        <v>59</v>
      </c>
      <c r="C65" s="31">
        <v>344</v>
      </c>
      <c r="D65" s="31">
        <v>273</v>
      </c>
      <c r="E65" s="33">
        <v>79.360465116279073</v>
      </c>
    </row>
    <row r="66" spans="2:5" s="4" customFormat="1" ht="15.75" customHeight="1" x14ac:dyDescent="0.2">
      <c r="B66" s="26" t="s">
        <v>60</v>
      </c>
      <c r="C66" s="27">
        <v>56300</v>
      </c>
      <c r="D66" s="27">
        <v>479</v>
      </c>
      <c r="E66" s="28">
        <v>0.85079928952042616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56230</v>
      </c>
      <c r="D68" s="31">
        <v>431</v>
      </c>
      <c r="E68" s="33">
        <v>0.76649475369020104</v>
      </c>
    </row>
    <row r="69" spans="2:5" s="8" customFormat="1" ht="15.75" customHeight="1" x14ac:dyDescent="0.2">
      <c r="B69" s="30" t="s">
        <v>63</v>
      </c>
      <c r="C69" s="31">
        <v>70</v>
      </c>
      <c r="D69" s="31">
        <v>48</v>
      </c>
      <c r="E69" s="33">
        <v>68.571428571428569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158402</v>
      </c>
      <c r="D71" s="27">
        <v>3953</v>
      </c>
      <c r="E71" s="28">
        <v>2.495549298619967</v>
      </c>
    </row>
    <row r="72" spans="2:5" s="8" customFormat="1" ht="15.75" customHeight="1" x14ac:dyDescent="0.2">
      <c r="B72" s="34" t="s">
        <v>66</v>
      </c>
      <c r="C72" s="35">
        <v>318</v>
      </c>
      <c r="D72" s="35">
        <v>206</v>
      </c>
      <c r="E72" s="33">
        <v>64.779874213836479</v>
      </c>
    </row>
    <row r="73" spans="2:5" s="8" customFormat="1" ht="15.75" customHeight="1" x14ac:dyDescent="0.2">
      <c r="B73" s="34" t="s">
        <v>67</v>
      </c>
      <c r="C73" s="35">
        <v>2899</v>
      </c>
      <c r="D73" s="35">
        <v>196</v>
      </c>
      <c r="E73" s="33">
        <v>6.7609520524318736</v>
      </c>
    </row>
    <row r="74" spans="2:5" s="8" customFormat="1" ht="15.75" customHeight="1" x14ac:dyDescent="0.2">
      <c r="B74" s="34" t="s">
        <v>68</v>
      </c>
      <c r="C74" s="35">
        <v>4261</v>
      </c>
      <c r="D74" s="35">
        <v>850</v>
      </c>
      <c r="E74" s="33">
        <v>19.948368927481809</v>
      </c>
    </row>
    <row r="75" spans="2:5" s="8" customFormat="1" ht="15.75" customHeight="1" x14ac:dyDescent="0.2">
      <c r="B75" s="34" t="s">
        <v>69</v>
      </c>
      <c r="C75" s="35">
        <v>143338</v>
      </c>
      <c r="D75" s="35">
        <v>453</v>
      </c>
      <c r="E75" s="33">
        <v>0.31603622207649051</v>
      </c>
    </row>
    <row r="76" spans="2:5" s="8" customFormat="1" ht="15.75" customHeight="1" x14ac:dyDescent="0.2">
      <c r="B76" s="34" t="s">
        <v>70</v>
      </c>
      <c r="C76" s="35">
        <v>3861</v>
      </c>
      <c r="D76" s="35">
        <v>1885</v>
      </c>
      <c r="E76" s="33">
        <v>48.821548821548824</v>
      </c>
    </row>
    <row r="77" spans="2:5" s="8" customFormat="1" ht="15.75" customHeight="1" x14ac:dyDescent="0.2">
      <c r="B77" s="34" t="s">
        <v>71</v>
      </c>
      <c r="C77" s="35">
        <v>3725</v>
      </c>
      <c r="D77" s="35">
        <v>363</v>
      </c>
      <c r="E77" s="33">
        <v>9.7449664429530198</v>
      </c>
    </row>
    <row r="78" spans="2:5" s="5" customFormat="1" ht="15.75" customHeight="1" x14ac:dyDescent="0.2">
      <c r="B78" s="26" t="s">
        <v>72</v>
      </c>
      <c r="C78" s="27">
        <v>91</v>
      </c>
      <c r="D78" s="27">
        <v>34</v>
      </c>
      <c r="E78" s="28">
        <v>37.362637362637365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75</v>
      </c>
      <c r="D81" s="31">
        <v>18</v>
      </c>
      <c r="E81" s="33">
        <v>24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16</v>
      </c>
      <c r="D85" s="31">
        <v>16</v>
      </c>
      <c r="E85" s="33">
        <v>100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8502</v>
      </c>
      <c r="D87" s="27">
        <v>5520</v>
      </c>
      <c r="E87" s="28">
        <v>64.925899788285108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193</v>
      </c>
      <c r="D90" s="31">
        <v>193</v>
      </c>
      <c r="E90" s="33">
        <v>100</v>
      </c>
    </row>
    <row r="91" spans="2:5" ht="15.75" customHeight="1" x14ac:dyDescent="0.2">
      <c r="B91" s="30" t="s">
        <v>85</v>
      </c>
      <c r="C91" s="31">
        <v>1411</v>
      </c>
      <c r="D91" s="31">
        <v>1391</v>
      </c>
      <c r="E91" s="33">
        <v>98.582565556343013</v>
      </c>
    </row>
    <row r="92" spans="2:5" ht="15.75" customHeight="1" x14ac:dyDescent="0.2">
      <c r="B92" s="30" t="s">
        <v>86</v>
      </c>
      <c r="C92" s="31">
        <v>79</v>
      </c>
      <c r="D92" s="31">
        <v>79</v>
      </c>
      <c r="E92" s="33">
        <v>100</v>
      </c>
    </row>
    <row r="93" spans="2:5" ht="15.75" customHeight="1" x14ac:dyDescent="0.2">
      <c r="B93" s="30" t="s">
        <v>87</v>
      </c>
      <c r="C93" s="31">
        <v>69</v>
      </c>
      <c r="D93" s="31">
        <v>69</v>
      </c>
      <c r="E93" s="33">
        <v>100</v>
      </c>
    </row>
    <row r="94" spans="2:5" ht="15.75" customHeight="1" x14ac:dyDescent="0.2">
      <c r="B94" s="30" t="s">
        <v>88</v>
      </c>
      <c r="C94" s="31">
        <v>6750</v>
      </c>
      <c r="D94" s="31">
        <v>3788</v>
      </c>
      <c r="E94" s="33">
        <v>56.11851851851852</v>
      </c>
    </row>
    <row r="95" spans="2:5" s="5" customFormat="1" ht="15.75" customHeight="1" x14ac:dyDescent="0.2">
      <c r="B95" s="26" t="s">
        <v>89</v>
      </c>
      <c r="C95" s="27">
        <v>1166</v>
      </c>
      <c r="D95" s="27">
        <v>656</v>
      </c>
      <c r="E95" s="37">
        <v>56.260720411663812</v>
      </c>
    </row>
    <row r="96" spans="2:5" s="5" customFormat="1" ht="15.75" customHeight="1" x14ac:dyDescent="0.2">
      <c r="B96" s="26" t="s">
        <v>90</v>
      </c>
      <c r="C96" s="27">
        <v>1149</v>
      </c>
      <c r="D96" s="27">
        <v>637</v>
      </c>
      <c r="E96" s="37">
        <v>55.439512619669273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1115</v>
      </c>
      <c r="D100" s="31">
        <v>609</v>
      </c>
      <c r="E100" s="38">
        <v>54.618834080717491</v>
      </c>
    </row>
    <row r="101" spans="2:5" ht="15.75" customHeight="1" x14ac:dyDescent="0.2">
      <c r="B101" s="30" t="s">
        <v>95</v>
      </c>
      <c r="C101" s="31">
        <v>34</v>
      </c>
      <c r="D101" s="31">
        <v>28</v>
      </c>
      <c r="E101" s="38">
        <v>82.35294117647058</v>
      </c>
    </row>
    <row r="102" spans="2:5" s="5" customFormat="1" ht="15.75" customHeight="1" x14ac:dyDescent="0.2">
      <c r="B102" s="26" t="s">
        <v>96</v>
      </c>
      <c r="C102" s="27">
        <v>17</v>
      </c>
      <c r="D102" s="27">
        <v>19</v>
      </c>
      <c r="E102" s="37">
        <v>111.76470588235294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54BD7EF-3C65-42EB-84D1-FABFC09FA51C}"/>
    <hyperlink ref="D4" location="Şubat!A1" display="Şubat" xr:uid="{BBBC1DE9-FC33-4B9F-AB14-28F003A87330}"/>
    <hyperlink ref="E4" location="Mart!A1" display="Mart" xr:uid="{A827E001-77BE-4D3D-9625-77BE70B88CDC}"/>
    <hyperlink ref="C5" location="Nisan!A1" display="Nisan" xr:uid="{A0DB0732-2D2D-40F8-89A5-367D1E7A2693}"/>
    <hyperlink ref="D5" location="Mayıs!A1" display="Mayıs" xr:uid="{B74AA393-5C53-4CC7-8397-9A670C1D7226}"/>
    <hyperlink ref="E5" location="Haziran!A1" display="Haziran" xr:uid="{D0EB51DF-3718-48CF-B332-CD707C3BCC08}"/>
    <hyperlink ref="C6" location="Temmuz!A1" display="Temmuz" xr:uid="{03C49F29-0A2C-463B-B620-16DC45270C00}"/>
    <hyperlink ref="D6" location="Ağustos!A1" display="Ağustos" xr:uid="{4FF27BBA-D67E-4228-9BBA-13A922323385}"/>
    <hyperlink ref="E6" location="Eylül!A1" display="Eylül" xr:uid="{C6DC39D1-72FD-4182-8CE6-FA2373066250}"/>
    <hyperlink ref="C7" location="Ekim!A1" display="Ekim" xr:uid="{E6F08C78-3549-4F90-A6D5-B2C12B19B4A9}"/>
    <hyperlink ref="D7" location="Kasım!A1" display="Kasım" xr:uid="{096789D0-2CF8-474A-AE14-879B55B24D99}"/>
    <hyperlink ref="E7" location="Aralık!A1" display="Aralık" xr:uid="{0BB1D4A9-9CDB-4F2C-88A4-18E4162D4BC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FEB5-4B84-4E38-A4FE-67A56F337F2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5" customHeight="1" x14ac:dyDescent="0.25">
      <c r="B3" s="1"/>
      <c r="C3" s="19"/>
      <c r="D3" s="19"/>
      <c r="E3" s="19"/>
    </row>
    <row r="4" spans="2:5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482746</v>
      </c>
      <c r="D10" s="41">
        <v>113894</v>
      </c>
      <c r="E10" s="42">
        <v>23.592945358428654</v>
      </c>
    </row>
    <row r="11" spans="2:5" s="11" customFormat="1" ht="15.75" customHeight="1" x14ac:dyDescent="0.25">
      <c r="B11" s="40" t="s">
        <v>5</v>
      </c>
      <c r="C11" s="43">
        <v>255744</v>
      </c>
      <c r="D11" s="43">
        <v>102692</v>
      </c>
      <c r="E11" s="44">
        <v>40.154216716716718</v>
      </c>
    </row>
    <row r="12" spans="2:5" s="11" customFormat="1" ht="15.9" customHeight="1" x14ac:dyDescent="0.25">
      <c r="B12" s="40" t="s">
        <v>109</v>
      </c>
      <c r="C12" s="43">
        <v>120028</v>
      </c>
      <c r="D12" s="43">
        <v>45274</v>
      </c>
      <c r="E12" s="44">
        <v>37.719532109174523</v>
      </c>
    </row>
    <row r="13" spans="2:5" s="11" customFormat="1" ht="15.9" customHeight="1" x14ac:dyDescent="0.25">
      <c r="B13" s="40" t="s">
        <v>110</v>
      </c>
      <c r="C13" s="43">
        <v>103306</v>
      </c>
      <c r="D13" s="43">
        <v>37189</v>
      </c>
      <c r="E13" s="44">
        <v>35.998877122335585</v>
      </c>
    </row>
    <row r="14" spans="2:5" s="12" customFormat="1" ht="15.9" customHeight="1" x14ac:dyDescent="0.2">
      <c r="B14" s="45" t="s">
        <v>8</v>
      </c>
      <c r="C14" s="46">
        <v>4862</v>
      </c>
      <c r="D14" s="46">
        <v>257</v>
      </c>
      <c r="E14" s="47">
        <v>5.2858905800082265</v>
      </c>
    </row>
    <row r="15" spans="2:5" s="12" customFormat="1" ht="15.9" customHeight="1" x14ac:dyDescent="0.2">
      <c r="B15" s="45" t="s">
        <v>9</v>
      </c>
      <c r="C15" s="46">
        <v>3117</v>
      </c>
      <c r="D15" s="46">
        <v>1154</v>
      </c>
      <c r="E15" s="47">
        <v>37.02277831247995</v>
      </c>
    </row>
    <row r="16" spans="2:5" s="12" customFormat="1" ht="15.9" customHeight="1" x14ac:dyDescent="0.2">
      <c r="B16" s="45" t="s">
        <v>10</v>
      </c>
      <c r="C16" s="46">
        <v>83399</v>
      </c>
      <c r="D16" s="46">
        <v>30557</v>
      </c>
      <c r="E16" s="47">
        <v>36.639528051895113</v>
      </c>
    </row>
    <row r="17" spans="2:5" s="12" customFormat="1" ht="15.9" customHeight="1" x14ac:dyDescent="0.2">
      <c r="B17" s="45" t="s">
        <v>11</v>
      </c>
      <c r="C17" s="46">
        <v>11928</v>
      </c>
      <c r="D17" s="46">
        <v>5221</v>
      </c>
      <c r="E17" s="47">
        <v>43.770959087860497</v>
      </c>
    </row>
    <row r="18" spans="2:5" s="11" customFormat="1" ht="15.9" customHeight="1" x14ac:dyDescent="0.25">
      <c r="B18" s="40" t="s">
        <v>111</v>
      </c>
      <c r="C18" s="43">
        <v>16722</v>
      </c>
      <c r="D18" s="43">
        <v>8085</v>
      </c>
      <c r="E18" s="44">
        <v>48.349479727305344</v>
      </c>
    </row>
    <row r="19" spans="2:5" s="12" customFormat="1" ht="15.9" customHeight="1" x14ac:dyDescent="0.2">
      <c r="B19" s="45" t="s">
        <v>13</v>
      </c>
      <c r="C19" s="46">
        <v>4167</v>
      </c>
      <c r="D19" s="46">
        <v>419</v>
      </c>
      <c r="E19" s="47">
        <v>10.055195584353251</v>
      </c>
    </row>
    <row r="20" spans="2:5" s="12" customFormat="1" ht="15.9" customHeight="1" x14ac:dyDescent="0.2">
      <c r="B20" s="45" t="s">
        <v>14</v>
      </c>
      <c r="C20" s="46">
        <v>67</v>
      </c>
      <c r="D20" s="46">
        <v>-1</v>
      </c>
      <c r="E20" s="47">
        <v>-1.4925373134328357</v>
      </c>
    </row>
    <row r="21" spans="2:5" s="12" customFormat="1" ht="15.9" customHeight="1" x14ac:dyDescent="0.2">
      <c r="B21" s="45" t="s">
        <v>15</v>
      </c>
      <c r="C21" s="46">
        <v>12488</v>
      </c>
      <c r="D21" s="46">
        <v>7667</v>
      </c>
      <c r="E21" s="47">
        <v>61.394939141575911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48145</v>
      </c>
      <c r="D23" s="49">
        <v>12478</v>
      </c>
      <c r="E23" s="42">
        <v>25.917540762280609</v>
      </c>
    </row>
    <row r="24" spans="2:5" s="10" customFormat="1" ht="15.9" customHeight="1" x14ac:dyDescent="0.25">
      <c r="B24" s="40" t="s">
        <v>114</v>
      </c>
      <c r="C24" s="48">
        <v>4</v>
      </c>
      <c r="D24" s="48">
        <v>4</v>
      </c>
      <c r="E24" s="42">
        <v>100</v>
      </c>
    </row>
    <row r="25" spans="2:5" s="10" customFormat="1" ht="15.9" customHeight="1" x14ac:dyDescent="0.25">
      <c r="B25" s="40" t="s">
        <v>115</v>
      </c>
      <c r="C25" s="48">
        <v>514</v>
      </c>
      <c r="D25" s="48">
        <v>12</v>
      </c>
      <c r="E25" s="42">
        <v>2.3346303501945527</v>
      </c>
    </row>
    <row r="26" spans="2:5" s="10" customFormat="1" ht="15.9" customHeight="1" x14ac:dyDescent="0.25">
      <c r="B26" s="40" t="s">
        <v>116</v>
      </c>
      <c r="C26" s="48">
        <v>3099</v>
      </c>
      <c r="D26" s="48">
        <v>2419</v>
      </c>
      <c r="E26" s="42"/>
    </row>
    <row r="27" spans="2:5" s="13" customFormat="1" ht="15.9" customHeight="1" x14ac:dyDescent="0.2">
      <c r="B27" s="45" t="s">
        <v>185</v>
      </c>
      <c r="C27" s="46">
        <v>3099</v>
      </c>
      <c r="D27" s="46">
        <v>2419</v>
      </c>
      <c r="E27" s="50">
        <v>78.057437883188129</v>
      </c>
    </row>
    <row r="28" spans="2:5" s="10" customFormat="1" ht="15.9" customHeight="1" x14ac:dyDescent="0.25">
      <c r="B28" s="40" t="s">
        <v>118</v>
      </c>
      <c r="C28" s="48">
        <v>44528</v>
      </c>
      <c r="D28" s="48">
        <v>10043</v>
      </c>
      <c r="E28" s="42"/>
    </row>
    <row r="29" spans="2:5" s="13" customFormat="1" ht="15.9" customHeight="1" x14ac:dyDescent="0.2">
      <c r="B29" s="45" t="s">
        <v>186</v>
      </c>
      <c r="C29" s="46">
        <v>44528</v>
      </c>
      <c r="D29" s="46">
        <v>10043</v>
      </c>
      <c r="E29" s="50">
        <v>22.554347826086957</v>
      </c>
    </row>
    <row r="30" spans="2:5" s="10" customFormat="1" ht="15.9" customHeight="1" x14ac:dyDescent="0.25">
      <c r="B30" s="40" t="s">
        <v>119</v>
      </c>
      <c r="C30" s="48">
        <v>50639</v>
      </c>
      <c r="D30" s="48">
        <v>16601</v>
      </c>
      <c r="E30" s="42">
        <v>32.783032840300955</v>
      </c>
    </row>
    <row r="31" spans="2:5" s="10" customFormat="1" ht="15.9" customHeight="1" x14ac:dyDescent="0.25">
      <c r="B31" s="40" t="s">
        <v>120</v>
      </c>
      <c r="C31" s="49">
        <v>44395</v>
      </c>
      <c r="D31" s="49">
        <v>10970</v>
      </c>
      <c r="E31" s="42">
        <v>24.709989863723393</v>
      </c>
    </row>
    <row r="32" spans="2:5" s="10" customFormat="1" ht="15.9" customHeight="1" x14ac:dyDescent="0.25">
      <c r="B32" s="40" t="s">
        <v>121</v>
      </c>
      <c r="C32" s="48">
        <v>5692</v>
      </c>
      <c r="D32" s="48">
        <v>5624</v>
      </c>
      <c r="E32" s="42">
        <v>98.805340829234012</v>
      </c>
    </row>
    <row r="33" spans="2:5" s="12" customFormat="1" ht="15.9" customHeight="1" x14ac:dyDescent="0.2">
      <c r="B33" s="45" t="s">
        <v>122</v>
      </c>
      <c r="C33" s="51">
        <v>1</v>
      </c>
      <c r="D33" s="51" t="s">
        <v>187</v>
      </c>
      <c r="E33" s="47"/>
    </row>
    <row r="34" spans="2:5" s="12" customFormat="1" ht="15.9" customHeight="1" x14ac:dyDescent="0.2">
      <c r="B34" s="45" t="s">
        <v>123</v>
      </c>
      <c r="C34" s="46">
        <v>5513</v>
      </c>
      <c r="D34" s="46">
        <v>5510</v>
      </c>
      <c r="E34" s="47">
        <v>99.945583167059681</v>
      </c>
    </row>
    <row r="35" spans="2:5" s="12" customFormat="1" ht="15.9" customHeight="1" x14ac:dyDescent="0.2">
      <c r="B35" s="45" t="s">
        <v>124</v>
      </c>
      <c r="C35" s="46" t="s">
        <v>187</v>
      </c>
      <c r="D35" s="46" t="s">
        <v>187</v>
      </c>
      <c r="E35" s="47"/>
    </row>
    <row r="36" spans="2:5" s="12" customFormat="1" ht="15.9" customHeight="1" x14ac:dyDescent="0.2">
      <c r="B36" s="45" t="s">
        <v>125</v>
      </c>
      <c r="C36" s="46">
        <v>167</v>
      </c>
      <c r="D36" s="46">
        <v>103</v>
      </c>
      <c r="E36" s="47">
        <v>61.676646706586823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>
        <v>11</v>
      </c>
      <c r="D38" s="46">
        <v>11</v>
      </c>
      <c r="E38" s="50">
        <v>100</v>
      </c>
    </row>
    <row r="39" spans="2:5" s="13" customFormat="1" ht="15.9" customHeight="1" x14ac:dyDescent="0.2">
      <c r="B39" s="45" t="s">
        <v>128</v>
      </c>
      <c r="C39" s="46" t="s">
        <v>187</v>
      </c>
      <c r="D39" s="46" t="s">
        <v>187</v>
      </c>
      <c r="E39" s="50"/>
    </row>
    <row r="40" spans="2:5" s="10" customFormat="1" ht="15.9" customHeight="1" x14ac:dyDescent="0.25">
      <c r="B40" s="40" t="s">
        <v>129</v>
      </c>
      <c r="C40" s="48">
        <v>4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130</v>
      </c>
      <c r="C41" s="48">
        <v>548</v>
      </c>
      <c r="D41" s="48">
        <v>7</v>
      </c>
      <c r="E41" s="42">
        <v>1.2773722627737227</v>
      </c>
    </row>
    <row r="42" spans="2:5" s="10" customFormat="1" ht="15.9" customHeight="1" x14ac:dyDescent="0.25">
      <c r="B42" s="40" t="s">
        <v>131</v>
      </c>
      <c r="C42" s="49">
        <v>17900</v>
      </c>
      <c r="D42" s="49">
        <v>17900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1997</v>
      </c>
      <c r="D43" s="48">
        <v>1997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15903</v>
      </c>
      <c r="D44" s="48">
        <v>15903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12070</v>
      </c>
      <c r="D47" s="48">
        <v>5611</v>
      </c>
      <c r="E47" s="42">
        <v>46.487158243579124</v>
      </c>
    </row>
    <row r="48" spans="2:5" s="10" customFormat="1" ht="15.9" customHeight="1" x14ac:dyDescent="0.25">
      <c r="B48" s="40" t="s">
        <v>137</v>
      </c>
      <c r="C48" s="48">
        <v>11586</v>
      </c>
      <c r="D48" s="48">
        <v>5607</v>
      </c>
      <c r="E48" s="42">
        <v>48.394614189539098</v>
      </c>
    </row>
    <row r="49" spans="2:5" s="10" customFormat="1" ht="15.9" customHeight="1" x14ac:dyDescent="0.25">
      <c r="B49" s="40" t="s">
        <v>138</v>
      </c>
      <c r="C49" s="48">
        <v>484</v>
      </c>
      <c r="D49" s="48">
        <v>4</v>
      </c>
      <c r="E49" s="42">
        <v>0.82644628099173556</v>
      </c>
    </row>
    <row r="50" spans="2:5" s="10" customFormat="1" ht="15.9" customHeight="1" x14ac:dyDescent="0.25">
      <c r="B50" s="40" t="s">
        <v>139</v>
      </c>
      <c r="C50" s="49">
        <v>6962</v>
      </c>
      <c r="D50" s="49">
        <v>4828</v>
      </c>
      <c r="E50" s="42">
        <v>69.347888537776498</v>
      </c>
    </row>
    <row r="51" spans="2:5" s="10" customFormat="1" ht="15.9" customHeight="1" x14ac:dyDescent="0.25">
      <c r="B51" s="40" t="s">
        <v>140</v>
      </c>
      <c r="C51" s="48">
        <v>6962</v>
      </c>
      <c r="D51" s="48">
        <v>4828</v>
      </c>
      <c r="E51" s="42">
        <v>69.347888537776498</v>
      </c>
    </row>
    <row r="52" spans="2:5" s="10" customFormat="1" ht="15.9" customHeight="1" x14ac:dyDescent="0.25">
      <c r="B52" s="40" t="s">
        <v>40</v>
      </c>
      <c r="C52" s="48">
        <v>226084</v>
      </c>
      <c r="D52" s="48">
        <v>10926</v>
      </c>
      <c r="E52" s="42">
        <v>4.832717043222873</v>
      </c>
    </row>
    <row r="53" spans="2:5" s="10" customFormat="1" ht="15.9" customHeight="1" x14ac:dyDescent="0.25">
      <c r="B53" s="40" t="s">
        <v>141</v>
      </c>
      <c r="C53" s="48">
        <v>3822</v>
      </c>
      <c r="D53" s="48">
        <v>3822</v>
      </c>
      <c r="E53" s="42">
        <v>100</v>
      </c>
    </row>
    <row r="54" spans="2:5" s="10" customFormat="1" ht="15.9" customHeight="1" x14ac:dyDescent="0.25">
      <c r="B54" s="40" t="s">
        <v>142</v>
      </c>
      <c r="C54" s="49" t="s">
        <v>187</v>
      </c>
      <c r="D54" s="49" t="s">
        <v>187</v>
      </c>
      <c r="E54" s="42"/>
    </row>
    <row r="55" spans="2:5" s="10" customFormat="1" ht="15.9" customHeight="1" x14ac:dyDescent="0.25">
      <c r="B55" s="40" t="s">
        <v>143</v>
      </c>
      <c r="C55" s="48">
        <v>3768</v>
      </c>
      <c r="D55" s="48">
        <v>3768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>
        <v>1</v>
      </c>
      <c r="D57" s="48">
        <v>1</v>
      </c>
      <c r="E57" s="42"/>
    </row>
    <row r="58" spans="2:5" s="10" customFormat="1" ht="15.9" customHeight="1" x14ac:dyDescent="0.25">
      <c r="B58" s="40" t="s">
        <v>146</v>
      </c>
      <c r="C58" s="48">
        <v>53</v>
      </c>
      <c r="D58" s="48">
        <v>53</v>
      </c>
      <c r="E58" s="42">
        <v>100</v>
      </c>
    </row>
    <row r="59" spans="2:5" s="10" customFormat="1" ht="15.9" customHeight="1" x14ac:dyDescent="0.25">
      <c r="B59" s="40" t="s">
        <v>147</v>
      </c>
      <c r="C59" s="48">
        <v>597</v>
      </c>
      <c r="D59" s="48">
        <v>111</v>
      </c>
      <c r="E59" s="42">
        <v>18.592964824120603</v>
      </c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>
        <v>597</v>
      </c>
      <c r="D61" s="49">
        <v>111</v>
      </c>
      <c r="E61" s="42">
        <v>18.592964824120603</v>
      </c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58900</v>
      </c>
      <c r="D63" s="48">
        <v>902</v>
      </c>
      <c r="E63" s="42">
        <v>1.5314091680814941</v>
      </c>
    </row>
    <row r="64" spans="2:5" s="10" customFormat="1" ht="15.9" customHeight="1" x14ac:dyDescent="0.25">
      <c r="B64" s="40" t="s">
        <v>152</v>
      </c>
      <c r="C64" s="48">
        <v>3154</v>
      </c>
      <c r="D64" s="48">
        <v>624</v>
      </c>
      <c r="E64" s="42">
        <v>19.784400760938492</v>
      </c>
    </row>
    <row r="65" spans="2:5" s="10" customFormat="1" ht="15.9" customHeight="1" x14ac:dyDescent="0.25">
      <c r="B65" s="40" t="s">
        <v>153</v>
      </c>
      <c r="C65" s="48">
        <v>55746</v>
      </c>
      <c r="D65" s="48">
        <v>278</v>
      </c>
      <c r="E65" s="42">
        <v>0.49869048900369534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156069</v>
      </c>
      <c r="D67" s="49">
        <v>2473</v>
      </c>
      <c r="E67" s="42">
        <v>1.5845555491481331</v>
      </c>
    </row>
    <row r="68" spans="2:5" s="10" customFormat="1" ht="15.9" customHeight="1" x14ac:dyDescent="0.25">
      <c r="B68" s="40" t="s">
        <v>156</v>
      </c>
      <c r="C68" s="48">
        <v>156069</v>
      </c>
      <c r="D68" s="48">
        <v>2473</v>
      </c>
      <c r="E68" s="42">
        <v>1.5845555491481331</v>
      </c>
    </row>
    <row r="69" spans="2:5" s="10" customFormat="1" ht="15.9" customHeight="1" x14ac:dyDescent="0.25">
      <c r="B69" s="40" t="s">
        <v>157</v>
      </c>
      <c r="C69" s="48">
        <v>5676</v>
      </c>
      <c r="D69" s="48">
        <v>2706</v>
      </c>
      <c r="E69" s="42">
        <v>47.674418604651166</v>
      </c>
    </row>
    <row r="70" spans="2:5" s="4" customFormat="1" ht="15.9" customHeight="1" x14ac:dyDescent="0.2">
      <c r="B70" s="40" t="s">
        <v>158</v>
      </c>
      <c r="C70" s="48">
        <v>2991</v>
      </c>
      <c r="D70" s="48">
        <v>2648</v>
      </c>
      <c r="E70" s="42">
        <v>88.532263457037786</v>
      </c>
    </row>
    <row r="71" spans="2:5" s="10" customFormat="1" ht="15.9" customHeight="1" x14ac:dyDescent="0.25">
      <c r="B71" s="40" t="s">
        <v>159</v>
      </c>
      <c r="C71" s="48">
        <v>2648</v>
      </c>
      <c r="D71" s="48">
        <v>21</v>
      </c>
      <c r="E71" s="42">
        <v>0.79305135951661632</v>
      </c>
    </row>
    <row r="72" spans="2:5" s="10" customFormat="1" ht="15.9" customHeight="1" x14ac:dyDescent="0.25">
      <c r="B72" s="40" t="s">
        <v>160</v>
      </c>
      <c r="C72" s="49">
        <v>37</v>
      </c>
      <c r="D72" s="49">
        <v>37</v>
      </c>
      <c r="E72" s="42">
        <v>100</v>
      </c>
    </row>
    <row r="73" spans="2:5" s="10" customFormat="1" ht="15.9" customHeight="1" x14ac:dyDescent="0.25">
      <c r="B73" s="40" t="s">
        <v>161</v>
      </c>
      <c r="C73" s="48" t="s">
        <v>187</v>
      </c>
      <c r="D73" s="48" t="s">
        <v>187</v>
      </c>
      <c r="E73" s="42"/>
    </row>
    <row r="74" spans="2:5" s="10" customFormat="1" ht="15.9" customHeight="1" x14ac:dyDescent="0.25">
      <c r="B74" s="40" t="s">
        <v>162</v>
      </c>
      <c r="C74" s="49">
        <v>60</v>
      </c>
      <c r="D74" s="49">
        <v>2</v>
      </c>
      <c r="E74" s="42">
        <v>3.3333333333333335</v>
      </c>
    </row>
    <row r="75" spans="2:5" s="10" customFormat="1" ht="15.9" customHeight="1" x14ac:dyDescent="0.25">
      <c r="B75" s="40" t="s">
        <v>163</v>
      </c>
      <c r="C75" s="48">
        <v>60</v>
      </c>
      <c r="D75" s="48">
        <v>2</v>
      </c>
      <c r="E75" s="42">
        <v>3.3333333333333335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60</v>
      </c>
      <c r="D78" s="46">
        <v>2</v>
      </c>
      <c r="E78" s="50">
        <v>3.3333333333333335</v>
      </c>
    </row>
    <row r="79" spans="2:5" s="11" customFormat="1" ht="15.75" customHeight="1" x14ac:dyDescent="0.25">
      <c r="B79" s="40" t="s">
        <v>166</v>
      </c>
      <c r="C79" s="53">
        <v>960</v>
      </c>
      <c r="D79" s="53">
        <v>910</v>
      </c>
      <c r="E79" s="44">
        <v>94.791666666666657</v>
      </c>
    </row>
    <row r="80" spans="2:5" s="11" customFormat="1" ht="15.75" customHeight="1" x14ac:dyDescent="0.25">
      <c r="B80" s="40" t="s">
        <v>89</v>
      </c>
      <c r="C80" s="53">
        <v>918</v>
      </c>
      <c r="D80" s="53">
        <v>276</v>
      </c>
      <c r="E80" s="44">
        <v>30.065359477124183</v>
      </c>
    </row>
    <row r="81" spans="2:5" s="11" customFormat="1" ht="15.75" customHeight="1" x14ac:dyDescent="0.25">
      <c r="B81" s="40" t="s">
        <v>168</v>
      </c>
      <c r="C81" s="53">
        <v>8</v>
      </c>
      <c r="D81" s="53">
        <v>8</v>
      </c>
      <c r="E81" s="44">
        <v>100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8</v>
      </c>
      <c r="D83" s="53">
        <v>8</v>
      </c>
      <c r="E83" s="44">
        <v>100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910</v>
      </c>
      <c r="D86" s="53">
        <v>268</v>
      </c>
      <c r="E86" s="44">
        <v>29.450549450549453</v>
      </c>
    </row>
    <row r="87" spans="2:5" s="11" customFormat="1" ht="15.75" customHeight="1" x14ac:dyDescent="0.25">
      <c r="B87" s="40" t="s">
        <v>174</v>
      </c>
      <c r="C87" s="53">
        <v>910</v>
      </c>
      <c r="D87" s="53">
        <v>268</v>
      </c>
      <c r="E87" s="44">
        <v>29.450549450549453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B5F8CDD6-37A0-4900-AB40-9DD21900CDE0}"/>
    <hyperlink ref="D4" location="Şubat!A1" display="Şubat" xr:uid="{8EB32BD4-38E5-4691-8F90-90F38587DF14}"/>
    <hyperlink ref="E4" location="Mart!A1" display="Mart" xr:uid="{975382F3-6E83-405B-A6AC-183324C162A3}"/>
    <hyperlink ref="C5" location="Nisan!A1" display="Nisan" xr:uid="{7A638BFE-1D75-4E08-B13D-8C224B5D6328}"/>
    <hyperlink ref="D5" location="Mayıs!A1" display="Mayıs" xr:uid="{51AB2C67-F495-468A-B2CD-0D3912B85F12}"/>
    <hyperlink ref="E5" location="Haziran!A1" display="Haziran" xr:uid="{18F2B3A1-76E5-41CA-9DAB-729893BBA408}"/>
    <hyperlink ref="C6" location="Temmuz!A1" display="Temmuz" xr:uid="{AB71A45B-861A-4E47-BB34-C95572A90307}"/>
    <hyperlink ref="D6" location="Ağustos!A1" display="Ağustos" xr:uid="{9AB7F303-9253-4F10-B7D1-B3BD647AAA4F}"/>
    <hyperlink ref="E6" location="Eylül!A1" display="Eylül" xr:uid="{0800B28F-FA67-47C7-AA22-5D8555C998E3}"/>
    <hyperlink ref="C7" location="Ekim!A1" display="Ekim" xr:uid="{78B60FF6-9FC7-4A3E-8F9F-B2CA0A4D8299}"/>
    <hyperlink ref="D7" location="Kasım!A1" display="Kasım" xr:uid="{0FEE6C9C-B81B-415C-BDC5-119DCCCC3D19}"/>
    <hyperlink ref="E7" location="Aralık!A1" display="Aralık" xr:uid="{274CEE3D-EEB5-4D47-90EF-B50120D16C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3343-27A8-4F24-A08F-EDDC8506610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5" customHeight="1" x14ac:dyDescent="0.25">
      <c r="B3" s="1"/>
      <c r="C3" s="19"/>
      <c r="D3" s="19"/>
      <c r="E3" s="19"/>
    </row>
    <row r="4" spans="2:5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418963</v>
      </c>
      <c r="D10" s="41">
        <v>60397</v>
      </c>
      <c r="E10" s="42">
        <v>14.415831469604715</v>
      </c>
    </row>
    <row r="11" spans="2:5" s="11" customFormat="1" ht="15.75" customHeight="1" x14ac:dyDescent="0.25">
      <c r="B11" s="40" t="s">
        <v>5</v>
      </c>
      <c r="C11" s="43">
        <v>199428</v>
      </c>
      <c r="D11" s="43">
        <v>54920</v>
      </c>
      <c r="E11" s="44">
        <v>27.538760856048299</v>
      </c>
    </row>
    <row r="12" spans="2:5" s="11" customFormat="1" ht="15.9" customHeight="1" x14ac:dyDescent="0.25">
      <c r="B12" s="40" t="s">
        <v>109</v>
      </c>
      <c r="C12" s="43">
        <v>87789</v>
      </c>
      <c r="D12" s="43">
        <v>21332</v>
      </c>
      <c r="E12" s="44">
        <v>24.299171878025721</v>
      </c>
    </row>
    <row r="13" spans="2:5" s="11" customFormat="1" ht="15.9" customHeight="1" x14ac:dyDescent="0.25">
      <c r="B13" s="40" t="s">
        <v>110</v>
      </c>
      <c r="C13" s="43">
        <v>81340</v>
      </c>
      <c r="D13" s="43">
        <v>21157</v>
      </c>
      <c r="E13" s="44">
        <v>26.010572903860339</v>
      </c>
    </row>
    <row r="14" spans="2:5" s="12" customFormat="1" ht="15.9" customHeight="1" x14ac:dyDescent="0.2">
      <c r="B14" s="45" t="s">
        <v>8</v>
      </c>
      <c r="C14" s="46">
        <v>4750</v>
      </c>
      <c r="D14" s="46">
        <v>102</v>
      </c>
      <c r="E14" s="47">
        <v>2.1473684210526316</v>
      </c>
    </row>
    <row r="15" spans="2:5" s="12" customFormat="1" ht="15.9" customHeight="1" x14ac:dyDescent="0.2">
      <c r="B15" s="45" t="s">
        <v>9</v>
      </c>
      <c r="C15" s="46">
        <v>690</v>
      </c>
      <c r="D15" s="46">
        <v>100</v>
      </c>
      <c r="E15" s="47">
        <v>14.492753623188406</v>
      </c>
    </row>
    <row r="16" spans="2:5" s="12" customFormat="1" ht="15.9" customHeight="1" x14ac:dyDescent="0.2">
      <c r="B16" s="45" t="s">
        <v>10</v>
      </c>
      <c r="C16" s="46">
        <v>71685</v>
      </c>
      <c r="D16" s="46">
        <v>20881</v>
      </c>
      <c r="E16" s="47">
        <v>29.128827509241823</v>
      </c>
    </row>
    <row r="17" spans="2:5" s="12" customFormat="1" ht="15.9" customHeight="1" x14ac:dyDescent="0.2">
      <c r="B17" s="45" t="s">
        <v>11</v>
      </c>
      <c r="C17" s="46">
        <v>4215</v>
      </c>
      <c r="D17" s="46">
        <v>74</v>
      </c>
      <c r="E17" s="47">
        <v>1.7556346381969159</v>
      </c>
    </row>
    <row r="18" spans="2:5" s="11" customFormat="1" ht="15.9" customHeight="1" x14ac:dyDescent="0.25">
      <c r="B18" s="40" t="s">
        <v>111</v>
      </c>
      <c r="C18" s="43">
        <v>6449</v>
      </c>
      <c r="D18" s="43">
        <v>175</v>
      </c>
      <c r="E18" s="44">
        <v>2.7135990075980772</v>
      </c>
    </row>
    <row r="19" spans="2:5" s="12" customFormat="1" ht="15.9" customHeight="1" x14ac:dyDescent="0.2">
      <c r="B19" s="45" t="s">
        <v>13</v>
      </c>
      <c r="C19" s="46">
        <v>3858</v>
      </c>
      <c r="D19" s="46">
        <v>70</v>
      </c>
      <c r="E19" s="47">
        <v>1.8144116122343183</v>
      </c>
    </row>
    <row r="20" spans="2:5" s="12" customFormat="1" ht="15.9" customHeight="1" x14ac:dyDescent="0.2">
      <c r="B20" s="45" t="s">
        <v>14</v>
      </c>
      <c r="C20" s="46">
        <v>31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2560</v>
      </c>
      <c r="D21" s="46">
        <v>105</v>
      </c>
      <c r="E21" s="47">
        <v>4.1015625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46473</v>
      </c>
      <c r="D23" s="49">
        <v>8865</v>
      </c>
      <c r="E23" s="42">
        <v>19.075592279388033</v>
      </c>
    </row>
    <row r="24" spans="2:5" s="10" customFormat="1" ht="15.9" customHeight="1" x14ac:dyDescent="0.25">
      <c r="B24" s="40" t="s">
        <v>114</v>
      </c>
      <c r="C24" s="48">
        <v>15</v>
      </c>
      <c r="D24" s="48">
        <v>15</v>
      </c>
      <c r="E24" s="42">
        <v>100</v>
      </c>
    </row>
    <row r="25" spans="2:5" s="10" customFormat="1" ht="15.9" customHeight="1" x14ac:dyDescent="0.25">
      <c r="B25" s="40" t="s">
        <v>115</v>
      </c>
      <c r="C25" s="48">
        <v>502</v>
      </c>
      <c r="D25" s="48">
        <v>3</v>
      </c>
      <c r="E25" s="42">
        <v>0.59760956175298807</v>
      </c>
    </row>
    <row r="26" spans="2:5" s="10" customFormat="1" ht="15.9" customHeight="1" x14ac:dyDescent="0.25">
      <c r="B26" s="40" t="s">
        <v>116</v>
      </c>
      <c r="C26" s="48">
        <v>1994</v>
      </c>
      <c r="D26" s="48">
        <v>1421</v>
      </c>
      <c r="E26" s="42">
        <v>71.263791374122363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43962</v>
      </c>
      <c r="D28" s="48">
        <v>7426</v>
      </c>
      <c r="E28" s="42">
        <v>16.891861152813796</v>
      </c>
    </row>
    <row r="29" spans="2:5" s="10" customFormat="1" ht="15.9" customHeight="1" x14ac:dyDescent="0.25">
      <c r="B29" s="40" t="s">
        <v>119</v>
      </c>
      <c r="C29" s="48">
        <v>43172</v>
      </c>
      <c r="D29" s="48">
        <v>10861</v>
      </c>
      <c r="E29" s="42">
        <v>25.157509496896136</v>
      </c>
    </row>
    <row r="30" spans="2:5" s="10" customFormat="1" ht="15.9" customHeight="1" x14ac:dyDescent="0.25">
      <c r="B30" s="40" t="s">
        <v>120</v>
      </c>
      <c r="C30" s="49">
        <v>40013</v>
      </c>
      <c r="D30" s="49">
        <v>8327</v>
      </c>
      <c r="E30" s="42">
        <v>20.810736510634044</v>
      </c>
    </row>
    <row r="31" spans="2:5" s="10" customFormat="1" ht="15.9" customHeight="1" x14ac:dyDescent="0.25">
      <c r="B31" s="40" t="s">
        <v>121</v>
      </c>
      <c r="C31" s="48">
        <v>2608</v>
      </c>
      <c r="D31" s="48">
        <v>2532</v>
      </c>
      <c r="E31" s="42">
        <v>97.085889570552141</v>
      </c>
    </row>
    <row r="32" spans="2:5" s="12" customFormat="1" ht="15.9" customHeight="1" x14ac:dyDescent="0.2">
      <c r="B32" s="45" t="s">
        <v>122</v>
      </c>
      <c r="C32" s="55">
        <v>1</v>
      </c>
      <c r="D32" s="55">
        <v>0</v>
      </c>
      <c r="E32" s="47">
        <v>0</v>
      </c>
    </row>
    <row r="33" spans="2:5" s="12" customFormat="1" ht="15.9" customHeight="1" x14ac:dyDescent="0.2">
      <c r="B33" s="45" t="s">
        <v>123</v>
      </c>
      <c r="C33" s="46">
        <v>2468</v>
      </c>
      <c r="D33" s="46">
        <v>2461</v>
      </c>
      <c r="E33" s="47">
        <v>99.716369529983794</v>
      </c>
    </row>
    <row r="34" spans="2:5" s="12" customFormat="1" ht="15.9" customHeight="1" x14ac:dyDescent="0.2">
      <c r="B34" s="45" t="s">
        <v>124</v>
      </c>
      <c r="C34" s="46">
        <v>0</v>
      </c>
      <c r="D34" s="46">
        <v>0</v>
      </c>
      <c r="E34" s="47"/>
    </row>
    <row r="35" spans="2:5" s="12" customFormat="1" ht="15.9" customHeight="1" x14ac:dyDescent="0.2">
      <c r="B35" s="45" t="s">
        <v>125</v>
      </c>
      <c r="C35" s="46">
        <v>128</v>
      </c>
      <c r="D35" s="46">
        <v>60</v>
      </c>
      <c r="E35" s="47">
        <v>46.875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>
        <v>11</v>
      </c>
      <c r="D37" s="46">
        <v>11</v>
      </c>
      <c r="E37" s="50">
        <v>100</v>
      </c>
    </row>
    <row r="38" spans="2:5" s="13" customFormat="1" ht="15.9" customHeight="1" x14ac:dyDescent="0.2">
      <c r="B38" s="45" t="s">
        <v>128</v>
      </c>
      <c r="C38" s="46">
        <v>0</v>
      </c>
      <c r="D38" s="46">
        <v>0</v>
      </c>
      <c r="E38" s="50"/>
    </row>
    <row r="39" spans="2:5" s="10" customFormat="1" ht="15.9" customHeight="1" x14ac:dyDescent="0.25">
      <c r="B39" s="40" t="s">
        <v>129</v>
      </c>
      <c r="C39" s="48">
        <v>4</v>
      </c>
      <c r="D39" s="48">
        <v>0</v>
      </c>
      <c r="E39" s="42">
        <v>0</v>
      </c>
    </row>
    <row r="40" spans="2:5" s="10" customFormat="1" ht="15.9" customHeight="1" x14ac:dyDescent="0.25">
      <c r="B40" s="40" t="s">
        <v>130</v>
      </c>
      <c r="C40" s="48">
        <v>547</v>
      </c>
      <c r="D40" s="48">
        <v>2</v>
      </c>
      <c r="E40" s="42">
        <v>0.3656307129798903</v>
      </c>
    </row>
    <row r="41" spans="2:5" s="10" customFormat="1" ht="15.9" customHeight="1" x14ac:dyDescent="0.25">
      <c r="B41" s="40" t="s">
        <v>131</v>
      </c>
      <c r="C41" s="49">
        <v>8127</v>
      </c>
      <c r="D41" s="49">
        <v>8127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746</v>
      </c>
      <c r="D42" s="48">
        <v>746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7381</v>
      </c>
      <c r="D43" s="48">
        <v>7381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9493</v>
      </c>
      <c r="D46" s="48">
        <v>3315</v>
      </c>
      <c r="E46" s="42">
        <v>34.920467713051721</v>
      </c>
    </row>
    <row r="47" spans="2:5" s="10" customFormat="1" ht="15.9" customHeight="1" x14ac:dyDescent="0.25">
      <c r="B47" s="40" t="s">
        <v>137</v>
      </c>
      <c r="C47" s="48">
        <v>9014</v>
      </c>
      <c r="D47" s="48">
        <v>3314</v>
      </c>
      <c r="E47" s="42">
        <v>36.765032172176618</v>
      </c>
    </row>
    <row r="48" spans="2:5" s="10" customFormat="1" ht="15.9" customHeight="1" x14ac:dyDescent="0.25">
      <c r="B48" s="40" t="s">
        <v>138</v>
      </c>
      <c r="C48" s="48">
        <v>479</v>
      </c>
      <c r="D48" s="48">
        <v>1</v>
      </c>
      <c r="E48" s="42">
        <v>0.20876826722338201</v>
      </c>
    </row>
    <row r="49" spans="2:5" s="10" customFormat="1" ht="15.9" customHeight="1" x14ac:dyDescent="0.25">
      <c r="B49" s="40" t="s">
        <v>139</v>
      </c>
      <c r="C49" s="49">
        <v>4374</v>
      </c>
      <c r="D49" s="49">
        <v>2420</v>
      </c>
      <c r="E49" s="42">
        <v>55.326931870141749</v>
      </c>
    </row>
    <row r="50" spans="2:5" s="10" customFormat="1" ht="15.9" customHeight="1" x14ac:dyDescent="0.25">
      <c r="B50" s="40" t="s">
        <v>140</v>
      </c>
      <c r="C50" s="48">
        <v>4374</v>
      </c>
      <c r="D50" s="48">
        <v>2420</v>
      </c>
      <c r="E50" s="42">
        <v>55.326931870141749</v>
      </c>
    </row>
    <row r="51" spans="2:5" s="10" customFormat="1" ht="15.9" customHeight="1" x14ac:dyDescent="0.25">
      <c r="B51" s="40" t="s">
        <v>40</v>
      </c>
      <c r="C51" s="48">
        <v>218727</v>
      </c>
      <c r="D51" s="48">
        <v>5358</v>
      </c>
      <c r="E51" s="42">
        <v>2.4496289895623313</v>
      </c>
    </row>
    <row r="52" spans="2:5" s="10" customFormat="1" ht="15.9" customHeight="1" x14ac:dyDescent="0.25">
      <c r="B52" s="40" t="s">
        <v>141</v>
      </c>
      <c r="C52" s="48">
        <v>2051</v>
      </c>
      <c r="D52" s="48">
        <v>2051</v>
      </c>
      <c r="E52" s="42">
        <v>100</v>
      </c>
    </row>
    <row r="53" spans="2:5" s="10" customFormat="1" ht="15.9" customHeight="1" x14ac:dyDescent="0.25">
      <c r="B53" s="40" t="s">
        <v>142</v>
      </c>
      <c r="C53" s="49">
        <v>-3</v>
      </c>
      <c r="D53" s="49">
        <v>-3</v>
      </c>
      <c r="E53" s="42">
        <v>100</v>
      </c>
    </row>
    <row r="54" spans="2:5" s="10" customFormat="1" ht="15.9" customHeight="1" x14ac:dyDescent="0.25">
      <c r="B54" s="40" t="s">
        <v>143</v>
      </c>
      <c r="C54" s="48">
        <v>2034</v>
      </c>
      <c r="D54" s="48">
        <v>2034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>
        <v>20</v>
      </c>
      <c r="D57" s="48">
        <v>20</v>
      </c>
      <c r="E57" s="42">
        <v>100</v>
      </c>
    </row>
    <row r="58" spans="2:5" s="10" customFormat="1" ht="15.9" customHeight="1" x14ac:dyDescent="0.25">
      <c r="B58" s="40" t="s">
        <v>147</v>
      </c>
      <c r="C58" s="48">
        <v>596</v>
      </c>
      <c r="D58" s="48">
        <v>0</v>
      </c>
      <c r="E58" s="42">
        <v>0</v>
      </c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>
        <v>596</v>
      </c>
      <c r="D60" s="49">
        <v>0</v>
      </c>
      <c r="E60" s="42">
        <v>0</v>
      </c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57320</v>
      </c>
      <c r="D62" s="48">
        <v>323</v>
      </c>
      <c r="E62" s="42">
        <v>0.563503140265178</v>
      </c>
    </row>
    <row r="63" spans="2:5" s="10" customFormat="1" ht="15.9" customHeight="1" x14ac:dyDescent="0.25">
      <c r="B63" s="40" t="s">
        <v>152</v>
      </c>
      <c r="C63" s="48">
        <v>2253</v>
      </c>
      <c r="D63" s="48">
        <v>223</v>
      </c>
      <c r="E63" s="42">
        <v>9.8979138925876597</v>
      </c>
    </row>
    <row r="64" spans="2:5" s="10" customFormat="1" ht="15.9" customHeight="1" x14ac:dyDescent="0.25">
      <c r="B64" s="40" t="s">
        <v>153</v>
      </c>
      <c r="C64" s="48">
        <v>55067</v>
      </c>
      <c r="D64" s="48">
        <v>100</v>
      </c>
      <c r="E64" s="42">
        <v>0.18159696369876696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153854</v>
      </c>
      <c r="D66" s="49">
        <v>1121</v>
      </c>
      <c r="E66" s="42">
        <v>0.728612840745122</v>
      </c>
    </row>
    <row r="67" spans="2:5" s="10" customFormat="1" ht="15.9" customHeight="1" x14ac:dyDescent="0.25">
      <c r="B67" s="40" t="s">
        <v>156</v>
      </c>
      <c r="C67" s="48">
        <v>153854</v>
      </c>
      <c r="D67" s="48">
        <v>1121</v>
      </c>
      <c r="E67" s="42">
        <v>0.728612840745122</v>
      </c>
    </row>
    <row r="68" spans="2:5" s="10" customFormat="1" ht="15.9" customHeight="1" x14ac:dyDescent="0.25">
      <c r="B68" s="40" t="s">
        <v>157</v>
      </c>
      <c r="C68" s="48">
        <v>4354</v>
      </c>
      <c r="D68" s="48">
        <v>1387</v>
      </c>
      <c r="E68" s="42">
        <v>31.855764813964171</v>
      </c>
    </row>
    <row r="69" spans="2:5" s="4" customFormat="1" ht="15.9" customHeight="1" x14ac:dyDescent="0.2">
      <c r="B69" s="40" t="s">
        <v>158</v>
      </c>
      <c r="C69" s="48">
        <v>1703</v>
      </c>
      <c r="D69" s="48">
        <v>1359</v>
      </c>
      <c r="E69" s="42">
        <v>79.800352319436286</v>
      </c>
    </row>
    <row r="70" spans="2:5" s="10" customFormat="1" ht="15.9" customHeight="1" x14ac:dyDescent="0.25">
      <c r="B70" s="40" t="s">
        <v>159</v>
      </c>
      <c r="C70" s="48">
        <v>2634</v>
      </c>
      <c r="D70" s="48">
        <v>11</v>
      </c>
      <c r="E70" s="42">
        <v>0.4176157934700076</v>
      </c>
    </row>
    <row r="71" spans="2:5" s="10" customFormat="1" ht="15.9" customHeight="1" x14ac:dyDescent="0.25">
      <c r="B71" s="40" t="s">
        <v>160</v>
      </c>
      <c r="C71" s="49">
        <v>17</v>
      </c>
      <c r="D71" s="49">
        <v>17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60</v>
      </c>
      <c r="D73" s="49">
        <v>2</v>
      </c>
      <c r="E73" s="42">
        <v>3.3333333333333335</v>
      </c>
    </row>
    <row r="74" spans="2:5" s="10" customFormat="1" ht="15.9" customHeight="1" x14ac:dyDescent="0.25">
      <c r="B74" s="40" t="s">
        <v>163</v>
      </c>
      <c r="C74" s="48">
        <v>60</v>
      </c>
      <c r="D74" s="48">
        <v>2</v>
      </c>
      <c r="E74" s="42">
        <v>3.3333333333333335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60</v>
      </c>
      <c r="D77" s="48">
        <v>2</v>
      </c>
      <c r="E77" s="50">
        <v>3.3333333333333335</v>
      </c>
    </row>
    <row r="78" spans="2:5" s="10" customFormat="1" ht="15.9" customHeight="1" x14ac:dyDescent="0.25">
      <c r="B78" s="40" t="s">
        <v>166</v>
      </c>
      <c r="C78" s="48">
        <v>492</v>
      </c>
      <c r="D78" s="48">
        <v>474</v>
      </c>
      <c r="E78" s="42">
        <v>96.341463414634148</v>
      </c>
    </row>
    <row r="79" spans="2:5" s="11" customFormat="1" ht="15.75" customHeight="1" x14ac:dyDescent="0.25">
      <c r="B79" s="40" t="s">
        <v>167</v>
      </c>
      <c r="C79" s="53">
        <v>492</v>
      </c>
      <c r="D79" s="53">
        <v>474</v>
      </c>
      <c r="E79" s="44">
        <v>96.341463414634148</v>
      </c>
    </row>
    <row r="80" spans="2:5" s="11" customFormat="1" ht="15.75" customHeight="1" x14ac:dyDescent="0.25">
      <c r="B80" s="40" t="s">
        <v>89</v>
      </c>
      <c r="C80" s="53">
        <v>808</v>
      </c>
      <c r="D80" s="53">
        <v>119</v>
      </c>
      <c r="E80" s="44">
        <v>14.727722772277227</v>
      </c>
    </row>
    <row r="81" spans="2:5" s="11" customFormat="1" ht="15.75" customHeight="1" x14ac:dyDescent="0.25">
      <c r="B81" s="40" t="s">
        <v>168</v>
      </c>
      <c r="C81" s="53">
        <v>2</v>
      </c>
      <c r="D81" s="53">
        <v>2</v>
      </c>
      <c r="E81" s="44">
        <v>100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2</v>
      </c>
      <c r="D83" s="53">
        <v>2</v>
      </c>
      <c r="E83" s="44">
        <v>100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806</v>
      </c>
      <c r="D86" s="53">
        <v>117</v>
      </c>
      <c r="E86" s="44">
        <v>14.516129032258066</v>
      </c>
    </row>
    <row r="87" spans="2:5" s="11" customFormat="1" ht="15.75" customHeight="1" x14ac:dyDescent="0.25">
      <c r="B87" s="40" t="s">
        <v>174</v>
      </c>
      <c r="C87" s="53">
        <v>806</v>
      </c>
      <c r="D87" s="53">
        <v>117</v>
      </c>
      <c r="E87" s="44">
        <v>14.516129032258066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ABE30A9D-F410-4695-9F90-03B938C215A9}"/>
    <hyperlink ref="D4" location="Şubat!A1" display="Şubat" xr:uid="{BA634620-1746-46F8-95F5-CD19934B7B02}"/>
    <hyperlink ref="E4" location="Mart!A1" display="Mart" xr:uid="{4F3D95D0-85CE-4A03-B373-1691672F76AB}"/>
    <hyperlink ref="C5" location="Nisan!A1" display="Nisan" xr:uid="{C8E3AFB8-6790-426C-BD17-5AD01E52DFBA}"/>
    <hyperlink ref="D5" location="Mayıs!A1" display="Mayıs" xr:uid="{AC721664-B248-4534-BFAB-2209FAF4994F}"/>
    <hyperlink ref="E5" location="Haziran!A1" display="Haziran" xr:uid="{19A20C32-26AC-4CE7-A41D-17436AC78B80}"/>
    <hyperlink ref="C6" location="Temmuz!A1" display="Temmuz" xr:uid="{17ADE213-4B1C-48E0-AB10-9F3AAC312038}"/>
    <hyperlink ref="D6" location="Ağustos!A1" display="Ağustos" xr:uid="{6AE82FB3-639B-45DC-AEEC-D407DD3D71FA}"/>
    <hyperlink ref="E6" location="Eylül!A1" display="Eylül" xr:uid="{E044D4AF-A100-405B-9FD7-14032BE13E43}"/>
    <hyperlink ref="C7" location="Ekim!A1" display="Ekim" xr:uid="{4A1EE401-0366-47AA-AD2F-45DA31C11320}"/>
    <hyperlink ref="D7" location="Kasım!A1" display="Kasım" xr:uid="{23F5FDB6-3CCC-4E86-968E-2975DE653E7F}"/>
    <hyperlink ref="E7" location="Aralık!A1" display="Aralık" xr:uid="{476C373C-9F2C-4129-9347-A1A36E84917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70F1-4E33-4BAB-B2F3-87C790D3C22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1090871</v>
      </c>
      <c r="D10" s="27">
        <v>750499</v>
      </c>
      <c r="E10" s="28">
        <v>68.798143868523411</v>
      </c>
    </row>
    <row r="11" spans="2:7" s="5" customFormat="1" ht="15.75" customHeight="1" x14ac:dyDescent="0.2">
      <c r="B11" s="26" t="s">
        <v>5</v>
      </c>
      <c r="C11" s="27">
        <v>774775</v>
      </c>
      <c r="D11" s="27">
        <v>627336</v>
      </c>
      <c r="E11" s="29">
        <v>80.97008809009067</v>
      </c>
    </row>
    <row r="12" spans="2:7" s="5" customFormat="1" ht="15.75" customHeight="1" x14ac:dyDescent="0.2">
      <c r="B12" s="26" t="s">
        <v>6</v>
      </c>
      <c r="C12" s="27">
        <v>332631</v>
      </c>
      <c r="D12" s="27">
        <v>254647</v>
      </c>
      <c r="E12" s="29">
        <v>76.555402232503894</v>
      </c>
      <c r="G12" s="6"/>
    </row>
    <row r="13" spans="2:7" s="5" customFormat="1" ht="15.75" customHeight="1" x14ac:dyDescent="0.2">
      <c r="B13" s="26" t="s">
        <v>7</v>
      </c>
      <c r="C13" s="27">
        <v>292947</v>
      </c>
      <c r="D13" s="27">
        <v>226761</v>
      </c>
      <c r="E13" s="29">
        <v>77.406834683406899</v>
      </c>
    </row>
    <row r="14" spans="2:7" ht="15.75" customHeight="1" x14ac:dyDescent="0.2">
      <c r="B14" s="30" t="s">
        <v>8</v>
      </c>
      <c r="C14" s="31">
        <v>21146</v>
      </c>
      <c r="D14" s="31">
        <v>13077</v>
      </c>
      <c r="E14" s="32">
        <v>61.841483022793909</v>
      </c>
    </row>
    <row r="15" spans="2:7" ht="15.75" customHeight="1" x14ac:dyDescent="0.2">
      <c r="B15" s="30" t="s">
        <v>9</v>
      </c>
      <c r="C15" s="31">
        <v>3488</v>
      </c>
      <c r="D15" s="31">
        <v>2454</v>
      </c>
      <c r="E15" s="32">
        <v>70.355504587155963</v>
      </c>
    </row>
    <row r="16" spans="2:7" ht="15.75" customHeight="1" x14ac:dyDescent="0.2">
      <c r="B16" s="30" t="s">
        <v>10</v>
      </c>
      <c r="C16" s="31">
        <v>246009</v>
      </c>
      <c r="D16" s="31">
        <v>194792</v>
      </c>
      <c r="E16" s="32">
        <v>79.180842977289444</v>
      </c>
    </row>
    <row r="17" spans="2:5" ht="15.75" customHeight="1" x14ac:dyDescent="0.2">
      <c r="B17" s="30" t="s">
        <v>11</v>
      </c>
      <c r="C17" s="31">
        <v>22304</v>
      </c>
      <c r="D17" s="31">
        <v>16438</v>
      </c>
      <c r="E17" s="32">
        <v>73.699784791965556</v>
      </c>
    </row>
    <row r="18" spans="2:5" s="5" customFormat="1" ht="15.75" customHeight="1" x14ac:dyDescent="0.2">
      <c r="B18" s="26" t="s">
        <v>12</v>
      </c>
      <c r="C18" s="27">
        <v>39684</v>
      </c>
      <c r="D18" s="27">
        <v>27886</v>
      </c>
      <c r="E18" s="29">
        <v>70.270134059066621</v>
      </c>
    </row>
    <row r="19" spans="2:5" ht="15.75" customHeight="1" x14ac:dyDescent="0.2">
      <c r="B19" s="30" t="s">
        <v>13</v>
      </c>
      <c r="C19" s="31">
        <v>8077</v>
      </c>
      <c r="D19" s="31">
        <v>2461</v>
      </c>
      <c r="E19" s="32">
        <v>30.469233626346416</v>
      </c>
    </row>
    <row r="20" spans="2:5" ht="15.75" customHeight="1" x14ac:dyDescent="0.2">
      <c r="B20" s="30" t="s">
        <v>14</v>
      </c>
      <c r="C20" s="31">
        <v>577</v>
      </c>
      <c r="D20" s="31">
        <v>14</v>
      </c>
      <c r="E20" s="32">
        <v>2.4263431542461005</v>
      </c>
    </row>
    <row r="21" spans="2:5" ht="15.75" customHeight="1" x14ac:dyDescent="0.2">
      <c r="B21" s="30" t="s">
        <v>15</v>
      </c>
      <c r="C21" s="31">
        <v>31030</v>
      </c>
      <c r="D21" s="31">
        <v>25411</v>
      </c>
      <c r="E21" s="32">
        <v>81.891717692555588</v>
      </c>
    </row>
    <row r="22" spans="2:5" s="4" customFormat="1" ht="15.75" customHeight="1" x14ac:dyDescent="0.2">
      <c r="B22" s="26" t="s">
        <v>16</v>
      </c>
      <c r="C22" s="27">
        <v>48418</v>
      </c>
      <c r="D22" s="27">
        <v>34839</v>
      </c>
      <c r="E22" s="28">
        <v>71.954644966747907</v>
      </c>
    </row>
    <row r="23" spans="2:5" s="8" customFormat="1" ht="15.75" customHeight="1" x14ac:dyDescent="0.2">
      <c r="B23" s="30" t="s">
        <v>17</v>
      </c>
      <c r="C23" s="31">
        <v>693</v>
      </c>
      <c r="D23" s="31">
        <v>283</v>
      </c>
      <c r="E23" s="33">
        <v>40.83694083694084</v>
      </c>
    </row>
    <row r="24" spans="2:5" s="8" customFormat="1" ht="15.75" customHeight="1" x14ac:dyDescent="0.2">
      <c r="B24" s="30" t="s">
        <v>18</v>
      </c>
      <c r="C24" s="31">
        <v>47725</v>
      </c>
      <c r="D24" s="31">
        <v>34556</v>
      </c>
      <c r="E24" s="33">
        <v>72.406495547407019</v>
      </c>
    </row>
    <row r="25" spans="2:5" s="4" customFormat="1" ht="15.75" customHeight="1" x14ac:dyDescent="0.2">
      <c r="B25" s="26" t="s">
        <v>19</v>
      </c>
      <c r="C25" s="27">
        <v>171016</v>
      </c>
      <c r="D25" s="27">
        <v>126627</v>
      </c>
      <c r="E25" s="28">
        <v>74.043949104177386</v>
      </c>
    </row>
    <row r="26" spans="2:5" s="4" customFormat="1" ht="15.75" customHeight="1" x14ac:dyDescent="0.2">
      <c r="B26" s="26" t="s">
        <v>20</v>
      </c>
      <c r="C26" s="27">
        <v>117083</v>
      </c>
      <c r="D26" s="27">
        <v>73744</v>
      </c>
      <c r="E26" s="28">
        <v>62.984378603213109</v>
      </c>
    </row>
    <row r="27" spans="2:5" s="8" customFormat="1" ht="15.75" customHeight="1" x14ac:dyDescent="0.2">
      <c r="B27" s="30" t="s">
        <v>21</v>
      </c>
      <c r="C27" s="31">
        <v>106454</v>
      </c>
      <c r="D27" s="31">
        <v>63923</v>
      </c>
      <c r="E27" s="33">
        <v>60.047532267458251</v>
      </c>
    </row>
    <row r="28" spans="2:5" s="8" customFormat="1" ht="15.75" customHeight="1" x14ac:dyDescent="0.2">
      <c r="B28" s="30" t="s">
        <v>22</v>
      </c>
      <c r="C28" s="31">
        <v>10629</v>
      </c>
      <c r="D28" s="31">
        <v>9821</v>
      </c>
      <c r="E28" s="33">
        <v>92.398155988333812</v>
      </c>
    </row>
    <row r="29" spans="2:5" s="4" customFormat="1" ht="15.75" customHeight="1" x14ac:dyDescent="0.2">
      <c r="B29" s="26" t="s">
        <v>23</v>
      </c>
      <c r="C29" s="27">
        <v>38047</v>
      </c>
      <c r="D29" s="27">
        <v>37841</v>
      </c>
      <c r="E29" s="28">
        <v>99.458564407180589</v>
      </c>
    </row>
    <row r="30" spans="2:5" s="8" customFormat="1" ht="15.75" customHeight="1" x14ac:dyDescent="0.2">
      <c r="B30" s="30" t="s">
        <v>24</v>
      </c>
      <c r="C30" s="31">
        <v>-37</v>
      </c>
      <c r="D30" s="31">
        <v>-37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37258</v>
      </c>
      <c r="D31" s="31">
        <v>37178</v>
      </c>
      <c r="E31" s="33">
        <v>99.785281013473622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v>100</v>
      </c>
    </row>
    <row r="34" spans="2:5" ht="15.75" customHeight="1" x14ac:dyDescent="0.2">
      <c r="B34" s="30" t="s">
        <v>28</v>
      </c>
      <c r="C34" s="31">
        <v>2</v>
      </c>
      <c r="D34" s="31">
        <v>1</v>
      </c>
      <c r="E34" s="32">
        <v>50</v>
      </c>
    </row>
    <row r="35" spans="2:5" ht="15.75" customHeight="1" x14ac:dyDescent="0.2">
      <c r="B35" s="30" t="s">
        <v>29</v>
      </c>
      <c r="C35" s="31">
        <v>813</v>
      </c>
      <c r="D35" s="31">
        <v>688</v>
      </c>
      <c r="E35" s="32">
        <v>84.624846248462475</v>
      </c>
    </row>
    <row r="36" spans="2:5" s="5" customFormat="1" ht="15.75" customHeight="1" x14ac:dyDescent="0.2">
      <c r="B36" s="26" t="s">
        <v>30</v>
      </c>
      <c r="C36" s="27">
        <v>15878</v>
      </c>
      <c r="D36" s="27">
        <v>15034</v>
      </c>
      <c r="E36" s="29">
        <v>94.684469076709917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8</v>
      </c>
      <c r="D38" s="27">
        <v>8</v>
      </c>
      <c r="E38" s="28"/>
    </row>
    <row r="39" spans="2:5" s="4" customFormat="1" ht="15.75" customHeight="1" x14ac:dyDescent="0.2">
      <c r="B39" s="26" t="s">
        <v>33</v>
      </c>
      <c r="C39" s="27">
        <v>147720</v>
      </c>
      <c r="D39" s="27">
        <v>147720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14884</v>
      </c>
      <c r="D40" s="31">
        <v>14884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132836</v>
      </c>
      <c r="D41" s="31">
        <v>132836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39026</v>
      </c>
      <c r="D43" s="27">
        <v>30946</v>
      </c>
      <c r="E43" s="28">
        <v>79.295854046020594</v>
      </c>
    </row>
    <row r="44" spans="2:5" s="4" customFormat="1" ht="15.75" customHeight="1" x14ac:dyDescent="0.2">
      <c r="B44" s="26" t="s">
        <v>38</v>
      </c>
      <c r="C44" s="27">
        <v>34904</v>
      </c>
      <c r="D44" s="27">
        <v>32400</v>
      </c>
      <c r="E44" s="28">
        <v>92.826037130414846</v>
      </c>
    </row>
    <row r="45" spans="2:5" s="4" customFormat="1" ht="15.75" customHeight="1" x14ac:dyDescent="0.2">
      <c r="B45" s="26" t="s">
        <v>39</v>
      </c>
      <c r="C45" s="27">
        <v>1060</v>
      </c>
      <c r="D45" s="27">
        <v>157</v>
      </c>
      <c r="E45" s="28">
        <v>14.811320754716981</v>
      </c>
    </row>
    <row r="46" spans="2:5" s="4" customFormat="1" ht="15.75" customHeight="1" x14ac:dyDescent="0.2">
      <c r="B46" s="26" t="s">
        <v>40</v>
      </c>
      <c r="C46" s="27">
        <v>314023</v>
      </c>
      <c r="D46" s="27">
        <v>121191</v>
      </c>
      <c r="E46" s="28">
        <v>38.593032994398499</v>
      </c>
    </row>
    <row r="47" spans="2:5" s="4" customFormat="1" ht="15.75" customHeight="1" x14ac:dyDescent="0.2">
      <c r="B47" s="26" t="s">
        <v>41</v>
      </c>
      <c r="C47" s="27">
        <v>33217</v>
      </c>
      <c r="D47" s="27">
        <v>33217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32910</v>
      </c>
      <c r="D48" s="31">
        <v>32910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307</v>
      </c>
      <c r="D50" s="31">
        <v>307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607</v>
      </c>
      <c r="D51" s="27">
        <v>121</v>
      </c>
      <c r="E51" s="28">
        <v>19.934102141680395</v>
      </c>
    </row>
    <row r="52" spans="2:5" s="4" customFormat="1" ht="15.75" customHeight="1" x14ac:dyDescent="0.2">
      <c r="B52" s="26" t="s">
        <v>46</v>
      </c>
      <c r="C52" s="27">
        <v>10</v>
      </c>
      <c r="D52" s="27">
        <v>10</v>
      </c>
      <c r="E52" s="28"/>
    </row>
    <row r="53" spans="2:5" s="4" customFormat="1" ht="15.75" customHeight="1" x14ac:dyDescent="0.2">
      <c r="B53" s="26" t="s">
        <v>47</v>
      </c>
      <c r="C53" s="27">
        <v>597</v>
      </c>
      <c r="D53" s="27">
        <v>111</v>
      </c>
      <c r="E53" s="28">
        <v>18.592964824120603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71088</v>
      </c>
      <c r="D60" s="27">
        <v>16435</v>
      </c>
      <c r="E60" s="28">
        <v>23.119232500562685</v>
      </c>
    </row>
    <row r="61" spans="2:5" s="4" customFormat="1" ht="15.75" customHeight="1" x14ac:dyDescent="0.2">
      <c r="B61" s="26" t="s">
        <v>56</v>
      </c>
      <c r="C61" s="27">
        <v>10948</v>
      </c>
      <c r="D61" s="27">
        <v>3935</v>
      </c>
      <c r="E61" s="28">
        <v>35.942637924735109</v>
      </c>
    </row>
    <row r="62" spans="2:5" s="8" customFormat="1" ht="15.75" customHeight="1" x14ac:dyDescent="0.2">
      <c r="B62" s="30" t="s">
        <v>57</v>
      </c>
      <c r="C62" s="31">
        <v>2120</v>
      </c>
      <c r="D62" s="31">
        <v>2120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7852</v>
      </c>
      <c r="D63" s="31">
        <v>908</v>
      </c>
      <c r="E63" s="33">
        <v>11.563932755985736</v>
      </c>
    </row>
    <row r="64" spans="2:5" s="8" customFormat="1" ht="15.75" customHeight="1" x14ac:dyDescent="0.2">
      <c r="B64" s="30" t="s">
        <v>59</v>
      </c>
      <c r="C64" s="31">
        <v>976</v>
      </c>
      <c r="D64" s="31">
        <v>907</v>
      </c>
      <c r="E64" s="33">
        <v>92.930327868852459</v>
      </c>
    </row>
    <row r="65" spans="2:5" s="4" customFormat="1" ht="15.75" customHeight="1" x14ac:dyDescent="0.2">
      <c r="B65" s="26" t="s">
        <v>60</v>
      </c>
      <c r="C65" s="27">
        <v>60140</v>
      </c>
      <c r="D65" s="27">
        <v>12500</v>
      </c>
      <c r="E65" s="28">
        <v>20.784835384103758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59911</v>
      </c>
      <c r="D67" s="31">
        <v>12292</v>
      </c>
      <c r="E67" s="33">
        <v>20.51710036554222</v>
      </c>
    </row>
    <row r="68" spans="2:5" s="8" customFormat="1" ht="15.75" customHeight="1" x14ac:dyDescent="0.2">
      <c r="B68" s="30" t="s">
        <v>63</v>
      </c>
      <c r="C68" s="31">
        <v>229</v>
      </c>
      <c r="D68" s="31">
        <v>208</v>
      </c>
      <c r="E68" s="33">
        <v>90.829694323144111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187759</v>
      </c>
      <c r="D70" s="27">
        <v>52741</v>
      </c>
      <c r="E70" s="28">
        <v>28.089732050128092</v>
      </c>
    </row>
    <row r="71" spans="2:5" s="8" customFormat="1" ht="15.75" customHeight="1" x14ac:dyDescent="0.2">
      <c r="B71" s="34" t="s">
        <v>66</v>
      </c>
      <c r="C71" s="35">
        <v>1449</v>
      </c>
      <c r="D71" s="35">
        <v>1074</v>
      </c>
      <c r="E71" s="33">
        <v>74.120082815734989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4956</v>
      </c>
      <c r="D73" s="35">
        <v>2103</v>
      </c>
      <c r="E73" s="33">
        <v>42.433414043583532</v>
      </c>
    </row>
    <row r="74" spans="2:5" s="8" customFormat="1" ht="15.75" customHeight="1" x14ac:dyDescent="0.2">
      <c r="B74" s="34" t="s">
        <v>69</v>
      </c>
      <c r="C74" s="35">
        <v>146565</v>
      </c>
      <c r="D74" s="35">
        <v>27136</v>
      </c>
      <c r="E74" s="33">
        <v>18.514652202094634</v>
      </c>
    </row>
    <row r="75" spans="2:5" s="8" customFormat="1" ht="15.75" customHeight="1" x14ac:dyDescent="0.2">
      <c r="B75" s="34" t="s">
        <v>70</v>
      </c>
      <c r="C75" s="35">
        <v>21268</v>
      </c>
      <c r="D75" s="35">
        <v>18918</v>
      </c>
      <c r="E75" s="33">
        <v>88.950536016550686</v>
      </c>
    </row>
    <row r="76" spans="2:5" s="8" customFormat="1" ht="15.75" customHeight="1" x14ac:dyDescent="0.2">
      <c r="B76" s="34" t="s">
        <v>71</v>
      </c>
      <c r="C76" s="35">
        <v>13521</v>
      </c>
      <c r="D76" s="35">
        <v>3510</v>
      </c>
      <c r="E76" s="33">
        <v>25.959618371422234</v>
      </c>
    </row>
    <row r="77" spans="2:5" s="5" customFormat="1" ht="15.75" customHeight="1" x14ac:dyDescent="0.2">
      <c r="B77" s="26" t="s">
        <v>72</v>
      </c>
      <c r="C77" s="27">
        <v>187</v>
      </c>
      <c r="D77" s="27">
        <v>141</v>
      </c>
      <c r="E77" s="28">
        <v>75.401069518716582</v>
      </c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77</v>
      </c>
      <c r="D80" s="31">
        <v>31</v>
      </c>
      <c r="E80" s="33">
        <v>40.259740259740262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110</v>
      </c>
      <c r="D84" s="31">
        <v>110</v>
      </c>
      <c r="E84" s="33">
        <v>100</v>
      </c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21165</v>
      </c>
      <c r="D86" s="27">
        <v>18536</v>
      </c>
      <c r="E86" s="28">
        <v>87.578549492085983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>
        <v>0</v>
      </c>
      <c r="D88" s="31">
        <v>0</v>
      </c>
      <c r="E88" s="33"/>
    </row>
    <row r="89" spans="2:5" ht="15.75" customHeight="1" x14ac:dyDescent="0.2">
      <c r="B89" s="30" t="s">
        <v>84</v>
      </c>
      <c r="C89" s="31">
        <v>823</v>
      </c>
      <c r="D89" s="31">
        <v>823</v>
      </c>
      <c r="E89" s="33">
        <v>100</v>
      </c>
    </row>
    <row r="90" spans="2:5" ht="15.75" customHeight="1" x14ac:dyDescent="0.2">
      <c r="B90" s="30" t="s">
        <v>85</v>
      </c>
      <c r="C90" s="31">
        <v>5625</v>
      </c>
      <c r="D90" s="31">
        <v>5603</v>
      </c>
      <c r="E90" s="33">
        <v>99.608888888888885</v>
      </c>
    </row>
    <row r="91" spans="2:5" ht="15.75" customHeight="1" x14ac:dyDescent="0.2">
      <c r="B91" s="30" t="s">
        <v>86</v>
      </c>
      <c r="C91" s="31">
        <v>449</v>
      </c>
      <c r="D91" s="31">
        <v>449</v>
      </c>
      <c r="E91" s="33">
        <v>100</v>
      </c>
    </row>
    <row r="92" spans="2:5" ht="15.75" customHeight="1" x14ac:dyDescent="0.2">
      <c r="B92" s="30" t="s">
        <v>87</v>
      </c>
      <c r="C92" s="31">
        <v>2120</v>
      </c>
      <c r="D92" s="31">
        <v>2120</v>
      </c>
      <c r="E92" s="33">
        <v>100</v>
      </c>
    </row>
    <row r="93" spans="2:5" ht="15.75" customHeight="1" x14ac:dyDescent="0.2">
      <c r="B93" s="30" t="s">
        <v>88</v>
      </c>
      <c r="C93" s="31">
        <v>12148</v>
      </c>
      <c r="D93" s="31">
        <v>9541</v>
      </c>
      <c r="E93" s="33">
        <v>78.539677313137972</v>
      </c>
    </row>
    <row r="94" spans="2:5" s="5" customFormat="1" ht="15.75" customHeight="1" x14ac:dyDescent="0.2">
      <c r="B94" s="26" t="s">
        <v>89</v>
      </c>
      <c r="C94" s="27">
        <v>2073</v>
      </c>
      <c r="D94" s="27">
        <v>1972</v>
      </c>
      <c r="E94" s="37">
        <v>95.127834056922339</v>
      </c>
    </row>
    <row r="95" spans="2:5" s="5" customFormat="1" ht="15.75" customHeight="1" x14ac:dyDescent="0.2">
      <c r="B95" s="26" t="s">
        <v>90</v>
      </c>
      <c r="C95" s="27">
        <v>1998</v>
      </c>
      <c r="D95" s="27">
        <v>1897</v>
      </c>
      <c r="E95" s="37">
        <v>94.944944944944936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1786</v>
      </c>
      <c r="D99" s="31">
        <v>1786</v>
      </c>
      <c r="E99" s="38">
        <v>100</v>
      </c>
    </row>
    <row r="100" spans="2:5" ht="15.75" customHeight="1" x14ac:dyDescent="0.2">
      <c r="B100" s="30" t="s">
        <v>95</v>
      </c>
      <c r="C100" s="31">
        <v>212</v>
      </c>
      <c r="D100" s="31">
        <v>111</v>
      </c>
      <c r="E100" s="38">
        <v>52.358490566037744</v>
      </c>
    </row>
    <row r="101" spans="2:5" s="5" customFormat="1" ht="15.75" customHeight="1" x14ac:dyDescent="0.2">
      <c r="B101" s="26" t="s">
        <v>96</v>
      </c>
      <c r="C101" s="27">
        <v>75</v>
      </c>
      <c r="D101" s="27">
        <v>75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34925561-5E58-4EDC-84D5-8B971D8255EE}"/>
    <hyperlink ref="D4" location="Şubat!A1" display="Şubat" xr:uid="{8B89D148-84B2-4C3E-AE4D-D15240F65D93}"/>
    <hyperlink ref="E4" location="Mart!A1" display="Mart" xr:uid="{1526E9D0-470A-4BAE-8910-CECDE2D69754}"/>
    <hyperlink ref="C5" location="Nisan!A1" display="Nisan" xr:uid="{2AAFBC9A-43E6-4A0E-AFF1-63B86D4ECB6E}"/>
    <hyperlink ref="D5" location="Mayıs!A1" display="Mayıs" xr:uid="{496267FB-E9E2-4739-A09E-15627A894418}"/>
    <hyperlink ref="E5" location="Haziran!A1" display="Haziran" xr:uid="{3D34CAA0-06F0-4DE5-A3DA-1C9632FD5F57}"/>
    <hyperlink ref="C6" location="Temmuz!A1" display="Temmuz" xr:uid="{2747C7E7-C676-442F-97A8-D7F16E960529}"/>
    <hyperlink ref="D6" location="Ağustos!A1" display="Ağustos" xr:uid="{FAAF450F-5224-490E-8155-7A816BE54914}"/>
    <hyperlink ref="E6" location="Eylül!A1" display="Eylül" xr:uid="{AD31C165-2506-4F5F-B08A-41BCF388819F}"/>
    <hyperlink ref="C7" location="Ekim!A1" display="Ekim" xr:uid="{ADF3068B-481B-4B22-B14E-17FCBD6A025F}"/>
    <hyperlink ref="D7" location="Kasım!A1" display="Kasım" xr:uid="{5AF9BE55-DCF8-48B8-99CA-FDE27D3BF982}"/>
    <hyperlink ref="E7" location="Aralık!A1" display="Aralık" xr:uid="{8F44A59C-54CF-4149-93F6-84EFE0B65A7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6971-9443-47BF-A343-52674F0605E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1009434</v>
      </c>
      <c r="D10" s="27">
        <v>669487</v>
      </c>
      <c r="E10" s="28">
        <v>66.323008735588459</v>
      </c>
    </row>
    <row r="11" spans="2:7" s="5" customFormat="1" ht="15.75" customHeight="1" x14ac:dyDescent="0.2">
      <c r="B11" s="26" t="s">
        <v>5</v>
      </c>
      <c r="C11" s="27">
        <v>697903</v>
      </c>
      <c r="D11" s="27">
        <v>551438</v>
      </c>
      <c r="E11" s="29">
        <v>79.013559190890419</v>
      </c>
    </row>
    <row r="12" spans="2:7" s="5" customFormat="1" ht="15.75" customHeight="1" x14ac:dyDescent="0.2">
      <c r="B12" s="26" t="s">
        <v>6</v>
      </c>
      <c r="C12" s="27">
        <v>291830</v>
      </c>
      <c r="D12" s="27">
        <v>215253</v>
      </c>
      <c r="E12" s="29">
        <v>73.759723126477738</v>
      </c>
      <c r="G12" s="6"/>
    </row>
    <row r="13" spans="2:7" s="5" customFormat="1" ht="15.75" customHeight="1" x14ac:dyDescent="0.2">
      <c r="B13" s="26" t="s">
        <v>7</v>
      </c>
      <c r="C13" s="27">
        <v>263111</v>
      </c>
      <c r="D13" s="27">
        <v>195194</v>
      </c>
      <c r="E13" s="29">
        <v>74.186940112728081</v>
      </c>
    </row>
    <row r="14" spans="2:7" ht="15.75" customHeight="1" x14ac:dyDescent="0.2">
      <c r="B14" s="30" t="s">
        <v>8</v>
      </c>
      <c r="C14" s="31">
        <v>21074</v>
      </c>
      <c r="D14" s="31">
        <v>12721</v>
      </c>
      <c r="E14" s="32">
        <v>60.363481066717284</v>
      </c>
    </row>
    <row r="15" spans="2:7" ht="15.75" customHeight="1" x14ac:dyDescent="0.2">
      <c r="B15" s="30" t="s">
        <v>9</v>
      </c>
      <c r="C15" s="31">
        <v>3471</v>
      </c>
      <c r="D15" s="31">
        <v>2385</v>
      </c>
      <c r="E15" s="32">
        <v>68.712186689714784</v>
      </c>
    </row>
    <row r="16" spans="2:7" ht="15.75" customHeight="1" x14ac:dyDescent="0.2">
      <c r="B16" s="30" t="s">
        <v>10</v>
      </c>
      <c r="C16" s="31">
        <v>221606</v>
      </c>
      <c r="D16" s="31">
        <v>167569</v>
      </c>
      <c r="E16" s="32">
        <v>75.615732426017345</v>
      </c>
    </row>
    <row r="17" spans="2:5" ht="15.75" customHeight="1" x14ac:dyDescent="0.2">
      <c r="B17" s="30" t="s">
        <v>11</v>
      </c>
      <c r="C17" s="31">
        <v>16960</v>
      </c>
      <c r="D17" s="31">
        <v>12519</v>
      </c>
      <c r="E17" s="32">
        <v>73.814858490566039</v>
      </c>
    </row>
    <row r="18" spans="2:5" s="5" customFormat="1" ht="15.75" customHeight="1" x14ac:dyDescent="0.2">
      <c r="B18" s="26" t="s">
        <v>12</v>
      </c>
      <c r="C18" s="27">
        <v>28719</v>
      </c>
      <c r="D18" s="27">
        <v>20059</v>
      </c>
      <c r="E18" s="29">
        <v>69.845746718200502</v>
      </c>
    </row>
    <row r="19" spans="2:5" ht="15.75" customHeight="1" x14ac:dyDescent="0.2">
      <c r="B19" s="30" t="s">
        <v>13</v>
      </c>
      <c r="C19" s="31">
        <v>7866</v>
      </c>
      <c r="D19" s="31">
        <v>2363</v>
      </c>
      <c r="E19" s="32">
        <v>30.040681413679128</v>
      </c>
    </row>
    <row r="20" spans="2:5" ht="15.75" customHeight="1" x14ac:dyDescent="0.2">
      <c r="B20" s="30" t="s">
        <v>14</v>
      </c>
      <c r="C20" s="31">
        <v>572</v>
      </c>
      <c r="D20" s="31">
        <v>14</v>
      </c>
      <c r="E20" s="32">
        <v>2.4475524475524475</v>
      </c>
    </row>
    <row r="21" spans="2:5" ht="15.75" customHeight="1" x14ac:dyDescent="0.2">
      <c r="B21" s="30" t="s">
        <v>15</v>
      </c>
      <c r="C21" s="31">
        <v>20281</v>
      </c>
      <c r="D21" s="31">
        <v>17682</v>
      </c>
      <c r="E21" s="32">
        <v>87.185050046841866</v>
      </c>
    </row>
    <row r="22" spans="2:5" s="4" customFormat="1" ht="15.75" customHeight="1" x14ac:dyDescent="0.2">
      <c r="B22" s="26" t="s">
        <v>16</v>
      </c>
      <c r="C22" s="27">
        <v>48212</v>
      </c>
      <c r="D22" s="27">
        <v>33334</v>
      </c>
      <c r="E22" s="28">
        <v>69.140462955280839</v>
      </c>
    </row>
    <row r="23" spans="2:5" s="8" customFormat="1" ht="15.75" customHeight="1" x14ac:dyDescent="0.2">
      <c r="B23" s="30" t="s">
        <v>17</v>
      </c>
      <c r="C23" s="31">
        <v>684</v>
      </c>
      <c r="D23" s="31">
        <v>196</v>
      </c>
      <c r="E23" s="33">
        <v>28.654970760233915</v>
      </c>
    </row>
    <row r="24" spans="2:5" s="8" customFormat="1" ht="15.75" customHeight="1" x14ac:dyDescent="0.2">
      <c r="B24" s="30" t="s">
        <v>18</v>
      </c>
      <c r="C24" s="31">
        <v>47528</v>
      </c>
      <c r="D24" s="31">
        <v>33138</v>
      </c>
      <c r="E24" s="33">
        <v>69.723110587443188</v>
      </c>
    </row>
    <row r="25" spans="2:5" s="4" customFormat="1" ht="15.75" customHeight="1" x14ac:dyDescent="0.2">
      <c r="B25" s="26" t="s">
        <v>19</v>
      </c>
      <c r="C25" s="27">
        <v>158265</v>
      </c>
      <c r="D25" s="27">
        <v>114759</v>
      </c>
      <c r="E25" s="28">
        <v>72.510662496445832</v>
      </c>
    </row>
    <row r="26" spans="2:5" s="4" customFormat="1" ht="15.75" customHeight="1" x14ac:dyDescent="0.2">
      <c r="B26" s="26" t="s">
        <v>20</v>
      </c>
      <c r="C26" s="27">
        <v>109128</v>
      </c>
      <c r="D26" s="27">
        <v>66626</v>
      </c>
      <c r="E26" s="28">
        <v>61.053075287735503</v>
      </c>
    </row>
    <row r="27" spans="2:5" s="8" customFormat="1" ht="15.75" customHeight="1" x14ac:dyDescent="0.2">
      <c r="B27" s="30" t="s">
        <v>21</v>
      </c>
      <c r="C27" s="31">
        <v>98900</v>
      </c>
      <c r="D27" s="31">
        <v>57186</v>
      </c>
      <c r="E27" s="33">
        <v>57.822042467138523</v>
      </c>
    </row>
    <row r="28" spans="2:5" s="8" customFormat="1" ht="15.75" customHeight="1" x14ac:dyDescent="0.2">
      <c r="B28" s="30" t="s">
        <v>22</v>
      </c>
      <c r="C28" s="31">
        <v>10228</v>
      </c>
      <c r="D28" s="31">
        <v>9440</v>
      </c>
      <c r="E28" s="33">
        <v>92.295658975361746</v>
      </c>
    </row>
    <row r="29" spans="2:5" s="4" customFormat="1" ht="15.75" customHeight="1" x14ac:dyDescent="0.2">
      <c r="B29" s="26" t="s">
        <v>23</v>
      </c>
      <c r="C29" s="27">
        <v>34738</v>
      </c>
      <c r="D29" s="27">
        <v>34648</v>
      </c>
      <c r="E29" s="28">
        <v>99.740917726984861</v>
      </c>
    </row>
    <row r="30" spans="2:5" s="8" customFormat="1" ht="15.75" customHeight="1" x14ac:dyDescent="0.2">
      <c r="B30" s="30" t="s">
        <v>24</v>
      </c>
      <c r="C30" s="31">
        <v>-19</v>
      </c>
      <c r="D30" s="31">
        <v>-19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33994</v>
      </c>
      <c r="D31" s="31">
        <v>33988</v>
      </c>
      <c r="E31" s="33">
        <v>99.982349826439957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v>100</v>
      </c>
    </row>
    <row r="34" spans="2:5" ht="15.75" customHeight="1" x14ac:dyDescent="0.2">
      <c r="B34" s="30" t="s">
        <v>28</v>
      </c>
      <c r="C34" s="31">
        <v>1</v>
      </c>
      <c r="D34" s="31">
        <v>1</v>
      </c>
      <c r="E34" s="32">
        <v>100</v>
      </c>
    </row>
    <row r="35" spans="2:5" ht="15.75" customHeight="1" x14ac:dyDescent="0.2">
      <c r="B35" s="30" t="s">
        <v>29</v>
      </c>
      <c r="C35" s="31">
        <v>751</v>
      </c>
      <c r="D35" s="31">
        <v>667</v>
      </c>
      <c r="E35" s="32">
        <v>88.814913448735027</v>
      </c>
    </row>
    <row r="36" spans="2:5" s="5" customFormat="1" ht="15.75" customHeight="1" x14ac:dyDescent="0.2">
      <c r="B36" s="26" t="s">
        <v>30</v>
      </c>
      <c r="C36" s="27">
        <v>14398</v>
      </c>
      <c r="D36" s="27">
        <v>13484</v>
      </c>
      <c r="E36" s="29">
        <v>93.651896096680105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/>
    </row>
    <row r="39" spans="2:5" s="4" customFormat="1" ht="15.75" customHeight="1" x14ac:dyDescent="0.2">
      <c r="B39" s="26" t="s">
        <v>33</v>
      </c>
      <c r="C39" s="27">
        <v>130826</v>
      </c>
      <c r="D39" s="27">
        <v>130826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11025</v>
      </c>
      <c r="D40" s="31">
        <v>11025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119801</v>
      </c>
      <c r="D41" s="31">
        <v>119801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36011</v>
      </c>
      <c r="D43" s="27">
        <v>27948</v>
      </c>
      <c r="E43" s="28">
        <v>77.60961928299686</v>
      </c>
    </row>
    <row r="44" spans="2:5" s="4" customFormat="1" ht="15.75" customHeight="1" x14ac:dyDescent="0.2">
      <c r="B44" s="26" t="s">
        <v>38</v>
      </c>
      <c r="C44" s="27">
        <v>31654</v>
      </c>
      <c r="D44" s="27">
        <v>29165</v>
      </c>
      <c r="E44" s="28">
        <v>92.136854741896755</v>
      </c>
    </row>
    <row r="45" spans="2:5" s="4" customFormat="1" ht="15.75" customHeight="1" x14ac:dyDescent="0.2">
      <c r="B45" s="26" t="s">
        <v>39</v>
      </c>
      <c r="C45" s="27">
        <v>1105</v>
      </c>
      <c r="D45" s="27">
        <v>153</v>
      </c>
      <c r="E45" s="28">
        <v>13.846153846153847</v>
      </c>
    </row>
    <row r="46" spans="2:5" s="4" customFormat="1" ht="15.75" customHeight="1" x14ac:dyDescent="0.2">
      <c r="B46" s="26" t="s">
        <v>40</v>
      </c>
      <c r="C46" s="27">
        <v>309542</v>
      </c>
      <c r="D46" s="27">
        <v>116189</v>
      </c>
      <c r="E46" s="28">
        <v>37.535778666546058</v>
      </c>
    </row>
    <row r="47" spans="2:5" s="4" customFormat="1" ht="15.75" customHeight="1" x14ac:dyDescent="0.2">
      <c r="B47" s="26" t="s">
        <v>41</v>
      </c>
      <c r="C47" s="27">
        <v>32016</v>
      </c>
      <c r="D47" s="27">
        <v>32016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31740</v>
      </c>
      <c r="D48" s="31">
        <v>31740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276</v>
      </c>
      <c r="D50" s="31">
        <v>276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607</v>
      </c>
      <c r="D51" s="27">
        <v>121</v>
      </c>
      <c r="E51" s="28">
        <v>19.934102141680395</v>
      </c>
    </row>
    <row r="52" spans="2:5" s="4" customFormat="1" ht="15.75" customHeight="1" x14ac:dyDescent="0.2">
      <c r="B52" s="26" t="s">
        <v>46</v>
      </c>
      <c r="C52" s="27">
        <v>10</v>
      </c>
      <c r="D52" s="27">
        <v>10</v>
      </c>
      <c r="E52" s="28"/>
    </row>
    <row r="53" spans="2:5" s="4" customFormat="1" ht="15.75" customHeight="1" x14ac:dyDescent="0.2">
      <c r="B53" s="26" t="s">
        <v>47</v>
      </c>
      <c r="C53" s="27">
        <v>597</v>
      </c>
      <c r="D53" s="27">
        <v>111</v>
      </c>
      <c r="E53" s="28">
        <v>18.592964824120603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70555</v>
      </c>
      <c r="D60" s="27">
        <v>15802</v>
      </c>
      <c r="E60" s="28">
        <v>22.396711785132169</v>
      </c>
    </row>
    <row r="61" spans="2:5" s="4" customFormat="1" ht="15.75" customHeight="1" x14ac:dyDescent="0.2">
      <c r="B61" s="26" t="s">
        <v>56</v>
      </c>
      <c r="C61" s="27">
        <v>10551</v>
      </c>
      <c r="D61" s="27">
        <v>3468</v>
      </c>
      <c r="E61" s="28">
        <v>32.868922377025875</v>
      </c>
    </row>
    <row r="62" spans="2:5" s="8" customFormat="1" ht="15.75" customHeight="1" x14ac:dyDescent="0.2">
      <c r="B62" s="30" t="s">
        <v>57</v>
      </c>
      <c r="C62" s="31">
        <v>1918</v>
      </c>
      <c r="D62" s="31">
        <v>1918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7805</v>
      </c>
      <c r="D63" s="31">
        <v>796</v>
      </c>
      <c r="E63" s="33">
        <v>10.19859064702114</v>
      </c>
    </row>
    <row r="64" spans="2:5" s="8" customFormat="1" ht="15.75" customHeight="1" x14ac:dyDescent="0.2">
      <c r="B64" s="30" t="s">
        <v>59</v>
      </c>
      <c r="C64" s="31">
        <v>828</v>
      </c>
      <c r="D64" s="31">
        <v>754</v>
      </c>
      <c r="E64" s="33">
        <v>91.062801932367151</v>
      </c>
    </row>
    <row r="65" spans="2:5" s="4" customFormat="1" ht="15.75" customHeight="1" x14ac:dyDescent="0.2">
      <c r="B65" s="26" t="s">
        <v>60</v>
      </c>
      <c r="C65" s="27">
        <v>60004</v>
      </c>
      <c r="D65" s="27">
        <v>12334</v>
      </c>
      <c r="E65" s="28">
        <v>20.555296313579095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59797</v>
      </c>
      <c r="D67" s="31">
        <v>12148</v>
      </c>
      <c r="E67" s="33">
        <v>20.315400438149069</v>
      </c>
    </row>
    <row r="68" spans="2:5" s="8" customFormat="1" ht="15.75" customHeight="1" x14ac:dyDescent="0.2">
      <c r="B68" s="30" t="s">
        <v>63</v>
      </c>
      <c r="C68" s="31">
        <v>207</v>
      </c>
      <c r="D68" s="31">
        <v>186</v>
      </c>
      <c r="E68" s="33">
        <v>89.85507246376811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186442</v>
      </c>
      <c r="D70" s="27">
        <v>51017</v>
      </c>
      <c r="E70" s="28">
        <v>27.363469604488262</v>
      </c>
    </row>
    <row r="71" spans="2:5" s="8" customFormat="1" ht="15.75" customHeight="1" x14ac:dyDescent="0.2">
      <c r="B71" s="34" t="s">
        <v>66</v>
      </c>
      <c r="C71" s="35">
        <v>1175</v>
      </c>
      <c r="D71" s="35">
        <v>981</v>
      </c>
      <c r="E71" s="33">
        <v>83.489361702127667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4862</v>
      </c>
      <c r="D73" s="35">
        <v>1984</v>
      </c>
      <c r="E73" s="33">
        <v>40.806252570958449</v>
      </c>
    </row>
    <row r="74" spans="2:5" s="8" customFormat="1" ht="15.75" customHeight="1" x14ac:dyDescent="0.2">
      <c r="B74" s="34" t="s">
        <v>69</v>
      </c>
      <c r="C74" s="35">
        <v>146944</v>
      </c>
      <c r="D74" s="35">
        <v>26917</v>
      </c>
      <c r="E74" s="33">
        <v>18.317862587108014</v>
      </c>
    </row>
    <row r="75" spans="2:5" s="8" customFormat="1" ht="15.75" customHeight="1" x14ac:dyDescent="0.2">
      <c r="B75" s="34" t="s">
        <v>70</v>
      </c>
      <c r="C75" s="35">
        <v>20467</v>
      </c>
      <c r="D75" s="35">
        <v>18103</v>
      </c>
      <c r="E75" s="33">
        <v>88.449699516294515</v>
      </c>
    </row>
    <row r="76" spans="2:5" s="8" customFormat="1" ht="15.75" customHeight="1" x14ac:dyDescent="0.2">
      <c r="B76" s="34" t="s">
        <v>71</v>
      </c>
      <c r="C76" s="35">
        <v>12994</v>
      </c>
      <c r="D76" s="35">
        <v>3032</v>
      </c>
      <c r="E76" s="33">
        <v>23.333846390641835</v>
      </c>
    </row>
    <row r="77" spans="2:5" s="5" customFormat="1" ht="15.75" customHeight="1" x14ac:dyDescent="0.2">
      <c r="B77" s="26" t="s">
        <v>72</v>
      </c>
      <c r="C77" s="27">
        <v>173</v>
      </c>
      <c r="D77" s="27">
        <v>127</v>
      </c>
      <c r="E77" s="28">
        <v>73.410404624277461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77</v>
      </c>
      <c r="D80" s="31">
        <v>31</v>
      </c>
      <c r="E80" s="33">
        <v>40.259740259740262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96</v>
      </c>
      <c r="D84" s="31">
        <v>96</v>
      </c>
      <c r="E84" s="33">
        <v>100</v>
      </c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19749</v>
      </c>
      <c r="D86" s="27">
        <v>17106</v>
      </c>
      <c r="E86" s="28">
        <v>86.617043900957015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754</v>
      </c>
      <c r="D89" s="31">
        <v>754</v>
      </c>
      <c r="E89" s="33">
        <v>100</v>
      </c>
    </row>
    <row r="90" spans="2:5" ht="15.75" customHeight="1" x14ac:dyDescent="0.2">
      <c r="B90" s="30" t="s">
        <v>85</v>
      </c>
      <c r="C90" s="31">
        <v>5186</v>
      </c>
      <c r="D90" s="31">
        <v>5157</v>
      </c>
      <c r="E90" s="33">
        <v>99.44080215966062</v>
      </c>
    </row>
    <row r="91" spans="2:5" ht="15.75" customHeight="1" x14ac:dyDescent="0.2">
      <c r="B91" s="30" t="s">
        <v>86</v>
      </c>
      <c r="C91" s="31">
        <v>395</v>
      </c>
      <c r="D91" s="31">
        <v>395</v>
      </c>
      <c r="E91" s="33">
        <v>100</v>
      </c>
    </row>
    <row r="92" spans="2:5" ht="15.75" customHeight="1" x14ac:dyDescent="0.2">
      <c r="B92" s="30" t="s">
        <v>87</v>
      </c>
      <c r="C92" s="31">
        <v>1938</v>
      </c>
      <c r="D92" s="31">
        <v>1938</v>
      </c>
      <c r="E92" s="33">
        <v>100</v>
      </c>
    </row>
    <row r="93" spans="2:5" ht="15.75" customHeight="1" x14ac:dyDescent="0.2">
      <c r="B93" s="30" t="s">
        <v>88</v>
      </c>
      <c r="C93" s="31">
        <v>11476</v>
      </c>
      <c r="D93" s="31">
        <v>8862</v>
      </c>
      <c r="E93" s="33">
        <v>77.222028581387249</v>
      </c>
    </row>
    <row r="94" spans="2:5" s="5" customFormat="1" ht="15.75" customHeight="1" x14ac:dyDescent="0.2">
      <c r="B94" s="26" t="s">
        <v>89</v>
      </c>
      <c r="C94" s="27">
        <v>1989</v>
      </c>
      <c r="D94" s="27">
        <v>1860</v>
      </c>
      <c r="E94" s="37">
        <v>93.51432880844645</v>
      </c>
    </row>
    <row r="95" spans="2:5" s="5" customFormat="1" ht="15.75" customHeight="1" x14ac:dyDescent="0.2">
      <c r="B95" s="26" t="s">
        <v>90</v>
      </c>
      <c r="C95" s="27">
        <v>1930</v>
      </c>
      <c r="D95" s="27">
        <v>1795</v>
      </c>
      <c r="E95" s="37">
        <v>93.005181347150256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1722</v>
      </c>
      <c r="D99" s="31">
        <v>1700</v>
      </c>
      <c r="E99" s="38">
        <v>98.722415795586528</v>
      </c>
    </row>
    <row r="100" spans="2:5" ht="15.75" customHeight="1" x14ac:dyDescent="0.2">
      <c r="B100" s="30" t="s">
        <v>95</v>
      </c>
      <c r="C100" s="31">
        <v>208</v>
      </c>
      <c r="D100" s="31">
        <v>95</v>
      </c>
      <c r="E100" s="38">
        <v>45.67307692307692</v>
      </c>
    </row>
    <row r="101" spans="2:5" s="5" customFormat="1" ht="15.75" customHeight="1" x14ac:dyDescent="0.2">
      <c r="B101" s="26" t="s">
        <v>96</v>
      </c>
      <c r="C101" s="27">
        <v>59</v>
      </c>
      <c r="D101" s="27">
        <v>65</v>
      </c>
      <c r="E101" s="37">
        <v>110.16949152542372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7AE208FD-6CDC-452F-ABDD-71A1EBE5813D}"/>
    <hyperlink ref="D4" location="Şubat!A1" display="Şubat" xr:uid="{28D150C8-FE13-41CF-814D-7E8819BBE175}"/>
    <hyperlink ref="E4" location="Mart!A1" display="Mart" xr:uid="{56D4C6B5-26AD-4B18-9975-82E7E846FB7D}"/>
    <hyperlink ref="C5" location="Nisan!A1" display="Nisan" xr:uid="{4CDBD0B2-6F29-4D63-B30A-90FF4B9CEB32}"/>
    <hyperlink ref="D5" location="Mayıs!A1" display="Mayıs" xr:uid="{819EBB93-F99C-4E8D-844D-913D10D2AD5B}"/>
    <hyperlink ref="E5" location="Haziran!A1" display="Haziran" xr:uid="{B75E568E-085C-4CF4-8C38-C06AB01A6444}"/>
    <hyperlink ref="C6" location="Temmuz!A1" display="Temmuz" xr:uid="{32490735-FFE2-4D5B-8862-CB5A003826F3}"/>
    <hyperlink ref="D6" location="Ağustos!A1" display="Ağustos" xr:uid="{C67A3EF0-40F7-4B9C-857C-9515FA12A9E2}"/>
    <hyperlink ref="E6" location="Eylül!A1" display="Eylül" xr:uid="{165627E2-DB95-4496-88B1-D4CDEC447A96}"/>
    <hyperlink ref="C7" location="Ekim!A1" display="Ekim" xr:uid="{8B6B964C-6CD0-41F4-88BF-8A6F88005243}"/>
    <hyperlink ref="D7" location="Kasım!A1" display="Kasım" xr:uid="{DA126650-B33F-45BE-A761-3FC1AD9FAD96}"/>
    <hyperlink ref="E7" location="Aralık!A1" display="Aralık" xr:uid="{C321394A-EBC4-4ABB-AAF9-273D01CEB7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0D93-C69C-437E-AD23-00C86C944BF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940439</v>
      </c>
      <c r="D10" s="27">
        <v>612569</v>
      </c>
      <c r="E10" s="28">
        <v>65.136494764679057</v>
      </c>
    </row>
    <row r="11" spans="2:7" s="5" customFormat="1" ht="15.75" customHeight="1" x14ac:dyDescent="0.2">
      <c r="B11" s="26" t="s">
        <v>5</v>
      </c>
      <c r="C11" s="27">
        <v>635399</v>
      </c>
      <c r="D11" s="27">
        <v>499357</v>
      </c>
      <c r="E11" s="29">
        <v>78.58951619376171</v>
      </c>
    </row>
    <row r="12" spans="2:7" s="5" customFormat="1" ht="15.75" customHeight="1" x14ac:dyDescent="0.2">
      <c r="B12" s="26" t="s">
        <v>6</v>
      </c>
      <c r="C12" s="27">
        <v>261840</v>
      </c>
      <c r="D12" s="27">
        <v>192004</v>
      </c>
      <c r="E12" s="29">
        <v>73.328750381912627</v>
      </c>
      <c r="G12" s="6"/>
    </row>
    <row r="13" spans="2:7" s="5" customFormat="1" ht="15.75" customHeight="1" x14ac:dyDescent="0.2">
      <c r="B13" s="26" t="s">
        <v>7</v>
      </c>
      <c r="C13" s="27">
        <v>233099</v>
      </c>
      <c r="D13" s="27">
        <v>172176</v>
      </c>
      <c r="E13" s="29">
        <v>73.863894740003175</v>
      </c>
    </row>
    <row r="14" spans="2:7" ht="15.75" customHeight="1" x14ac:dyDescent="0.2">
      <c r="B14" s="30" t="s">
        <v>8</v>
      </c>
      <c r="C14" s="31">
        <v>20828</v>
      </c>
      <c r="D14" s="31">
        <v>12214</v>
      </c>
      <c r="E14" s="32">
        <v>58.642212406376039</v>
      </c>
    </row>
    <row r="15" spans="2:7" ht="15.75" customHeight="1" x14ac:dyDescent="0.2">
      <c r="B15" s="30" t="s">
        <v>9</v>
      </c>
      <c r="C15" s="31">
        <v>3456</v>
      </c>
      <c r="D15" s="31">
        <v>2346</v>
      </c>
      <c r="E15" s="32">
        <v>67.881944444444443</v>
      </c>
    </row>
    <row r="16" spans="2:7" ht="15.75" customHeight="1" x14ac:dyDescent="0.2">
      <c r="B16" s="30" t="s">
        <v>10</v>
      </c>
      <c r="C16" s="31">
        <v>191866</v>
      </c>
      <c r="D16" s="31">
        <v>145195</v>
      </c>
      <c r="E16" s="32">
        <v>75.675210824221068</v>
      </c>
    </row>
    <row r="17" spans="2:5" ht="15.75" customHeight="1" x14ac:dyDescent="0.2">
      <c r="B17" s="30" t="s">
        <v>11</v>
      </c>
      <c r="C17" s="31">
        <v>16949</v>
      </c>
      <c r="D17" s="31">
        <v>12421</v>
      </c>
      <c r="E17" s="32">
        <v>73.284559561036048</v>
      </c>
    </row>
    <row r="18" spans="2:5" s="5" customFormat="1" ht="15.75" customHeight="1" x14ac:dyDescent="0.2">
      <c r="B18" s="26" t="s">
        <v>12</v>
      </c>
      <c r="C18" s="27">
        <v>28741</v>
      </c>
      <c r="D18" s="27">
        <v>19828</v>
      </c>
      <c r="E18" s="29">
        <v>68.988552938311116</v>
      </c>
    </row>
    <row r="19" spans="2:5" ht="15.75" customHeight="1" x14ac:dyDescent="0.2">
      <c r="B19" s="30" t="s">
        <v>13</v>
      </c>
      <c r="C19" s="31">
        <v>7860</v>
      </c>
      <c r="D19" s="31">
        <v>2264</v>
      </c>
      <c r="E19" s="32">
        <v>28.804071246819341</v>
      </c>
    </row>
    <row r="20" spans="2:5" ht="15.75" customHeight="1" x14ac:dyDescent="0.2">
      <c r="B20" s="30" t="s">
        <v>14</v>
      </c>
      <c r="C20" s="31">
        <v>572</v>
      </c>
      <c r="D20" s="31">
        <v>14</v>
      </c>
      <c r="E20" s="32">
        <v>2.4475524475524475</v>
      </c>
    </row>
    <row r="21" spans="2:5" ht="15.75" customHeight="1" x14ac:dyDescent="0.2">
      <c r="B21" s="30" t="s">
        <v>15</v>
      </c>
      <c r="C21" s="31">
        <v>20309</v>
      </c>
      <c r="D21" s="31">
        <v>17550</v>
      </c>
      <c r="E21" s="32">
        <v>86.414889950268361</v>
      </c>
    </row>
    <row r="22" spans="2:5" s="4" customFormat="1" ht="15.75" customHeight="1" x14ac:dyDescent="0.2">
      <c r="B22" s="26" t="s">
        <v>16</v>
      </c>
      <c r="C22" s="27">
        <v>47977</v>
      </c>
      <c r="D22" s="27">
        <v>32565</v>
      </c>
      <c r="E22" s="28">
        <v>67.876274047981326</v>
      </c>
    </row>
    <row r="23" spans="2:5" s="8" customFormat="1" ht="15.75" customHeight="1" x14ac:dyDescent="0.2">
      <c r="B23" s="30" t="s">
        <v>17</v>
      </c>
      <c r="C23" s="31">
        <v>676</v>
      </c>
      <c r="D23" s="31">
        <v>183</v>
      </c>
      <c r="E23" s="33">
        <v>27.071005917159763</v>
      </c>
    </row>
    <row r="24" spans="2:5" s="8" customFormat="1" ht="15.75" customHeight="1" x14ac:dyDescent="0.2">
      <c r="B24" s="30" t="s">
        <v>18</v>
      </c>
      <c r="C24" s="31">
        <v>47301</v>
      </c>
      <c r="D24" s="31">
        <v>32382</v>
      </c>
      <c r="E24" s="33">
        <v>68.459440603792729</v>
      </c>
    </row>
    <row r="25" spans="2:5" s="4" customFormat="1" ht="15.75" customHeight="1" x14ac:dyDescent="0.2">
      <c r="B25" s="26" t="s">
        <v>19</v>
      </c>
      <c r="C25" s="27">
        <v>145977</v>
      </c>
      <c r="D25" s="27">
        <v>106052</v>
      </c>
      <c r="E25" s="28">
        <v>72.649800996047318</v>
      </c>
    </row>
    <row r="26" spans="2:5" s="4" customFormat="1" ht="15.75" customHeight="1" x14ac:dyDescent="0.2">
      <c r="B26" s="26" t="s">
        <v>20</v>
      </c>
      <c r="C26" s="27">
        <v>101257</v>
      </c>
      <c r="D26" s="27">
        <v>62425</v>
      </c>
      <c r="E26" s="28">
        <v>61.650058761369586</v>
      </c>
    </row>
    <row r="27" spans="2:5" s="8" customFormat="1" ht="15.75" customHeight="1" x14ac:dyDescent="0.2">
      <c r="B27" s="30" t="s">
        <v>21</v>
      </c>
      <c r="C27" s="31">
        <v>91551</v>
      </c>
      <c r="D27" s="31">
        <v>53389</v>
      </c>
      <c r="E27" s="33">
        <v>58.316129807429739</v>
      </c>
    </row>
    <row r="28" spans="2:5" s="8" customFormat="1" ht="15.75" customHeight="1" x14ac:dyDescent="0.2">
      <c r="B28" s="30" t="s">
        <v>22</v>
      </c>
      <c r="C28" s="31">
        <v>9706</v>
      </c>
      <c r="D28" s="31">
        <v>9036</v>
      </c>
      <c r="E28" s="33">
        <v>93.097053369050073</v>
      </c>
    </row>
    <row r="29" spans="2:5" s="4" customFormat="1" ht="15.75" customHeight="1" x14ac:dyDescent="0.2">
      <c r="B29" s="26" t="s">
        <v>23</v>
      </c>
      <c r="C29" s="27">
        <v>32164</v>
      </c>
      <c r="D29" s="27">
        <v>31967</v>
      </c>
      <c r="E29" s="28">
        <v>99.38751399079716</v>
      </c>
    </row>
    <row r="30" spans="2:5" s="8" customFormat="1" ht="15.75" customHeight="1" x14ac:dyDescent="0.2">
      <c r="B30" s="30" t="s">
        <v>24</v>
      </c>
      <c r="C30" s="31">
        <v>-11</v>
      </c>
      <c r="D30" s="31">
        <v>-11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31517</v>
      </c>
      <c r="D31" s="31">
        <v>31502</v>
      </c>
      <c r="E31" s="33">
        <v>99.952406637687602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v>100</v>
      </c>
    </row>
    <row r="34" spans="2:5" ht="15.75" customHeight="1" x14ac:dyDescent="0.2">
      <c r="B34" s="30" t="s">
        <v>28</v>
      </c>
      <c r="C34" s="31">
        <v>1</v>
      </c>
      <c r="D34" s="31">
        <v>1</v>
      </c>
      <c r="E34" s="32">
        <v>100</v>
      </c>
    </row>
    <row r="35" spans="2:5" ht="15.75" customHeight="1" x14ac:dyDescent="0.2">
      <c r="B35" s="30" t="s">
        <v>29</v>
      </c>
      <c r="C35" s="31">
        <v>646</v>
      </c>
      <c r="D35" s="31">
        <v>464</v>
      </c>
      <c r="E35" s="32">
        <v>71.826625386996895</v>
      </c>
    </row>
    <row r="36" spans="2:5" s="5" customFormat="1" ht="15.75" customHeight="1" x14ac:dyDescent="0.2">
      <c r="B36" s="26" t="s">
        <v>30</v>
      </c>
      <c r="C36" s="27">
        <v>12556</v>
      </c>
      <c r="D36" s="27">
        <v>11660</v>
      </c>
      <c r="E36" s="29">
        <v>92.863969417011788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116552</v>
      </c>
      <c r="D39" s="27">
        <v>116552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9712</v>
      </c>
      <c r="D40" s="31">
        <v>9712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106840</v>
      </c>
      <c r="D41" s="31">
        <v>106840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32809</v>
      </c>
      <c r="D43" s="27">
        <v>25246</v>
      </c>
      <c r="E43" s="28">
        <v>76.948398305343048</v>
      </c>
    </row>
    <row r="44" spans="2:5" s="4" customFormat="1" ht="15.75" customHeight="1" x14ac:dyDescent="0.2">
      <c r="B44" s="26" t="s">
        <v>38</v>
      </c>
      <c r="C44" s="27">
        <v>29142</v>
      </c>
      <c r="D44" s="27">
        <v>26789</v>
      </c>
      <c r="E44" s="28">
        <v>91.925742914007287</v>
      </c>
    </row>
    <row r="45" spans="2:5" s="4" customFormat="1" ht="15.75" customHeight="1" x14ac:dyDescent="0.2">
      <c r="B45" s="26" t="s">
        <v>39</v>
      </c>
      <c r="C45" s="27">
        <v>1102</v>
      </c>
      <c r="D45" s="27">
        <v>149</v>
      </c>
      <c r="E45" s="28">
        <v>13.520871143375683</v>
      </c>
    </row>
    <row r="46" spans="2:5" s="4" customFormat="1" ht="15.75" customHeight="1" x14ac:dyDescent="0.2">
      <c r="B46" s="26" t="s">
        <v>40</v>
      </c>
      <c r="C46" s="27">
        <v>303095</v>
      </c>
      <c r="D46" s="27">
        <v>111428</v>
      </c>
      <c r="E46" s="28">
        <v>36.763391016018083</v>
      </c>
    </row>
    <row r="47" spans="2:5" s="4" customFormat="1" ht="15.75" customHeight="1" x14ac:dyDescent="0.2">
      <c r="B47" s="26" t="s">
        <v>41</v>
      </c>
      <c r="C47" s="27">
        <v>30872</v>
      </c>
      <c r="D47" s="27">
        <v>30872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30622</v>
      </c>
      <c r="D48" s="31">
        <v>30622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250</v>
      </c>
      <c r="D50" s="31">
        <v>250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607</v>
      </c>
      <c r="D51" s="27">
        <v>120</v>
      </c>
      <c r="E51" s="28">
        <v>19.769357495881383</v>
      </c>
    </row>
    <row r="52" spans="2:5" s="4" customFormat="1" ht="15.75" customHeight="1" x14ac:dyDescent="0.2">
      <c r="B52" s="26" t="s">
        <v>46</v>
      </c>
      <c r="C52" s="27">
        <v>10</v>
      </c>
      <c r="D52" s="27">
        <v>9</v>
      </c>
      <c r="E52" s="28"/>
    </row>
    <row r="53" spans="2:5" s="4" customFormat="1" ht="15.75" customHeight="1" x14ac:dyDescent="0.2">
      <c r="B53" s="26" t="s">
        <v>47</v>
      </c>
      <c r="C53" s="27">
        <v>597</v>
      </c>
      <c r="D53" s="27">
        <v>111</v>
      </c>
      <c r="E53" s="28">
        <v>18.592964824120603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69820</v>
      </c>
      <c r="D60" s="27">
        <v>15263</v>
      </c>
      <c r="E60" s="28">
        <v>21.860498424520195</v>
      </c>
    </row>
    <row r="61" spans="2:5" s="4" customFormat="1" ht="15.75" customHeight="1" x14ac:dyDescent="0.2">
      <c r="B61" s="26" t="s">
        <v>56</v>
      </c>
      <c r="C61" s="27">
        <v>10054</v>
      </c>
      <c r="D61" s="27">
        <v>3139</v>
      </c>
      <c r="E61" s="28">
        <v>31.221404416152776</v>
      </c>
    </row>
    <row r="62" spans="2:5" s="8" customFormat="1" ht="15.75" customHeight="1" x14ac:dyDescent="0.2">
      <c r="B62" s="30" t="s">
        <v>57</v>
      </c>
      <c r="C62" s="31">
        <v>1719</v>
      </c>
      <c r="D62" s="31">
        <v>1719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7534</v>
      </c>
      <c r="D63" s="31">
        <v>692</v>
      </c>
      <c r="E63" s="33">
        <v>9.1850278736395001</v>
      </c>
    </row>
    <row r="64" spans="2:5" s="8" customFormat="1" ht="15.75" customHeight="1" x14ac:dyDescent="0.2">
      <c r="B64" s="30" t="s">
        <v>59</v>
      </c>
      <c r="C64" s="31">
        <v>801</v>
      </c>
      <c r="D64" s="31">
        <v>728</v>
      </c>
      <c r="E64" s="33">
        <v>90.886392009987517</v>
      </c>
    </row>
    <row r="65" spans="2:5" s="4" customFormat="1" ht="15.75" customHeight="1" x14ac:dyDescent="0.2">
      <c r="B65" s="26" t="s">
        <v>60</v>
      </c>
      <c r="C65" s="27">
        <v>59766</v>
      </c>
      <c r="D65" s="27">
        <v>12124</v>
      </c>
      <c r="E65" s="28">
        <v>20.285781213398923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59586</v>
      </c>
      <c r="D67" s="31">
        <v>11964</v>
      </c>
      <c r="E67" s="33">
        <v>20.078541939381733</v>
      </c>
    </row>
    <row r="68" spans="2:5" s="8" customFormat="1" ht="15.75" customHeight="1" x14ac:dyDescent="0.2">
      <c r="B68" s="30" t="s">
        <v>63</v>
      </c>
      <c r="C68" s="31">
        <v>180</v>
      </c>
      <c r="D68" s="31">
        <v>160</v>
      </c>
      <c r="E68" s="33">
        <v>88.888888888888886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183491</v>
      </c>
      <c r="D70" s="27">
        <v>49573</v>
      </c>
      <c r="E70" s="28">
        <v>27.016583919647285</v>
      </c>
    </row>
    <row r="71" spans="2:5" s="8" customFormat="1" ht="15.75" customHeight="1" x14ac:dyDescent="0.2">
      <c r="B71" s="34" t="s">
        <v>66</v>
      </c>
      <c r="C71" s="35">
        <v>985</v>
      </c>
      <c r="D71" s="35">
        <v>874</v>
      </c>
      <c r="E71" s="33">
        <v>88.73096446700508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4797</v>
      </c>
      <c r="D73" s="35">
        <v>1874</v>
      </c>
      <c r="E73" s="33">
        <v>39.066082968521989</v>
      </c>
    </row>
    <row r="74" spans="2:5" s="8" customFormat="1" ht="15.75" customHeight="1" x14ac:dyDescent="0.2">
      <c r="B74" s="34" t="s">
        <v>69</v>
      </c>
      <c r="C74" s="35">
        <v>146592</v>
      </c>
      <c r="D74" s="35">
        <v>26719</v>
      </c>
      <c r="E74" s="33">
        <v>18.226779087535473</v>
      </c>
    </row>
    <row r="75" spans="2:5" s="8" customFormat="1" ht="15.75" customHeight="1" x14ac:dyDescent="0.2">
      <c r="B75" s="34" t="s">
        <v>70</v>
      </c>
      <c r="C75" s="35">
        <v>19788</v>
      </c>
      <c r="D75" s="35">
        <v>17431</v>
      </c>
      <c r="E75" s="33">
        <v>88.088740650899538</v>
      </c>
    </row>
    <row r="76" spans="2:5" s="8" customFormat="1" ht="15.75" customHeight="1" x14ac:dyDescent="0.2">
      <c r="B76" s="34" t="s">
        <v>71</v>
      </c>
      <c r="C76" s="35">
        <v>11329</v>
      </c>
      <c r="D76" s="35">
        <v>2675</v>
      </c>
      <c r="E76" s="33">
        <v>23.611969282372673</v>
      </c>
    </row>
    <row r="77" spans="2:5" s="5" customFormat="1" ht="15.75" customHeight="1" x14ac:dyDescent="0.2">
      <c r="B77" s="26" t="s">
        <v>72</v>
      </c>
      <c r="C77" s="27">
        <v>156</v>
      </c>
      <c r="D77" s="27">
        <v>110</v>
      </c>
      <c r="E77" s="28">
        <v>70.512820512820511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77</v>
      </c>
      <c r="D80" s="31">
        <v>31</v>
      </c>
      <c r="E80" s="33">
        <v>40.259740259740262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79</v>
      </c>
      <c r="D84" s="31">
        <v>79</v>
      </c>
      <c r="E84" s="33">
        <v>100</v>
      </c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18149</v>
      </c>
      <c r="D86" s="27">
        <v>15490</v>
      </c>
      <c r="E86" s="28">
        <v>85.349055044355055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671</v>
      </c>
      <c r="D89" s="31">
        <v>671</v>
      </c>
      <c r="E89" s="33">
        <v>100</v>
      </c>
    </row>
    <row r="90" spans="2:5" ht="15.75" customHeight="1" x14ac:dyDescent="0.2">
      <c r="B90" s="30" t="s">
        <v>85</v>
      </c>
      <c r="C90" s="31">
        <v>4747</v>
      </c>
      <c r="D90" s="31">
        <v>4702</v>
      </c>
      <c r="E90" s="33">
        <v>99.052032862860756</v>
      </c>
    </row>
    <row r="91" spans="2:5" ht="15.75" customHeight="1" x14ac:dyDescent="0.2">
      <c r="B91" s="30" t="s">
        <v>86</v>
      </c>
      <c r="C91" s="31">
        <v>334</v>
      </c>
      <c r="D91" s="31">
        <v>334</v>
      </c>
      <c r="E91" s="33">
        <v>100</v>
      </c>
    </row>
    <row r="92" spans="2:5" ht="15.75" customHeight="1" x14ac:dyDescent="0.2">
      <c r="B92" s="30" t="s">
        <v>87</v>
      </c>
      <c r="C92" s="31">
        <v>1781</v>
      </c>
      <c r="D92" s="31">
        <v>1781</v>
      </c>
      <c r="E92" s="33">
        <v>100</v>
      </c>
    </row>
    <row r="93" spans="2:5" ht="15.75" customHeight="1" x14ac:dyDescent="0.2">
      <c r="B93" s="30" t="s">
        <v>88</v>
      </c>
      <c r="C93" s="31">
        <v>10616</v>
      </c>
      <c r="D93" s="31">
        <v>8002</v>
      </c>
      <c r="E93" s="33">
        <v>75.376789751318768</v>
      </c>
    </row>
    <row r="94" spans="2:5" s="5" customFormat="1" ht="15.75" customHeight="1" x14ac:dyDescent="0.2">
      <c r="B94" s="26" t="s">
        <v>89</v>
      </c>
      <c r="C94" s="27">
        <v>1945</v>
      </c>
      <c r="D94" s="27">
        <v>1784</v>
      </c>
      <c r="E94" s="37">
        <v>91.722365038560412</v>
      </c>
    </row>
    <row r="95" spans="2:5" s="5" customFormat="1" ht="15.75" customHeight="1" x14ac:dyDescent="0.2">
      <c r="B95" s="26" t="s">
        <v>90</v>
      </c>
      <c r="C95" s="27">
        <v>1890</v>
      </c>
      <c r="D95" s="27">
        <v>1722</v>
      </c>
      <c r="E95" s="37">
        <v>91.111111111111114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1710</v>
      </c>
      <c r="D99" s="31">
        <v>1634</v>
      </c>
      <c r="E99" s="38">
        <v>95.555555555555557</v>
      </c>
    </row>
    <row r="100" spans="2:5" ht="15.75" customHeight="1" x14ac:dyDescent="0.2">
      <c r="B100" s="30" t="s">
        <v>95</v>
      </c>
      <c r="C100" s="31">
        <v>180</v>
      </c>
      <c r="D100" s="31">
        <v>88</v>
      </c>
      <c r="E100" s="38">
        <v>48.888888888888886</v>
      </c>
    </row>
    <row r="101" spans="2:5" s="5" customFormat="1" ht="15.75" customHeight="1" x14ac:dyDescent="0.2">
      <c r="B101" s="26" t="s">
        <v>96</v>
      </c>
      <c r="C101" s="27">
        <v>55</v>
      </c>
      <c r="D101" s="27">
        <v>62</v>
      </c>
      <c r="E101" s="37">
        <v>112.72727272727272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1728479D-F711-4D7A-AEC4-E796AFBB1C85}"/>
    <hyperlink ref="D4" location="Şubat!A1" display="Şubat" xr:uid="{7CD1386A-6712-4D53-B88A-E1CDB06B25AD}"/>
    <hyperlink ref="E4" location="Mart!A1" display="Mart" xr:uid="{CDDCB5DD-E3D5-4850-90A7-560C2D677506}"/>
    <hyperlink ref="C5" location="Nisan!A1" display="Nisan" xr:uid="{EC1D0CA5-5A6D-4CF4-AE31-75B39C10A761}"/>
    <hyperlink ref="D5" location="Mayıs!A1" display="Mayıs" xr:uid="{CAB86FE0-EC62-469C-BB03-CBE77B5A3BE4}"/>
    <hyperlink ref="E5" location="Haziran!A1" display="Haziran" xr:uid="{040B46E9-5EFB-4C40-A33E-D2BB2C5371F3}"/>
    <hyperlink ref="C6" location="Temmuz!A1" display="Temmuz" xr:uid="{12142C6C-C06D-4B01-9DAC-5C0CFDCE7AF2}"/>
    <hyperlink ref="D6" location="Ağustos!A1" display="Ağustos" xr:uid="{87B02101-E0EF-4B22-A61F-D5EBE88F1BDE}"/>
    <hyperlink ref="E6" location="Eylül!A1" display="Eylül" xr:uid="{296D56DD-E3F8-47CE-9EDF-7F95E4F8789F}"/>
    <hyperlink ref="C7" location="Ekim!A1" display="Ekim" xr:uid="{EE295C65-B397-4EDD-9E25-DB64D28DF650}"/>
    <hyperlink ref="D7" location="Kasım!A1" display="Kasım" xr:uid="{7BDFBCA9-B13C-4920-A8E5-1D9FDB718634}"/>
    <hyperlink ref="E7" location="Aralık!A1" display="Aralık" xr:uid="{E28642AB-BD6F-4931-962C-9732294B1A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B833-6281-498C-8716-C24AB607747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879550</v>
      </c>
      <c r="D10" s="27">
        <f>+D11+D46+D95+D106</f>
        <v>549947</v>
      </c>
      <c r="E10" s="28">
        <f t="shared" ref="E10:E73" si="0">+D10/C10*100</f>
        <v>62.525950770280261</v>
      </c>
    </row>
    <row r="11" spans="2:7" s="5" customFormat="1" ht="15.75" customHeight="1" x14ac:dyDescent="0.2">
      <c r="B11" s="26" t="s">
        <v>5</v>
      </c>
      <c r="C11" s="27">
        <f>+C12+C22+C25+C39+C43+C44+C45</f>
        <v>581249</v>
      </c>
      <c r="D11" s="27">
        <f>+D12+D22+D25+D39+D43+D44+D45</f>
        <v>443347</v>
      </c>
      <c r="E11" s="29">
        <f t="shared" si="0"/>
        <v>76.27488391377878</v>
      </c>
    </row>
    <row r="12" spans="2:7" s="5" customFormat="1" ht="15.75" customHeight="1" x14ac:dyDescent="0.2">
      <c r="B12" s="26" t="s">
        <v>6</v>
      </c>
      <c r="C12" s="27">
        <f>+C13+C18</f>
        <v>241175</v>
      </c>
      <c r="D12" s="27">
        <f>+D13+D18</f>
        <v>170216</v>
      </c>
      <c r="E12" s="29">
        <f t="shared" si="0"/>
        <v>70.577796206074424</v>
      </c>
      <c r="G12" s="6"/>
    </row>
    <row r="13" spans="2:7" s="5" customFormat="1" ht="15.75" customHeight="1" x14ac:dyDescent="0.2">
      <c r="B13" s="26" t="s">
        <v>7</v>
      </c>
      <c r="C13" s="27">
        <f>SUM(C14:C17)</f>
        <v>212429</v>
      </c>
      <c r="D13" s="27">
        <f>SUM(D14:D17)</f>
        <v>150910</v>
      </c>
      <c r="E13" s="29">
        <f t="shared" si="0"/>
        <v>71.040206374835819</v>
      </c>
    </row>
    <row r="14" spans="2:7" ht="15.75" customHeight="1" x14ac:dyDescent="0.2">
      <c r="B14" s="30" t="s">
        <v>8</v>
      </c>
      <c r="C14" s="31">
        <v>20207</v>
      </c>
      <c r="D14" s="31">
        <v>11771</v>
      </c>
      <c r="E14" s="32">
        <f t="shared" si="0"/>
        <v>58.252090859603115</v>
      </c>
    </row>
    <row r="15" spans="2:7" ht="15.75" customHeight="1" x14ac:dyDescent="0.2">
      <c r="B15" s="30" t="s">
        <v>9</v>
      </c>
      <c r="C15" s="31">
        <v>3433</v>
      </c>
      <c r="D15" s="31">
        <v>2308</v>
      </c>
      <c r="E15" s="32">
        <f t="shared" si="0"/>
        <v>67.229828138654241</v>
      </c>
    </row>
    <row r="16" spans="2:7" ht="15.75" customHeight="1" x14ac:dyDescent="0.2">
      <c r="B16" s="30" t="s">
        <v>10</v>
      </c>
      <c r="C16" s="31">
        <v>172097</v>
      </c>
      <c r="D16" s="31">
        <v>124638</v>
      </c>
      <c r="E16" s="32">
        <f t="shared" si="0"/>
        <v>72.423110222723224</v>
      </c>
    </row>
    <row r="17" spans="2:5" ht="15.75" customHeight="1" x14ac:dyDescent="0.2">
      <c r="B17" s="30" t="s">
        <v>11</v>
      </c>
      <c r="C17" s="31">
        <v>16692</v>
      </c>
      <c r="D17" s="31">
        <v>12193</v>
      </c>
      <c r="E17" s="32">
        <f t="shared" si="0"/>
        <v>73.046968607716266</v>
      </c>
    </row>
    <row r="18" spans="2:5" s="5" customFormat="1" ht="15.75" customHeight="1" x14ac:dyDescent="0.2">
      <c r="B18" s="26" t="s">
        <v>12</v>
      </c>
      <c r="C18" s="27">
        <f>SUM(C19:C21)</f>
        <v>28746</v>
      </c>
      <c r="D18" s="27">
        <f>SUM(D19:D21)</f>
        <v>19306</v>
      </c>
      <c r="E18" s="29">
        <f t="shared" si="0"/>
        <v>67.160648438043552</v>
      </c>
    </row>
    <row r="19" spans="2:5" ht="15.75" customHeight="1" x14ac:dyDescent="0.2">
      <c r="B19" s="30" t="s">
        <v>13</v>
      </c>
      <c r="C19" s="31">
        <v>7769</v>
      </c>
      <c r="D19" s="31">
        <v>2077</v>
      </c>
      <c r="E19" s="32">
        <f t="shared" si="0"/>
        <v>26.73445745913245</v>
      </c>
    </row>
    <row r="20" spans="2:5" ht="15.75" customHeight="1" x14ac:dyDescent="0.2">
      <c r="B20" s="30" t="s">
        <v>14</v>
      </c>
      <c r="C20" s="31">
        <v>572</v>
      </c>
      <c r="D20" s="31">
        <v>11</v>
      </c>
      <c r="E20" s="32">
        <f t="shared" si="0"/>
        <v>1.9230769230769231</v>
      </c>
    </row>
    <row r="21" spans="2:5" ht="15.75" customHeight="1" x14ac:dyDescent="0.2">
      <c r="B21" s="30" t="s">
        <v>15</v>
      </c>
      <c r="C21" s="31">
        <v>20405</v>
      </c>
      <c r="D21" s="31">
        <v>17218</v>
      </c>
      <c r="E21" s="32">
        <f t="shared" si="0"/>
        <v>84.381279098260237</v>
      </c>
    </row>
    <row r="22" spans="2:5" s="4" customFormat="1" ht="15.75" customHeight="1" x14ac:dyDescent="0.2">
      <c r="B22" s="26" t="s">
        <v>16</v>
      </c>
      <c r="C22" s="27">
        <f>SUM(C23:C24)</f>
        <v>47901</v>
      </c>
      <c r="D22" s="27">
        <f>SUM(D23:D24)</f>
        <v>31373</v>
      </c>
      <c r="E22" s="28">
        <f t="shared" si="0"/>
        <v>65.495501137763299</v>
      </c>
    </row>
    <row r="23" spans="2:5" s="8" customFormat="1" ht="15.75" customHeight="1" x14ac:dyDescent="0.2">
      <c r="B23" s="30" t="s">
        <v>17</v>
      </c>
      <c r="C23" s="31">
        <v>665</v>
      </c>
      <c r="D23" s="31">
        <v>179</v>
      </c>
      <c r="E23" s="33">
        <f t="shared" si="0"/>
        <v>26.917293233082706</v>
      </c>
    </row>
    <row r="24" spans="2:5" s="8" customFormat="1" ht="15.75" customHeight="1" x14ac:dyDescent="0.2">
      <c r="B24" s="30" t="s">
        <v>18</v>
      </c>
      <c r="C24" s="31">
        <v>47236</v>
      </c>
      <c r="D24" s="31">
        <v>31194</v>
      </c>
      <c r="E24" s="33">
        <f t="shared" si="0"/>
        <v>66.038614615970872</v>
      </c>
    </row>
    <row r="25" spans="2:5" s="4" customFormat="1" ht="15.75" customHeight="1" x14ac:dyDescent="0.2">
      <c r="B25" s="26" t="s">
        <v>19</v>
      </c>
      <c r="C25" s="27">
        <f>+C26+C29+C36+C37+C38</f>
        <v>132026</v>
      </c>
      <c r="D25" s="27">
        <f>+D26+D29+D36+D37+D38</f>
        <v>92188</v>
      </c>
      <c r="E25" s="28">
        <f t="shared" si="0"/>
        <v>69.825640404162812</v>
      </c>
    </row>
    <row r="26" spans="2:5" s="4" customFormat="1" ht="15.75" customHeight="1" x14ac:dyDescent="0.2">
      <c r="B26" s="26" t="s">
        <v>20</v>
      </c>
      <c r="C26" s="27">
        <f>SUM(C27:C28)</f>
        <v>91736</v>
      </c>
      <c r="D26" s="27">
        <f>SUM(D27:D28)</f>
        <v>52880</v>
      </c>
      <c r="E26" s="28">
        <f t="shared" si="0"/>
        <v>57.643673149036367</v>
      </c>
    </row>
    <row r="27" spans="2:5" s="8" customFormat="1" ht="15.75" customHeight="1" x14ac:dyDescent="0.2">
      <c r="B27" s="30" t="s">
        <v>21</v>
      </c>
      <c r="C27" s="31">
        <v>82411</v>
      </c>
      <c r="D27" s="31">
        <v>44228</v>
      </c>
      <c r="E27" s="33">
        <f t="shared" si="0"/>
        <v>53.667592918421079</v>
      </c>
    </row>
    <row r="28" spans="2:5" s="8" customFormat="1" ht="15.75" customHeight="1" x14ac:dyDescent="0.2">
      <c r="B28" s="30" t="s">
        <v>22</v>
      </c>
      <c r="C28" s="31">
        <v>9325</v>
      </c>
      <c r="D28" s="31">
        <v>8652</v>
      </c>
      <c r="E28" s="33">
        <f t="shared" si="0"/>
        <v>92.782841823056302</v>
      </c>
    </row>
    <row r="29" spans="2:5" s="4" customFormat="1" ht="15.75" customHeight="1" x14ac:dyDescent="0.2">
      <c r="B29" s="26" t="s">
        <v>23</v>
      </c>
      <c r="C29" s="27">
        <f>SUM(C30:C35)</f>
        <v>29050</v>
      </c>
      <c r="D29" s="27">
        <f>SUM(D30:D35)</f>
        <v>28907</v>
      </c>
      <c r="E29" s="28">
        <f t="shared" si="0"/>
        <v>99.507745266781413</v>
      </c>
    </row>
    <row r="30" spans="2:5" s="8" customFormat="1" ht="15.75" customHeight="1" x14ac:dyDescent="0.2">
      <c r="B30" s="30" t="s">
        <v>24</v>
      </c>
      <c r="C30" s="31">
        <v>-12</v>
      </c>
      <c r="D30" s="31">
        <v>-12</v>
      </c>
      <c r="E30" s="33">
        <f t="shared" si="0"/>
        <v>100</v>
      </c>
    </row>
    <row r="31" spans="2:5" s="8" customFormat="1" ht="15.75" customHeight="1" x14ac:dyDescent="0.2">
      <c r="B31" s="30" t="s">
        <v>25</v>
      </c>
      <c r="C31" s="31">
        <v>28475</v>
      </c>
      <c r="D31" s="31">
        <v>28465</v>
      </c>
      <c r="E31" s="33">
        <f t="shared" si="0"/>
        <v>99.964881474978057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f t="shared" si="0"/>
        <v>100</v>
      </c>
    </row>
    <row r="34" spans="2:5" ht="15.75" customHeight="1" x14ac:dyDescent="0.2">
      <c r="B34" s="30" t="s">
        <v>28</v>
      </c>
      <c r="C34" s="31">
        <v>1</v>
      </c>
      <c r="D34" s="31">
        <v>1</v>
      </c>
      <c r="E34" s="32">
        <f t="shared" si="0"/>
        <v>100</v>
      </c>
    </row>
    <row r="35" spans="2:5" ht="15.75" customHeight="1" x14ac:dyDescent="0.2">
      <c r="B35" s="30" t="s">
        <v>29</v>
      </c>
      <c r="C35" s="31">
        <v>575</v>
      </c>
      <c r="D35" s="31">
        <v>442</v>
      </c>
      <c r="E35" s="32">
        <f t="shared" si="0"/>
        <v>76.869565217391298</v>
      </c>
    </row>
    <row r="36" spans="2:5" s="5" customFormat="1" ht="15.75" customHeight="1" x14ac:dyDescent="0.2">
      <c r="B36" s="26" t="s">
        <v>30</v>
      </c>
      <c r="C36" s="27">
        <v>11240</v>
      </c>
      <c r="D36" s="27">
        <v>10401</v>
      </c>
      <c r="E36" s="29">
        <f t="shared" si="0"/>
        <v>92.535587188612098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103019</v>
      </c>
      <c r="D39" s="27">
        <f>SUM(D40:D42)</f>
        <v>103019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9121</v>
      </c>
      <c r="D40" s="31">
        <v>9121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93898</v>
      </c>
      <c r="D41" s="31">
        <v>93898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29601</v>
      </c>
      <c r="D43" s="27">
        <v>22533</v>
      </c>
      <c r="E43" s="28">
        <f t="shared" si="0"/>
        <v>76.12242829634134</v>
      </c>
    </row>
    <row r="44" spans="2:5" s="4" customFormat="1" ht="15.75" customHeight="1" x14ac:dyDescent="0.2">
      <c r="B44" s="26" t="s">
        <v>38</v>
      </c>
      <c r="C44" s="27">
        <v>26427</v>
      </c>
      <c r="D44" s="27">
        <v>23871</v>
      </c>
      <c r="E44" s="28">
        <f t="shared" si="0"/>
        <v>90.328073561130665</v>
      </c>
    </row>
    <row r="45" spans="2:5" s="4" customFormat="1" ht="15.75" customHeight="1" x14ac:dyDescent="0.2">
      <c r="B45" s="26" t="s">
        <v>39</v>
      </c>
      <c r="C45" s="27">
        <v>1100</v>
      </c>
      <c r="D45" s="27">
        <v>147</v>
      </c>
      <c r="E45" s="28">
        <f t="shared" si="0"/>
        <v>13.363636363636363</v>
      </c>
    </row>
    <row r="46" spans="2:5" s="4" customFormat="1" ht="15.75" customHeight="1" x14ac:dyDescent="0.2">
      <c r="B46" s="26" t="s">
        <v>40</v>
      </c>
      <c r="C46" s="27">
        <f>+C47+C51+C61+C71+C78+C87</f>
        <v>296459</v>
      </c>
      <c r="D46" s="27">
        <f>+D47+D51+D61+D71+D78+D87</f>
        <v>104987</v>
      </c>
      <c r="E46" s="28">
        <f t="shared" si="0"/>
        <v>35.413665970673854</v>
      </c>
    </row>
    <row r="47" spans="2:5" s="4" customFormat="1" ht="15.75" customHeight="1" x14ac:dyDescent="0.2">
      <c r="B47" s="26" t="s">
        <v>41</v>
      </c>
      <c r="C47" s="27">
        <f>SUM(C48:C50)</f>
        <v>28117</v>
      </c>
      <c r="D47" s="27">
        <f>SUM(D48:D50)</f>
        <v>28117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27898</v>
      </c>
      <c r="D48" s="31">
        <v>27898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219</v>
      </c>
      <c r="D50" s="31">
        <v>219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607</v>
      </c>
      <c r="D51" s="27">
        <f>+D52+D53+D54</f>
        <v>120</v>
      </c>
      <c r="E51" s="28">
        <f t="shared" si="0"/>
        <v>19.769357495881383</v>
      </c>
    </row>
    <row r="52" spans="2:5" s="4" customFormat="1" ht="15.75" customHeight="1" x14ac:dyDescent="0.2">
      <c r="B52" s="26" t="s">
        <v>46</v>
      </c>
      <c r="C52" s="27">
        <v>10</v>
      </c>
      <c r="D52" s="27">
        <v>9</v>
      </c>
      <c r="E52" s="28"/>
    </row>
    <row r="53" spans="2:5" s="4" customFormat="1" ht="15.75" customHeight="1" x14ac:dyDescent="0.2">
      <c r="B53" s="26" t="s">
        <v>47</v>
      </c>
      <c r="C53" s="27">
        <v>597</v>
      </c>
      <c r="D53" s="27">
        <v>111</v>
      </c>
      <c r="E53" s="28">
        <f t="shared" si="0"/>
        <v>18.592964824120603</v>
      </c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68397</v>
      </c>
      <c r="D61" s="27">
        <f>+D62+D66+D70</f>
        <v>14668</v>
      </c>
      <c r="E61" s="28">
        <f t="shared" si="0"/>
        <v>21.445385031507229</v>
      </c>
    </row>
    <row r="62" spans="2:5" s="4" customFormat="1" ht="15.75" customHeight="1" x14ac:dyDescent="0.2">
      <c r="B62" s="26" t="s">
        <v>56</v>
      </c>
      <c r="C62" s="27">
        <f>SUM(C63:C65)</f>
        <v>9613</v>
      </c>
      <c r="D62" s="27">
        <f>SUM(D63:D65)</f>
        <v>2773</v>
      </c>
      <c r="E62" s="28">
        <f t="shared" si="0"/>
        <v>28.846353895766153</v>
      </c>
    </row>
    <row r="63" spans="2:5" s="8" customFormat="1" ht="15.75" customHeight="1" x14ac:dyDescent="0.2">
      <c r="B63" s="30" t="s">
        <v>57</v>
      </c>
      <c r="C63" s="31">
        <v>1526</v>
      </c>
      <c r="D63" s="31">
        <v>1526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7371</v>
      </c>
      <c r="D64" s="31">
        <v>605</v>
      </c>
      <c r="E64" s="33">
        <f t="shared" si="0"/>
        <v>8.207841541174874</v>
      </c>
    </row>
    <row r="65" spans="2:5" s="8" customFormat="1" ht="15.75" customHeight="1" x14ac:dyDescent="0.2">
      <c r="B65" s="30" t="s">
        <v>59</v>
      </c>
      <c r="C65" s="31">
        <v>716</v>
      </c>
      <c r="D65" s="31">
        <v>642</v>
      </c>
      <c r="E65" s="33">
        <f t="shared" si="0"/>
        <v>89.664804469273747</v>
      </c>
    </row>
    <row r="66" spans="2:5" s="4" customFormat="1" ht="15.75" customHeight="1" x14ac:dyDescent="0.2">
      <c r="B66" s="26" t="s">
        <v>60</v>
      </c>
      <c r="C66" s="27">
        <f>SUM(C67:C69)</f>
        <v>58784</v>
      </c>
      <c r="D66" s="27">
        <f>SUM(D67:D69)</f>
        <v>11895</v>
      </c>
      <c r="E66" s="28">
        <f t="shared" si="0"/>
        <v>20.23509798584649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58628</v>
      </c>
      <c r="D68" s="31">
        <v>11759</v>
      </c>
      <c r="E68" s="33">
        <f t="shared" si="0"/>
        <v>20.05696936617316</v>
      </c>
    </row>
    <row r="69" spans="2:5" s="8" customFormat="1" ht="15.75" customHeight="1" x14ac:dyDescent="0.2">
      <c r="B69" s="30" t="s">
        <v>63</v>
      </c>
      <c r="C69" s="31">
        <v>156</v>
      </c>
      <c r="D69" s="31">
        <v>136</v>
      </c>
      <c r="E69" s="33">
        <f t="shared" si="0"/>
        <v>87.179487179487182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182596</v>
      </c>
      <c r="D71" s="27">
        <f>SUM(D72:D77)</f>
        <v>48018</v>
      </c>
      <c r="E71" s="28">
        <f t="shared" si="0"/>
        <v>26.297399723980806</v>
      </c>
    </row>
    <row r="72" spans="2:5" s="8" customFormat="1" ht="15.75" customHeight="1" x14ac:dyDescent="0.2">
      <c r="B72" s="34" t="s">
        <v>66</v>
      </c>
      <c r="C72" s="35">
        <v>872</v>
      </c>
      <c r="D72" s="35">
        <v>760</v>
      </c>
      <c r="E72" s="33">
        <f t="shared" si="0"/>
        <v>87.155963302752298</v>
      </c>
    </row>
    <row r="73" spans="2:5" s="8" customFormat="1" ht="15.75" customHeight="1" x14ac:dyDescent="0.2">
      <c r="B73" s="34" t="s">
        <v>67</v>
      </c>
      <c r="C73" s="35">
        <v>5</v>
      </c>
      <c r="D73" s="35">
        <v>5</v>
      </c>
      <c r="E73" s="33">
        <f t="shared" si="0"/>
        <v>100</v>
      </c>
    </row>
    <row r="74" spans="2:5" s="8" customFormat="1" ht="15.75" customHeight="1" x14ac:dyDescent="0.2">
      <c r="B74" s="34" t="s">
        <v>68</v>
      </c>
      <c r="C74" s="35">
        <v>4710</v>
      </c>
      <c r="D74" s="35">
        <v>1721</v>
      </c>
      <c r="E74" s="33">
        <f>+D74/C74*100</f>
        <v>36.539278131634816</v>
      </c>
    </row>
    <row r="75" spans="2:5" s="8" customFormat="1" ht="15.75" customHeight="1" x14ac:dyDescent="0.2">
      <c r="B75" s="34" t="s">
        <v>69</v>
      </c>
      <c r="C75" s="35">
        <v>145924</v>
      </c>
      <c r="D75" s="35">
        <v>26451</v>
      </c>
      <c r="E75" s="33">
        <f>+D75/C75*100</f>
        <v>18.126559030728323</v>
      </c>
    </row>
    <row r="76" spans="2:5" s="8" customFormat="1" ht="15.75" customHeight="1" x14ac:dyDescent="0.2">
      <c r="B76" s="34" t="s">
        <v>70</v>
      </c>
      <c r="C76" s="35">
        <v>19167</v>
      </c>
      <c r="D76" s="35">
        <v>16777</v>
      </c>
      <c r="E76" s="33">
        <f>+D76/C76*100</f>
        <v>87.530651640841029</v>
      </c>
    </row>
    <row r="77" spans="2:5" s="8" customFormat="1" ht="15.75" customHeight="1" x14ac:dyDescent="0.2">
      <c r="B77" s="34" t="s">
        <v>71</v>
      </c>
      <c r="C77" s="35">
        <v>11918</v>
      </c>
      <c r="D77" s="35">
        <v>2304</v>
      </c>
      <c r="E77" s="33">
        <f>+D77/C77*100</f>
        <v>19.332102701795602</v>
      </c>
    </row>
    <row r="78" spans="2:5" s="5" customFormat="1" ht="15.75" customHeight="1" x14ac:dyDescent="0.2">
      <c r="B78" s="26" t="s">
        <v>72</v>
      </c>
      <c r="C78" s="27">
        <f>SUM(C79:C86)</f>
        <v>141</v>
      </c>
      <c r="D78" s="27">
        <f>SUM(D79:D86)</f>
        <v>95</v>
      </c>
      <c r="E78" s="28">
        <f>+D78/C78*100</f>
        <v>67.37588652482269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77</v>
      </c>
      <c r="D81" s="31">
        <v>31</v>
      </c>
      <c r="E81" s="33">
        <f>+D81/C81*100</f>
        <v>40.259740259740262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64</v>
      </c>
      <c r="D85" s="31">
        <v>64</v>
      </c>
      <c r="E85" s="33">
        <f>+D85/C85*100</f>
        <v>100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16601</v>
      </c>
      <c r="D87" s="27">
        <f>SUM(D88:D94)</f>
        <v>13969</v>
      </c>
      <c r="E87" s="28">
        <f>+D87/C87*100</f>
        <v>84.145533401602307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592</v>
      </c>
      <c r="D90" s="31">
        <v>592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4166</v>
      </c>
      <c r="D91" s="31">
        <v>4136</v>
      </c>
      <c r="E91" s="33">
        <f t="shared" si="1"/>
        <v>99.279884781565059</v>
      </c>
    </row>
    <row r="92" spans="2:5" ht="15.75" customHeight="1" x14ac:dyDescent="0.2">
      <c r="B92" s="30" t="s">
        <v>86</v>
      </c>
      <c r="C92" s="31">
        <v>272</v>
      </c>
      <c r="D92" s="31">
        <v>272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1364</v>
      </c>
      <c r="D93" s="31">
        <v>1364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10207</v>
      </c>
      <c r="D94" s="31">
        <v>7605</v>
      </c>
      <c r="E94" s="33">
        <f t="shared" si="1"/>
        <v>74.507690800431078</v>
      </c>
    </row>
    <row r="95" spans="2:5" s="5" customFormat="1" ht="15.75" customHeight="1" x14ac:dyDescent="0.2">
      <c r="B95" s="26" t="s">
        <v>89</v>
      </c>
      <c r="C95" s="27">
        <f>+C96+C102+C103</f>
        <v>1842</v>
      </c>
      <c r="D95" s="27">
        <f>+D96+D102+D103</f>
        <v>1613</v>
      </c>
      <c r="E95" s="37">
        <f t="shared" si="1"/>
        <v>87.567861020629749</v>
      </c>
    </row>
    <row r="96" spans="2:5" s="5" customFormat="1" ht="15.75" customHeight="1" x14ac:dyDescent="0.2">
      <c r="B96" s="26" t="s">
        <v>90</v>
      </c>
      <c r="C96" s="27">
        <f>SUM(C97:C101)</f>
        <v>1800</v>
      </c>
      <c r="D96" s="27">
        <f>SUM(D97:D101)</f>
        <v>1564</v>
      </c>
      <c r="E96" s="37">
        <f t="shared" si="1"/>
        <v>86.8888888888889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1635</v>
      </c>
      <c r="D100" s="31">
        <v>1489</v>
      </c>
      <c r="E100" s="38">
        <f>+D100/C100*100</f>
        <v>91.070336391437309</v>
      </c>
    </row>
    <row r="101" spans="2:5" ht="15.75" customHeight="1" x14ac:dyDescent="0.2">
      <c r="B101" s="30" t="s">
        <v>95</v>
      </c>
      <c r="C101" s="31">
        <v>165</v>
      </c>
      <c r="D101" s="31">
        <v>75</v>
      </c>
      <c r="E101" s="38">
        <f>+D101/C101*100</f>
        <v>45.454545454545453</v>
      </c>
    </row>
    <row r="102" spans="2:5" s="5" customFormat="1" ht="15.75" customHeight="1" x14ac:dyDescent="0.2">
      <c r="B102" s="26" t="s">
        <v>96</v>
      </c>
      <c r="C102" s="27">
        <v>42</v>
      </c>
      <c r="D102" s="27">
        <v>49</v>
      </c>
      <c r="E102" s="37">
        <f>+D102/C102*100</f>
        <v>116.66666666666667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C3CFCDAE-F58C-42DB-B020-97768CBF1A53}"/>
    <hyperlink ref="D4" location="Şubat!A1" display="Şubat" xr:uid="{0EC5366B-83C2-4BDF-9C11-7EA5A5ED0EE6}"/>
    <hyperlink ref="E4" location="Mart!A1" display="Mart" xr:uid="{0BCDAAD4-06BE-43BA-BED6-2818D70EF9DC}"/>
    <hyperlink ref="C5" location="Nisan!A1" display="Nisan" xr:uid="{09D6239D-2E2B-44F1-B919-14531672E357}"/>
    <hyperlink ref="D5" location="Mayıs!A1" display="Mayıs" xr:uid="{8CD363A6-1CA1-4836-89F9-5D9C1CB82354}"/>
    <hyperlink ref="E5" location="Haziran!A1" display="Haziran" xr:uid="{ED2E2E62-AD28-428D-ABA8-2BCF60033314}"/>
    <hyperlink ref="C6" location="Temmuz!A1" display="Temmuz" xr:uid="{6DEAFD85-0D70-4F70-A758-CC5C20BB9CC9}"/>
    <hyperlink ref="D6" location="Ağustos!A1" display="Ağustos" xr:uid="{2FDBE25F-77DF-40A0-AB96-D3D31681533A}"/>
    <hyperlink ref="E6" location="Eylül!A1" display="Eylül" xr:uid="{753AC9BC-542C-4EFA-BC08-417DF00C35D8}"/>
    <hyperlink ref="C7" location="Ekim!A1" display="Ekim" xr:uid="{BF60E89F-306A-4201-B96F-64987B4F2ABA}"/>
    <hyperlink ref="D7" location="Kasım!A1" display="Kasım" xr:uid="{A9B48388-34F8-4BFE-AB74-2B5CBCC202BB}"/>
    <hyperlink ref="E7" location="Aralık!A1" display="Aralık" xr:uid="{EF948BE6-5D23-4441-B213-035A3C5439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550B-3B1F-45D7-B096-41D8C565326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792374</v>
      </c>
      <c r="D10" s="27">
        <v>425407</v>
      </c>
      <c r="E10" s="28">
        <v>53.687652547912975</v>
      </c>
    </row>
    <row r="11" spans="2:7" s="5" customFormat="1" ht="15.75" customHeight="1" x14ac:dyDescent="0.2">
      <c r="B11" s="26" t="s">
        <v>5</v>
      </c>
      <c r="C11" s="27">
        <v>515390</v>
      </c>
      <c r="D11" s="27">
        <v>372563</v>
      </c>
      <c r="E11" s="29">
        <v>72.287588040124945</v>
      </c>
    </row>
    <row r="12" spans="2:7" s="5" customFormat="1" ht="15.75" customHeight="1" x14ac:dyDescent="0.2">
      <c r="B12" s="26" t="s">
        <v>6</v>
      </c>
      <c r="C12" s="27">
        <v>211239</v>
      </c>
      <c r="D12" s="27">
        <v>137460</v>
      </c>
      <c r="E12" s="29">
        <v>65.073210912757588</v>
      </c>
      <c r="G12" s="6"/>
    </row>
    <row r="13" spans="2:7" s="5" customFormat="1" ht="15.75" customHeight="1" x14ac:dyDescent="0.2">
      <c r="B13" s="26" t="s">
        <v>7</v>
      </c>
      <c r="C13" s="27">
        <v>189170</v>
      </c>
      <c r="D13" s="27">
        <v>123852</v>
      </c>
      <c r="E13" s="29">
        <v>65.471269228736062</v>
      </c>
    </row>
    <row r="14" spans="2:7" ht="15.75" customHeight="1" x14ac:dyDescent="0.2">
      <c r="B14" s="30" t="s">
        <v>8</v>
      </c>
      <c r="C14" s="31">
        <v>19990</v>
      </c>
      <c r="D14" s="31">
        <v>8073</v>
      </c>
      <c r="E14" s="32">
        <v>40.385192596298147</v>
      </c>
    </row>
    <row r="15" spans="2:7" ht="15.75" customHeight="1" x14ac:dyDescent="0.2">
      <c r="B15" s="30" t="s">
        <v>9</v>
      </c>
      <c r="C15" s="31">
        <v>3424</v>
      </c>
      <c r="D15" s="31">
        <v>2244</v>
      </c>
      <c r="E15" s="32">
        <v>65.537383177570092</v>
      </c>
    </row>
    <row r="16" spans="2:7" ht="15.75" customHeight="1" x14ac:dyDescent="0.2">
      <c r="B16" s="30" t="s">
        <v>10</v>
      </c>
      <c r="C16" s="31">
        <v>153935</v>
      </c>
      <c r="D16" s="31">
        <v>104984</v>
      </c>
      <c r="E16" s="32">
        <v>68.200214376197749</v>
      </c>
    </row>
    <row r="17" spans="2:5" ht="15.75" customHeight="1" x14ac:dyDescent="0.2">
      <c r="B17" s="30" t="s">
        <v>11</v>
      </c>
      <c r="C17" s="31">
        <v>11821</v>
      </c>
      <c r="D17" s="31">
        <v>8551</v>
      </c>
      <c r="E17" s="32">
        <v>72.337365705101092</v>
      </c>
    </row>
    <row r="18" spans="2:5" s="5" customFormat="1" ht="15.75" customHeight="1" x14ac:dyDescent="0.2">
      <c r="B18" s="26" t="s">
        <v>12</v>
      </c>
      <c r="C18" s="27">
        <v>22069</v>
      </c>
      <c r="D18" s="27">
        <v>13608</v>
      </c>
      <c r="E18" s="29">
        <v>61.661153654447418</v>
      </c>
    </row>
    <row r="19" spans="2:5" ht="15.75" customHeight="1" x14ac:dyDescent="0.2">
      <c r="B19" s="30" t="s">
        <v>13</v>
      </c>
      <c r="C19" s="31">
        <v>7635</v>
      </c>
      <c r="D19" s="31">
        <v>1911</v>
      </c>
      <c r="E19" s="32">
        <v>25.029469548133594</v>
      </c>
    </row>
    <row r="20" spans="2:5" ht="15.75" customHeight="1" x14ac:dyDescent="0.2">
      <c r="B20" s="30" t="s">
        <v>14</v>
      </c>
      <c r="C20" s="31">
        <v>553</v>
      </c>
      <c r="D20" s="31">
        <v>11</v>
      </c>
      <c r="E20" s="32">
        <v>1.9891500904159132</v>
      </c>
    </row>
    <row r="21" spans="2:5" ht="15.75" customHeight="1" x14ac:dyDescent="0.2">
      <c r="B21" s="30" t="s">
        <v>15</v>
      </c>
      <c r="C21" s="31">
        <v>13881</v>
      </c>
      <c r="D21" s="31">
        <v>11686</v>
      </c>
      <c r="E21" s="32">
        <v>84.187018226352578</v>
      </c>
    </row>
    <row r="22" spans="2:5" s="4" customFormat="1" ht="15.75" customHeight="1" x14ac:dyDescent="0.2">
      <c r="B22" s="26" t="s">
        <v>16</v>
      </c>
      <c r="C22" s="27">
        <v>47777</v>
      </c>
      <c r="D22" s="27">
        <v>25089</v>
      </c>
      <c r="E22" s="28">
        <v>52.512715323272708</v>
      </c>
    </row>
    <row r="23" spans="2:5" s="8" customFormat="1" ht="15.75" customHeight="1" x14ac:dyDescent="0.2">
      <c r="B23" s="30" t="s">
        <v>17</v>
      </c>
      <c r="C23" s="31">
        <v>676</v>
      </c>
      <c r="D23" s="31">
        <v>160</v>
      </c>
      <c r="E23" s="33">
        <v>23.668639053254438</v>
      </c>
    </row>
    <row r="24" spans="2:5" s="8" customFormat="1" ht="15.75" customHeight="1" x14ac:dyDescent="0.2">
      <c r="B24" s="30" t="s">
        <v>18</v>
      </c>
      <c r="C24" s="31">
        <v>47101</v>
      </c>
      <c r="D24" s="31">
        <v>24929</v>
      </c>
      <c r="E24" s="33">
        <v>52.926689454576334</v>
      </c>
    </row>
    <row r="25" spans="2:5" s="4" customFormat="1" ht="15.75" customHeight="1" x14ac:dyDescent="0.2">
      <c r="B25" s="26" t="s">
        <v>19</v>
      </c>
      <c r="C25" s="27">
        <v>119602</v>
      </c>
      <c r="D25" s="27">
        <v>83348</v>
      </c>
      <c r="E25" s="28">
        <v>69.687797862911992</v>
      </c>
    </row>
    <row r="26" spans="2:5" s="4" customFormat="1" ht="15.75" customHeight="1" x14ac:dyDescent="0.2">
      <c r="B26" s="26" t="s">
        <v>20</v>
      </c>
      <c r="C26" s="27">
        <v>84527</v>
      </c>
      <c r="D26" s="27">
        <v>49209</v>
      </c>
      <c r="E26" s="28">
        <v>58.216901108521533</v>
      </c>
    </row>
    <row r="27" spans="2:5" s="8" customFormat="1" ht="15.75" customHeight="1" x14ac:dyDescent="0.2">
      <c r="B27" s="30" t="s">
        <v>21</v>
      </c>
      <c r="C27" s="31">
        <v>76124</v>
      </c>
      <c r="D27" s="31">
        <v>41498</v>
      </c>
      <c r="E27" s="33">
        <v>54.513688192948351</v>
      </c>
    </row>
    <row r="28" spans="2:5" s="8" customFormat="1" ht="15.75" customHeight="1" x14ac:dyDescent="0.2">
      <c r="B28" s="30" t="s">
        <v>22</v>
      </c>
      <c r="C28" s="31">
        <v>8403</v>
      </c>
      <c r="D28" s="31">
        <v>7711</v>
      </c>
      <c r="E28" s="33">
        <v>91.764845888373202</v>
      </c>
    </row>
    <row r="29" spans="2:5" s="4" customFormat="1" ht="15.75" customHeight="1" x14ac:dyDescent="0.2">
      <c r="B29" s="26" t="s">
        <v>23</v>
      </c>
      <c r="C29" s="27">
        <v>25123</v>
      </c>
      <c r="D29" s="27">
        <v>25036</v>
      </c>
      <c r="E29" s="28">
        <v>99.653703777415117</v>
      </c>
    </row>
    <row r="30" spans="2:5" s="8" customFormat="1" ht="15.75" customHeight="1" x14ac:dyDescent="0.2">
      <c r="B30" s="30" t="s">
        <v>24</v>
      </c>
      <c r="C30" s="31">
        <v>-4</v>
      </c>
      <c r="D30" s="31">
        <v>-4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24619</v>
      </c>
      <c r="D31" s="31">
        <v>24610</v>
      </c>
      <c r="E31" s="33">
        <v>99.96344286932856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v>100</v>
      </c>
    </row>
    <row r="34" spans="2:5" ht="15.75" customHeight="1" x14ac:dyDescent="0.2">
      <c r="B34" s="30" t="s">
        <v>28</v>
      </c>
      <c r="C34" s="31">
        <v>1</v>
      </c>
      <c r="D34" s="31">
        <v>1</v>
      </c>
      <c r="E34" s="32">
        <v>100</v>
      </c>
    </row>
    <row r="35" spans="2:5" ht="15.75" customHeight="1" x14ac:dyDescent="0.2">
      <c r="B35" s="30" t="s">
        <v>29</v>
      </c>
      <c r="C35" s="31">
        <v>496</v>
      </c>
      <c r="D35" s="31">
        <v>418</v>
      </c>
      <c r="E35" s="32">
        <v>84.274193548387103</v>
      </c>
    </row>
    <row r="36" spans="2:5" s="5" customFormat="1" ht="15.75" customHeight="1" x14ac:dyDescent="0.2">
      <c r="B36" s="26" t="s">
        <v>30</v>
      </c>
      <c r="C36" s="27">
        <v>9952</v>
      </c>
      <c r="D36" s="27">
        <v>9103</v>
      </c>
      <c r="E36" s="29">
        <v>91.469051446945343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86431</v>
      </c>
      <c r="D39" s="27">
        <v>86431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7624</v>
      </c>
      <c r="D40" s="31">
        <v>7624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78807</v>
      </c>
      <c r="D41" s="31">
        <v>78807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26401</v>
      </c>
      <c r="D43" s="27">
        <v>19713</v>
      </c>
      <c r="E43" s="28">
        <v>74.66762622627931</v>
      </c>
    </row>
    <row r="44" spans="2:5" s="4" customFormat="1" ht="15.75" customHeight="1" x14ac:dyDescent="0.2">
      <c r="B44" s="26" t="s">
        <v>38</v>
      </c>
      <c r="C44" s="27">
        <v>22849</v>
      </c>
      <c r="D44" s="27">
        <v>20433</v>
      </c>
      <c r="E44" s="28">
        <v>89.426233095540283</v>
      </c>
    </row>
    <row r="45" spans="2:5" s="4" customFormat="1" ht="15.75" customHeight="1" x14ac:dyDescent="0.2">
      <c r="B45" s="26" t="s">
        <v>39</v>
      </c>
      <c r="C45" s="27">
        <v>1091</v>
      </c>
      <c r="D45" s="27">
        <v>89</v>
      </c>
      <c r="E45" s="28">
        <v>8.1576535288725935</v>
      </c>
    </row>
    <row r="46" spans="2:5" s="4" customFormat="1" ht="15.75" customHeight="1" x14ac:dyDescent="0.2">
      <c r="B46" s="26" t="s">
        <v>40</v>
      </c>
      <c r="C46" s="27">
        <v>275334</v>
      </c>
      <c r="D46" s="27">
        <v>51356</v>
      </c>
      <c r="E46" s="28">
        <v>18.652255079285524</v>
      </c>
    </row>
    <row r="47" spans="2:5" s="4" customFormat="1" ht="15.75" customHeight="1" x14ac:dyDescent="0.2">
      <c r="B47" s="26" t="s">
        <v>41</v>
      </c>
      <c r="C47" s="27">
        <v>24623</v>
      </c>
      <c r="D47" s="27">
        <v>24623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24423</v>
      </c>
      <c r="D48" s="31">
        <v>24423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200</v>
      </c>
      <c r="D50" s="31">
        <v>200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607</v>
      </c>
      <c r="D51" s="27">
        <v>120</v>
      </c>
      <c r="E51" s="28">
        <v>19.769357495881383</v>
      </c>
    </row>
    <row r="52" spans="2:5" s="4" customFormat="1" ht="15.75" customHeight="1" x14ac:dyDescent="0.2">
      <c r="B52" s="26" t="s">
        <v>46</v>
      </c>
      <c r="C52" s="27">
        <v>10</v>
      </c>
      <c r="D52" s="27">
        <v>9</v>
      </c>
      <c r="E52" s="28"/>
    </row>
    <row r="53" spans="2:5" s="4" customFormat="1" ht="15.75" customHeight="1" x14ac:dyDescent="0.2">
      <c r="B53" s="26" t="s">
        <v>47</v>
      </c>
      <c r="C53" s="27">
        <v>597</v>
      </c>
      <c r="D53" s="27">
        <v>111</v>
      </c>
      <c r="E53" s="28">
        <v>18.592964824120603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63785</v>
      </c>
      <c r="D61" s="27">
        <v>3796</v>
      </c>
      <c r="E61" s="28">
        <v>5.9512424551226779</v>
      </c>
    </row>
    <row r="62" spans="2:5" s="4" customFormat="1" ht="15.75" customHeight="1" x14ac:dyDescent="0.2">
      <c r="B62" s="26" t="s">
        <v>56</v>
      </c>
      <c r="C62" s="27">
        <v>5383</v>
      </c>
      <c r="D62" s="27">
        <v>2365</v>
      </c>
      <c r="E62" s="28">
        <v>43.934608954114807</v>
      </c>
    </row>
    <row r="63" spans="2:5" s="8" customFormat="1" ht="15.75" customHeight="1" x14ac:dyDescent="0.2">
      <c r="B63" s="30" t="s">
        <v>57</v>
      </c>
      <c r="C63" s="31">
        <v>1340</v>
      </c>
      <c r="D63" s="31">
        <v>1340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3480</v>
      </c>
      <c r="D64" s="31">
        <v>536</v>
      </c>
      <c r="E64" s="33">
        <v>15.402298850574713</v>
      </c>
    </row>
    <row r="65" spans="2:5" s="8" customFormat="1" ht="15.75" customHeight="1" x14ac:dyDescent="0.2">
      <c r="B65" s="30" t="s">
        <v>59</v>
      </c>
      <c r="C65" s="31">
        <v>563</v>
      </c>
      <c r="D65" s="31">
        <v>489</v>
      </c>
      <c r="E65" s="33">
        <v>86.856127886323264</v>
      </c>
    </row>
    <row r="66" spans="2:5" s="4" customFormat="1" ht="15.75" customHeight="1" x14ac:dyDescent="0.2">
      <c r="B66" s="26" t="s">
        <v>60</v>
      </c>
      <c r="C66" s="27">
        <v>58402</v>
      </c>
      <c r="D66" s="27">
        <v>1431</v>
      </c>
      <c r="E66" s="28">
        <v>2.4502585527892879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58269</v>
      </c>
      <c r="D68" s="31">
        <v>1319</v>
      </c>
      <c r="E68" s="33">
        <v>2.2636393279445333</v>
      </c>
    </row>
    <row r="69" spans="2:5" s="8" customFormat="1" ht="15.75" customHeight="1" x14ac:dyDescent="0.2">
      <c r="B69" s="30" t="s">
        <v>63</v>
      </c>
      <c r="C69" s="31">
        <v>133</v>
      </c>
      <c r="D69" s="31">
        <v>112</v>
      </c>
      <c r="E69" s="33">
        <v>84.210526315789465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171020</v>
      </c>
      <c r="D71" s="27">
        <v>10554</v>
      </c>
      <c r="E71" s="28">
        <v>6.171208045842592</v>
      </c>
    </row>
    <row r="72" spans="2:5" s="8" customFormat="1" ht="15.75" customHeight="1" x14ac:dyDescent="0.2">
      <c r="B72" s="34" t="s">
        <v>66</v>
      </c>
      <c r="C72" s="35">
        <v>787</v>
      </c>
      <c r="D72" s="35">
        <v>667</v>
      </c>
      <c r="E72" s="33">
        <v>84.752223634053365</v>
      </c>
    </row>
    <row r="73" spans="2:5" s="8" customFormat="1" ht="15.75" customHeight="1" x14ac:dyDescent="0.2">
      <c r="B73" s="34" t="s">
        <v>67</v>
      </c>
      <c r="C73" s="35">
        <v>2709</v>
      </c>
      <c r="D73" s="35">
        <v>231</v>
      </c>
      <c r="E73" s="33">
        <v>8.5271317829457356</v>
      </c>
    </row>
    <row r="74" spans="2:5" s="8" customFormat="1" ht="15.75" customHeight="1" x14ac:dyDescent="0.2">
      <c r="B74" s="34" t="s">
        <v>68</v>
      </c>
      <c r="C74" s="35">
        <v>4603</v>
      </c>
      <c r="D74" s="35">
        <v>1558</v>
      </c>
      <c r="E74" s="33">
        <v>33.847490766891156</v>
      </c>
    </row>
    <row r="75" spans="2:5" s="8" customFormat="1" ht="15.75" customHeight="1" x14ac:dyDescent="0.2">
      <c r="B75" s="34" t="s">
        <v>69</v>
      </c>
      <c r="C75" s="35">
        <v>145473</v>
      </c>
      <c r="D75" s="35">
        <v>1200</v>
      </c>
      <c r="E75" s="33">
        <v>0.82489534140355936</v>
      </c>
    </row>
    <row r="76" spans="2:5" s="8" customFormat="1" ht="15.75" customHeight="1" x14ac:dyDescent="0.2">
      <c r="B76" s="34" t="s">
        <v>70</v>
      </c>
      <c r="C76" s="35">
        <v>7573</v>
      </c>
      <c r="D76" s="35">
        <v>5152</v>
      </c>
      <c r="E76" s="33">
        <v>68.03116334345701</v>
      </c>
    </row>
    <row r="77" spans="2:5" s="8" customFormat="1" ht="15.75" customHeight="1" x14ac:dyDescent="0.2">
      <c r="B77" s="34" t="s">
        <v>71</v>
      </c>
      <c r="C77" s="35">
        <v>9875</v>
      </c>
      <c r="D77" s="35">
        <v>1746</v>
      </c>
      <c r="E77" s="33">
        <v>17.68101265822785</v>
      </c>
    </row>
    <row r="78" spans="2:5" s="5" customFormat="1" ht="15.75" customHeight="1" x14ac:dyDescent="0.2">
      <c r="B78" s="26" t="s">
        <v>72</v>
      </c>
      <c r="C78" s="27">
        <v>135</v>
      </c>
      <c r="D78" s="27">
        <v>89</v>
      </c>
      <c r="E78" s="28">
        <v>65.925925925925924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77</v>
      </c>
      <c r="D81" s="31">
        <v>31</v>
      </c>
      <c r="E81" s="33">
        <v>40.259740259740262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58</v>
      </c>
      <c r="D85" s="31">
        <v>58</v>
      </c>
      <c r="E85" s="33">
        <v>100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15164</v>
      </c>
      <c r="D87" s="27">
        <v>12174</v>
      </c>
      <c r="E87" s="28">
        <v>80.28224742811922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518</v>
      </c>
      <c r="D90" s="31">
        <v>518</v>
      </c>
      <c r="E90" s="33">
        <v>100</v>
      </c>
    </row>
    <row r="91" spans="2:5" ht="15.75" customHeight="1" x14ac:dyDescent="0.2">
      <c r="B91" s="30" t="s">
        <v>85</v>
      </c>
      <c r="C91" s="31">
        <v>3486</v>
      </c>
      <c r="D91" s="31">
        <v>3452</v>
      </c>
      <c r="E91" s="33">
        <v>99.024670109007459</v>
      </c>
    </row>
    <row r="92" spans="2:5" ht="15.75" customHeight="1" x14ac:dyDescent="0.2">
      <c r="B92" s="30" t="s">
        <v>86</v>
      </c>
      <c r="C92" s="31">
        <v>237</v>
      </c>
      <c r="D92" s="31">
        <v>237</v>
      </c>
      <c r="E92" s="33">
        <v>100</v>
      </c>
    </row>
    <row r="93" spans="2:5" ht="15.75" customHeight="1" x14ac:dyDescent="0.2">
      <c r="B93" s="30" t="s">
        <v>87</v>
      </c>
      <c r="C93" s="31">
        <v>1152</v>
      </c>
      <c r="D93" s="31">
        <v>1152</v>
      </c>
      <c r="E93" s="33">
        <v>100</v>
      </c>
    </row>
    <row r="94" spans="2:5" ht="15.75" customHeight="1" x14ac:dyDescent="0.2">
      <c r="B94" s="30" t="s">
        <v>88</v>
      </c>
      <c r="C94" s="31">
        <v>9771</v>
      </c>
      <c r="D94" s="31">
        <v>6815</v>
      </c>
      <c r="E94" s="33">
        <v>69.747211134991304</v>
      </c>
    </row>
    <row r="95" spans="2:5" s="5" customFormat="1" ht="15.75" customHeight="1" x14ac:dyDescent="0.2">
      <c r="B95" s="26" t="s">
        <v>89</v>
      </c>
      <c r="C95" s="27">
        <v>1650</v>
      </c>
      <c r="D95" s="27">
        <v>1488</v>
      </c>
      <c r="E95" s="37">
        <v>90.181818181818187</v>
      </c>
    </row>
    <row r="96" spans="2:5" s="5" customFormat="1" ht="15.75" customHeight="1" x14ac:dyDescent="0.2">
      <c r="B96" s="26" t="s">
        <v>90</v>
      </c>
      <c r="C96" s="27">
        <v>1610</v>
      </c>
      <c r="D96" s="27">
        <v>1441</v>
      </c>
      <c r="E96" s="37">
        <v>89.50310559006212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1571</v>
      </c>
      <c r="D100" s="31">
        <v>1402</v>
      </c>
      <c r="E100" s="38">
        <v>89.242520687460214</v>
      </c>
    </row>
    <row r="101" spans="2:5" ht="15.75" customHeight="1" x14ac:dyDescent="0.2">
      <c r="B101" s="30" t="s">
        <v>95</v>
      </c>
      <c r="C101" s="31">
        <v>39</v>
      </c>
      <c r="D101" s="31">
        <v>39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40</v>
      </c>
      <c r="D102" s="27">
        <v>47</v>
      </c>
      <c r="E102" s="37">
        <v>117.5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E859E3A2-A024-4291-90D7-B03243163CEC}"/>
    <hyperlink ref="D4" location="Şubat!A1" display="Şubat" xr:uid="{7584C1FF-6EE1-4F51-A84D-DE2F0AFD61AB}"/>
    <hyperlink ref="E4" location="Mart!A1" display="Mart" xr:uid="{6939D3EB-D823-4850-8433-A91F7B899A20}"/>
    <hyperlink ref="C5" location="Nisan!A1" display="Nisan" xr:uid="{FBE9F900-BE2B-41BE-869E-8BFF906CE2B2}"/>
    <hyperlink ref="D5" location="Mayıs!A1" display="Mayıs" xr:uid="{AF5B1958-881D-47AD-A0F8-8D59FBC6B5D0}"/>
    <hyperlink ref="E5" location="Haziran!A1" display="Haziran" xr:uid="{87AD45F7-5DA3-4317-B157-86D4AF3558BA}"/>
    <hyperlink ref="C6" location="Temmuz!A1" display="Temmuz" xr:uid="{2D5C1778-3136-457F-A4FA-AF0C889190AE}"/>
    <hyperlink ref="D6" location="Ağustos!A1" display="Ağustos" xr:uid="{0F966FB9-B020-4851-BC1A-D5FE0920D675}"/>
    <hyperlink ref="E6" location="Eylül!A1" display="Eylül" xr:uid="{07823CF3-149F-4290-A534-3CE896900879}"/>
    <hyperlink ref="C7" location="Ekim!A1" display="Ekim" xr:uid="{89D9D05F-8D7C-41C1-80A3-B513F5B4C818}"/>
    <hyperlink ref="D7" location="Kasım!A1" display="Kasım" xr:uid="{14C6DA6E-97CB-4678-9ED4-E64A7FF074EA}"/>
    <hyperlink ref="E7" location="Aralık!A1" display="Aralık" xr:uid="{546EAC27-AB53-44DD-BE7F-B39E99289C1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63F2-E5C3-4385-9652-59F7137CC9A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721893</v>
      </c>
      <c r="D10" s="27">
        <v>356322</v>
      </c>
      <c r="E10" s="28">
        <v>49.359392596963815</v>
      </c>
    </row>
    <row r="11" spans="2:7" s="5" customFormat="1" ht="15.75" customHeight="1" x14ac:dyDescent="0.2">
      <c r="B11" s="26" t="s">
        <v>5</v>
      </c>
      <c r="C11" s="27">
        <v>455301</v>
      </c>
      <c r="D11" s="27">
        <v>310879</v>
      </c>
      <c r="E11" s="29">
        <v>68.279885174862343</v>
      </c>
    </row>
    <row r="12" spans="2:7" s="5" customFormat="1" ht="15.75" customHeight="1" x14ac:dyDescent="0.2">
      <c r="B12" s="26" t="s">
        <v>6</v>
      </c>
      <c r="C12" s="27">
        <v>189569</v>
      </c>
      <c r="D12" s="27">
        <v>115621</v>
      </c>
      <c r="E12" s="29">
        <v>60.991512325327456</v>
      </c>
      <c r="G12" s="6"/>
    </row>
    <row r="13" spans="2:7" s="5" customFormat="1" ht="15.75" customHeight="1" x14ac:dyDescent="0.2">
      <c r="B13" s="26" t="s">
        <v>7</v>
      </c>
      <c r="C13" s="27">
        <v>167568</v>
      </c>
      <c r="D13" s="27">
        <v>102175</v>
      </c>
      <c r="E13" s="29">
        <v>60.975245870333239</v>
      </c>
    </row>
    <row r="14" spans="2:7" ht="15.75" customHeight="1" x14ac:dyDescent="0.2">
      <c r="B14" s="30" t="s">
        <v>8</v>
      </c>
      <c r="C14" s="31">
        <v>19937</v>
      </c>
      <c r="D14" s="31">
        <v>6083</v>
      </c>
      <c r="E14" s="32">
        <v>30.511109996488941</v>
      </c>
    </row>
    <row r="15" spans="2:7" ht="15.75" customHeight="1" x14ac:dyDescent="0.2">
      <c r="B15" s="30" t="s">
        <v>9</v>
      </c>
      <c r="C15" s="31">
        <v>3394</v>
      </c>
      <c r="D15" s="31">
        <v>2103</v>
      </c>
      <c r="E15" s="32">
        <v>61.96228638774307</v>
      </c>
    </row>
    <row r="16" spans="2:7" ht="15.75" customHeight="1" x14ac:dyDescent="0.2">
      <c r="B16" s="30" t="s">
        <v>10</v>
      </c>
      <c r="C16" s="31">
        <v>132337</v>
      </c>
      <c r="D16" s="31">
        <v>85455</v>
      </c>
      <c r="E16" s="32">
        <v>64.573777552763019</v>
      </c>
    </row>
    <row r="17" spans="2:5" ht="15.75" customHeight="1" x14ac:dyDescent="0.2">
      <c r="B17" s="30" t="s">
        <v>11</v>
      </c>
      <c r="C17" s="31">
        <v>11900</v>
      </c>
      <c r="D17" s="31">
        <v>8534</v>
      </c>
      <c r="E17" s="32">
        <v>71.714285714285722</v>
      </c>
    </row>
    <row r="18" spans="2:5" s="5" customFormat="1" ht="15.75" customHeight="1" x14ac:dyDescent="0.2">
      <c r="B18" s="26" t="s">
        <v>12</v>
      </c>
      <c r="C18" s="27">
        <v>22001</v>
      </c>
      <c r="D18" s="27">
        <v>13446</v>
      </c>
      <c r="E18" s="29">
        <v>61.115403845279758</v>
      </c>
    </row>
    <row r="19" spans="2:5" ht="15.75" customHeight="1" x14ac:dyDescent="0.2">
      <c r="B19" s="30" t="s">
        <v>13</v>
      </c>
      <c r="C19" s="31">
        <v>7528</v>
      </c>
      <c r="D19" s="31">
        <v>1806</v>
      </c>
      <c r="E19" s="32">
        <v>23.990435706695003</v>
      </c>
    </row>
    <row r="20" spans="2:5" ht="15.75" customHeight="1" x14ac:dyDescent="0.2">
      <c r="B20" s="30" t="s">
        <v>14</v>
      </c>
      <c r="C20" s="31">
        <v>534</v>
      </c>
      <c r="D20" s="31">
        <v>10</v>
      </c>
      <c r="E20" s="32">
        <v>1.8726591760299627</v>
      </c>
    </row>
    <row r="21" spans="2:5" ht="15.75" customHeight="1" x14ac:dyDescent="0.2">
      <c r="B21" s="30" t="s">
        <v>15</v>
      </c>
      <c r="C21" s="31">
        <v>13939</v>
      </c>
      <c r="D21" s="31">
        <v>11630</v>
      </c>
      <c r="E21" s="32">
        <v>83.43496664036158</v>
      </c>
    </row>
    <row r="22" spans="2:5" s="4" customFormat="1" ht="15.75" customHeight="1" x14ac:dyDescent="0.2">
      <c r="B22" s="26" t="s">
        <v>16</v>
      </c>
      <c r="C22" s="27">
        <v>46644</v>
      </c>
      <c r="D22" s="27">
        <v>17383</v>
      </c>
      <c r="E22" s="28">
        <v>37.267387016550899</v>
      </c>
    </row>
    <row r="23" spans="2:5" s="8" customFormat="1" ht="15.75" customHeight="1" x14ac:dyDescent="0.2">
      <c r="B23" s="30" t="s">
        <v>17</v>
      </c>
      <c r="C23" s="31">
        <v>552</v>
      </c>
      <c r="D23" s="31">
        <v>114</v>
      </c>
      <c r="E23" s="33">
        <v>20.652173913043477</v>
      </c>
    </row>
    <row r="24" spans="2:5" s="8" customFormat="1" ht="15.75" customHeight="1" x14ac:dyDescent="0.2">
      <c r="B24" s="30" t="s">
        <v>18</v>
      </c>
      <c r="C24" s="31">
        <v>46092</v>
      </c>
      <c r="D24" s="31">
        <v>17269</v>
      </c>
      <c r="E24" s="33">
        <v>37.466371604616853</v>
      </c>
    </row>
    <row r="25" spans="2:5" s="4" customFormat="1" ht="15.75" customHeight="1" x14ac:dyDescent="0.2">
      <c r="B25" s="26" t="s">
        <v>19</v>
      </c>
      <c r="C25" s="27">
        <v>104981</v>
      </c>
      <c r="D25" s="27">
        <v>73609</v>
      </c>
      <c r="E25" s="28">
        <v>70.116497270934744</v>
      </c>
    </row>
    <row r="26" spans="2:5" s="4" customFormat="1" ht="15.75" customHeight="1" x14ac:dyDescent="0.2">
      <c r="B26" s="26" t="s">
        <v>20</v>
      </c>
      <c r="C26" s="27">
        <v>73990</v>
      </c>
      <c r="D26" s="27">
        <v>43491</v>
      </c>
      <c r="E26" s="28">
        <v>58.779564806054871</v>
      </c>
    </row>
    <row r="27" spans="2:5" s="8" customFormat="1" ht="15.75" customHeight="1" x14ac:dyDescent="0.2">
      <c r="B27" s="30" t="s">
        <v>21</v>
      </c>
      <c r="C27" s="31">
        <v>66545</v>
      </c>
      <c r="D27" s="31">
        <v>36700</v>
      </c>
      <c r="E27" s="33">
        <v>55.150649936133448</v>
      </c>
    </row>
    <row r="28" spans="2:5" s="8" customFormat="1" ht="15.75" customHeight="1" x14ac:dyDescent="0.2">
      <c r="B28" s="30" t="s">
        <v>22</v>
      </c>
      <c r="C28" s="31">
        <v>7445</v>
      </c>
      <c r="D28" s="31">
        <v>6791</v>
      </c>
      <c r="E28" s="33">
        <v>91.215580926796505</v>
      </c>
    </row>
    <row r="29" spans="2:5" s="4" customFormat="1" ht="15.75" customHeight="1" x14ac:dyDescent="0.2">
      <c r="B29" s="26" t="s">
        <v>23</v>
      </c>
      <c r="C29" s="27">
        <v>22831</v>
      </c>
      <c r="D29" s="27">
        <v>22826</v>
      </c>
      <c r="E29" s="28">
        <v>99.9780999518199</v>
      </c>
    </row>
    <row r="30" spans="2:5" s="8" customFormat="1" ht="15.75" customHeight="1" x14ac:dyDescent="0.2">
      <c r="B30" s="30" t="s">
        <v>24</v>
      </c>
      <c r="C30" s="31">
        <v>4</v>
      </c>
      <c r="D30" s="31">
        <v>4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22409</v>
      </c>
      <c r="D31" s="31">
        <v>22406</v>
      </c>
      <c r="E31" s="33">
        <v>99.986612521754651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v>100</v>
      </c>
    </row>
    <row r="34" spans="2:5" ht="15.75" customHeight="1" x14ac:dyDescent="0.2">
      <c r="B34" s="30" t="s">
        <v>28</v>
      </c>
      <c r="C34" s="31">
        <v>1</v>
      </c>
      <c r="D34" s="31">
        <v>1</v>
      </c>
      <c r="E34" s="32">
        <v>100</v>
      </c>
    </row>
    <row r="35" spans="2:5" ht="15.75" customHeight="1" x14ac:dyDescent="0.2">
      <c r="B35" s="30" t="s">
        <v>29</v>
      </c>
      <c r="C35" s="31">
        <v>406</v>
      </c>
      <c r="D35" s="31">
        <v>404</v>
      </c>
      <c r="E35" s="32">
        <v>99.50738916256158</v>
      </c>
    </row>
    <row r="36" spans="2:5" s="5" customFormat="1" ht="15.75" customHeight="1" x14ac:dyDescent="0.2">
      <c r="B36" s="26" t="s">
        <v>30</v>
      </c>
      <c r="C36" s="27">
        <v>8160</v>
      </c>
      <c r="D36" s="27">
        <v>7292</v>
      </c>
      <c r="E36" s="29">
        <v>89.362745098039227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69965</v>
      </c>
      <c r="D39" s="27">
        <v>69965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6986</v>
      </c>
      <c r="D40" s="31">
        <v>6986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62979</v>
      </c>
      <c r="D41" s="31">
        <v>62979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23349</v>
      </c>
      <c r="D43" s="27">
        <v>16856</v>
      </c>
      <c r="E43" s="28">
        <v>72.191528545119709</v>
      </c>
    </row>
    <row r="44" spans="2:5" s="4" customFormat="1" ht="15.75" customHeight="1" x14ac:dyDescent="0.2">
      <c r="B44" s="26" t="s">
        <v>38</v>
      </c>
      <c r="C44" s="27">
        <v>19732</v>
      </c>
      <c r="D44" s="27">
        <v>17389</v>
      </c>
      <c r="E44" s="28">
        <v>88.125886884248942</v>
      </c>
    </row>
    <row r="45" spans="2:5" s="4" customFormat="1" ht="15.75" customHeight="1" x14ac:dyDescent="0.2">
      <c r="B45" s="26" t="s">
        <v>39</v>
      </c>
      <c r="C45" s="27">
        <v>1061</v>
      </c>
      <c r="D45" s="27">
        <v>56</v>
      </c>
      <c r="E45" s="28">
        <v>5.2780395852968898</v>
      </c>
    </row>
    <row r="46" spans="2:5" s="4" customFormat="1" ht="15.75" customHeight="1" x14ac:dyDescent="0.2">
      <c r="B46" s="26" t="s">
        <v>40</v>
      </c>
      <c r="C46" s="27">
        <v>265081</v>
      </c>
      <c r="D46" s="27">
        <v>44092</v>
      </c>
      <c r="E46" s="28">
        <v>16.633406392762968</v>
      </c>
    </row>
    <row r="47" spans="2:5" s="4" customFormat="1" ht="15.75" customHeight="1" x14ac:dyDescent="0.2">
      <c r="B47" s="26" t="s">
        <v>41</v>
      </c>
      <c r="C47" s="27">
        <v>20936</v>
      </c>
      <c r="D47" s="27">
        <v>20936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20755</v>
      </c>
      <c r="D48" s="31">
        <v>20755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181</v>
      </c>
      <c r="D50" s="31">
        <v>181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607</v>
      </c>
      <c r="D51" s="27">
        <v>120</v>
      </c>
      <c r="E51" s="28">
        <v>19.769357495881383</v>
      </c>
    </row>
    <row r="52" spans="2:5" s="4" customFormat="1" ht="15.75" customHeight="1" x14ac:dyDescent="0.2">
      <c r="B52" s="26" t="s">
        <v>46</v>
      </c>
      <c r="C52" s="27">
        <v>10</v>
      </c>
      <c r="D52" s="27">
        <v>9</v>
      </c>
      <c r="E52" s="28"/>
    </row>
    <row r="53" spans="2:5" s="4" customFormat="1" ht="15.75" customHeight="1" x14ac:dyDescent="0.2">
      <c r="B53" s="26" t="s">
        <v>47</v>
      </c>
      <c r="C53" s="27">
        <v>597</v>
      </c>
      <c r="D53" s="27">
        <v>111</v>
      </c>
      <c r="E53" s="28">
        <v>18.592964824120603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62782</v>
      </c>
      <c r="D61" s="27">
        <v>3141</v>
      </c>
      <c r="E61" s="28">
        <v>5.0030263451307695</v>
      </c>
    </row>
    <row r="62" spans="2:5" s="4" customFormat="1" ht="15.75" customHeight="1" x14ac:dyDescent="0.2">
      <c r="B62" s="26" t="s">
        <v>56</v>
      </c>
      <c r="C62" s="27">
        <v>5082</v>
      </c>
      <c r="D62" s="27">
        <v>2031</v>
      </c>
      <c r="E62" s="28">
        <v>39.964580873671785</v>
      </c>
    </row>
    <row r="63" spans="2:5" s="8" customFormat="1" ht="15.75" customHeight="1" x14ac:dyDescent="0.2">
      <c r="B63" s="30" t="s">
        <v>57</v>
      </c>
      <c r="C63" s="31">
        <v>1151</v>
      </c>
      <c r="D63" s="31">
        <v>1151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3408</v>
      </c>
      <c r="D64" s="31">
        <v>437</v>
      </c>
      <c r="E64" s="33">
        <v>12.822769953051644</v>
      </c>
    </row>
    <row r="65" spans="2:5" s="8" customFormat="1" ht="15.75" customHeight="1" x14ac:dyDescent="0.2">
      <c r="B65" s="30" t="s">
        <v>59</v>
      </c>
      <c r="C65" s="31">
        <v>523</v>
      </c>
      <c r="D65" s="31">
        <v>443</v>
      </c>
      <c r="E65" s="33">
        <v>84.703632887189301</v>
      </c>
    </row>
    <row r="66" spans="2:5" s="4" customFormat="1" ht="15.75" customHeight="1" x14ac:dyDescent="0.2">
      <c r="B66" s="26" t="s">
        <v>60</v>
      </c>
      <c r="C66" s="27">
        <v>57700</v>
      </c>
      <c r="D66" s="27">
        <v>1110</v>
      </c>
      <c r="E66" s="28">
        <v>1.9237435008665509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57578</v>
      </c>
      <c r="D68" s="31">
        <v>1009</v>
      </c>
      <c r="E68" s="33">
        <v>1.7524054326305185</v>
      </c>
    </row>
    <row r="69" spans="2:5" s="8" customFormat="1" ht="15.75" customHeight="1" x14ac:dyDescent="0.2">
      <c r="B69" s="30" t="s">
        <v>63</v>
      </c>
      <c r="C69" s="31">
        <v>122</v>
      </c>
      <c r="D69" s="31">
        <v>101</v>
      </c>
      <c r="E69" s="33">
        <v>82.786885245901644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166940</v>
      </c>
      <c r="D71" s="27">
        <v>9115</v>
      </c>
      <c r="E71" s="28">
        <v>5.4600455253384448</v>
      </c>
    </row>
    <row r="72" spans="2:5" s="8" customFormat="1" ht="15.75" customHeight="1" x14ac:dyDescent="0.2">
      <c r="B72" s="34" t="s">
        <v>66</v>
      </c>
      <c r="C72" s="35">
        <v>687</v>
      </c>
      <c r="D72" s="35">
        <v>571</v>
      </c>
      <c r="E72" s="33">
        <v>83.114992721979618</v>
      </c>
    </row>
    <row r="73" spans="2:5" s="8" customFormat="1" ht="15.75" customHeight="1" x14ac:dyDescent="0.2">
      <c r="B73" s="34" t="s">
        <v>67</v>
      </c>
      <c r="C73" s="35">
        <v>1762</v>
      </c>
      <c r="D73" s="35">
        <v>383</v>
      </c>
      <c r="E73" s="33">
        <v>21.736662883087401</v>
      </c>
    </row>
    <row r="74" spans="2:5" s="8" customFormat="1" ht="15.75" customHeight="1" x14ac:dyDescent="0.2">
      <c r="B74" s="34" t="s">
        <v>68</v>
      </c>
      <c r="C74" s="35">
        <v>4487</v>
      </c>
      <c r="D74" s="35">
        <v>1375</v>
      </c>
      <c r="E74" s="33">
        <v>30.644082906173391</v>
      </c>
    </row>
    <row r="75" spans="2:5" s="8" customFormat="1" ht="15.75" customHeight="1" x14ac:dyDescent="0.2">
      <c r="B75" s="34" t="s">
        <v>69</v>
      </c>
      <c r="C75" s="35">
        <v>144557</v>
      </c>
      <c r="D75" s="35">
        <v>1032</v>
      </c>
      <c r="E75" s="33">
        <v>0.71390524153102231</v>
      </c>
    </row>
    <row r="76" spans="2:5" s="8" customFormat="1" ht="15.75" customHeight="1" x14ac:dyDescent="0.2">
      <c r="B76" s="34" t="s">
        <v>70</v>
      </c>
      <c r="C76" s="35">
        <v>6963</v>
      </c>
      <c r="D76" s="35">
        <v>4525</v>
      </c>
      <c r="E76" s="33">
        <v>64.986356455550762</v>
      </c>
    </row>
    <row r="77" spans="2:5" s="8" customFormat="1" ht="15.75" customHeight="1" x14ac:dyDescent="0.2">
      <c r="B77" s="34" t="s">
        <v>71</v>
      </c>
      <c r="C77" s="35">
        <v>8484</v>
      </c>
      <c r="D77" s="35">
        <v>1229</v>
      </c>
      <c r="E77" s="33">
        <v>14.486091466289485</v>
      </c>
    </row>
    <row r="78" spans="2:5" s="5" customFormat="1" ht="15.75" customHeight="1" x14ac:dyDescent="0.2">
      <c r="B78" s="26" t="s">
        <v>72</v>
      </c>
      <c r="C78" s="27">
        <v>126</v>
      </c>
      <c r="D78" s="27">
        <v>80</v>
      </c>
      <c r="E78" s="28">
        <v>63.492063492063487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77</v>
      </c>
      <c r="D81" s="31">
        <v>31</v>
      </c>
      <c r="E81" s="33">
        <v>40.259740259740262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49</v>
      </c>
      <c r="D85" s="31">
        <v>49</v>
      </c>
      <c r="E85" s="33">
        <v>100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13690</v>
      </c>
      <c r="D87" s="27">
        <v>10700</v>
      </c>
      <c r="E87" s="28">
        <v>78.159240321402478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435</v>
      </c>
      <c r="D90" s="31">
        <v>435</v>
      </c>
      <c r="E90" s="33">
        <v>100</v>
      </c>
    </row>
    <row r="91" spans="2:5" ht="15.75" customHeight="1" x14ac:dyDescent="0.2">
      <c r="B91" s="30" t="s">
        <v>85</v>
      </c>
      <c r="C91" s="31">
        <v>3023</v>
      </c>
      <c r="D91" s="31">
        <v>2986</v>
      </c>
      <c r="E91" s="33">
        <v>98.776050281177646</v>
      </c>
    </row>
    <row r="92" spans="2:5" ht="15.75" customHeight="1" x14ac:dyDescent="0.2">
      <c r="B92" s="30" t="s">
        <v>86</v>
      </c>
      <c r="C92" s="31">
        <v>203</v>
      </c>
      <c r="D92" s="31">
        <v>203</v>
      </c>
      <c r="E92" s="33">
        <v>100</v>
      </c>
    </row>
    <row r="93" spans="2:5" ht="15.75" customHeight="1" x14ac:dyDescent="0.2">
      <c r="B93" s="30" t="s">
        <v>87</v>
      </c>
      <c r="C93" s="31">
        <v>933</v>
      </c>
      <c r="D93" s="31">
        <v>933</v>
      </c>
      <c r="E93" s="33">
        <v>100</v>
      </c>
    </row>
    <row r="94" spans="2:5" ht="15.75" customHeight="1" x14ac:dyDescent="0.2">
      <c r="B94" s="30" t="s">
        <v>88</v>
      </c>
      <c r="C94" s="31">
        <v>9096</v>
      </c>
      <c r="D94" s="31">
        <v>6143</v>
      </c>
      <c r="E94" s="33">
        <v>67.535180299032533</v>
      </c>
    </row>
    <row r="95" spans="2:5" s="5" customFormat="1" ht="15.75" customHeight="1" x14ac:dyDescent="0.2">
      <c r="B95" s="26" t="s">
        <v>89</v>
      </c>
      <c r="C95" s="27">
        <v>1511</v>
      </c>
      <c r="D95" s="27">
        <v>1351</v>
      </c>
      <c r="E95" s="37">
        <v>89.410986101919249</v>
      </c>
    </row>
    <row r="96" spans="2:5" s="5" customFormat="1" ht="15.75" customHeight="1" x14ac:dyDescent="0.2">
      <c r="B96" s="26" t="s">
        <v>90</v>
      </c>
      <c r="C96" s="27">
        <v>1483</v>
      </c>
      <c r="D96" s="27">
        <v>1316</v>
      </c>
      <c r="E96" s="37">
        <v>88.739042481456508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1444</v>
      </c>
      <c r="D100" s="31">
        <v>1277</v>
      </c>
      <c r="E100" s="38">
        <v>88.434903047091424</v>
      </c>
    </row>
    <row r="101" spans="2:5" ht="15.75" customHeight="1" x14ac:dyDescent="0.2">
      <c r="B101" s="30" t="s">
        <v>95</v>
      </c>
      <c r="C101" s="31">
        <v>39</v>
      </c>
      <c r="D101" s="31">
        <v>39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28</v>
      </c>
      <c r="D102" s="27">
        <v>35</v>
      </c>
      <c r="E102" s="37">
        <v>125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0B9D4433-D5EF-41AF-BDDD-749524A169B9}"/>
    <hyperlink ref="D4" location="Şubat!A1" display="Şubat" xr:uid="{757BC99D-615B-4AF6-8BFA-643FF1CA2ADB}"/>
    <hyperlink ref="E4" location="Mart!A1" display="Mart" xr:uid="{E420AAB1-DCEF-448B-B97B-4498E262A75C}"/>
    <hyperlink ref="C5" location="Nisan!A1" display="Nisan" xr:uid="{4C48D441-17FF-4A4B-9AD9-9FB4C0701516}"/>
    <hyperlink ref="D5" location="Mayıs!A1" display="Mayıs" xr:uid="{92E53771-E504-40AE-8890-653534026A32}"/>
    <hyperlink ref="E5" location="Haziran!A1" display="Haziran" xr:uid="{8E6DF6C5-308F-41B0-97F8-094B00756D8C}"/>
    <hyperlink ref="C6" location="Temmuz!A1" display="Temmuz" xr:uid="{6DBC2A86-20AB-4BBC-8CAC-9A1293C00A00}"/>
    <hyperlink ref="D6" location="Ağustos!A1" display="Ağustos" xr:uid="{3FBC7EB5-33E7-4DF5-88D2-1B33C5F87D49}"/>
    <hyperlink ref="E6" location="Eylül!A1" display="Eylül" xr:uid="{489BB60D-35FB-47D9-A920-0B6A0096DE41}"/>
    <hyperlink ref="C7" location="Ekim!A1" display="Ekim" xr:uid="{7FAD7E24-A3B0-4239-AF1E-BB228D429E3B}"/>
    <hyperlink ref="D7" location="Kasım!A1" display="Kasım" xr:uid="{4A8FBC23-1487-4628-A154-6FB09C6BC01B}"/>
    <hyperlink ref="E7" location="Aralık!A1" display="Aralık" xr:uid="{D92DE06E-7C4C-4806-8A24-7BC83EFCBCF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7AD1-49FE-4C46-837B-956238372B7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665507</v>
      </c>
      <c r="D10" s="27">
        <v>293030</v>
      </c>
      <c r="E10" s="28">
        <v>44.031092084681305</v>
      </c>
    </row>
    <row r="11" spans="2:7" s="5" customFormat="1" ht="15.75" customHeight="1" x14ac:dyDescent="0.2">
      <c r="B11" s="26" t="s">
        <v>5</v>
      </c>
      <c r="C11" s="27">
        <v>408351</v>
      </c>
      <c r="D11" s="27">
        <v>254917</v>
      </c>
      <c r="E11" s="29">
        <v>62.425952183293298</v>
      </c>
    </row>
    <row r="12" spans="2:7" s="5" customFormat="1" ht="15.75" customHeight="1" x14ac:dyDescent="0.2">
      <c r="B12" s="26" t="s">
        <v>6</v>
      </c>
      <c r="C12" s="27">
        <v>176906</v>
      </c>
      <c r="D12" s="27">
        <v>98658</v>
      </c>
      <c r="E12" s="29">
        <v>55.76860027359163</v>
      </c>
      <c r="G12" s="6"/>
    </row>
    <row r="13" spans="2:7" s="5" customFormat="1" ht="15.75" customHeight="1" x14ac:dyDescent="0.2">
      <c r="B13" s="26" t="s">
        <v>7</v>
      </c>
      <c r="C13" s="27">
        <v>153140</v>
      </c>
      <c r="D13" s="27">
        <v>85529</v>
      </c>
      <c r="E13" s="29">
        <v>55.850202429149796</v>
      </c>
    </row>
    <row r="14" spans="2:7" ht="15.75" customHeight="1" x14ac:dyDescent="0.2">
      <c r="B14" s="30" t="s">
        <v>8</v>
      </c>
      <c r="C14" s="31">
        <v>19988</v>
      </c>
      <c r="D14" s="31">
        <v>5940</v>
      </c>
      <c r="E14" s="32">
        <v>29.71783069841905</v>
      </c>
    </row>
    <row r="15" spans="2:7" ht="15.75" customHeight="1" x14ac:dyDescent="0.2">
      <c r="B15" s="30" t="s">
        <v>9</v>
      </c>
      <c r="C15" s="31">
        <v>3374</v>
      </c>
      <c r="D15" s="31">
        <v>1563</v>
      </c>
      <c r="E15" s="32">
        <v>46.324836988737403</v>
      </c>
    </row>
    <row r="16" spans="2:7" ht="15.75" customHeight="1" x14ac:dyDescent="0.2">
      <c r="B16" s="30" t="s">
        <v>10</v>
      </c>
      <c r="C16" s="31">
        <v>117462</v>
      </c>
      <c r="D16" s="31">
        <v>69629</v>
      </c>
      <c r="E16" s="32">
        <v>59.277894127462496</v>
      </c>
    </row>
    <row r="17" spans="2:5" ht="15.75" customHeight="1" x14ac:dyDescent="0.2">
      <c r="B17" s="30" t="s">
        <v>11</v>
      </c>
      <c r="C17" s="31">
        <v>12316</v>
      </c>
      <c r="D17" s="31">
        <v>8397</v>
      </c>
      <c r="E17" s="32">
        <v>68.179603767456967</v>
      </c>
    </row>
    <row r="18" spans="2:5" s="5" customFormat="1" ht="15.75" customHeight="1" x14ac:dyDescent="0.2">
      <c r="B18" s="26" t="s">
        <v>12</v>
      </c>
      <c r="C18" s="27">
        <v>23766</v>
      </c>
      <c r="D18" s="27">
        <v>13129</v>
      </c>
      <c r="E18" s="29">
        <v>55.242783808802486</v>
      </c>
    </row>
    <row r="19" spans="2:5" ht="15.75" customHeight="1" x14ac:dyDescent="0.2">
      <c r="B19" s="30" t="s">
        <v>13</v>
      </c>
      <c r="C19" s="31">
        <v>7563</v>
      </c>
      <c r="D19" s="31">
        <v>1695</v>
      </c>
      <c r="E19" s="32">
        <v>22.411741372471241</v>
      </c>
    </row>
    <row r="20" spans="2:5" ht="15.75" customHeight="1" x14ac:dyDescent="0.2">
      <c r="B20" s="30" t="s">
        <v>14</v>
      </c>
      <c r="C20" s="31">
        <v>529</v>
      </c>
      <c r="D20" s="31">
        <v>5</v>
      </c>
      <c r="E20" s="32">
        <v>0.94517958412098302</v>
      </c>
    </row>
    <row r="21" spans="2:5" ht="15.75" customHeight="1" x14ac:dyDescent="0.2">
      <c r="B21" s="30" t="s">
        <v>15</v>
      </c>
      <c r="C21" s="31">
        <v>15674</v>
      </c>
      <c r="D21" s="31">
        <v>11429</v>
      </c>
      <c r="E21" s="32">
        <v>72.916932499680996</v>
      </c>
    </row>
    <row r="22" spans="2:5" s="4" customFormat="1" ht="15.75" customHeight="1" x14ac:dyDescent="0.2">
      <c r="B22" s="26" t="s">
        <v>16</v>
      </c>
      <c r="C22" s="27">
        <v>46079</v>
      </c>
      <c r="D22" s="27">
        <v>16490</v>
      </c>
      <c r="E22" s="28">
        <v>35.786366891642615</v>
      </c>
    </row>
    <row r="23" spans="2:5" s="8" customFormat="1" ht="15.75" customHeight="1" x14ac:dyDescent="0.2">
      <c r="B23" s="30" t="s">
        <v>17</v>
      </c>
      <c r="C23" s="31">
        <v>540</v>
      </c>
      <c r="D23" s="31">
        <v>104</v>
      </c>
      <c r="E23" s="33">
        <v>19.25925925925926</v>
      </c>
    </row>
    <row r="24" spans="2:5" s="8" customFormat="1" ht="15.75" customHeight="1" x14ac:dyDescent="0.2">
      <c r="B24" s="30" t="s">
        <v>18</v>
      </c>
      <c r="C24" s="31">
        <v>45539</v>
      </c>
      <c r="D24" s="31">
        <v>16386</v>
      </c>
      <c r="E24" s="33">
        <v>35.982344803355367</v>
      </c>
    </row>
    <row r="25" spans="2:5" s="4" customFormat="1" ht="15.75" customHeight="1" x14ac:dyDescent="0.2">
      <c r="B25" s="26" t="s">
        <v>19</v>
      </c>
      <c r="C25" s="27">
        <v>92079</v>
      </c>
      <c r="D25" s="27">
        <v>56254</v>
      </c>
      <c r="E25" s="28">
        <v>61.093191715809247</v>
      </c>
    </row>
    <row r="26" spans="2:5" s="4" customFormat="1" ht="15.75" customHeight="1" x14ac:dyDescent="0.2">
      <c r="B26" s="26" t="s">
        <v>20</v>
      </c>
      <c r="C26" s="27">
        <v>65803</v>
      </c>
      <c r="D26" s="27">
        <v>30890</v>
      </c>
      <c r="E26" s="28">
        <v>46.94314848867073</v>
      </c>
    </row>
    <row r="27" spans="2:5" s="8" customFormat="1" ht="15.75" customHeight="1" x14ac:dyDescent="0.2">
      <c r="B27" s="30" t="s">
        <v>21</v>
      </c>
      <c r="C27" s="31">
        <v>59610</v>
      </c>
      <c r="D27" s="31">
        <v>25226</v>
      </c>
      <c r="E27" s="33">
        <v>42.318402952524742</v>
      </c>
    </row>
    <row r="28" spans="2:5" s="8" customFormat="1" ht="15.75" customHeight="1" x14ac:dyDescent="0.2">
      <c r="B28" s="30" t="s">
        <v>22</v>
      </c>
      <c r="C28" s="31">
        <v>6193</v>
      </c>
      <c r="D28" s="31">
        <v>5664</v>
      </c>
      <c r="E28" s="33">
        <v>91.458097852414014</v>
      </c>
    </row>
    <row r="29" spans="2:5" s="4" customFormat="1" ht="15.75" customHeight="1" x14ac:dyDescent="0.2">
      <c r="B29" s="26" t="s">
        <v>23</v>
      </c>
      <c r="C29" s="27">
        <v>19479</v>
      </c>
      <c r="D29" s="27">
        <v>19374</v>
      </c>
      <c r="E29" s="28">
        <v>99.46095795472047</v>
      </c>
    </row>
    <row r="30" spans="2:5" s="8" customFormat="1" ht="15.75" customHeight="1" x14ac:dyDescent="0.2">
      <c r="B30" s="30" t="s">
        <v>24</v>
      </c>
      <c r="C30" s="31">
        <v>4</v>
      </c>
      <c r="D30" s="31">
        <v>4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19148</v>
      </c>
      <c r="D31" s="31">
        <v>19145</v>
      </c>
      <c r="E31" s="33">
        <v>99.984332567369961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v>100</v>
      </c>
    </row>
    <row r="34" spans="2:5" ht="15.75" customHeight="1" x14ac:dyDescent="0.2">
      <c r="B34" s="30" t="s">
        <v>28</v>
      </c>
      <c r="C34" s="31">
        <v>1</v>
      </c>
      <c r="D34" s="31">
        <v>1</v>
      </c>
      <c r="E34" s="32"/>
    </row>
    <row r="35" spans="2:5" ht="15.75" customHeight="1" x14ac:dyDescent="0.2">
      <c r="B35" s="30" t="s">
        <v>29</v>
      </c>
      <c r="C35" s="31">
        <v>315</v>
      </c>
      <c r="D35" s="31">
        <v>213</v>
      </c>
      <c r="E35" s="32">
        <v>67.61904761904762</v>
      </c>
    </row>
    <row r="36" spans="2:5" s="5" customFormat="1" ht="15.75" customHeight="1" x14ac:dyDescent="0.2">
      <c r="B36" s="26" t="s">
        <v>30</v>
      </c>
      <c r="C36" s="27">
        <v>6797</v>
      </c>
      <c r="D36" s="27">
        <v>5990</v>
      </c>
      <c r="E36" s="29">
        <v>88.127114903633952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54345</v>
      </c>
      <c r="D39" s="27">
        <v>54345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6270</v>
      </c>
      <c r="D40" s="31">
        <v>6270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48075</v>
      </c>
      <c r="D41" s="31">
        <v>48075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20673</v>
      </c>
      <c r="D43" s="27">
        <v>14188</v>
      </c>
      <c r="E43" s="28">
        <v>68.63058095099889</v>
      </c>
    </row>
    <row r="44" spans="2:5" s="4" customFormat="1" ht="15.75" customHeight="1" x14ac:dyDescent="0.2">
      <c r="B44" s="26" t="s">
        <v>38</v>
      </c>
      <c r="C44" s="27">
        <v>17219</v>
      </c>
      <c r="D44" s="27">
        <v>14938</v>
      </c>
      <c r="E44" s="28">
        <v>86.753005401010512</v>
      </c>
    </row>
    <row r="45" spans="2:5" s="4" customFormat="1" ht="15.75" customHeight="1" x14ac:dyDescent="0.2">
      <c r="B45" s="26" t="s">
        <v>39</v>
      </c>
      <c r="C45" s="27">
        <v>1050</v>
      </c>
      <c r="D45" s="27">
        <v>44</v>
      </c>
      <c r="E45" s="28">
        <v>4.1904761904761907</v>
      </c>
    </row>
    <row r="46" spans="2:5" s="4" customFormat="1" ht="15.75" customHeight="1" x14ac:dyDescent="0.2">
      <c r="B46" s="26" t="s">
        <v>40</v>
      </c>
      <c r="C46" s="27">
        <v>255694</v>
      </c>
      <c r="D46" s="27">
        <v>37081</v>
      </c>
      <c r="E46" s="28">
        <v>14.502100166605395</v>
      </c>
    </row>
    <row r="47" spans="2:5" s="4" customFormat="1" ht="15.75" customHeight="1" x14ac:dyDescent="0.2">
      <c r="B47" s="26" t="s">
        <v>41</v>
      </c>
      <c r="C47" s="27">
        <v>17816</v>
      </c>
      <c r="D47" s="27">
        <v>17816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17659</v>
      </c>
      <c r="D48" s="31">
        <v>17659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157</v>
      </c>
      <c r="D50" s="31">
        <v>157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598</v>
      </c>
      <c r="D51" s="27">
        <v>111</v>
      </c>
      <c r="E51" s="28">
        <v>18.561872909698995</v>
      </c>
    </row>
    <row r="52" spans="2:5" s="4" customFormat="1" ht="15.75" customHeight="1" x14ac:dyDescent="0.2">
      <c r="B52" s="26" t="s">
        <v>46</v>
      </c>
      <c r="C52" s="27">
        <v>1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>
        <v>597</v>
      </c>
      <c r="D53" s="27">
        <v>111</v>
      </c>
      <c r="E53" s="28">
        <v>18.592964824120603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61987</v>
      </c>
      <c r="D61" s="27">
        <v>2548</v>
      </c>
      <c r="E61" s="28">
        <v>4.1105393066288087</v>
      </c>
    </row>
    <row r="62" spans="2:5" s="4" customFormat="1" ht="15.75" customHeight="1" x14ac:dyDescent="0.2">
      <c r="B62" s="26" t="s">
        <v>56</v>
      </c>
      <c r="C62" s="27">
        <v>4740</v>
      </c>
      <c r="D62" s="27">
        <v>1659</v>
      </c>
      <c r="E62" s="28">
        <v>35</v>
      </c>
    </row>
    <row r="63" spans="2:5" s="8" customFormat="1" ht="15.75" customHeight="1" x14ac:dyDescent="0.2">
      <c r="B63" s="30" t="s">
        <v>57</v>
      </c>
      <c r="C63" s="31">
        <v>962</v>
      </c>
      <c r="D63" s="31">
        <v>962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3347</v>
      </c>
      <c r="D64" s="31">
        <v>321</v>
      </c>
      <c r="E64" s="33">
        <v>9.5906782193008659</v>
      </c>
    </row>
    <row r="65" spans="2:5" s="8" customFormat="1" ht="15.75" customHeight="1" x14ac:dyDescent="0.2">
      <c r="B65" s="30" t="s">
        <v>59</v>
      </c>
      <c r="C65" s="31">
        <v>431</v>
      </c>
      <c r="D65" s="31">
        <v>376</v>
      </c>
      <c r="E65" s="33">
        <v>87.238979118329468</v>
      </c>
    </row>
    <row r="66" spans="2:5" s="4" customFormat="1" ht="15.75" customHeight="1" x14ac:dyDescent="0.2">
      <c r="B66" s="26" t="s">
        <v>60</v>
      </c>
      <c r="C66" s="27">
        <v>57247</v>
      </c>
      <c r="D66" s="27">
        <v>889</v>
      </c>
      <c r="E66" s="28">
        <v>1.5529198036578338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57152</v>
      </c>
      <c r="D68" s="31">
        <v>814</v>
      </c>
      <c r="E68" s="33">
        <v>1.4242721164613661</v>
      </c>
    </row>
    <row r="69" spans="2:5" s="8" customFormat="1" ht="15.75" customHeight="1" x14ac:dyDescent="0.2">
      <c r="B69" s="30" t="s">
        <v>63</v>
      </c>
      <c r="C69" s="31">
        <v>95</v>
      </c>
      <c r="D69" s="31">
        <v>75</v>
      </c>
      <c r="E69" s="33">
        <v>78.94736842105263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163153</v>
      </c>
      <c r="D71" s="27">
        <v>7506</v>
      </c>
      <c r="E71" s="28">
        <v>4.6005896305921441</v>
      </c>
    </row>
    <row r="72" spans="2:5" s="8" customFormat="1" ht="15.75" customHeight="1" x14ac:dyDescent="0.2">
      <c r="B72" s="34" t="s">
        <v>66</v>
      </c>
      <c r="C72" s="35">
        <v>566</v>
      </c>
      <c r="D72" s="35">
        <v>452</v>
      </c>
      <c r="E72" s="33">
        <v>79.858657243816253</v>
      </c>
    </row>
    <row r="73" spans="2:5" s="8" customFormat="1" ht="15.75" customHeight="1" x14ac:dyDescent="0.2">
      <c r="B73" s="34" t="s">
        <v>67</v>
      </c>
      <c r="C73" s="35">
        <v>1456</v>
      </c>
      <c r="D73" s="35">
        <v>312</v>
      </c>
      <c r="E73" s="33">
        <v>21.428571428571427</v>
      </c>
    </row>
    <row r="74" spans="2:5" s="8" customFormat="1" ht="15.75" customHeight="1" x14ac:dyDescent="0.2">
      <c r="B74" s="34" t="s">
        <v>68</v>
      </c>
      <c r="C74" s="35">
        <v>4402</v>
      </c>
      <c r="D74" s="35">
        <v>1193</v>
      </c>
      <c r="E74" s="33">
        <v>27.101317582916856</v>
      </c>
    </row>
    <row r="75" spans="2:5" s="8" customFormat="1" ht="15.75" customHeight="1" x14ac:dyDescent="0.2">
      <c r="B75" s="34" t="s">
        <v>69</v>
      </c>
      <c r="C75" s="35">
        <v>144160</v>
      </c>
      <c r="D75" s="35">
        <v>831</v>
      </c>
      <c r="E75" s="33">
        <v>0.57644284128745837</v>
      </c>
    </row>
    <row r="76" spans="2:5" s="8" customFormat="1" ht="15.75" customHeight="1" x14ac:dyDescent="0.2">
      <c r="B76" s="34" t="s">
        <v>70</v>
      </c>
      <c r="C76" s="35">
        <v>6034</v>
      </c>
      <c r="D76" s="35">
        <v>3796</v>
      </c>
      <c r="E76" s="33">
        <v>62.910175671196555</v>
      </c>
    </row>
    <row r="77" spans="2:5" s="8" customFormat="1" ht="15.75" customHeight="1" x14ac:dyDescent="0.2">
      <c r="B77" s="34" t="s">
        <v>71</v>
      </c>
      <c r="C77" s="35">
        <v>6535</v>
      </c>
      <c r="D77" s="35">
        <v>922</v>
      </c>
      <c r="E77" s="33">
        <v>14.108645753634278</v>
      </c>
    </row>
    <row r="78" spans="2:5" s="5" customFormat="1" ht="15.75" customHeight="1" x14ac:dyDescent="0.2">
      <c r="B78" s="26" t="s">
        <v>72</v>
      </c>
      <c r="C78" s="27">
        <v>104</v>
      </c>
      <c r="D78" s="27">
        <v>58</v>
      </c>
      <c r="E78" s="28">
        <v>55.769230769230774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76</v>
      </c>
      <c r="D81" s="31">
        <v>30</v>
      </c>
      <c r="E81" s="33">
        <v>39.473684210526315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28</v>
      </c>
      <c r="D85" s="31">
        <v>28</v>
      </c>
      <c r="E85" s="33">
        <v>100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12036</v>
      </c>
      <c r="D87" s="27">
        <v>9042</v>
      </c>
      <c r="E87" s="28">
        <v>75.124626121635103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352</v>
      </c>
      <c r="D90" s="31">
        <v>352</v>
      </c>
      <c r="E90" s="33">
        <v>100</v>
      </c>
    </row>
    <row r="91" spans="2:5" ht="15.75" customHeight="1" x14ac:dyDescent="0.2">
      <c r="B91" s="30" t="s">
        <v>85</v>
      </c>
      <c r="C91" s="31">
        <v>2505</v>
      </c>
      <c r="D91" s="31">
        <v>2471</v>
      </c>
      <c r="E91" s="33">
        <v>98.642714570858274</v>
      </c>
    </row>
    <row r="92" spans="2:5" ht="15.75" customHeight="1" x14ac:dyDescent="0.2">
      <c r="B92" s="30" t="s">
        <v>86</v>
      </c>
      <c r="C92" s="31">
        <v>158</v>
      </c>
      <c r="D92" s="31">
        <v>158</v>
      </c>
      <c r="E92" s="33">
        <v>100</v>
      </c>
    </row>
    <row r="93" spans="2:5" ht="15.75" customHeight="1" x14ac:dyDescent="0.2">
      <c r="B93" s="30" t="s">
        <v>87</v>
      </c>
      <c r="C93" s="31">
        <v>734</v>
      </c>
      <c r="D93" s="31">
        <v>734</v>
      </c>
      <c r="E93" s="33">
        <v>100</v>
      </c>
    </row>
    <row r="94" spans="2:5" ht="15.75" customHeight="1" x14ac:dyDescent="0.2">
      <c r="B94" s="30" t="s">
        <v>88</v>
      </c>
      <c r="C94" s="31">
        <v>8287</v>
      </c>
      <c r="D94" s="31">
        <v>5327</v>
      </c>
      <c r="E94" s="33">
        <v>64.281404609629547</v>
      </c>
    </row>
    <row r="95" spans="2:5" s="5" customFormat="1" ht="15.75" customHeight="1" x14ac:dyDescent="0.2">
      <c r="B95" s="26" t="s">
        <v>89</v>
      </c>
      <c r="C95" s="27">
        <v>1462</v>
      </c>
      <c r="D95" s="27">
        <v>1032</v>
      </c>
      <c r="E95" s="37">
        <v>70.588235294117652</v>
      </c>
    </row>
    <row r="96" spans="2:5" s="5" customFormat="1" ht="15.75" customHeight="1" x14ac:dyDescent="0.2">
      <c r="B96" s="26" t="s">
        <v>90</v>
      </c>
      <c r="C96" s="27">
        <v>1435</v>
      </c>
      <c r="D96" s="27">
        <v>1005</v>
      </c>
      <c r="E96" s="37">
        <v>70.034843205574916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1402</v>
      </c>
      <c r="D100" s="31">
        <v>972</v>
      </c>
      <c r="E100" s="38">
        <v>69.329529243937245</v>
      </c>
    </row>
    <row r="101" spans="2:5" ht="15.75" customHeight="1" x14ac:dyDescent="0.2">
      <c r="B101" s="30" t="s">
        <v>95</v>
      </c>
      <c r="C101" s="31">
        <v>33</v>
      </c>
      <c r="D101" s="31">
        <v>33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27</v>
      </c>
      <c r="D102" s="27">
        <v>27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30F9B5F7-D65C-4732-9A60-A244D6D6F650}"/>
    <hyperlink ref="D4" location="Şubat!A1" display="Şubat" xr:uid="{869E8320-3D4E-4DD6-B435-51F4E8B15D50}"/>
    <hyperlink ref="E4" location="Mart!A1" display="Mart" xr:uid="{DB8AD236-97B7-4A49-A5A1-5D115786165A}"/>
    <hyperlink ref="C5" location="Nisan!A1" display="Nisan" xr:uid="{1C2B95E7-95A7-453F-946E-708715F784AD}"/>
    <hyperlink ref="D5" location="Mayıs!A1" display="Mayıs" xr:uid="{EE46560A-2FBA-40EA-8FDF-EFD6C6EB59D5}"/>
    <hyperlink ref="E5" location="Haziran!A1" display="Haziran" xr:uid="{37AAB01F-0DE2-4914-8E18-40D9898DDFF2}"/>
    <hyperlink ref="C6" location="Temmuz!A1" display="Temmuz" xr:uid="{0B6452D9-3987-4C5C-A903-1A70500F5C0A}"/>
    <hyperlink ref="D6" location="Ağustos!A1" display="Ağustos" xr:uid="{D214B9E3-3E6E-4656-87E6-F4F905334EA3}"/>
    <hyperlink ref="E6" location="Eylül!A1" display="Eylül" xr:uid="{B117FE8A-590D-4A61-9C11-C64BF74F7046}"/>
    <hyperlink ref="C7" location="Ekim!A1" display="Ekim" xr:uid="{18E4D20B-B710-4C27-A807-EEB1A2BF5533}"/>
    <hyperlink ref="D7" location="Kasım!A1" display="Kasım" xr:uid="{205B08F7-1EED-4AC4-B5EA-96984DDBA53A}"/>
    <hyperlink ref="E7" location="Aralık!A1" display="Aralık" xr:uid="{C68293DF-B051-43DD-BC4B-46D691F1DC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A728-A875-4784-806F-C5B66C5E2AE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600802</v>
      </c>
      <c r="D10" s="27">
        <v>229549</v>
      </c>
      <c r="E10" s="28">
        <v>38.207096514325848</v>
      </c>
    </row>
    <row r="11" spans="2:7" s="5" customFormat="1" ht="15.75" customHeight="1" x14ac:dyDescent="0.2">
      <c r="B11" s="26" t="s">
        <v>5</v>
      </c>
      <c r="C11" s="27">
        <v>353203</v>
      </c>
      <c r="D11" s="27">
        <v>199722</v>
      </c>
      <c r="E11" s="29">
        <v>56.545952327698231</v>
      </c>
    </row>
    <row r="12" spans="2:7" s="5" customFormat="1" ht="15.75" customHeight="1" x14ac:dyDescent="0.2">
      <c r="B12" s="26" t="s">
        <v>6</v>
      </c>
      <c r="C12" s="27">
        <v>155107</v>
      </c>
      <c r="D12" s="27">
        <v>75991</v>
      </c>
      <c r="E12" s="29">
        <v>48.992630893512221</v>
      </c>
      <c r="G12" s="6"/>
    </row>
    <row r="13" spans="2:7" s="5" customFormat="1" ht="15.75" customHeight="1" x14ac:dyDescent="0.2">
      <c r="B13" s="26" t="s">
        <v>7</v>
      </c>
      <c r="C13" s="27">
        <v>135374</v>
      </c>
      <c r="D13" s="27">
        <v>66935</v>
      </c>
      <c r="E13" s="29">
        <v>49.444501898444308</v>
      </c>
    </row>
    <row r="14" spans="2:7" ht="15.75" customHeight="1" x14ac:dyDescent="0.2">
      <c r="B14" s="30" t="s">
        <v>8</v>
      </c>
      <c r="C14" s="31">
        <v>20298</v>
      </c>
      <c r="D14" s="31">
        <v>5992</v>
      </c>
      <c r="E14" s="32">
        <v>29.520149768450093</v>
      </c>
    </row>
    <row r="15" spans="2:7" ht="15.75" customHeight="1" x14ac:dyDescent="0.2">
      <c r="B15" s="30" t="s">
        <v>9</v>
      </c>
      <c r="C15" s="31">
        <v>3322</v>
      </c>
      <c r="D15" s="31">
        <v>1475</v>
      </c>
      <c r="E15" s="32">
        <v>44.40096327513546</v>
      </c>
    </row>
    <row r="16" spans="2:7" ht="15.75" customHeight="1" x14ac:dyDescent="0.2">
      <c r="B16" s="30" t="s">
        <v>10</v>
      </c>
      <c r="C16" s="31">
        <v>102412</v>
      </c>
      <c r="D16" s="31">
        <v>53816</v>
      </c>
      <c r="E16" s="32">
        <v>52.548529469202833</v>
      </c>
    </row>
    <row r="17" spans="2:5" ht="15.75" customHeight="1" x14ac:dyDescent="0.2">
      <c r="B17" s="30" t="s">
        <v>11</v>
      </c>
      <c r="C17" s="31">
        <v>9342</v>
      </c>
      <c r="D17" s="31">
        <v>5652</v>
      </c>
      <c r="E17" s="32">
        <v>60.5009633911368</v>
      </c>
    </row>
    <row r="18" spans="2:5" s="5" customFormat="1" ht="15.75" customHeight="1" x14ac:dyDescent="0.2">
      <c r="B18" s="26" t="s">
        <v>12</v>
      </c>
      <c r="C18" s="27">
        <v>19733</v>
      </c>
      <c r="D18" s="27">
        <v>9056</v>
      </c>
      <c r="E18" s="29">
        <v>45.892667105863275</v>
      </c>
    </row>
    <row r="19" spans="2:5" ht="15.75" customHeight="1" x14ac:dyDescent="0.2">
      <c r="B19" s="30" t="s">
        <v>13</v>
      </c>
      <c r="C19" s="31">
        <v>7224</v>
      </c>
      <c r="D19" s="31">
        <v>643</v>
      </c>
      <c r="E19" s="32">
        <v>8.9008859357696561</v>
      </c>
    </row>
    <row r="20" spans="2:5" ht="15.75" customHeight="1" x14ac:dyDescent="0.2">
      <c r="B20" s="30" t="s">
        <v>14</v>
      </c>
      <c r="C20" s="31">
        <v>529</v>
      </c>
      <c r="D20" s="31">
        <v>4</v>
      </c>
      <c r="E20" s="32">
        <v>0.75614366729678639</v>
      </c>
    </row>
    <row r="21" spans="2:5" ht="15.75" customHeight="1" x14ac:dyDescent="0.2">
      <c r="B21" s="30" t="s">
        <v>15</v>
      </c>
      <c r="C21" s="31">
        <v>11980</v>
      </c>
      <c r="D21" s="31">
        <v>8409</v>
      </c>
      <c r="E21" s="32">
        <v>70.191986644407351</v>
      </c>
    </row>
    <row r="22" spans="2:5" s="4" customFormat="1" ht="15.75" customHeight="1" x14ac:dyDescent="0.2">
      <c r="B22" s="26" t="s">
        <v>16</v>
      </c>
      <c r="C22" s="27">
        <v>45611</v>
      </c>
      <c r="D22" s="27">
        <v>15454</v>
      </c>
      <c r="E22" s="28">
        <v>33.882177544890482</v>
      </c>
    </row>
    <row r="23" spans="2:5" s="8" customFormat="1" ht="15.75" customHeight="1" x14ac:dyDescent="0.2">
      <c r="B23" s="30" t="s">
        <v>17</v>
      </c>
      <c r="C23" s="31">
        <v>520</v>
      </c>
      <c r="D23" s="31">
        <v>19</v>
      </c>
      <c r="E23" s="33">
        <v>3.6538461538461542</v>
      </c>
    </row>
    <row r="24" spans="2:5" s="8" customFormat="1" ht="15.75" customHeight="1" x14ac:dyDescent="0.2">
      <c r="B24" s="30" t="s">
        <v>18</v>
      </c>
      <c r="C24" s="31">
        <v>45091</v>
      </c>
      <c r="D24" s="31">
        <v>15435</v>
      </c>
      <c r="E24" s="33">
        <v>34.23077776052871</v>
      </c>
    </row>
    <row r="25" spans="2:5" s="4" customFormat="1" ht="15.75" customHeight="1" x14ac:dyDescent="0.2">
      <c r="B25" s="26" t="s">
        <v>19</v>
      </c>
      <c r="C25" s="27">
        <v>76895</v>
      </c>
      <c r="D25" s="27">
        <v>42229</v>
      </c>
      <c r="E25" s="28">
        <v>54.917744976916573</v>
      </c>
    </row>
    <row r="26" spans="2:5" s="4" customFormat="1" ht="15.75" customHeight="1" x14ac:dyDescent="0.2">
      <c r="B26" s="26" t="s">
        <v>20</v>
      </c>
      <c r="C26" s="27">
        <v>57173</v>
      </c>
      <c r="D26" s="27">
        <v>23642</v>
      </c>
      <c r="E26" s="28">
        <v>41.35168698511535</v>
      </c>
    </row>
    <row r="27" spans="2:5" s="8" customFormat="1" ht="15.75" customHeight="1" x14ac:dyDescent="0.2">
      <c r="B27" s="30" t="s">
        <v>21</v>
      </c>
      <c r="C27" s="31">
        <v>51729</v>
      </c>
      <c r="D27" s="31">
        <v>18596</v>
      </c>
      <c r="E27" s="33">
        <v>35.948887471244369</v>
      </c>
    </row>
    <row r="28" spans="2:5" s="8" customFormat="1" ht="15.75" customHeight="1" x14ac:dyDescent="0.2">
      <c r="B28" s="30" t="s">
        <v>22</v>
      </c>
      <c r="C28" s="31">
        <v>5444</v>
      </c>
      <c r="D28" s="31">
        <v>5046</v>
      </c>
      <c r="E28" s="33">
        <v>92.689199118295377</v>
      </c>
    </row>
    <row r="29" spans="2:5" s="4" customFormat="1" ht="15.75" customHeight="1" x14ac:dyDescent="0.2">
      <c r="B29" s="26" t="s">
        <v>23</v>
      </c>
      <c r="C29" s="27">
        <v>13988</v>
      </c>
      <c r="D29" s="27">
        <v>13923</v>
      </c>
      <c r="E29" s="28">
        <v>99.535315985130111</v>
      </c>
    </row>
    <row r="30" spans="2:5" s="8" customFormat="1" ht="15.75" customHeight="1" x14ac:dyDescent="0.2">
      <c r="B30" s="30" t="s">
        <v>24</v>
      </c>
      <c r="C30" s="31">
        <v>-2</v>
      </c>
      <c r="D30" s="31">
        <v>-2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13714</v>
      </c>
      <c r="D31" s="31">
        <v>13711</v>
      </c>
      <c r="E31" s="33">
        <v>99.978124544261334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11</v>
      </c>
      <c r="D33" s="31">
        <v>11</v>
      </c>
      <c r="E33" s="32">
        <v>100</v>
      </c>
    </row>
    <row r="34" spans="2:5" ht="15.75" customHeight="1" x14ac:dyDescent="0.2">
      <c r="B34" s="30" t="s">
        <v>28</v>
      </c>
      <c r="C34" s="31">
        <v>1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264</v>
      </c>
      <c r="D35" s="31">
        <v>203</v>
      </c>
      <c r="E35" s="32">
        <v>76.893939393939391</v>
      </c>
    </row>
    <row r="36" spans="2:5" s="5" customFormat="1" ht="15.75" customHeight="1" x14ac:dyDescent="0.2">
      <c r="B36" s="26" t="s">
        <v>30</v>
      </c>
      <c r="C36" s="27">
        <v>5734</v>
      </c>
      <c r="D36" s="27">
        <v>4664</v>
      </c>
      <c r="E36" s="29">
        <v>81.339379141960237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43846</v>
      </c>
      <c r="D39" s="27">
        <v>43846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5473</v>
      </c>
      <c r="D40" s="31">
        <v>5473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38373</v>
      </c>
      <c r="D41" s="31">
        <v>38373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17518</v>
      </c>
      <c r="D43" s="27">
        <v>11148</v>
      </c>
      <c r="E43" s="28">
        <v>63.637401529855012</v>
      </c>
    </row>
    <row r="44" spans="2:5" s="4" customFormat="1" ht="15.75" customHeight="1" x14ac:dyDescent="0.2">
      <c r="B44" s="26" t="s">
        <v>38</v>
      </c>
      <c r="C44" s="27">
        <v>13181</v>
      </c>
      <c r="D44" s="27">
        <v>11020</v>
      </c>
      <c r="E44" s="28">
        <v>83.605189287610955</v>
      </c>
    </row>
    <row r="45" spans="2:5" s="4" customFormat="1" ht="15.75" customHeight="1" x14ac:dyDescent="0.2">
      <c r="B45" s="26" t="s">
        <v>39</v>
      </c>
      <c r="C45" s="27">
        <v>1045</v>
      </c>
      <c r="D45" s="27">
        <v>34</v>
      </c>
      <c r="E45" s="28">
        <v>3.2535885167464111</v>
      </c>
    </row>
    <row r="46" spans="2:5" s="4" customFormat="1" ht="15.75" customHeight="1" x14ac:dyDescent="0.2">
      <c r="B46" s="26" t="s">
        <v>40</v>
      </c>
      <c r="C46" s="27">
        <v>246289</v>
      </c>
      <c r="D46" s="27">
        <v>28999</v>
      </c>
      <c r="E46" s="28">
        <v>11.774378880096146</v>
      </c>
    </row>
    <row r="47" spans="2:5" s="4" customFormat="1" ht="15.75" customHeight="1" x14ac:dyDescent="0.2">
      <c r="B47" s="26" t="s">
        <v>41</v>
      </c>
      <c r="C47" s="27">
        <v>13664</v>
      </c>
      <c r="D47" s="27">
        <v>13664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13524</v>
      </c>
      <c r="D48" s="31">
        <v>13524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140</v>
      </c>
      <c r="D50" s="31">
        <v>140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598</v>
      </c>
      <c r="D51" s="27">
        <v>111</v>
      </c>
      <c r="E51" s="28">
        <v>18.561872909698995</v>
      </c>
    </row>
    <row r="52" spans="2:5" s="4" customFormat="1" ht="15.75" customHeight="1" x14ac:dyDescent="0.2">
      <c r="B52" s="26" t="s">
        <v>46</v>
      </c>
      <c r="C52" s="27">
        <v>1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>
        <v>597</v>
      </c>
      <c r="D53" s="27">
        <v>111</v>
      </c>
      <c r="E53" s="28">
        <v>18.592964824120603</v>
      </c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60991</v>
      </c>
      <c r="D61" s="27">
        <v>2039</v>
      </c>
      <c r="E61" s="28">
        <v>3.3431161974717578</v>
      </c>
    </row>
    <row r="62" spans="2:5" s="4" customFormat="1" ht="15.75" customHeight="1" x14ac:dyDescent="0.2">
      <c r="B62" s="26" t="s">
        <v>56</v>
      </c>
      <c r="C62" s="27">
        <v>4298</v>
      </c>
      <c r="D62" s="27">
        <v>1356</v>
      </c>
      <c r="E62" s="28">
        <v>31.549557933922756</v>
      </c>
    </row>
    <row r="63" spans="2:5" s="8" customFormat="1" ht="15.75" customHeight="1" x14ac:dyDescent="0.2">
      <c r="B63" s="30" t="s">
        <v>57</v>
      </c>
      <c r="C63" s="31">
        <v>770</v>
      </c>
      <c r="D63" s="31">
        <v>770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3152</v>
      </c>
      <c r="D64" s="31">
        <v>281</v>
      </c>
      <c r="E64" s="33">
        <v>8.9149746192893389</v>
      </c>
    </row>
    <row r="65" spans="2:5" s="8" customFormat="1" ht="15.75" customHeight="1" x14ac:dyDescent="0.2">
      <c r="B65" s="30" t="s">
        <v>59</v>
      </c>
      <c r="C65" s="31">
        <v>376</v>
      </c>
      <c r="D65" s="31">
        <v>305</v>
      </c>
      <c r="E65" s="33">
        <v>81.11702127659575</v>
      </c>
    </row>
    <row r="66" spans="2:5" s="4" customFormat="1" ht="15.75" customHeight="1" x14ac:dyDescent="0.2">
      <c r="B66" s="26" t="s">
        <v>60</v>
      </c>
      <c r="C66" s="27">
        <v>56693</v>
      </c>
      <c r="D66" s="27">
        <v>683</v>
      </c>
      <c r="E66" s="28">
        <v>1.2047342705448645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56616</v>
      </c>
      <c r="D68" s="31">
        <v>628</v>
      </c>
      <c r="E68" s="33">
        <v>1.109227073618765</v>
      </c>
    </row>
    <row r="69" spans="2:5" s="8" customFormat="1" ht="15.75" customHeight="1" x14ac:dyDescent="0.2">
      <c r="B69" s="30" t="s">
        <v>63</v>
      </c>
      <c r="C69" s="31">
        <v>77</v>
      </c>
      <c r="D69" s="31">
        <v>55</v>
      </c>
      <c r="E69" s="33">
        <v>71.428571428571431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160295</v>
      </c>
      <c r="D71" s="27">
        <v>5488</v>
      </c>
      <c r="E71" s="28">
        <v>3.4236875760316914</v>
      </c>
    </row>
    <row r="72" spans="2:5" s="8" customFormat="1" ht="15.75" customHeight="1" x14ac:dyDescent="0.2">
      <c r="B72" s="34" t="s">
        <v>66</v>
      </c>
      <c r="C72" s="35">
        <v>441</v>
      </c>
      <c r="D72" s="35">
        <v>327</v>
      </c>
      <c r="E72" s="33">
        <v>74.149659863945587</v>
      </c>
    </row>
    <row r="73" spans="2:5" s="8" customFormat="1" ht="15.75" customHeight="1" x14ac:dyDescent="0.2">
      <c r="B73" s="34" t="s">
        <v>67</v>
      </c>
      <c r="C73" s="35">
        <v>2993</v>
      </c>
      <c r="D73" s="35">
        <v>243</v>
      </c>
      <c r="E73" s="33">
        <v>8.1189442031406607</v>
      </c>
    </row>
    <row r="74" spans="2:5" s="8" customFormat="1" ht="15.75" customHeight="1" x14ac:dyDescent="0.2">
      <c r="B74" s="34" t="s">
        <v>68</v>
      </c>
      <c r="C74" s="35">
        <v>4318</v>
      </c>
      <c r="D74" s="35">
        <v>1022</v>
      </c>
      <c r="E74" s="33">
        <v>23.668364983788791</v>
      </c>
    </row>
    <row r="75" spans="2:5" s="8" customFormat="1" ht="15.75" customHeight="1" x14ac:dyDescent="0.2">
      <c r="B75" s="34" t="s">
        <v>69</v>
      </c>
      <c r="C75" s="35">
        <v>143653</v>
      </c>
      <c r="D75" s="35">
        <v>625</v>
      </c>
      <c r="E75" s="33">
        <v>0.43507619054248781</v>
      </c>
    </row>
    <row r="76" spans="2:5" s="8" customFormat="1" ht="15.75" customHeight="1" x14ac:dyDescent="0.2">
      <c r="B76" s="34" t="s">
        <v>70</v>
      </c>
      <c r="C76" s="35">
        <v>4783</v>
      </c>
      <c r="D76" s="35">
        <v>2653</v>
      </c>
      <c r="E76" s="33">
        <v>55.467279949822291</v>
      </c>
    </row>
    <row r="77" spans="2:5" s="8" customFormat="1" ht="15.75" customHeight="1" x14ac:dyDescent="0.2">
      <c r="B77" s="34" t="s">
        <v>71</v>
      </c>
      <c r="C77" s="35">
        <v>4107</v>
      </c>
      <c r="D77" s="35">
        <v>618</v>
      </c>
      <c r="E77" s="33">
        <v>15.047479912344777</v>
      </c>
    </row>
    <row r="78" spans="2:5" s="5" customFormat="1" ht="15.75" customHeight="1" x14ac:dyDescent="0.2">
      <c r="B78" s="26" t="s">
        <v>72</v>
      </c>
      <c r="C78" s="27">
        <v>94</v>
      </c>
      <c r="D78" s="27">
        <v>46</v>
      </c>
      <c r="E78" s="28">
        <v>48.936170212765958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75</v>
      </c>
      <c r="D81" s="31">
        <v>27</v>
      </c>
      <c r="E81" s="33">
        <v>36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19</v>
      </c>
      <c r="D85" s="31">
        <v>19</v>
      </c>
      <c r="E85" s="33">
        <v>100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10647</v>
      </c>
      <c r="D87" s="27">
        <v>7651</v>
      </c>
      <c r="E87" s="28">
        <v>71.860618014464166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279</v>
      </c>
      <c r="D90" s="31">
        <v>279</v>
      </c>
      <c r="E90" s="33">
        <v>100</v>
      </c>
    </row>
    <row r="91" spans="2:5" ht="15.75" customHeight="1" x14ac:dyDescent="0.2">
      <c r="B91" s="30" t="s">
        <v>85</v>
      </c>
      <c r="C91" s="31">
        <v>1960</v>
      </c>
      <c r="D91" s="31">
        <v>1928</v>
      </c>
      <c r="E91" s="33">
        <v>98.367346938775512</v>
      </c>
    </row>
    <row r="92" spans="2:5" ht="15.75" customHeight="1" x14ac:dyDescent="0.2">
      <c r="B92" s="30" t="s">
        <v>86</v>
      </c>
      <c r="C92" s="31">
        <v>105</v>
      </c>
      <c r="D92" s="31">
        <v>105</v>
      </c>
      <c r="E92" s="33">
        <v>100</v>
      </c>
    </row>
    <row r="93" spans="2:5" ht="15.75" customHeight="1" x14ac:dyDescent="0.2">
      <c r="B93" s="30" t="s">
        <v>87</v>
      </c>
      <c r="C93" s="31">
        <v>677</v>
      </c>
      <c r="D93" s="31">
        <v>677</v>
      </c>
      <c r="E93" s="33">
        <v>100</v>
      </c>
    </row>
    <row r="94" spans="2:5" ht="15.75" customHeight="1" x14ac:dyDescent="0.2">
      <c r="B94" s="30" t="s">
        <v>88</v>
      </c>
      <c r="C94" s="31">
        <v>7626</v>
      </c>
      <c r="D94" s="31">
        <v>4662</v>
      </c>
      <c r="E94" s="33">
        <v>61.132966168371361</v>
      </c>
    </row>
    <row r="95" spans="2:5" s="5" customFormat="1" ht="15.75" customHeight="1" x14ac:dyDescent="0.2">
      <c r="B95" s="26" t="s">
        <v>89</v>
      </c>
      <c r="C95" s="27">
        <v>1310</v>
      </c>
      <c r="D95" s="27">
        <v>828</v>
      </c>
      <c r="E95" s="37">
        <v>63.206106870229007</v>
      </c>
    </row>
    <row r="96" spans="2:5" s="5" customFormat="1" ht="15.75" customHeight="1" x14ac:dyDescent="0.2">
      <c r="B96" s="26" t="s">
        <v>90</v>
      </c>
      <c r="C96" s="27">
        <v>1289</v>
      </c>
      <c r="D96" s="27">
        <v>807</v>
      </c>
      <c r="E96" s="37">
        <v>62.606671838634597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1256</v>
      </c>
      <c r="D100" s="31">
        <v>774</v>
      </c>
      <c r="E100" s="38">
        <v>61.624203821656053</v>
      </c>
    </row>
    <row r="101" spans="2:5" ht="15.75" customHeight="1" x14ac:dyDescent="0.2">
      <c r="B101" s="30" t="s">
        <v>95</v>
      </c>
      <c r="C101" s="31">
        <v>33</v>
      </c>
      <c r="D101" s="31">
        <v>33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21</v>
      </c>
      <c r="D102" s="27">
        <v>21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FA31F8D-107C-4E7E-B9BC-D3237A4046FF}"/>
    <hyperlink ref="D4" location="Şubat!A1" display="Şubat" xr:uid="{7E1D1343-C70E-4881-99D6-C58A1DFC8FFC}"/>
    <hyperlink ref="E4" location="Mart!A1" display="Mart" xr:uid="{71A799A3-EC93-457E-8B25-9446AF6085BE}"/>
    <hyperlink ref="C5" location="Nisan!A1" display="Nisan" xr:uid="{EB92C6E2-CCF1-49F7-8BCC-CE0E0DCD5F70}"/>
    <hyperlink ref="D5" location="Mayıs!A1" display="Mayıs" xr:uid="{93DB34D5-F8D7-4E10-AE72-A369426119B6}"/>
    <hyperlink ref="E5" location="Haziran!A1" display="Haziran" xr:uid="{477EAED4-74EF-4BC7-84A0-E6E5D335ACF3}"/>
    <hyperlink ref="C6" location="Temmuz!A1" display="Temmuz" xr:uid="{DD0068F8-3211-48D3-B409-0AC65BF3749D}"/>
    <hyperlink ref="D6" location="Ağustos!A1" display="Ağustos" xr:uid="{707BE0D3-5444-4FC8-AF2E-70F7CF0A1B07}"/>
    <hyperlink ref="E6" location="Eylül!A1" display="Eylül" xr:uid="{A9EA6FC9-5B51-43E1-9F69-CA886E2334D3}"/>
    <hyperlink ref="C7" location="Ekim!A1" display="Ekim" xr:uid="{E5B4C361-FE6A-45CE-B7AF-B603875EEB2A}"/>
    <hyperlink ref="D7" location="Kasım!A1" display="Kasım" xr:uid="{FBCBB308-24E2-4D21-97A3-0AAF7C6C90F5}"/>
    <hyperlink ref="E7" location="Aralık!A1" display="Aralık" xr:uid="{1DC88100-2425-4131-9797-A03459BFF1C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2006-04-21T07:05:12Z</dcterms:created>
  <dcterms:modified xsi:type="dcterms:W3CDTF">2025-07-29T13:14:12Z</dcterms:modified>
</cp:coreProperties>
</file>