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D65D7F72-7B1A-4C2A-9AE6-380FECC69B7E}" xr6:coauthVersionLast="47" xr6:coauthVersionMax="47" xr10:uidLastSave="{00000000-0000-0000-0000-000000000000}"/>
  <bookViews>
    <workbookView xWindow="-108" yWindow="-108" windowWidth="23256" windowHeight="12456" tabRatio="664" xr2:uid="{492976F6-7FF1-4E98-A620-414FE1725B73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C92" i="25"/>
  <c r="E93" i="25"/>
  <c r="D92" i="25"/>
  <c r="E92" i="25"/>
  <c r="E91" i="25"/>
  <c r="E90" i="25"/>
  <c r="E89" i="25"/>
  <c r="E88" i="25"/>
  <c r="E87" i="25"/>
  <c r="D86" i="25"/>
  <c r="E86" i="25" s="1"/>
  <c r="C86" i="25"/>
  <c r="E85" i="25"/>
  <c r="E80" i="25"/>
  <c r="D77" i="25"/>
  <c r="D75" i="25"/>
  <c r="C77" i="25"/>
  <c r="C75" i="25"/>
  <c r="E75" i="25" s="1"/>
  <c r="C69" i="25"/>
  <c r="E76" i="25"/>
  <c r="E74" i="25"/>
  <c r="E73" i="25"/>
  <c r="D70" i="25"/>
  <c r="C70" i="25"/>
  <c r="E70" i="25" s="1"/>
  <c r="D66" i="25"/>
  <c r="D64" i="25"/>
  <c r="C66" i="25"/>
  <c r="C64" i="25"/>
  <c r="E61" i="25"/>
  <c r="D60" i="25"/>
  <c r="C60" i="25"/>
  <c r="E60" i="25"/>
  <c r="E58" i="25"/>
  <c r="D57" i="25"/>
  <c r="C57" i="25"/>
  <c r="E57" i="25" s="1"/>
  <c r="E55" i="25"/>
  <c r="D54" i="25"/>
  <c r="C54" i="25"/>
  <c r="E54" i="25" s="1"/>
  <c r="E53" i="25"/>
  <c r="D51" i="25"/>
  <c r="D47" i="25" s="1"/>
  <c r="C51" i="25"/>
  <c r="C47" i="25" s="1"/>
  <c r="C46" i="25" s="1"/>
  <c r="E50" i="25"/>
  <c r="D48" i="25"/>
  <c r="C48" i="25"/>
  <c r="E48" i="25" s="1"/>
  <c r="E45" i="25"/>
  <c r="E44" i="25"/>
  <c r="E43" i="25"/>
  <c r="D39" i="25"/>
  <c r="C39" i="25"/>
  <c r="E36" i="25"/>
  <c r="E31" i="25"/>
  <c r="D29" i="25"/>
  <c r="C29" i="25"/>
  <c r="E29" i="25" s="1"/>
  <c r="E28" i="25"/>
  <c r="E27" i="25"/>
  <c r="D26" i="25"/>
  <c r="D25" i="25" s="1"/>
  <c r="E25" i="25" s="1"/>
  <c r="C26" i="25"/>
  <c r="E26" i="25" s="1"/>
  <c r="C25" i="25"/>
  <c r="E24" i="25"/>
  <c r="E23" i="25"/>
  <c r="D22" i="25"/>
  <c r="C22" i="25"/>
  <c r="E22" i="25"/>
  <c r="E21" i="25"/>
  <c r="E20" i="25"/>
  <c r="E19" i="25"/>
  <c r="D18" i="25"/>
  <c r="D12" i="25" s="1"/>
  <c r="C18" i="25"/>
  <c r="C12" i="25" s="1"/>
  <c r="C11" i="25" s="1"/>
  <c r="C10" i="25" s="1"/>
  <c r="E17" i="25"/>
  <c r="E16" i="25"/>
  <c r="E15" i="25"/>
  <c r="E14" i="25"/>
  <c r="D13" i="25"/>
  <c r="C13" i="25"/>
  <c r="E13" i="25" s="1"/>
  <c r="E77" i="25"/>
  <c r="D11" i="25" l="1"/>
  <c r="E12" i="25"/>
  <c r="D46" i="25"/>
  <c r="E46" i="25" s="1"/>
  <c r="E47" i="25"/>
  <c r="E51" i="25"/>
  <c r="D69" i="25"/>
  <c r="E69" i="25" s="1"/>
  <c r="E18" i="25"/>
  <c r="D10" i="25" l="1"/>
  <c r="E10" i="25" s="1"/>
  <c r="E11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<sst xmlns="http://schemas.openxmlformats.org/spreadsheetml/2006/main" count="1281" uniqueCount="118">
  <si>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</si>
  <si>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</si>
  <si>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</si>
  <si>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</si>
  <si>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</si>
  <si>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</si>
  <si>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</si>
  <si>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</si>
  <si>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</si>
  <si>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</si>
  <si>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</si>
  <si>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</si>
  <si>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</si>
  <si>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</si>
  <si>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</si>
  <si>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</si>
  <si>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</si>
  <si>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</si>
  <si>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</si>
  <si>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</si>
  <si>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</si>
  <si>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</si>
  <si>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</si>
  <si>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</si>
  <si>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</si>
  <si>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</si>
  <si>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</si>
  <si>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</si>
  <si>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</si>
  <si>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</si>
  <si>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</si>
  <si>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</si>
  <si>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</si>
  <si>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</si>
  <si>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</si>
  <si>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</si>
  <si>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</si>
  <si>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</si>
  <si>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</si>
  <si>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</si>
  <si>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</si>
  <si>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</si>
  <si>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</si>
  <si>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</si>
  <si>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</si>
  <si>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</si>
  <si>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</si>
  <si>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</si>
  <si>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</si>
  <si>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</si>
  <si>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</si>
  <si>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</si>
  <si>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</si>
  <si>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</si>
  <si>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</si>
  <si>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</si>
  <si>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</si>
  <si>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</si>
  <si>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</si>
  <si>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</si>
  <si>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</si>
  <si>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</si>
  <si>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</si>
  <si>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</si>
  <si>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</si>
  <si>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</si>
  <si>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</si>
  <si>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</si>
  <si>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</si>
  <si>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</si>
  <si>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</si>
  <si>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</si>
  <si>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</si>
  <si>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</si>
  <si>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</si>
  <si>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</si>
  <si>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</si>
  <si>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</si>
  <si>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</si>
  <si>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</si>
  <si>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</si>
  <si>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</si>
  <si>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</si>
  <si>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</si>
  <si>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</si>
  <si>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</si>
  <si>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</si>
  <si>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</si>
  <si>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</si>
  <si>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</si>
  <si>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</si>
  <si>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</si>
  <si>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</si>
  <si>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ERZİNCAN İLİ  GENEL  BÜTÇE GELİRLERİNİN TAHSİLATI, TAHAKKUKU VE TAHSİLATIN TAHAKKUKA  ORANI (KÜMÜLATİF) OCAK 2011</t>
  </si>
  <si>
    <t>Ocak</t>
  </si>
  <si>
    <t>Şubat</t>
  </si>
  <si>
    <t>ERZİNCAN İLİ  GENEL  BÜTÇE GELİRLERİNİN TAHSİLATI, TAHAKKUKU VE TAHSİLATIN TAHAKKUKA  ORANI (KÜMÜLATİF) ŞUBAT 2011</t>
  </si>
  <si>
    <t>ERZİNCAN İLİ  GENEL  BÜTÇE GELİRLERİNİN TAHSİLATI, TAHAKKUKU VE TAHSİLATIN TAHAKKUKA  ORANI (KÜMÜLATİF) MART 2011</t>
  </si>
  <si>
    <t>Mart</t>
  </si>
  <si>
    <t>ERZİNCAN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</si>
  <si>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</si>
  <si>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</si>
  <si>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ERZİNCAN İLİ  GENEL  BÜTÇE GELİRLERİNİN TAHSİLATI, TAHAKKUKU VE TAHSİLATIN TAHAKKUKA  ORANI (KÜMÜLATİF) MAYIS 2011</t>
  </si>
  <si>
    <t>Mayıs</t>
  </si>
  <si>
    <t>ERZİNCAN İLİ  GENEL  BÜTÇE GELİRLERİNİN TAHSİLATI, TAHAKKUKU VE TAHSİLATIN TAHAKKUKA  ORANI (KÜMÜLATİF) HAZİRAN 2011</t>
  </si>
  <si>
    <t>Haziran</t>
  </si>
  <si>
    <t>ERZİNCAN İLİ  GENEL  BÜTÇE GELİRLERİNİN TAHSİLATI, TAHAKKUKU VE TAHSİLATIN TAHAKKUKA  ORANI (KÜMÜLATİF) TEMMUZ 2011</t>
  </si>
  <si>
    <t>Temmuz</t>
  </si>
  <si>
    <t>ERZİNCAN İLİ  GENEL  BÜTÇE GELİRLERİNİN TAHSİLATI, TAHAKKUKU VE TAHSİLATIN TAHAKKUKA  ORANI (KÜMÜLATİF) AĞUSTOS 2011</t>
  </si>
  <si>
    <t>Ağustos</t>
  </si>
  <si>
    <t>ERZİNCAN İLİ  GENEL  BÜTÇE GELİRLERİNİN TAHSİLATI, TAHAKKUKU VE TAHSİLATIN TAHAKKUKA  ORANI (KÜMÜLATİF) EYLÜL 2011</t>
  </si>
  <si>
    <t>Eylül</t>
  </si>
  <si>
    <t>ERZİNCAN İLİ  GENEL  BÜTÇE GELİRLERİNİN TAHSİLATI, TAHAKKUKU VE TAHSİLATIN TAHAKKUKA  ORANI (KÜMÜLATİF) EKİM 2011</t>
  </si>
  <si>
    <t>Ekim</t>
  </si>
  <si>
    <t>ERZİNCAN İLİ  GENEL  BÜTÇE GELİRLERİNİN TAHSİLATI, TAHAKKUKU VE TAHSİLATIN TAHAKKUKA  ORANI (KÜMÜLATİF) KASIM 2011</t>
  </si>
  <si>
    <t>Kasım</t>
  </si>
  <si>
    <t>ERZİNCAN İLİ 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</si>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</sst>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BBCE0F43-49F5-4F5D-8B80-4D469B3BD070}"/>
    <cellStyle name="Normal_genelgelirtahk_tahs" xfId="3" xr:uid="{2482A8ED-391D-4FD9-A4F5-87EB7EEDC18D}"/>
    <cellStyle name="Virgül [0]_29dan32ye" xfId="4" xr:uid="{BE32AD89-DA75-463F-A921-011A0D5970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1CE6-4B54-4214-88B7-EC00BA2E6FC3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5.7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236231</v>
      </c>
      <c r="D10" s="22">
        <v>161843</v>
      </c>
      <c r="E10" s="23">
        <v>68.510483382790582</v>
      </c>
    </row>
    <row r="11" spans="2:5" ht="12" customHeight="1" x14ac:dyDescent="0.2">
      <c r="B11" s="7" t="s">
        <v>4</v>
      </c>
      <c r="C11" s="24">
        <v>187570</v>
      </c>
      <c r="D11" s="24">
        <v>142018</v>
      </c>
      <c r="E11" s="25">
        <v>75.714666524497517</v>
      </c>
    </row>
    <row r="12" spans="2:5" ht="12" customHeight="1" x14ac:dyDescent="0.2">
      <c r="B12" s="7" t="s">
        <v>5</v>
      </c>
      <c r="C12" s="24">
        <v>101670</v>
      </c>
      <c r="D12" s="24">
        <v>79236</v>
      </c>
      <c r="E12" s="25">
        <v>77.934493951017998</v>
      </c>
    </row>
    <row r="13" spans="2:5" ht="12" customHeight="1" x14ac:dyDescent="0.2">
      <c r="B13" s="7" t="s">
        <v>6</v>
      </c>
      <c r="C13" s="26">
        <v>92376</v>
      </c>
      <c r="D13" s="26">
        <v>72827</v>
      </c>
      <c r="E13" s="27">
        <v>78.837576859790431</v>
      </c>
    </row>
    <row r="14" spans="2:5" ht="12" customHeight="1" x14ac:dyDescent="0.2">
      <c r="B14" s="8" t="s">
        <v>7</v>
      </c>
      <c r="C14" s="28">
        <v>7373</v>
      </c>
      <c r="D14" s="28">
        <v>3908</v>
      </c>
      <c r="E14" s="29">
        <v>53.004204530042045</v>
      </c>
    </row>
    <row r="15" spans="2:5" ht="12" customHeight="1" x14ac:dyDescent="0.2">
      <c r="B15" s="8" t="s">
        <v>8</v>
      </c>
      <c r="C15" s="28">
        <v>1176</v>
      </c>
      <c r="D15" s="28">
        <v>757</v>
      </c>
      <c r="E15" s="29">
        <v>64.370748299319729</v>
      </c>
    </row>
    <row r="16" spans="2:5" ht="12" customHeight="1" x14ac:dyDescent="0.2">
      <c r="B16" s="8" t="s">
        <v>9</v>
      </c>
      <c r="C16" s="28">
        <v>78724</v>
      </c>
      <c r="D16" s="28">
        <v>64113</v>
      </c>
      <c r="E16" s="29">
        <v>81.440221533458669</v>
      </c>
    </row>
    <row r="17" spans="2:5" ht="12" customHeight="1" x14ac:dyDescent="0.2">
      <c r="B17" s="8" t="s">
        <v>10</v>
      </c>
      <c r="C17" s="28">
        <v>5103</v>
      </c>
      <c r="D17" s="28">
        <v>4049</v>
      </c>
      <c r="E17" s="29">
        <v>79.345483049186754</v>
      </c>
    </row>
    <row r="18" spans="2:5" ht="12" customHeight="1" x14ac:dyDescent="0.2">
      <c r="B18" s="7" t="s">
        <v>11</v>
      </c>
      <c r="C18" s="24">
        <v>9294</v>
      </c>
      <c r="D18" s="24">
        <v>6409</v>
      </c>
      <c r="E18" s="25">
        <v>68.958467828706688</v>
      </c>
    </row>
    <row r="19" spans="2:5" ht="12" customHeight="1" x14ac:dyDescent="0.2">
      <c r="B19" s="8" t="s">
        <v>12</v>
      </c>
      <c r="C19" s="28">
        <v>3724</v>
      </c>
      <c r="D19" s="28">
        <v>1359</v>
      </c>
      <c r="E19" s="29">
        <v>36.493018259935553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5570</v>
      </c>
      <c r="D21" s="28">
        <v>5050</v>
      </c>
      <c r="E21" s="29">
        <v>90.664272890484739</v>
      </c>
    </row>
    <row r="22" spans="2:5" s="4" customFormat="1" ht="12" customHeight="1" x14ac:dyDescent="0.2">
      <c r="B22" s="7" t="s">
        <v>15</v>
      </c>
      <c r="C22" s="24">
        <v>14691</v>
      </c>
      <c r="D22" s="24">
        <v>10800</v>
      </c>
      <c r="E22" s="25">
        <v>73.514396569328156</v>
      </c>
    </row>
    <row r="23" spans="2:5" s="4" customFormat="1" ht="12" customHeight="1" x14ac:dyDescent="0.2">
      <c r="B23" s="8" t="s">
        <v>16</v>
      </c>
      <c r="C23" s="30">
        <v>64</v>
      </c>
      <c r="D23" s="30">
        <v>28</v>
      </c>
      <c r="E23" s="31">
        <v>43.75</v>
      </c>
    </row>
    <row r="24" spans="2:5" ht="12" customHeight="1" x14ac:dyDescent="0.2">
      <c r="B24" s="8" t="s">
        <v>17</v>
      </c>
      <c r="C24" s="30">
        <v>14627</v>
      </c>
      <c r="D24" s="30">
        <v>10772</v>
      </c>
      <c r="E24" s="31">
        <v>73.644629794216172</v>
      </c>
    </row>
    <row r="25" spans="2:5" s="4" customFormat="1" ht="12" customHeight="1" x14ac:dyDescent="0.2">
      <c r="B25" s="7" t="s">
        <v>18</v>
      </c>
      <c r="C25" s="24">
        <v>43338</v>
      </c>
      <c r="D25" s="24">
        <v>29608</v>
      </c>
      <c r="E25" s="25">
        <v>68.318796437306744</v>
      </c>
    </row>
    <row r="26" spans="2:5" ht="12" customHeight="1" x14ac:dyDescent="0.2">
      <c r="B26" s="7" t="s">
        <v>19</v>
      </c>
      <c r="C26" s="24">
        <v>32717</v>
      </c>
      <c r="D26" s="24">
        <v>19329</v>
      </c>
      <c r="E26" s="25">
        <v>59.079377693553816</v>
      </c>
    </row>
    <row r="27" spans="2:5" ht="12" customHeight="1" x14ac:dyDescent="0.2">
      <c r="B27" s="8" t="s">
        <v>20</v>
      </c>
      <c r="C27" s="28">
        <v>31128</v>
      </c>
      <c r="D27" s="28">
        <v>17849</v>
      </c>
      <c r="E27" s="29">
        <v>57.340657928553071</v>
      </c>
    </row>
    <row r="28" spans="2:5" ht="12" customHeight="1" x14ac:dyDescent="0.2">
      <c r="B28" s="8" t="s">
        <v>21</v>
      </c>
      <c r="C28" s="28">
        <v>1589</v>
      </c>
      <c r="D28" s="28">
        <v>1480</v>
      </c>
      <c r="E28" s="29">
        <v>93.140339836375077</v>
      </c>
    </row>
    <row r="29" spans="2:5" ht="12" customHeight="1" x14ac:dyDescent="0.2">
      <c r="B29" s="7" t="s">
        <v>22</v>
      </c>
      <c r="C29" s="26">
        <v>6844</v>
      </c>
      <c r="D29" s="26">
        <v>6843</v>
      </c>
      <c r="E29" s="27">
        <v>99.985388661601405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6844</v>
      </c>
      <c r="D31" s="28">
        <v>6843</v>
      </c>
      <c r="E31" s="29">
        <v>99.985388661601405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3777</v>
      </c>
      <c r="D37" s="26">
        <v>3436</v>
      </c>
      <c r="E37" s="27">
        <v>90.971670638072538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15785</v>
      </c>
      <c r="D44" s="24">
        <v>11687</v>
      </c>
      <c r="E44" s="25">
        <v>74.038644282546713</v>
      </c>
    </row>
    <row r="45" spans="2:6" ht="12" customHeight="1" x14ac:dyDescent="0.2">
      <c r="B45" s="7" t="s">
        <v>37</v>
      </c>
      <c r="C45" s="26">
        <v>11922</v>
      </c>
      <c r="D45" s="26">
        <v>10685</v>
      </c>
      <c r="E45" s="27">
        <v>89.624224123469219</v>
      </c>
      <c r="F45" s="5"/>
    </row>
    <row r="46" spans="2:6" ht="12" customHeight="1" x14ac:dyDescent="0.2">
      <c r="B46" s="7" t="s">
        <v>38</v>
      </c>
      <c r="C46" s="26">
        <v>164</v>
      </c>
      <c r="D46" s="26">
        <v>2</v>
      </c>
      <c r="E46" s="27">
        <v>1.2195121951219512</v>
      </c>
    </row>
    <row r="47" spans="2:6" ht="12" customHeight="1" x14ac:dyDescent="0.2">
      <c r="B47" s="6" t="s">
        <v>84</v>
      </c>
      <c r="C47" s="22">
        <v>8500</v>
      </c>
      <c r="D47" s="22">
        <v>7934</v>
      </c>
      <c r="E47" s="27">
        <v>93.341176470588238</v>
      </c>
    </row>
    <row r="48" spans="2:6" ht="12" customHeight="1" x14ac:dyDescent="0.2">
      <c r="B48" s="6" t="s">
        <v>39</v>
      </c>
      <c r="C48" s="32">
        <v>3259</v>
      </c>
      <c r="D48" s="32">
        <v>2987</v>
      </c>
      <c r="E48" s="33">
        <v>91.653881558760347</v>
      </c>
    </row>
    <row r="49" spans="2:5" ht="12" customHeight="1" x14ac:dyDescent="0.2">
      <c r="B49" s="6" t="s">
        <v>40</v>
      </c>
      <c r="C49" s="32">
        <v>2845</v>
      </c>
      <c r="D49" s="32">
        <v>2842</v>
      </c>
      <c r="E49" s="33">
        <v>99.894551845342704</v>
      </c>
    </row>
    <row r="50" spans="2:5" ht="12" customHeight="1" x14ac:dyDescent="0.2">
      <c r="B50" s="9" t="s">
        <v>41</v>
      </c>
      <c r="C50" s="34">
        <v>0</v>
      </c>
      <c r="D50" s="34">
        <v>0</v>
      </c>
      <c r="E50" s="35"/>
    </row>
    <row r="51" spans="2:5" ht="12" customHeight="1" x14ac:dyDescent="0.2">
      <c r="B51" s="9" t="s">
        <v>42</v>
      </c>
      <c r="C51" s="34">
        <v>2845</v>
      </c>
      <c r="D51" s="34">
        <v>2842</v>
      </c>
      <c r="E51" s="35">
        <v>99.894551845342704</v>
      </c>
    </row>
    <row r="52" spans="2:5" ht="12" customHeight="1" x14ac:dyDescent="0.2">
      <c r="B52" s="6" t="s">
        <v>43</v>
      </c>
      <c r="C52" s="32">
        <v>414</v>
      </c>
      <c r="D52" s="32">
        <v>145</v>
      </c>
      <c r="E52" s="33">
        <v>35.024154589371982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414</v>
      </c>
      <c r="D54" s="34">
        <v>145</v>
      </c>
      <c r="E54" s="35">
        <v>35.024154589371982</v>
      </c>
    </row>
    <row r="55" spans="2:5" ht="12" customHeight="1" x14ac:dyDescent="0.2">
      <c r="B55" s="6" t="s">
        <v>44</v>
      </c>
      <c r="C55" s="32">
        <v>151</v>
      </c>
      <c r="D55" s="32">
        <v>0</v>
      </c>
      <c r="E55" s="33">
        <v>0</v>
      </c>
    </row>
    <row r="56" spans="2:5" ht="12" customHeight="1" x14ac:dyDescent="0.2">
      <c r="B56" s="6" t="s">
        <v>45</v>
      </c>
      <c r="C56" s="32">
        <v>151</v>
      </c>
      <c r="D56" s="32">
        <v>0</v>
      </c>
      <c r="E56" s="33">
        <v>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973</v>
      </c>
      <c r="D58" s="32">
        <v>973</v>
      </c>
      <c r="E58" s="33">
        <v>100</v>
      </c>
    </row>
    <row r="59" spans="2:5" ht="12" customHeight="1" x14ac:dyDescent="0.2">
      <c r="B59" s="6" t="s">
        <v>48</v>
      </c>
      <c r="C59" s="32">
        <v>973</v>
      </c>
      <c r="D59" s="32">
        <v>973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4116</v>
      </c>
      <c r="D61" s="32">
        <v>3973</v>
      </c>
      <c r="E61" s="33">
        <v>96.525753158406218</v>
      </c>
    </row>
    <row r="62" spans="2:5" s="4" customFormat="1" ht="12" customHeight="1" x14ac:dyDescent="0.2">
      <c r="B62" s="6" t="s">
        <v>51</v>
      </c>
      <c r="C62" s="32">
        <v>4082</v>
      </c>
      <c r="D62" s="32">
        <v>3939</v>
      </c>
      <c r="E62" s="33">
        <v>96.496815286624198</v>
      </c>
    </row>
    <row r="63" spans="2:5" ht="12" customHeight="1" x14ac:dyDescent="0.2">
      <c r="B63" s="6" t="s">
        <v>90</v>
      </c>
      <c r="C63" s="32">
        <v>34</v>
      </c>
      <c r="D63" s="32">
        <v>34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1</v>
      </c>
      <c r="E64" s="33"/>
    </row>
    <row r="65" spans="2:5" ht="12" customHeight="1" x14ac:dyDescent="0.2">
      <c r="B65" s="6" t="s">
        <v>85</v>
      </c>
      <c r="C65" s="22">
        <v>21</v>
      </c>
      <c r="D65" s="22">
        <v>21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21</v>
      </c>
      <c r="D67" s="22">
        <v>21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21</v>
      </c>
      <c r="D69" s="34">
        <v>21</v>
      </c>
      <c r="E69" s="35"/>
    </row>
    <row r="70" spans="2:5" ht="12" customHeight="1" x14ac:dyDescent="0.2">
      <c r="B70" s="6" t="s">
        <v>89</v>
      </c>
      <c r="C70" s="22">
        <v>38546</v>
      </c>
      <c r="D70" s="22">
        <v>10276</v>
      </c>
      <c r="E70" s="23">
        <v>26.659056711461631</v>
      </c>
    </row>
    <row r="71" spans="2:5" ht="12" customHeight="1" x14ac:dyDescent="0.2">
      <c r="B71" s="6" t="s">
        <v>57</v>
      </c>
      <c r="C71" s="32">
        <v>7352</v>
      </c>
      <c r="D71" s="32">
        <v>554</v>
      </c>
      <c r="E71" s="33">
        <v>7.5353645266594116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7121</v>
      </c>
      <c r="D74" s="36">
        <v>337</v>
      </c>
      <c r="E74" s="37">
        <v>4.7324813930627725</v>
      </c>
    </row>
    <row r="75" spans="2:5" ht="12" customHeight="1" x14ac:dyDescent="0.2">
      <c r="B75" s="6" t="s">
        <v>61</v>
      </c>
      <c r="C75" s="32">
        <v>231</v>
      </c>
      <c r="D75" s="32">
        <v>217</v>
      </c>
      <c r="E75" s="33">
        <v>93.939393939393938</v>
      </c>
    </row>
    <row r="76" spans="2:5" ht="12" customHeight="1" x14ac:dyDescent="0.2">
      <c r="B76" s="6" t="s">
        <v>62</v>
      </c>
      <c r="C76" s="32">
        <v>286</v>
      </c>
      <c r="D76" s="32">
        <v>168</v>
      </c>
      <c r="E76" s="33">
        <v>58.74125874125874</v>
      </c>
    </row>
    <row r="77" spans="2:5" ht="12" customHeight="1" x14ac:dyDescent="0.2">
      <c r="B77" s="6" t="s">
        <v>63</v>
      </c>
      <c r="C77" s="32">
        <v>251</v>
      </c>
      <c r="D77" s="32">
        <v>160</v>
      </c>
      <c r="E77" s="33">
        <v>63.745019920318725</v>
      </c>
    </row>
    <row r="78" spans="2:5" ht="12" customHeight="1" x14ac:dyDescent="0.2">
      <c r="B78" s="6" t="s">
        <v>64</v>
      </c>
      <c r="C78" s="32">
        <v>35</v>
      </c>
      <c r="D78" s="32">
        <v>8</v>
      </c>
      <c r="E78" s="33">
        <v>22.857142857142858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26</v>
      </c>
      <c r="D81" s="34">
        <v>8</v>
      </c>
      <c r="E81" s="35">
        <v>30.76923076923077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</v>
      </c>
      <c r="D86" s="34">
        <v>0</v>
      </c>
      <c r="E86" s="35">
        <v>0</v>
      </c>
    </row>
    <row r="87" spans="2:5" ht="12" customHeight="1" x14ac:dyDescent="0.2">
      <c r="B87" s="6" t="s">
        <v>73</v>
      </c>
      <c r="C87" s="32">
        <v>27749</v>
      </c>
      <c r="D87" s="32">
        <v>6694</v>
      </c>
      <c r="E87" s="33">
        <v>24.123391833939962</v>
      </c>
    </row>
    <row r="88" spans="2:5" ht="12" customHeight="1" x14ac:dyDescent="0.2">
      <c r="B88" s="6" t="s">
        <v>74</v>
      </c>
      <c r="C88" s="36">
        <v>759</v>
      </c>
      <c r="D88" s="36">
        <v>527</v>
      </c>
      <c r="E88" s="37">
        <v>69.433465085639</v>
      </c>
    </row>
    <row r="89" spans="2:5" ht="12" customHeight="1" x14ac:dyDescent="0.2">
      <c r="B89" s="6" t="s">
        <v>75</v>
      </c>
      <c r="C89" s="32">
        <v>7574</v>
      </c>
      <c r="D89" s="32">
        <v>2293</v>
      </c>
      <c r="E89" s="33">
        <v>30.274623712701349</v>
      </c>
    </row>
    <row r="90" spans="2:5" ht="12" customHeight="1" x14ac:dyDescent="0.2">
      <c r="B90" s="6" t="s">
        <v>76</v>
      </c>
      <c r="C90" s="32">
        <v>19351</v>
      </c>
      <c r="D90" s="32">
        <v>3874</v>
      </c>
      <c r="E90" s="33">
        <v>20.019637228050229</v>
      </c>
    </row>
    <row r="91" spans="2:5" ht="12" customHeight="1" x14ac:dyDescent="0.2">
      <c r="B91" s="6" t="s">
        <v>77</v>
      </c>
      <c r="C91" s="32">
        <v>65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3159</v>
      </c>
      <c r="D92" s="32">
        <v>2860</v>
      </c>
      <c r="E92" s="33">
        <v>90.534979423868307</v>
      </c>
    </row>
    <row r="93" spans="2:5" ht="12" customHeight="1" x14ac:dyDescent="0.2">
      <c r="B93" s="6" t="s">
        <v>86</v>
      </c>
      <c r="C93" s="22">
        <v>1594</v>
      </c>
      <c r="D93" s="22">
        <v>1594</v>
      </c>
      <c r="E93" s="23">
        <v>100</v>
      </c>
    </row>
    <row r="94" spans="2:5" ht="12" customHeight="1" x14ac:dyDescent="0.2">
      <c r="B94" s="6" t="s">
        <v>79</v>
      </c>
      <c r="C94" s="32">
        <v>1583</v>
      </c>
      <c r="D94" s="32">
        <v>1583</v>
      </c>
      <c r="E94" s="23">
        <v>100</v>
      </c>
    </row>
    <row r="95" spans="2:5" ht="12" customHeight="1" x14ac:dyDescent="0.2">
      <c r="B95" s="6" t="s">
        <v>80</v>
      </c>
      <c r="C95" s="32">
        <v>11</v>
      </c>
      <c r="D95" s="32">
        <v>11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3E17CF85-CCD2-482F-8983-77E046336A74}"/>
    <hyperlink ref="D4" location="ŞUBAT!A1" display="Şubat" xr:uid="{AFD50FC6-6221-41C1-A14B-230FD1D4C26F}"/>
    <hyperlink ref="E4" location="MART!A1" display="Mart" xr:uid="{674509D4-C975-46DB-AC0E-2DD5843983A2}"/>
    <hyperlink ref="C5" location="NİSAN!A1" display="Nisan" xr:uid="{BA713421-A5DC-4C5F-B059-36049AF6F5E1}"/>
    <hyperlink ref="D5" location="MAYIS!A1" display="Mayıs" xr:uid="{0C707DC4-0192-47FB-9B1B-1914185E865C}"/>
    <hyperlink ref="E5" location="HAZİRAN!A1" display="Haziran" xr:uid="{E4C94665-15EA-4097-9EA7-84B879A61506}"/>
    <hyperlink ref="C6" location="TEMMUZ!A1" display="Temmuz" xr:uid="{4A75B454-4154-4A4F-8E3D-F5403A42460F}"/>
    <hyperlink ref="D6" location="AĞUSTOS!A1" display="Ağustos" xr:uid="{C16E661B-B617-496B-B570-76BB9B30881D}"/>
    <hyperlink ref="E6" location="EYLÜL!A1" display="Eylül" xr:uid="{91BAD640-0D66-4ACB-A68C-8036742AD54F}"/>
    <hyperlink ref="C7" location="EKİM!A1" display="Ekim" xr:uid="{749E2509-C8F7-4300-813E-D4A0ED62869A}"/>
    <hyperlink ref="D7" location="KASIM!A1" display="Kasım" xr:uid="{257E7A9F-6C9F-4720-A711-C1865C6DFEBC}"/>
    <hyperlink ref="E7" location="ARALIK!A1" display="Aralık" xr:uid="{C9CEE923-3CE4-4E65-BF57-069C4C9F74B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24B6-2D41-4035-A4FA-F4B0025D2B9E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5.7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115087</v>
      </c>
      <c r="D10" s="22">
        <v>36277</v>
      </c>
      <c r="E10" s="23">
        <v>31.521370789055236</v>
      </c>
    </row>
    <row r="11" spans="2:5" ht="12" customHeight="1" x14ac:dyDescent="0.2">
      <c r="B11" s="7" t="s">
        <v>4</v>
      </c>
      <c r="C11" s="24">
        <v>87248</v>
      </c>
      <c r="D11" s="24">
        <v>31841</v>
      </c>
      <c r="E11" s="25">
        <v>36.494819365486883</v>
      </c>
    </row>
    <row r="12" spans="2:5" ht="12" customHeight="1" x14ac:dyDescent="0.2">
      <c r="B12" s="7" t="s">
        <v>5</v>
      </c>
      <c r="C12" s="24">
        <v>43250</v>
      </c>
      <c r="D12" s="24">
        <v>15971</v>
      </c>
      <c r="E12" s="25">
        <v>36.927167630057802</v>
      </c>
    </row>
    <row r="13" spans="2:5" ht="12" customHeight="1" x14ac:dyDescent="0.2">
      <c r="B13" s="7" t="s">
        <v>6</v>
      </c>
      <c r="C13" s="26">
        <v>39871</v>
      </c>
      <c r="D13" s="26">
        <v>14469</v>
      </c>
      <c r="E13" s="27">
        <v>36.289533746331919</v>
      </c>
    </row>
    <row r="14" spans="2:5" ht="12" customHeight="1" x14ac:dyDescent="0.2">
      <c r="B14" s="8" t="s">
        <v>7</v>
      </c>
      <c r="C14" s="28">
        <v>6352</v>
      </c>
      <c r="D14" s="28">
        <v>1539</v>
      </c>
      <c r="E14" s="29">
        <v>24.228589420654913</v>
      </c>
    </row>
    <row r="15" spans="2:5" ht="12" customHeight="1" x14ac:dyDescent="0.2">
      <c r="B15" s="8" t="s">
        <v>8</v>
      </c>
      <c r="C15" s="28">
        <v>1103</v>
      </c>
      <c r="D15" s="28">
        <v>336</v>
      </c>
      <c r="E15" s="29">
        <v>30.462375339981868</v>
      </c>
    </row>
    <row r="16" spans="2:5" ht="12" customHeight="1" x14ac:dyDescent="0.2">
      <c r="B16" s="8" t="s">
        <v>9</v>
      </c>
      <c r="C16" s="28">
        <v>29892</v>
      </c>
      <c r="D16" s="28">
        <v>11432</v>
      </c>
      <c r="E16" s="29">
        <v>38.244346313394892</v>
      </c>
    </row>
    <row r="17" spans="2:5" ht="12" customHeight="1" x14ac:dyDescent="0.2">
      <c r="B17" s="8" t="s">
        <v>10</v>
      </c>
      <c r="C17" s="28">
        <v>2524</v>
      </c>
      <c r="D17" s="28">
        <v>1162</v>
      </c>
      <c r="E17" s="29">
        <v>46.038034865293184</v>
      </c>
    </row>
    <row r="18" spans="2:5" ht="12" customHeight="1" x14ac:dyDescent="0.2">
      <c r="B18" s="7" t="s">
        <v>11</v>
      </c>
      <c r="C18" s="24">
        <v>3379</v>
      </c>
      <c r="D18" s="24">
        <v>1502</v>
      </c>
      <c r="E18" s="25">
        <v>44.451021012133765</v>
      </c>
    </row>
    <row r="19" spans="2:5" ht="12" customHeight="1" x14ac:dyDescent="0.2">
      <c r="B19" s="8" t="s">
        <v>12</v>
      </c>
      <c r="C19" s="28">
        <v>1309</v>
      </c>
      <c r="D19" s="28">
        <v>54</v>
      </c>
      <c r="E19" s="29">
        <v>4.1252864782276548</v>
      </c>
    </row>
    <row r="20" spans="2:5" ht="12" customHeight="1" x14ac:dyDescent="0.2">
      <c r="B20" s="8" t="s">
        <v>13</v>
      </c>
      <c r="C20" s="28">
        <v>1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2069</v>
      </c>
      <c r="D21" s="28">
        <v>1448</v>
      </c>
      <c r="E21" s="29">
        <v>69.985500241662635</v>
      </c>
    </row>
    <row r="22" spans="2:5" s="4" customFormat="1" ht="12" customHeight="1" x14ac:dyDescent="0.2">
      <c r="B22" s="7" t="s">
        <v>15</v>
      </c>
      <c r="C22" s="24">
        <v>14256</v>
      </c>
      <c r="D22" s="24">
        <v>4120</v>
      </c>
      <c r="E22" s="25">
        <v>28.900112233445569</v>
      </c>
    </row>
    <row r="23" spans="2:5" s="4" customFormat="1" ht="12" customHeight="1" x14ac:dyDescent="0.2">
      <c r="B23" s="8" t="s">
        <v>16</v>
      </c>
      <c r="C23" s="30">
        <v>21</v>
      </c>
      <c r="D23" s="30">
        <v>1</v>
      </c>
      <c r="E23" s="31">
        <v>4.7619047619047619</v>
      </c>
    </row>
    <row r="24" spans="2:5" ht="12" customHeight="1" x14ac:dyDescent="0.2">
      <c r="B24" s="8" t="s">
        <v>17</v>
      </c>
      <c r="C24" s="30">
        <v>14235</v>
      </c>
      <c r="D24" s="30">
        <v>4119</v>
      </c>
      <c r="E24" s="31">
        <v>28.935721812434139</v>
      </c>
    </row>
    <row r="25" spans="2:5" s="4" customFormat="1" ht="12" customHeight="1" x14ac:dyDescent="0.2">
      <c r="B25" s="7" t="s">
        <v>18</v>
      </c>
      <c r="C25" s="24">
        <v>18662</v>
      </c>
      <c r="D25" s="24">
        <v>6388</v>
      </c>
      <c r="E25" s="25">
        <v>34.229986067945553</v>
      </c>
    </row>
    <row r="26" spans="2:5" ht="12" customHeight="1" x14ac:dyDescent="0.2">
      <c r="B26" s="7" t="s">
        <v>19</v>
      </c>
      <c r="C26" s="24">
        <v>16148</v>
      </c>
      <c r="D26" s="24">
        <v>3991</v>
      </c>
      <c r="E26" s="25">
        <v>24.715135001238544</v>
      </c>
    </row>
    <row r="27" spans="2:5" ht="12" customHeight="1" x14ac:dyDescent="0.2">
      <c r="B27" s="8" t="s">
        <v>20</v>
      </c>
      <c r="C27" s="28">
        <v>15662</v>
      </c>
      <c r="D27" s="28">
        <v>3608</v>
      </c>
      <c r="E27" s="29">
        <v>23.036649214659686</v>
      </c>
    </row>
    <row r="28" spans="2:5" ht="12" customHeight="1" x14ac:dyDescent="0.2">
      <c r="B28" s="8" t="s">
        <v>21</v>
      </c>
      <c r="C28" s="28">
        <v>486</v>
      </c>
      <c r="D28" s="28">
        <v>383</v>
      </c>
      <c r="E28" s="29">
        <v>78.806584362139915</v>
      </c>
    </row>
    <row r="29" spans="2:5" ht="12" customHeight="1" x14ac:dyDescent="0.2">
      <c r="B29" s="7" t="s">
        <v>22</v>
      </c>
      <c r="C29" s="26">
        <v>1695</v>
      </c>
      <c r="D29" s="26">
        <v>1680</v>
      </c>
      <c r="E29" s="27">
        <v>99.115044247787608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1695</v>
      </c>
      <c r="D31" s="28">
        <v>1680</v>
      </c>
      <c r="E31" s="29">
        <v>99.115044247787608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819</v>
      </c>
      <c r="D36" s="26">
        <v>717</v>
      </c>
      <c r="E36" s="27">
        <v>87.545787545787547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6975</v>
      </c>
      <c r="D43" s="24">
        <v>2973</v>
      </c>
      <c r="E43" s="25">
        <v>42.623655913978489</v>
      </c>
    </row>
    <row r="44" spans="2:6" ht="12" customHeight="1" x14ac:dyDescent="0.2">
      <c r="B44" s="7" t="s">
        <v>37</v>
      </c>
      <c r="C44" s="26">
        <v>3941</v>
      </c>
      <c r="D44" s="26">
        <v>2387</v>
      </c>
      <c r="E44" s="27">
        <v>60.568383658969807</v>
      </c>
      <c r="F44" s="5"/>
    </row>
    <row r="45" spans="2:6" ht="12" customHeight="1" x14ac:dyDescent="0.2">
      <c r="B45" s="7" t="s">
        <v>38</v>
      </c>
      <c r="C45" s="26">
        <v>164</v>
      </c>
      <c r="D45" s="26">
        <v>2</v>
      </c>
      <c r="E45" s="27">
        <v>1.2195121951219512</v>
      </c>
    </row>
    <row r="46" spans="2:6" ht="12" customHeight="1" x14ac:dyDescent="0.2">
      <c r="B46" s="6" t="s">
        <v>84</v>
      </c>
      <c r="C46" s="22">
        <v>2732</v>
      </c>
      <c r="D46" s="22">
        <v>2179</v>
      </c>
      <c r="E46" s="27">
        <v>79.758418740849194</v>
      </c>
    </row>
    <row r="47" spans="2:6" ht="12" customHeight="1" x14ac:dyDescent="0.2">
      <c r="B47" s="6" t="s">
        <v>39</v>
      </c>
      <c r="C47" s="32">
        <v>953</v>
      </c>
      <c r="D47" s="32">
        <v>684</v>
      </c>
      <c r="E47" s="33">
        <v>71.773347324239239</v>
      </c>
    </row>
    <row r="48" spans="2:6" ht="12" customHeight="1" x14ac:dyDescent="0.2">
      <c r="B48" s="6" t="s">
        <v>40</v>
      </c>
      <c r="C48" s="32">
        <v>690</v>
      </c>
      <c r="D48" s="32">
        <v>680</v>
      </c>
      <c r="E48" s="33">
        <v>98.550724637681171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690</v>
      </c>
      <c r="D50" s="34">
        <v>680</v>
      </c>
      <c r="E50" s="35">
        <v>98.550724637681171</v>
      </c>
    </row>
    <row r="51" spans="2:5" ht="12" customHeight="1" x14ac:dyDescent="0.2">
      <c r="B51" s="6" t="s">
        <v>43</v>
      </c>
      <c r="C51" s="32">
        <v>263</v>
      </c>
      <c r="D51" s="32">
        <v>4</v>
      </c>
      <c r="E51" s="33">
        <v>1.520912547528517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263</v>
      </c>
      <c r="D53" s="34">
        <v>4</v>
      </c>
      <c r="E53" s="35">
        <v>1.520912547528517</v>
      </c>
    </row>
    <row r="54" spans="2:5" ht="12" customHeight="1" x14ac:dyDescent="0.2">
      <c r="B54" s="6" t="s">
        <v>44</v>
      </c>
      <c r="C54" s="32">
        <v>151</v>
      </c>
      <c r="D54" s="32">
        <v>0</v>
      </c>
      <c r="E54" s="33">
        <v>0</v>
      </c>
    </row>
    <row r="55" spans="2:5" ht="12" customHeight="1" x14ac:dyDescent="0.2">
      <c r="B55" s="6" t="s">
        <v>45</v>
      </c>
      <c r="C55" s="32">
        <v>151</v>
      </c>
      <c r="D55" s="32">
        <v>0</v>
      </c>
      <c r="E55" s="33">
        <v>0</v>
      </c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403</v>
      </c>
      <c r="D57" s="32">
        <v>403</v>
      </c>
      <c r="E57" s="33">
        <v>100</v>
      </c>
    </row>
    <row r="58" spans="2:5" ht="12" customHeight="1" x14ac:dyDescent="0.2">
      <c r="B58" s="6" t="s">
        <v>48</v>
      </c>
      <c r="C58" s="32">
        <v>403</v>
      </c>
      <c r="D58" s="32">
        <v>403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1224</v>
      </c>
      <c r="D60" s="32">
        <v>1091</v>
      </c>
      <c r="E60" s="33">
        <v>89.133986928104576</v>
      </c>
    </row>
    <row r="61" spans="2:5" s="4" customFormat="1" ht="12" customHeight="1" x14ac:dyDescent="0.2">
      <c r="B61" s="6" t="s">
        <v>51</v>
      </c>
      <c r="C61" s="32">
        <v>1224</v>
      </c>
      <c r="D61" s="32">
        <v>1091</v>
      </c>
      <c r="E61" s="33">
        <v>89.133986928104576</v>
      </c>
    </row>
    <row r="62" spans="2:5" ht="12" customHeight="1" x14ac:dyDescent="0.2">
      <c r="B62" s="6" t="s">
        <v>90</v>
      </c>
      <c r="C62" s="32">
        <v>0</v>
      </c>
      <c r="D62" s="32">
        <v>0</v>
      </c>
      <c r="E62" s="33"/>
    </row>
    <row r="63" spans="2:5" ht="12" customHeight="1" x14ac:dyDescent="0.2">
      <c r="B63" s="6" t="s">
        <v>52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24617</v>
      </c>
      <c r="D69" s="22">
        <v>1767</v>
      </c>
      <c r="E69" s="23">
        <v>7.1779664459519843</v>
      </c>
    </row>
    <row r="70" spans="2:5" ht="12" customHeight="1" x14ac:dyDescent="0.2">
      <c r="B70" s="6" t="s">
        <v>57</v>
      </c>
      <c r="C70" s="32">
        <v>5778</v>
      </c>
      <c r="D70" s="32">
        <v>62</v>
      </c>
      <c r="E70" s="33">
        <v>1.0730356524749047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5724</v>
      </c>
      <c r="D73" s="36">
        <v>23</v>
      </c>
      <c r="E73" s="37">
        <v>0.40181691125087354</v>
      </c>
    </row>
    <row r="74" spans="2:5" ht="12" customHeight="1" x14ac:dyDescent="0.2">
      <c r="B74" s="6" t="s">
        <v>61</v>
      </c>
      <c r="C74" s="32">
        <v>54</v>
      </c>
      <c r="D74" s="32">
        <v>39</v>
      </c>
      <c r="E74" s="33">
        <v>72.222222222222214</v>
      </c>
    </row>
    <row r="75" spans="2:5" ht="12" customHeight="1" x14ac:dyDescent="0.2">
      <c r="B75" s="6" t="s">
        <v>62</v>
      </c>
      <c r="C75" s="32">
        <v>97</v>
      </c>
      <c r="D75" s="32">
        <v>8</v>
      </c>
      <c r="E75" s="33">
        <v>8.2474226804123703</v>
      </c>
    </row>
    <row r="76" spans="2:5" ht="12" customHeight="1" x14ac:dyDescent="0.2">
      <c r="B76" s="6" t="s">
        <v>63</v>
      </c>
      <c r="C76" s="32">
        <v>82</v>
      </c>
      <c r="D76" s="32">
        <v>8</v>
      </c>
      <c r="E76" s="33">
        <v>9.7560975609756095</v>
      </c>
    </row>
    <row r="77" spans="2:5" ht="12" customHeight="1" x14ac:dyDescent="0.2">
      <c r="B77" s="6" t="s">
        <v>64</v>
      </c>
      <c r="C77" s="32">
        <v>15</v>
      </c>
      <c r="D77" s="32">
        <v>0</v>
      </c>
      <c r="E77" s="33">
        <v>0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6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9</v>
      </c>
      <c r="D85" s="34">
        <v>0</v>
      </c>
      <c r="E85" s="35">
        <v>0</v>
      </c>
    </row>
    <row r="86" spans="2:5" ht="12" customHeight="1" x14ac:dyDescent="0.2">
      <c r="B86" s="6" t="s">
        <v>73</v>
      </c>
      <c r="C86" s="32">
        <v>18248</v>
      </c>
      <c r="D86" s="32">
        <v>1212</v>
      </c>
      <c r="E86" s="33">
        <v>6.6418237615081104</v>
      </c>
    </row>
    <row r="87" spans="2:5" ht="12" customHeight="1" x14ac:dyDescent="0.2">
      <c r="B87" s="6" t="s">
        <v>74</v>
      </c>
      <c r="C87" s="36">
        <v>376</v>
      </c>
      <c r="D87" s="36">
        <v>146</v>
      </c>
      <c r="E87" s="37">
        <v>38.829787234042549</v>
      </c>
    </row>
    <row r="88" spans="2:5" ht="12" customHeight="1" x14ac:dyDescent="0.2">
      <c r="B88" s="6" t="s">
        <v>75</v>
      </c>
      <c r="C88" s="32">
        <v>4849</v>
      </c>
      <c r="D88" s="32">
        <v>507</v>
      </c>
      <c r="E88" s="33">
        <v>10.455764075067025</v>
      </c>
    </row>
    <row r="89" spans="2:5" ht="12" customHeight="1" x14ac:dyDescent="0.2">
      <c r="B89" s="6" t="s">
        <v>76</v>
      </c>
      <c r="C89" s="32">
        <v>12958</v>
      </c>
      <c r="D89" s="32">
        <v>559</v>
      </c>
      <c r="E89" s="33">
        <v>4.3139373360086433</v>
      </c>
    </row>
    <row r="90" spans="2:5" ht="12" customHeight="1" x14ac:dyDescent="0.2">
      <c r="B90" s="6" t="s">
        <v>77</v>
      </c>
      <c r="C90" s="32">
        <v>65</v>
      </c>
      <c r="D90" s="32">
        <v>0</v>
      </c>
      <c r="E90" s="33">
        <v>0</v>
      </c>
    </row>
    <row r="91" spans="2:5" ht="12" customHeight="1" x14ac:dyDescent="0.2">
      <c r="B91" s="6" t="s">
        <v>78</v>
      </c>
      <c r="C91" s="32">
        <v>494</v>
      </c>
      <c r="D91" s="32">
        <v>485</v>
      </c>
      <c r="E91" s="33">
        <v>98.178137651821856</v>
      </c>
    </row>
    <row r="92" spans="2:5" ht="12" customHeight="1" x14ac:dyDescent="0.2">
      <c r="B92" s="6" t="s">
        <v>86</v>
      </c>
      <c r="C92" s="22">
        <v>490</v>
      </c>
      <c r="D92" s="22">
        <v>490</v>
      </c>
      <c r="E92" s="23">
        <v>100</v>
      </c>
    </row>
    <row r="93" spans="2:5" ht="12" customHeight="1" x14ac:dyDescent="0.2">
      <c r="B93" s="6" t="s">
        <v>79</v>
      </c>
      <c r="C93" s="32">
        <v>489</v>
      </c>
      <c r="D93" s="32">
        <v>489</v>
      </c>
      <c r="E93" s="23">
        <v>100</v>
      </c>
    </row>
    <row r="94" spans="2:5" ht="12" customHeight="1" x14ac:dyDescent="0.2">
      <c r="B94" s="6" t="s">
        <v>80</v>
      </c>
      <c r="C94" s="32">
        <v>1</v>
      </c>
      <c r="D94" s="32">
        <v>1</v>
      </c>
      <c r="E94" s="33">
        <v>100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C5E39CD6-A4F3-402A-BD7F-638F466CF4F5}"/>
    <hyperlink ref="D4" location="ŞUBAT!A1" display="Şubat" xr:uid="{5D98449E-47E3-41BD-85EA-D65BCDBCB01B}"/>
    <hyperlink ref="E4" location="MART!A1" display="Mart" xr:uid="{F27A0E0B-DF85-4412-85A9-79D9EFBF11B9}"/>
    <hyperlink ref="C5" location="NİSAN!A1" display="Nisan" xr:uid="{6D6E811F-92CA-4518-9B03-0E9723703A12}"/>
    <hyperlink ref="D5" location="MAYIS!A1" display="Mayıs" xr:uid="{C8EF4EE3-46E7-4809-8D37-77C319AB728E}"/>
    <hyperlink ref="E5" location="HAZİRAN!A1" display="Haziran" xr:uid="{6178F1A6-F15F-4427-9986-1642EF098AB3}"/>
    <hyperlink ref="C6" location="TEMMUZ!A1" display="Temmuz" xr:uid="{8F42B6A7-80F7-4B79-808D-E47D1F117F0C}"/>
    <hyperlink ref="D6" location="AĞUSTOS!A1" display="Ağustos" xr:uid="{8DFFC306-D947-410D-90FB-740B8362A753}"/>
    <hyperlink ref="E6" location="EYLÜL!A1" display="Eylül" xr:uid="{D31E2CDF-5BD6-4AF7-A6F6-B14125425DDF}"/>
    <hyperlink ref="C7" location="EKİM!A1" display="Ekim" xr:uid="{2D8829B7-43BA-4513-A163-7AD83F54B1F7}"/>
    <hyperlink ref="D7" location="KASIM!A1" display="Kasım" xr:uid="{BB1469FC-BE65-482F-ADCB-93AB101D9BA4}"/>
    <hyperlink ref="E7" location="ARALIK!A1" display="Aralık" xr:uid="{64BC4659-06F6-4ADD-BE80-CFC1CD95492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E6F8-7E7A-43FD-A763-CDDD76783A82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5.7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97921</v>
      </c>
      <c r="D10" s="22">
        <v>25654</v>
      </c>
      <c r="E10" s="23">
        <v>26.198670356716132</v>
      </c>
    </row>
    <row r="11" spans="2:5" ht="12" customHeight="1" x14ac:dyDescent="0.2">
      <c r="B11" s="7" t="s">
        <v>4</v>
      </c>
      <c r="C11" s="24">
        <v>73855</v>
      </c>
      <c r="D11" s="24">
        <v>22934</v>
      </c>
      <c r="E11" s="25">
        <v>31.052738474036961</v>
      </c>
    </row>
    <row r="12" spans="2:5" ht="12" customHeight="1" x14ac:dyDescent="0.2">
      <c r="B12" s="7" t="s">
        <v>5</v>
      </c>
      <c r="C12" s="24">
        <v>35842</v>
      </c>
      <c r="D12" s="24">
        <v>11342</v>
      </c>
      <c r="E12" s="25">
        <v>31.644439484403776</v>
      </c>
    </row>
    <row r="13" spans="2:5" ht="12" customHeight="1" x14ac:dyDescent="0.2">
      <c r="B13" s="7" t="s">
        <v>6</v>
      </c>
      <c r="C13" s="26">
        <v>32529</v>
      </c>
      <c r="D13" s="26">
        <v>9920</v>
      </c>
      <c r="E13" s="27">
        <v>30.495865227950443</v>
      </c>
    </row>
    <row r="14" spans="2:5" ht="12" customHeight="1" x14ac:dyDescent="0.2">
      <c r="B14" s="8" t="s">
        <v>7</v>
      </c>
      <c r="C14" s="28">
        <v>2229</v>
      </c>
      <c r="D14" s="28">
        <v>6</v>
      </c>
      <c r="E14" s="29">
        <v>0.26917900403768508</v>
      </c>
    </row>
    <row r="15" spans="2:5" ht="12" customHeight="1" x14ac:dyDescent="0.2">
      <c r="B15" s="8" t="s">
        <v>8</v>
      </c>
      <c r="C15" s="28">
        <v>1077</v>
      </c>
      <c r="D15" s="28">
        <v>289</v>
      </c>
      <c r="E15" s="29">
        <v>26.833797585886721</v>
      </c>
    </row>
    <row r="16" spans="2:5" ht="12" customHeight="1" x14ac:dyDescent="0.2">
      <c r="B16" s="8" t="s">
        <v>9</v>
      </c>
      <c r="C16" s="28">
        <v>26476</v>
      </c>
      <c r="D16" s="28">
        <v>8499</v>
      </c>
      <c r="E16" s="29">
        <v>32.100770509140354</v>
      </c>
    </row>
    <row r="17" spans="2:5" ht="12" customHeight="1" x14ac:dyDescent="0.2">
      <c r="B17" s="8" t="s">
        <v>10</v>
      </c>
      <c r="C17" s="28">
        <v>2747</v>
      </c>
      <c r="D17" s="28">
        <v>1126</v>
      </c>
      <c r="E17" s="29">
        <v>40.990171095740806</v>
      </c>
    </row>
    <row r="18" spans="2:5" ht="12" customHeight="1" x14ac:dyDescent="0.2">
      <c r="B18" s="7" t="s">
        <v>11</v>
      </c>
      <c r="C18" s="24">
        <v>3313</v>
      </c>
      <c r="D18" s="24">
        <v>1422</v>
      </c>
      <c r="E18" s="25">
        <v>42.921823121038329</v>
      </c>
    </row>
    <row r="19" spans="2:5" ht="12" customHeight="1" x14ac:dyDescent="0.2">
      <c r="B19" s="8" t="s">
        <v>12</v>
      </c>
      <c r="C19" s="28">
        <v>1259</v>
      </c>
      <c r="D19" s="28">
        <v>37</v>
      </c>
      <c r="E19" s="29">
        <v>2.938840349483717</v>
      </c>
    </row>
    <row r="20" spans="2:5" ht="12" customHeight="1" x14ac:dyDescent="0.2">
      <c r="B20" s="8" t="s">
        <v>13</v>
      </c>
      <c r="C20" s="28">
        <v>1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2053</v>
      </c>
      <c r="D21" s="28">
        <v>1385</v>
      </c>
      <c r="E21" s="29">
        <v>67.462250365319036</v>
      </c>
    </row>
    <row r="22" spans="2:5" s="4" customFormat="1" ht="12" customHeight="1" x14ac:dyDescent="0.2">
      <c r="B22" s="7" t="s">
        <v>15</v>
      </c>
      <c r="C22" s="24">
        <v>14159</v>
      </c>
      <c r="D22" s="24">
        <v>3680</v>
      </c>
      <c r="E22" s="25">
        <v>25.990536054806128</v>
      </c>
    </row>
    <row r="23" spans="2:5" s="4" customFormat="1" ht="12" customHeight="1" x14ac:dyDescent="0.2">
      <c r="B23" s="8" t="s">
        <v>16</v>
      </c>
      <c r="C23" s="30">
        <v>21</v>
      </c>
      <c r="D23" s="30">
        <v>1</v>
      </c>
      <c r="E23" s="31">
        <v>4.7619047619047619</v>
      </c>
    </row>
    <row r="24" spans="2:5" ht="12" customHeight="1" x14ac:dyDescent="0.2">
      <c r="B24" s="8" t="s">
        <v>17</v>
      </c>
      <c r="C24" s="30">
        <v>14138</v>
      </c>
      <c r="D24" s="30">
        <v>3679</v>
      </c>
      <c r="E24" s="31">
        <v>26.022068185033241</v>
      </c>
    </row>
    <row r="25" spans="2:5" s="4" customFormat="1" ht="12" customHeight="1" x14ac:dyDescent="0.2">
      <c r="B25" s="7" t="s">
        <v>18</v>
      </c>
      <c r="C25" s="24">
        <v>14558</v>
      </c>
      <c r="D25" s="24">
        <v>4261</v>
      </c>
      <c r="E25" s="25">
        <v>29.269130375051517</v>
      </c>
    </row>
    <row r="26" spans="2:5" ht="12" customHeight="1" x14ac:dyDescent="0.2">
      <c r="B26" s="7" t="s">
        <v>19</v>
      </c>
      <c r="C26" s="24">
        <v>13032</v>
      </c>
      <c r="D26" s="24">
        <v>2849</v>
      </c>
      <c r="E26" s="25">
        <v>21.861571516267649</v>
      </c>
    </row>
    <row r="27" spans="2:5" ht="12" customHeight="1" x14ac:dyDescent="0.2">
      <c r="B27" s="8" t="s">
        <v>20</v>
      </c>
      <c r="C27" s="28">
        <v>12673</v>
      </c>
      <c r="D27" s="28">
        <v>2592</v>
      </c>
      <c r="E27" s="29">
        <v>20.452931429022332</v>
      </c>
    </row>
    <row r="28" spans="2:5" ht="12" customHeight="1" x14ac:dyDescent="0.2">
      <c r="B28" s="8" t="s">
        <v>21</v>
      </c>
      <c r="C28" s="28">
        <v>359</v>
      </c>
      <c r="D28" s="28">
        <v>257</v>
      </c>
      <c r="E28" s="29">
        <v>71.587743732590525</v>
      </c>
    </row>
    <row r="29" spans="2:5" ht="12" customHeight="1" x14ac:dyDescent="0.2">
      <c r="B29" s="7" t="s">
        <v>22</v>
      </c>
      <c r="C29" s="26">
        <v>912</v>
      </c>
      <c r="D29" s="26">
        <v>897</v>
      </c>
      <c r="E29" s="27">
        <v>98.35526315789474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912</v>
      </c>
      <c r="D31" s="28">
        <v>897</v>
      </c>
      <c r="E31" s="29">
        <v>98.35526315789474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614</v>
      </c>
      <c r="D36" s="26">
        <v>515</v>
      </c>
      <c r="E36" s="27">
        <v>83.876221498371336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6017</v>
      </c>
      <c r="D43" s="24">
        <v>2137</v>
      </c>
      <c r="E43" s="25">
        <v>35.516037892637527</v>
      </c>
    </row>
    <row r="44" spans="2:6" ht="12" customHeight="1" x14ac:dyDescent="0.2">
      <c r="B44" s="7" t="s">
        <v>37</v>
      </c>
      <c r="C44" s="26">
        <v>3104</v>
      </c>
      <c r="D44" s="26">
        <v>1514</v>
      </c>
      <c r="E44" s="27">
        <v>48.77577319587629</v>
      </c>
      <c r="F44" s="5"/>
    </row>
    <row r="45" spans="2:6" ht="12" customHeight="1" x14ac:dyDescent="0.2">
      <c r="B45" s="7" t="s">
        <v>38</v>
      </c>
      <c r="C45" s="26">
        <v>175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2092</v>
      </c>
      <c r="D46" s="22">
        <v>1535</v>
      </c>
      <c r="E46" s="27">
        <v>73.374760994263866</v>
      </c>
    </row>
    <row r="47" spans="2:6" ht="12" customHeight="1" x14ac:dyDescent="0.2">
      <c r="B47" s="6" t="s">
        <v>39</v>
      </c>
      <c r="C47" s="32">
        <v>733</v>
      </c>
      <c r="D47" s="32">
        <v>464</v>
      </c>
      <c r="E47" s="33">
        <v>63.301500682128243</v>
      </c>
    </row>
    <row r="48" spans="2:6" ht="12" customHeight="1" x14ac:dyDescent="0.2">
      <c r="B48" s="6" t="s">
        <v>40</v>
      </c>
      <c r="C48" s="32">
        <v>472</v>
      </c>
      <c r="D48" s="32">
        <v>462</v>
      </c>
      <c r="E48" s="33">
        <v>97.881355932203391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472</v>
      </c>
      <c r="D50" s="34">
        <v>462</v>
      </c>
      <c r="E50" s="35">
        <v>97.881355932203391</v>
      </c>
    </row>
    <row r="51" spans="2:5" ht="12" customHeight="1" x14ac:dyDescent="0.2">
      <c r="B51" s="6" t="s">
        <v>43</v>
      </c>
      <c r="C51" s="32">
        <v>261</v>
      </c>
      <c r="D51" s="32">
        <v>2</v>
      </c>
      <c r="E51" s="33">
        <v>0.76628352490421447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261</v>
      </c>
      <c r="D53" s="34">
        <v>2</v>
      </c>
      <c r="E53" s="35">
        <v>0.76628352490421447</v>
      </c>
    </row>
    <row r="54" spans="2:5" ht="12" customHeight="1" x14ac:dyDescent="0.2">
      <c r="B54" s="6" t="s">
        <v>44</v>
      </c>
      <c r="C54" s="32">
        <v>151</v>
      </c>
      <c r="D54" s="32">
        <v>0</v>
      </c>
      <c r="E54" s="33">
        <v>0</v>
      </c>
    </row>
    <row r="55" spans="2:5" ht="12" customHeight="1" x14ac:dyDescent="0.2">
      <c r="B55" s="6" t="s">
        <v>45</v>
      </c>
      <c r="C55" s="32">
        <v>151</v>
      </c>
      <c r="D55" s="32">
        <v>0</v>
      </c>
      <c r="E55" s="33">
        <v>0</v>
      </c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354</v>
      </c>
      <c r="D57" s="32">
        <v>354</v>
      </c>
      <c r="E57" s="33">
        <v>100</v>
      </c>
    </row>
    <row r="58" spans="2:5" ht="12" customHeight="1" x14ac:dyDescent="0.2">
      <c r="B58" s="6" t="s">
        <v>48</v>
      </c>
      <c r="C58" s="32">
        <v>354</v>
      </c>
      <c r="D58" s="32">
        <v>354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853</v>
      </c>
      <c r="D60" s="32">
        <v>717</v>
      </c>
      <c r="E60" s="33">
        <v>84.056271981242674</v>
      </c>
    </row>
    <row r="61" spans="2:5" s="4" customFormat="1" ht="12" customHeight="1" x14ac:dyDescent="0.2">
      <c r="B61" s="6" t="s">
        <v>51</v>
      </c>
      <c r="C61" s="32">
        <v>853</v>
      </c>
      <c r="D61" s="32">
        <v>717</v>
      </c>
      <c r="E61" s="33">
        <v>84.056271981242674</v>
      </c>
    </row>
    <row r="62" spans="2:5" ht="12" customHeight="1" x14ac:dyDescent="0.2">
      <c r="B62" s="6" t="s">
        <v>90</v>
      </c>
      <c r="C62" s="32">
        <v>0</v>
      </c>
      <c r="D62" s="32">
        <v>0</v>
      </c>
      <c r="E62" s="33"/>
    </row>
    <row r="63" spans="2:5" ht="12" customHeight="1" x14ac:dyDescent="0.2">
      <c r="B63" s="6" t="s">
        <v>52</v>
      </c>
      <c r="C63" s="32">
        <v>1</v>
      </c>
      <c r="D63" s="32">
        <v>0</v>
      </c>
      <c r="E63" s="33">
        <v>0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21841</v>
      </c>
      <c r="D69" s="22">
        <v>1052</v>
      </c>
      <c r="E69" s="23">
        <v>4.8166292752163367</v>
      </c>
    </row>
    <row r="70" spans="2:5" ht="12" customHeight="1" x14ac:dyDescent="0.2">
      <c r="B70" s="6" t="s">
        <v>57</v>
      </c>
      <c r="C70" s="32">
        <v>3940</v>
      </c>
      <c r="D70" s="32">
        <v>38</v>
      </c>
      <c r="E70" s="33">
        <v>0.96446700507614225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3911</v>
      </c>
      <c r="D73" s="36">
        <v>22</v>
      </c>
      <c r="E73" s="37">
        <v>0.56251598056762975</v>
      </c>
    </row>
    <row r="74" spans="2:5" ht="12" customHeight="1" x14ac:dyDescent="0.2">
      <c r="B74" s="6" t="s">
        <v>61</v>
      </c>
      <c r="C74" s="32">
        <v>29</v>
      </c>
      <c r="D74" s="32">
        <v>16</v>
      </c>
      <c r="E74" s="33">
        <v>55.172413793103445</v>
      </c>
    </row>
    <row r="75" spans="2:5" ht="12" customHeight="1" x14ac:dyDescent="0.2">
      <c r="B75" s="6" t="s">
        <v>62</v>
      </c>
      <c r="C75" s="32">
        <v>100</v>
      </c>
      <c r="D75" s="32">
        <v>6</v>
      </c>
      <c r="E75" s="33">
        <v>6</v>
      </c>
    </row>
    <row r="76" spans="2:5" ht="12" customHeight="1" x14ac:dyDescent="0.2">
      <c r="B76" s="6" t="s">
        <v>63</v>
      </c>
      <c r="C76" s="32">
        <v>85</v>
      </c>
      <c r="D76" s="32">
        <v>6</v>
      </c>
      <c r="E76" s="33">
        <v>7.0588235294117645</v>
      </c>
    </row>
    <row r="77" spans="2:5" ht="12" customHeight="1" x14ac:dyDescent="0.2">
      <c r="B77" s="6" t="s">
        <v>64</v>
      </c>
      <c r="C77" s="32">
        <v>15</v>
      </c>
      <c r="D77" s="32">
        <v>0</v>
      </c>
      <c r="E77" s="33">
        <v>0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6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9</v>
      </c>
      <c r="D85" s="34">
        <v>0</v>
      </c>
      <c r="E85" s="35">
        <v>0</v>
      </c>
    </row>
    <row r="86" spans="2:5" ht="12" customHeight="1" x14ac:dyDescent="0.2">
      <c r="B86" s="6" t="s">
        <v>73</v>
      </c>
      <c r="C86" s="32">
        <v>17472</v>
      </c>
      <c r="D86" s="32">
        <v>700</v>
      </c>
      <c r="E86" s="33">
        <v>4.0064102564102564</v>
      </c>
    </row>
    <row r="87" spans="2:5" ht="12" customHeight="1" x14ac:dyDescent="0.2">
      <c r="B87" s="6" t="s">
        <v>74</v>
      </c>
      <c r="C87" s="36">
        <v>314</v>
      </c>
      <c r="D87" s="36">
        <v>84</v>
      </c>
      <c r="E87" s="37">
        <v>26.751592356687897</v>
      </c>
    </row>
    <row r="88" spans="2:5" ht="12" customHeight="1" x14ac:dyDescent="0.2">
      <c r="B88" s="6" t="s">
        <v>75</v>
      </c>
      <c r="C88" s="32">
        <v>5055</v>
      </c>
      <c r="D88" s="32">
        <v>277</v>
      </c>
      <c r="E88" s="33">
        <v>5.4797230464886253</v>
      </c>
    </row>
    <row r="89" spans="2:5" ht="12" customHeight="1" x14ac:dyDescent="0.2">
      <c r="B89" s="6" t="s">
        <v>76</v>
      </c>
      <c r="C89" s="32">
        <v>12038</v>
      </c>
      <c r="D89" s="32">
        <v>339</v>
      </c>
      <c r="E89" s="33">
        <v>2.8160824057152349</v>
      </c>
    </row>
    <row r="90" spans="2:5" ht="12" customHeight="1" x14ac:dyDescent="0.2">
      <c r="B90" s="6" t="s">
        <v>77</v>
      </c>
      <c r="C90" s="32">
        <v>65</v>
      </c>
      <c r="D90" s="32">
        <v>0</v>
      </c>
      <c r="E90" s="33">
        <v>0</v>
      </c>
    </row>
    <row r="91" spans="2:5" ht="12" customHeight="1" x14ac:dyDescent="0.2">
      <c r="B91" s="6" t="s">
        <v>78</v>
      </c>
      <c r="C91" s="32">
        <v>329</v>
      </c>
      <c r="D91" s="32">
        <v>308</v>
      </c>
      <c r="E91" s="33">
        <v>93.61702127659575</v>
      </c>
    </row>
    <row r="92" spans="2:5" ht="12" customHeight="1" x14ac:dyDescent="0.2">
      <c r="B92" s="6" t="s">
        <v>86</v>
      </c>
      <c r="C92" s="22">
        <v>133</v>
      </c>
      <c r="D92" s="22">
        <v>133</v>
      </c>
      <c r="E92" s="23">
        <v>100</v>
      </c>
    </row>
    <row r="93" spans="2:5" ht="12" customHeight="1" x14ac:dyDescent="0.2">
      <c r="B93" s="6" t="s">
        <v>79</v>
      </c>
      <c r="C93" s="32">
        <v>133</v>
      </c>
      <c r="D93" s="32">
        <v>133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D414F190-905F-47C4-936D-991774E4E957}"/>
    <hyperlink ref="D4" location="ŞUBAT!A1" display="Şubat" xr:uid="{36270C62-CB56-426A-89C4-59FA21C8753A}"/>
    <hyperlink ref="E4" location="MART!A1" display="Mart" xr:uid="{A699E30A-3E61-478A-B51B-DFB5555A7FB7}"/>
    <hyperlink ref="C5" location="NİSAN!A1" display="Nisan" xr:uid="{E67D91F6-1346-4E9E-A975-769E2FC07D9A}"/>
    <hyperlink ref="D5" location="MAYIS!A1" display="Mayıs" xr:uid="{8D595AA4-E725-440F-81BC-463A436CA8F7}"/>
    <hyperlink ref="E5" location="HAZİRAN!A1" display="Haziran" xr:uid="{C0BB66D1-84FC-4E54-BF46-AE8E9C603B4C}"/>
    <hyperlink ref="C6" location="TEMMUZ!A1" display="Temmuz" xr:uid="{F968C5B0-6939-4B97-931E-E465495E027E}"/>
    <hyperlink ref="D6" location="AĞUSTOS!A1" display="Ağustos" xr:uid="{906CEC44-8068-4966-A694-8B53A8A85CDD}"/>
    <hyperlink ref="E6" location="EYLÜL!A1" display="Eylül" xr:uid="{CE433017-FA10-4256-AF93-63372E156C3A}"/>
    <hyperlink ref="C7" location="EKİM!A1" display="Ekim" xr:uid="{EDCD481F-FA62-4E06-9809-7BA154E68611}"/>
    <hyperlink ref="D7" location="KASIM!A1" display="Kasım" xr:uid="{346717C4-BA37-4F2D-BA8A-3BC833B44FD3}"/>
    <hyperlink ref="E7" location="ARALIK!A1" display="Aralık" xr:uid="{E08140C5-B337-4306-A6F6-AC5F66B8267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1784-92B8-4458-B38B-A7020865D1CD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5.7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83840</v>
      </c>
      <c r="D10" s="22">
        <f>+D11+D46+D64+D69+D92+D98</f>
        <v>15307</v>
      </c>
      <c r="E10" s="23">
        <f t="shared" ref="E10:E73" si="0">+D10/C10*100</f>
        <v>18.257395038167939</v>
      </c>
    </row>
    <row r="11" spans="2:5" ht="12" customHeight="1" x14ac:dyDescent="0.2">
      <c r="B11" s="7" t="s">
        <v>4</v>
      </c>
      <c r="C11" s="24">
        <f>+C12+C22+C25+C39+C43+C44+C45</f>
        <v>63016</v>
      </c>
      <c r="D11" s="24">
        <f>+D12+D22+D25+D39+D43+D44+D45</f>
        <v>13807</v>
      </c>
      <c r="E11" s="25">
        <f t="shared" si="0"/>
        <v>21.910308493081121</v>
      </c>
    </row>
    <row r="12" spans="2:5" ht="12" customHeight="1" x14ac:dyDescent="0.2">
      <c r="B12" s="7" t="s">
        <v>5</v>
      </c>
      <c r="C12" s="24">
        <f>+C13+C18</f>
        <v>28533</v>
      </c>
      <c r="D12" s="24">
        <f>+D13+D18</f>
        <v>5579</v>
      </c>
      <c r="E12" s="25">
        <f t="shared" si="0"/>
        <v>19.552798514001331</v>
      </c>
    </row>
    <row r="13" spans="2:5" ht="12" customHeight="1" x14ac:dyDescent="0.2">
      <c r="B13" s="7" t="s">
        <v>6</v>
      </c>
      <c r="C13" s="26">
        <f>SUM(C14:C17)</f>
        <v>26898</v>
      </c>
      <c r="D13" s="26">
        <f>SUM(D14:D17)</f>
        <v>5528</v>
      </c>
      <c r="E13" s="27">
        <f t="shared" si="0"/>
        <v>20.551713882073017</v>
      </c>
    </row>
    <row r="14" spans="2:5" ht="12" customHeight="1" x14ac:dyDescent="0.2">
      <c r="B14" s="8" t="s">
        <v>7</v>
      </c>
      <c r="C14" s="28">
        <v>2211</v>
      </c>
      <c r="D14" s="28">
        <v>-1</v>
      </c>
      <c r="E14" s="29">
        <f t="shared" si="0"/>
        <v>-4.5228403437358664E-2</v>
      </c>
    </row>
    <row r="15" spans="2:5" ht="12" customHeight="1" x14ac:dyDescent="0.2">
      <c r="B15" s="8" t="s">
        <v>8</v>
      </c>
      <c r="C15" s="28">
        <v>393</v>
      </c>
      <c r="D15" s="28">
        <v>11</v>
      </c>
      <c r="E15" s="29">
        <f t="shared" si="0"/>
        <v>2.7989821882951653</v>
      </c>
    </row>
    <row r="16" spans="2:5" ht="12" customHeight="1" x14ac:dyDescent="0.2">
      <c r="B16" s="8" t="s">
        <v>9</v>
      </c>
      <c r="C16" s="28">
        <v>23111</v>
      </c>
      <c r="D16" s="28">
        <v>5479</v>
      </c>
      <c r="E16" s="29">
        <f t="shared" si="0"/>
        <v>23.707325515988057</v>
      </c>
    </row>
    <row r="17" spans="2:5" ht="12" customHeight="1" x14ac:dyDescent="0.2">
      <c r="B17" s="8" t="s">
        <v>10</v>
      </c>
      <c r="C17" s="28">
        <v>1183</v>
      </c>
      <c r="D17" s="28">
        <v>39</v>
      </c>
      <c r="E17" s="29">
        <f t="shared" si="0"/>
        <v>3.296703296703297</v>
      </c>
    </row>
    <row r="18" spans="2:5" ht="12" customHeight="1" x14ac:dyDescent="0.2">
      <c r="B18" s="7" t="s">
        <v>11</v>
      </c>
      <c r="C18" s="24">
        <f>SUM(C19:C21)</f>
        <v>1635</v>
      </c>
      <c r="D18" s="24">
        <f>SUM(D19:D21)</f>
        <v>51</v>
      </c>
      <c r="E18" s="25">
        <f t="shared" si="0"/>
        <v>3.1192660550458715</v>
      </c>
    </row>
    <row r="19" spans="2:5" ht="12" customHeight="1" x14ac:dyDescent="0.2">
      <c r="B19" s="8" t="s">
        <v>12</v>
      </c>
      <c r="C19" s="28">
        <v>1258</v>
      </c>
      <c r="D19" s="28">
        <v>31</v>
      </c>
      <c r="E19" s="29">
        <f t="shared" si="0"/>
        <v>2.4642289348171702</v>
      </c>
    </row>
    <row r="20" spans="2:5" ht="12" customHeight="1" x14ac:dyDescent="0.2">
      <c r="B20" s="8" t="s">
        <v>13</v>
      </c>
      <c r="C20" s="28">
        <v>1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376</v>
      </c>
      <c r="D21" s="28">
        <v>20</v>
      </c>
      <c r="E21" s="29">
        <f t="shared" si="0"/>
        <v>5.3191489361702127</v>
      </c>
    </row>
    <row r="22" spans="2:5" s="4" customFormat="1" ht="12" customHeight="1" x14ac:dyDescent="0.2">
      <c r="B22" s="7" t="s">
        <v>15</v>
      </c>
      <c r="C22" s="24">
        <f>SUM(C23:C24)</f>
        <v>14050</v>
      </c>
      <c r="D22" s="24">
        <f>SUM(D23:D24)</f>
        <v>3177</v>
      </c>
      <c r="E22" s="25">
        <f t="shared" si="0"/>
        <v>22.612099644128115</v>
      </c>
    </row>
    <row r="23" spans="2:5" s="4" customFormat="1" ht="12" customHeight="1" x14ac:dyDescent="0.2">
      <c r="B23" s="8" t="s">
        <v>16</v>
      </c>
      <c r="C23" s="30">
        <v>20</v>
      </c>
      <c r="D23" s="30">
        <v>0</v>
      </c>
      <c r="E23" s="31">
        <f t="shared" si="0"/>
        <v>0</v>
      </c>
    </row>
    <row r="24" spans="2:5" ht="12" customHeight="1" x14ac:dyDescent="0.2">
      <c r="B24" s="8" t="s">
        <v>17</v>
      </c>
      <c r="C24" s="30">
        <v>14030</v>
      </c>
      <c r="D24" s="30">
        <v>3177</v>
      </c>
      <c r="E24" s="31">
        <f t="shared" si="0"/>
        <v>22.644333570919457</v>
      </c>
    </row>
    <row r="25" spans="2:5" s="4" customFormat="1" ht="12" customHeight="1" x14ac:dyDescent="0.2">
      <c r="B25" s="7" t="s">
        <v>18</v>
      </c>
      <c r="C25" s="24">
        <f>+C26+C29+C36+C37+C38</f>
        <v>12904</v>
      </c>
      <c r="D25" s="24">
        <f>+D26+D29+D36+D37+D38</f>
        <v>3000</v>
      </c>
      <c r="E25" s="25">
        <f t="shared" si="0"/>
        <v>23.248605083694979</v>
      </c>
    </row>
    <row r="26" spans="2:5" ht="12" customHeight="1" x14ac:dyDescent="0.2">
      <c r="B26" s="7" t="s">
        <v>19</v>
      </c>
      <c r="C26" s="24">
        <f>SUM(C27:C28)</f>
        <v>11974</v>
      </c>
      <c r="D26" s="24">
        <f>SUM(D27:D28)</f>
        <v>2185</v>
      </c>
      <c r="E26" s="25">
        <f t="shared" si="0"/>
        <v>18.247870385835981</v>
      </c>
    </row>
    <row r="27" spans="2:5" ht="12" customHeight="1" x14ac:dyDescent="0.2">
      <c r="B27" s="8" t="s">
        <v>20</v>
      </c>
      <c r="C27" s="28">
        <v>11696</v>
      </c>
      <c r="D27" s="28">
        <v>2008</v>
      </c>
      <c r="E27" s="29">
        <f t="shared" si="0"/>
        <v>17.168262653898768</v>
      </c>
    </row>
    <row r="28" spans="2:5" ht="12" customHeight="1" x14ac:dyDescent="0.2">
      <c r="B28" s="8" t="s">
        <v>21</v>
      </c>
      <c r="C28" s="28">
        <v>278</v>
      </c>
      <c r="D28" s="28">
        <v>177</v>
      </c>
      <c r="E28" s="29">
        <f t="shared" si="0"/>
        <v>63.669064748201443</v>
      </c>
    </row>
    <row r="29" spans="2:5" ht="12" customHeight="1" x14ac:dyDescent="0.2">
      <c r="B29" s="7" t="s">
        <v>22</v>
      </c>
      <c r="C29" s="26">
        <f>SUM(C30:C35)</f>
        <v>521</v>
      </c>
      <c r="D29" s="26">
        <f>SUM(D30:D35)</f>
        <v>506</v>
      </c>
      <c r="E29" s="27">
        <f t="shared" si="0"/>
        <v>97.120921305182335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521</v>
      </c>
      <c r="D31" s="28">
        <v>506</v>
      </c>
      <c r="E31" s="29">
        <f t="shared" si="0"/>
        <v>97.120921305182335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409</v>
      </c>
      <c r="D36" s="26">
        <v>309</v>
      </c>
      <c r="E36" s="27">
        <f t="shared" si="0"/>
        <v>75.55012224938875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0</v>
      </c>
      <c r="D39" s="24">
        <f>SUM(D40:D42)</f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4854</v>
      </c>
      <c r="D43" s="24">
        <v>1120</v>
      </c>
      <c r="E43" s="25">
        <f t="shared" si="0"/>
        <v>23.073753605274</v>
      </c>
    </row>
    <row r="44" spans="2:6" ht="12" customHeight="1" x14ac:dyDescent="0.2">
      <c r="B44" s="7" t="s">
        <v>37</v>
      </c>
      <c r="C44" s="26">
        <v>2501</v>
      </c>
      <c r="D44" s="26">
        <v>931</v>
      </c>
      <c r="E44" s="27">
        <f t="shared" si="0"/>
        <v>37.22510995601759</v>
      </c>
      <c r="F44" s="5"/>
    </row>
    <row r="45" spans="2:6" ht="12" customHeight="1" x14ac:dyDescent="0.2">
      <c r="B45" s="7" t="s">
        <v>38</v>
      </c>
      <c r="C45" s="26">
        <v>174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1463</v>
      </c>
      <c r="D46" s="22">
        <f>+D47+D54+D57+D60+D63</f>
        <v>928</v>
      </c>
      <c r="E46" s="27">
        <f t="shared" si="0"/>
        <v>63.431305536568694</v>
      </c>
    </row>
    <row r="47" spans="2:6" ht="12" customHeight="1" x14ac:dyDescent="0.2">
      <c r="B47" s="6" t="s">
        <v>39</v>
      </c>
      <c r="C47" s="32">
        <f>+C48+C51</f>
        <v>518</v>
      </c>
      <c r="D47" s="32">
        <f>+D48+D51</f>
        <v>253</v>
      </c>
      <c r="E47" s="33">
        <f t="shared" si="0"/>
        <v>48.841698841698843</v>
      </c>
    </row>
    <row r="48" spans="2:6" ht="12" customHeight="1" x14ac:dyDescent="0.2">
      <c r="B48" s="6" t="s">
        <v>40</v>
      </c>
      <c r="C48" s="32">
        <f>SUM(C49:C50)</f>
        <v>258</v>
      </c>
      <c r="D48" s="32">
        <f>SUM(D49:D50)</f>
        <v>252</v>
      </c>
      <c r="E48" s="33">
        <f t="shared" si="0"/>
        <v>97.674418604651152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258</v>
      </c>
      <c r="D50" s="34">
        <v>252</v>
      </c>
      <c r="E50" s="35">
        <f t="shared" si="0"/>
        <v>97.674418604651152</v>
      </c>
    </row>
    <row r="51" spans="2:5" ht="12" customHeight="1" x14ac:dyDescent="0.2">
      <c r="B51" s="6" t="s">
        <v>43</v>
      </c>
      <c r="C51" s="32">
        <f>SUM(C52:C53)</f>
        <v>260</v>
      </c>
      <c r="D51" s="32">
        <f>SUM(D52:D53)</f>
        <v>1</v>
      </c>
      <c r="E51" s="33">
        <f t="shared" si="0"/>
        <v>0.38461538461538464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260</v>
      </c>
      <c r="D53" s="34">
        <v>1</v>
      </c>
      <c r="E53" s="35">
        <f>+D53/C53*100</f>
        <v>0.38461538461538464</v>
      </c>
    </row>
    <row r="54" spans="2:5" ht="12" customHeight="1" x14ac:dyDescent="0.2">
      <c r="B54" s="6" t="s">
        <v>44</v>
      </c>
      <c r="C54" s="32">
        <f>SUM(C55:C56)</f>
        <v>151</v>
      </c>
      <c r="D54" s="32">
        <f>SUM(D55:D56)</f>
        <v>0</v>
      </c>
      <c r="E54" s="33">
        <f>+D54/C54*100</f>
        <v>0</v>
      </c>
    </row>
    <row r="55" spans="2:5" ht="12" customHeight="1" x14ac:dyDescent="0.2">
      <c r="B55" s="6" t="s">
        <v>45</v>
      </c>
      <c r="C55" s="32">
        <v>151</v>
      </c>
      <c r="D55" s="32">
        <v>0</v>
      </c>
      <c r="E55" s="33">
        <f>+D55/C55*100</f>
        <v>0</v>
      </c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294</v>
      </c>
      <c r="D57" s="32">
        <f>SUM(D58:D59)</f>
        <v>294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294</v>
      </c>
      <c r="D58" s="32">
        <v>294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500</v>
      </c>
      <c r="D60" s="32">
        <f>SUM(D61:D62)</f>
        <v>381</v>
      </c>
      <c r="E60" s="33">
        <f t="shared" si="0"/>
        <v>76.2</v>
      </c>
    </row>
    <row r="61" spans="2:5" s="4" customFormat="1" ht="12" customHeight="1" x14ac:dyDescent="0.2">
      <c r="B61" s="6" t="s">
        <v>51</v>
      </c>
      <c r="C61" s="32">
        <v>500</v>
      </c>
      <c r="D61" s="32">
        <v>381</v>
      </c>
      <c r="E61" s="33">
        <f t="shared" si="0"/>
        <v>76.2</v>
      </c>
    </row>
    <row r="62" spans="2:5" ht="12" customHeight="1" x14ac:dyDescent="0.2">
      <c r="B62" s="6" t="s">
        <v>90</v>
      </c>
      <c r="C62" s="32">
        <v>0</v>
      </c>
      <c r="D62" s="32">
        <v>0</v>
      </c>
      <c r="E62" s="33"/>
    </row>
    <row r="63" spans="2:5" ht="12" customHeight="1" x14ac:dyDescent="0.2">
      <c r="B63" s="6" t="s">
        <v>52</v>
      </c>
      <c r="C63" s="32">
        <v>0</v>
      </c>
      <c r="D63" s="32">
        <v>0</v>
      </c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19295</v>
      </c>
      <c r="D69" s="22">
        <f>+D70+D75+D86+D91</f>
        <v>506</v>
      </c>
      <c r="E69" s="23">
        <f t="shared" si="0"/>
        <v>2.6224410469033428</v>
      </c>
    </row>
    <row r="70" spans="2:5" ht="12" customHeight="1" x14ac:dyDescent="0.2">
      <c r="B70" s="6" t="s">
        <v>57</v>
      </c>
      <c r="C70" s="32">
        <f>+C71+C72+C73+C74</f>
        <v>3530</v>
      </c>
      <c r="D70" s="32">
        <f>+D71+D72+D73+D74</f>
        <v>19</v>
      </c>
      <c r="E70" s="33">
        <f t="shared" si="0"/>
        <v>0.53824362606232301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3508</v>
      </c>
      <c r="D73" s="36">
        <v>11</v>
      </c>
      <c r="E73" s="37">
        <f t="shared" si="0"/>
        <v>0.31356898517673887</v>
      </c>
    </row>
    <row r="74" spans="2:5" ht="12" customHeight="1" x14ac:dyDescent="0.2">
      <c r="B74" s="6" t="s">
        <v>61</v>
      </c>
      <c r="C74" s="32">
        <v>22</v>
      </c>
      <c r="D74" s="32">
        <v>8</v>
      </c>
      <c r="E74" s="33">
        <f>+D74/C74*100</f>
        <v>36.363636363636367</v>
      </c>
    </row>
    <row r="75" spans="2:5" ht="12" customHeight="1" x14ac:dyDescent="0.2">
      <c r="B75" s="6" t="s">
        <v>62</v>
      </c>
      <c r="C75" s="32">
        <f>+C76+C77</f>
        <v>100</v>
      </c>
      <c r="D75" s="32">
        <f>+D76+D77</f>
        <v>6</v>
      </c>
      <c r="E75" s="33">
        <f>+D75/C75*100</f>
        <v>6</v>
      </c>
    </row>
    <row r="76" spans="2:5" ht="12" customHeight="1" x14ac:dyDescent="0.2">
      <c r="B76" s="6" t="s">
        <v>63</v>
      </c>
      <c r="C76" s="32">
        <v>85</v>
      </c>
      <c r="D76" s="32">
        <v>6</v>
      </c>
      <c r="E76" s="33">
        <f>+D76/C76*100</f>
        <v>7.0588235294117645</v>
      </c>
    </row>
    <row r="77" spans="2:5" ht="12" customHeight="1" x14ac:dyDescent="0.2">
      <c r="B77" s="6" t="s">
        <v>64</v>
      </c>
      <c r="C77" s="32">
        <f>SUM(C78:C85)</f>
        <v>15</v>
      </c>
      <c r="D77" s="32">
        <f>SUM(D78:D85)</f>
        <v>0</v>
      </c>
      <c r="E77" s="33">
        <f>+D77/C77*100</f>
        <v>0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6</v>
      </c>
      <c r="D80" s="34">
        <v>0</v>
      </c>
      <c r="E80" s="35">
        <f>+D80/C80*100</f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9</v>
      </c>
      <c r="D85" s="34">
        <v>0</v>
      </c>
      <c r="E85" s="35">
        <f t="shared" ref="E85:E93" si="1">+D85/C85*100</f>
        <v>0</v>
      </c>
    </row>
    <row r="86" spans="2:5" ht="12" customHeight="1" x14ac:dyDescent="0.2">
      <c r="B86" s="6" t="s">
        <v>73</v>
      </c>
      <c r="C86" s="32">
        <f>+C87+C88+C89+C90</f>
        <v>15478</v>
      </c>
      <c r="D86" s="32">
        <f>+D87+D88+D89+D90</f>
        <v>318</v>
      </c>
      <c r="E86" s="33">
        <f t="shared" si="1"/>
        <v>2.0545290089158805</v>
      </c>
    </row>
    <row r="87" spans="2:5" ht="12" customHeight="1" x14ac:dyDescent="0.2">
      <c r="B87" s="6" t="s">
        <v>74</v>
      </c>
      <c r="C87" s="36">
        <v>271</v>
      </c>
      <c r="D87" s="36">
        <v>43</v>
      </c>
      <c r="E87" s="37">
        <f t="shared" si="1"/>
        <v>15.867158671586715</v>
      </c>
    </row>
    <row r="88" spans="2:5" ht="12" customHeight="1" x14ac:dyDescent="0.2">
      <c r="B88" s="6" t="s">
        <v>75</v>
      </c>
      <c r="C88" s="32">
        <v>4766</v>
      </c>
      <c r="D88" s="32">
        <v>168</v>
      </c>
      <c r="E88" s="33">
        <f t="shared" si="1"/>
        <v>3.5249685270667226</v>
      </c>
    </row>
    <row r="89" spans="2:5" ht="12" customHeight="1" x14ac:dyDescent="0.2">
      <c r="B89" s="6" t="s">
        <v>76</v>
      </c>
      <c r="C89" s="32">
        <v>10376</v>
      </c>
      <c r="D89" s="32">
        <v>107</v>
      </c>
      <c r="E89" s="33">
        <f t="shared" si="1"/>
        <v>1.0312259059367772</v>
      </c>
    </row>
    <row r="90" spans="2:5" ht="12" customHeight="1" x14ac:dyDescent="0.2">
      <c r="B90" s="6" t="s">
        <v>77</v>
      </c>
      <c r="C90" s="32">
        <v>65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187</v>
      </c>
      <c r="D91" s="32">
        <v>163</v>
      </c>
      <c r="E91" s="33">
        <f t="shared" si="1"/>
        <v>87.165775401069524</v>
      </c>
    </row>
    <row r="92" spans="2:5" ht="12" customHeight="1" x14ac:dyDescent="0.2">
      <c r="B92" s="6" t="s">
        <v>86</v>
      </c>
      <c r="C92" s="22">
        <f>+C93+C94+C95</f>
        <v>66</v>
      </c>
      <c r="D92" s="22">
        <f>+D93+D94+D95</f>
        <v>66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66</v>
      </c>
      <c r="D93" s="32">
        <v>66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F45AACDF-D6B6-4EF1-94A1-86D4303DB82A}"/>
    <hyperlink ref="D4" location="ŞUBAT!A1" display="Şubat" xr:uid="{CB350E39-DA45-4699-9A9E-3F4A5620C949}"/>
    <hyperlink ref="E4" location="MART!A1" display="Mart" xr:uid="{AF22D975-7E08-4903-841D-4EE1D1BC4139}"/>
    <hyperlink ref="C5" location="NİSAN!A1" display="Nisan" xr:uid="{51D8A1A0-329B-4F75-842D-EE4C2DFB2F28}"/>
    <hyperlink ref="D5" location="MAYIS!A1" display="Mayıs" xr:uid="{F89F0B93-ED8A-4849-9794-7D0968808E7B}"/>
    <hyperlink ref="E5" location="HAZİRAN!A1" display="Haziran" xr:uid="{95434D46-F66E-4B14-8367-8C1FC6A1A1F7}"/>
    <hyperlink ref="C6" location="TEMMUZ!A1" display="Temmuz" xr:uid="{97BBB6AE-9EB5-4E0C-8B1C-9F2D54FB5C08}"/>
    <hyperlink ref="D6" location="AĞUSTOS!A1" display="Ağustos" xr:uid="{D5D2378C-8DA8-40BE-9FFC-2A9A75D2E558}"/>
    <hyperlink ref="E6" location="EYLÜL!A1" display="Eylül" xr:uid="{C743DB36-74F1-44A7-8A9F-4CDC9A47B77A}"/>
    <hyperlink ref="C7" location="EKİM!A1" display="Ekim" xr:uid="{D6DE4E22-97A1-4BCA-8413-2280DCC748E2}"/>
    <hyperlink ref="D7" location="KASIM!A1" display="Kasım" xr:uid="{1872A138-3AB1-4461-8092-7589516726D1}"/>
    <hyperlink ref="E7" location="ARALIK!A1" display="Aralık" xr:uid="{30A63732-59A9-4FDF-82BC-F6C41B184C5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B038-168C-4142-B474-7107952B448A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5.7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221141</v>
      </c>
      <c r="D10" s="22">
        <v>145443</v>
      </c>
      <c r="E10" s="23">
        <v>65.769350776201605</v>
      </c>
    </row>
    <row r="11" spans="2:5" ht="12" customHeight="1" x14ac:dyDescent="0.2">
      <c r="B11" s="7" t="s">
        <v>4</v>
      </c>
      <c r="C11" s="24">
        <v>175103</v>
      </c>
      <c r="D11" s="24">
        <v>127846</v>
      </c>
      <c r="E11" s="25">
        <v>73.011884433733286</v>
      </c>
    </row>
    <row r="12" spans="2:5" ht="12" customHeight="1" x14ac:dyDescent="0.2">
      <c r="B12" s="7" t="s">
        <v>5</v>
      </c>
      <c r="C12" s="24">
        <v>95021</v>
      </c>
      <c r="D12" s="24">
        <v>71581</v>
      </c>
      <c r="E12" s="25">
        <v>75.331768766904162</v>
      </c>
    </row>
    <row r="13" spans="2:5" ht="12" customHeight="1" x14ac:dyDescent="0.2">
      <c r="B13" s="7" t="s">
        <v>6</v>
      </c>
      <c r="C13" s="26">
        <v>85725</v>
      </c>
      <c r="D13" s="26">
        <v>65273</v>
      </c>
      <c r="E13" s="27">
        <v>76.142315543890348</v>
      </c>
    </row>
    <row r="14" spans="2:5" ht="12" customHeight="1" x14ac:dyDescent="0.2">
      <c r="B14" s="8" t="s">
        <v>7</v>
      </c>
      <c r="C14" s="28">
        <v>7360</v>
      </c>
      <c r="D14" s="28">
        <v>3777</v>
      </c>
      <c r="E14" s="29">
        <v>51.317934782608695</v>
      </c>
    </row>
    <row r="15" spans="2:5" ht="12" customHeight="1" x14ac:dyDescent="0.2">
      <c r="B15" s="8" t="s">
        <v>8</v>
      </c>
      <c r="C15" s="28">
        <v>1170</v>
      </c>
      <c r="D15" s="28">
        <v>731</v>
      </c>
      <c r="E15" s="29">
        <v>62.478632478632477</v>
      </c>
    </row>
    <row r="16" spans="2:5" ht="12" customHeight="1" x14ac:dyDescent="0.2">
      <c r="B16" s="8" t="s">
        <v>9</v>
      </c>
      <c r="C16" s="28">
        <v>72085</v>
      </c>
      <c r="D16" s="28">
        <v>56801</v>
      </c>
      <c r="E16" s="29">
        <v>78.797253242699597</v>
      </c>
    </row>
    <row r="17" spans="2:5" ht="12" customHeight="1" x14ac:dyDescent="0.2">
      <c r="B17" s="8" t="s">
        <v>10</v>
      </c>
      <c r="C17" s="28">
        <v>5110</v>
      </c>
      <c r="D17" s="28">
        <v>3964</v>
      </c>
      <c r="E17" s="29">
        <v>77.573385518590996</v>
      </c>
    </row>
    <row r="18" spans="2:5" ht="12" customHeight="1" x14ac:dyDescent="0.2">
      <c r="B18" s="7" t="s">
        <v>11</v>
      </c>
      <c r="C18" s="24">
        <v>9296</v>
      </c>
      <c r="D18" s="24">
        <v>6308</v>
      </c>
      <c r="E18" s="25">
        <v>67.857142857142861</v>
      </c>
    </row>
    <row r="19" spans="2:5" ht="12" customHeight="1" x14ac:dyDescent="0.2">
      <c r="B19" s="8" t="s">
        <v>12</v>
      </c>
      <c r="C19" s="28">
        <v>3725</v>
      </c>
      <c r="D19" s="28">
        <v>1292</v>
      </c>
      <c r="E19" s="29">
        <v>34.684563758389267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5571</v>
      </c>
      <c r="D21" s="28">
        <v>5016</v>
      </c>
      <c r="E21" s="29">
        <v>90.037695207323637</v>
      </c>
    </row>
    <row r="22" spans="2:5" s="4" customFormat="1" ht="12" customHeight="1" x14ac:dyDescent="0.2">
      <c r="B22" s="7" t="s">
        <v>15</v>
      </c>
      <c r="C22" s="24">
        <v>14687</v>
      </c>
      <c r="D22" s="24">
        <v>10400</v>
      </c>
      <c r="E22" s="25">
        <v>70.810921222850141</v>
      </c>
    </row>
    <row r="23" spans="2:5" s="4" customFormat="1" ht="12" customHeight="1" x14ac:dyDescent="0.2">
      <c r="B23" s="8" t="s">
        <v>16</v>
      </c>
      <c r="C23" s="30">
        <v>38</v>
      </c>
      <c r="D23" s="30">
        <v>22</v>
      </c>
      <c r="E23" s="31">
        <v>57.894736842105267</v>
      </c>
    </row>
    <row r="24" spans="2:5" ht="12" customHeight="1" x14ac:dyDescent="0.2">
      <c r="B24" s="8" t="s">
        <v>17</v>
      </c>
      <c r="C24" s="30">
        <v>14649</v>
      </c>
      <c r="D24" s="30">
        <v>10378</v>
      </c>
      <c r="E24" s="31">
        <v>70.844426240699022</v>
      </c>
    </row>
    <row r="25" spans="2:5" s="4" customFormat="1" ht="12" customHeight="1" x14ac:dyDescent="0.2">
      <c r="B25" s="7" t="s">
        <v>18</v>
      </c>
      <c r="C25" s="24">
        <v>39535</v>
      </c>
      <c r="D25" s="24">
        <v>25861</v>
      </c>
      <c r="E25" s="25">
        <v>65.412925256102184</v>
      </c>
    </row>
    <row r="26" spans="2:5" ht="12" customHeight="1" x14ac:dyDescent="0.2">
      <c r="B26" s="7" t="s">
        <v>19</v>
      </c>
      <c r="C26" s="24">
        <v>30264</v>
      </c>
      <c r="D26" s="24">
        <v>16947</v>
      </c>
      <c r="E26" s="25">
        <v>55.997224425059478</v>
      </c>
    </row>
    <row r="27" spans="2:5" ht="12" customHeight="1" x14ac:dyDescent="0.2">
      <c r="B27" s="8" t="s">
        <v>20</v>
      </c>
      <c r="C27" s="28">
        <v>28855</v>
      </c>
      <c r="D27" s="28">
        <v>15650</v>
      </c>
      <c r="E27" s="29">
        <v>54.236700745104841</v>
      </c>
    </row>
    <row r="28" spans="2:5" ht="12" customHeight="1" x14ac:dyDescent="0.2">
      <c r="B28" s="8" t="s">
        <v>21</v>
      </c>
      <c r="C28" s="28">
        <v>1409</v>
      </c>
      <c r="D28" s="28">
        <v>1297</v>
      </c>
      <c r="E28" s="29">
        <v>92.051100070972325</v>
      </c>
    </row>
    <row r="29" spans="2:5" ht="12" customHeight="1" x14ac:dyDescent="0.2">
      <c r="B29" s="7" t="s">
        <v>22</v>
      </c>
      <c r="C29" s="26">
        <v>5791</v>
      </c>
      <c r="D29" s="26">
        <v>5790</v>
      </c>
      <c r="E29" s="27">
        <v>99.982731825246077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5791</v>
      </c>
      <c r="D31" s="28">
        <v>5790</v>
      </c>
      <c r="E31" s="29">
        <v>99.982731825246077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3480</v>
      </c>
      <c r="D37" s="26">
        <v>3124</v>
      </c>
      <c r="E37" s="27">
        <v>89.770114942528735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14783</v>
      </c>
      <c r="D44" s="24">
        <v>10628</v>
      </c>
      <c r="E44" s="25">
        <v>71.893391057295545</v>
      </c>
    </row>
    <row r="45" spans="2:6" ht="12" customHeight="1" x14ac:dyDescent="0.2">
      <c r="B45" s="7" t="s">
        <v>37</v>
      </c>
      <c r="C45" s="26">
        <v>10912</v>
      </c>
      <c r="D45" s="26">
        <v>9375</v>
      </c>
      <c r="E45" s="27">
        <v>85.914589442815242</v>
      </c>
      <c r="F45" s="5"/>
    </row>
    <row r="46" spans="2:6" ht="12" customHeight="1" x14ac:dyDescent="0.2">
      <c r="B46" s="7" t="s">
        <v>38</v>
      </c>
      <c r="C46" s="26">
        <v>165</v>
      </c>
      <c r="D46" s="26">
        <v>1</v>
      </c>
      <c r="E46" s="27">
        <v>0.60606060606060608</v>
      </c>
    </row>
    <row r="47" spans="2:6" ht="12" customHeight="1" x14ac:dyDescent="0.2">
      <c r="B47" s="6" t="s">
        <v>84</v>
      </c>
      <c r="C47" s="22">
        <v>7858</v>
      </c>
      <c r="D47" s="22">
        <v>7290</v>
      </c>
      <c r="E47" s="27">
        <v>92.771697632985493</v>
      </c>
    </row>
    <row r="48" spans="2:6" ht="12" customHeight="1" x14ac:dyDescent="0.2">
      <c r="B48" s="6" t="s">
        <v>39</v>
      </c>
      <c r="C48" s="32">
        <v>2992</v>
      </c>
      <c r="D48" s="32">
        <v>2718</v>
      </c>
      <c r="E48" s="33">
        <v>90.842245989304814</v>
      </c>
    </row>
    <row r="49" spans="2:5" ht="12" customHeight="1" x14ac:dyDescent="0.2">
      <c r="B49" s="6" t="s">
        <v>40</v>
      </c>
      <c r="C49" s="32">
        <v>2582</v>
      </c>
      <c r="D49" s="32">
        <v>2577</v>
      </c>
      <c r="E49" s="33">
        <v>99.806351665375686</v>
      </c>
    </row>
    <row r="50" spans="2:5" ht="12" customHeight="1" x14ac:dyDescent="0.2">
      <c r="B50" s="9" t="s">
        <v>41</v>
      </c>
      <c r="C50" s="34">
        <v>0</v>
      </c>
      <c r="D50" s="34">
        <v>0</v>
      </c>
      <c r="E50" s="35"/>
    </row>
    <row r="51" spans="2:5" ht="12" customHeight="1" x14ac:dyDescent="0.2">
      <c r="B51" s="9" t="s">
        <v>42</v>
      </c>
      <c r="C51" s="34">
        <v>2582</v>
      </c>
      <c r="D51" s="34">
        <v>2577</v>
      </c>
      <c r="E51" s="35">
        <v>99.806351665375686</v>
      </c>
    </row>
    <row r="52" spans="2:5" ht="12" customHeight="1" x14ac:dyDescent="0.2">
      <c r="B52" s="6" t="s">
        <v>43</v>
      </c>
      <c r="C52" s="32">
        <v>410</v>
      </c>
      <c r="D52" s="32">
        <v>141</v>
      </c>
      <c r="E52" s="33">
        <v>34.390243902439025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410</v>
      </c>
      <c r="D54" s="34">
        <v>141</v>
      </c>
      <c r="E54" s="35">
        <v>34.390243902439025</v>
      </c>
    </row>
    <row r="55" spans="2:5" ht="12" customHeight="1" x14ac:dyDescent="0.2">
      <c r="B55" s="6" t="s">
        <v>44</v>
      </c>
      <c r="C55" s="32">
        <v>151</v>
      </c>
      <c r="D55" s="32">
        <v>0</v>
      </c>
      <c r="E55" s="33">
        <v>0</v>
      </c>
    </row>
    <row r="56" spans="2:5" ht="12" customHeight="1" x14ac:dyDescent="0.2">
      <c r="B56" s="6" t="s">
        <v>45</v>
      </c>
      <c r="C56" s="32">
        <v>151</v>
      </c>
      <c r="D56" s="32">
        <v>0</v>
      </c>
      <c r="E56" s="33">
        <v>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906</v>
      </c>
      <c r="D58" s="32">
        <v>906</v>
      </c>
      <c r="E58" s="33">
        <v>100</v>
      </c>
    </row>
    <row r="59" spans="2:5" ht="12" customHeight="1" x14ac:dyDescent="0.2">
      <c r="B59" s="6" t="s">
        <v>48</v>
      </c>
      <c r="C59" s="32">
        <v>906</v>
      </c>
      <c r="D59" s="32">
        <v>906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3809</v>
      </c>
      <c r="D61" s="32">
        <v>3666</v>
      </c>
      <c r="E61" s="33">
        <v>96.24573378839591</v>
      </c>
    </row>
    <row r="62" spans="2:5" s="4" customFormat="1" ht="12" customHeight="1" x14ac:dyDescent="0.2">
      <c r="B62" s="6" t="s">
        <v>51</v>
      </c>
      <c r="C62" s="32">
        <v>3775</v>
      </c>
      <c r="D62" s="32">
        <v>3632</v>
      </c>
      <c r="E62" s="33">
        <v>96.211920529801318</v>
      </c>
    </row>
    <row r="63" spans="2:5" ht="12" customHeight="1" x14ac:dyDescent="0.2">
      <c r="B63" s="6" t="s">
        <v>90</v>
      </c>
      <c r="C63" s="32">
        <v>34</v>
      </c>
      <c r="D63" s="32">
        <v>34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36684</v>
      </c>
      <c r="D70" s="22">
        <v>8811</v>
      </c>
      <c r="E70" s="23">
        <v>24.018645731108933</v>
      </c>
    </row>
    <row r="71" spans="2:5" ht="12" customHeight="1" x14ac:dyDescent="0.2">
      <c r="B71" s="6" t="s">
        <v>57</v>
      </c>
      <c r="C71" s="32">
        <v>7269</v>
      </c>
      <c r="D71" s="32">
        <v>434</v>
      </c>
      <c r="E71" s="33">
        <v>5.9705599119548776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7054</v>
      </c>
      <c r="D74" s="36">
        <v>232</v>
      </c>
      <c r="E74" s="37">
        <v>3.2889140912957187</v>
      </c>
    </row>
    <row r="75" spans="2:5" ht="12" customHeight="1" x14ac:dyDescent="0.2">
      <c r="B75" s="6" t="s">
        <v>61</v>
      </c>
      <c r="C75" s="32">
        <v>215</v>
      </c>
      <c r="D75" s="32">
        <v>202</v>
      </c>
      <c r="E75" s="33">
        <v>93.95348837209302</v>
      </c>
    </row>
    <row r="76" spans="2:5" ht="12" customHeight="1" x14ac:dyDescent="0.2">
      <c r="B76" s="6" t="s">
        <v>62</v>
      </c>
      <c r="C76" s="32">
        <v>211</v>
      </c>
      <c r="D76" s="32">
        <v>95</v>
      </c>
      <c r="E76" s="33">
        <v>45.023696682464454</v>
      </c>
    </row>
    <row r="77" spans="2:5" ht="12" customHeight="1" x14ac:dyDescent="0.2">
      <c r="B77" s="6" t="s">
        <v>63</v>
      </c>
      <c r="C77" s="32">
        <v>178</v>
      </c>
      <c r="D77" s="32">
        <v>87</v>
      </c>
      <c r="E77" s="33">
        <v>48.876404494382022</v>
      </c>
    </row>
    <row r="78" spans="2:5" ht="12" customHeight="1" x14ac:dyDescent="0.2">
      <c r="B78" s="6" t="s">
        <v>64</v>
      </c>
      <c r="C78" s="32">
        <v>33</v>
      </c>
      <c r="D78" s="32">
        <v>8</v>
      </c>
      <c r="E78" s="33">
        <v>24.242424242424242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24</v>
      </c>
      <c r="D81" s="34">
        <v>8</v>
      </c>
      <c r="E81" s="35">
        <v>33.333333333333329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</v>
      </c>
      <c r="D86" s="34">
        <v>0</v>
      </c>
      <c r="E86" s="35">
        <v>0</v>
      </c>
    </row>
    <row r="87" spans="2:5" ht="12" customHeight="1" x14ac:dyDescent="0.2">
      <c r="B87" s="6" t="s">
        <v>73</v>
      </c>
      <c r="C87" s="32">
        <v>26891</v>
      </c>
      <c r="D87" s="32">
        <v>5986</v>
      </c>
      <c r="E87" s="33">
        <v>22.260235766613366</v>
      </c>
    </row>
    <row r="88" spans="2:5" ht="12" customHeight="1" x14ac:dyDescent="0.2">
      <c r="B88" s="6" t="s">
        <v>74</v>
      </c>
      <c r="C88" s="36">
        <v>741</v>
      </c>
      <c r="D88" s="36">
        <v>509</v>
      </c>
      <c r="E88" s="37">
        <v>68.690958164642382</v>
      </c>
    </row>
    <row r="89" spans="2:5" ht="12" customHeight="1" x14ac:dyDescent="0.2">
      <c r="B89" s="6" t="s">
        <v>75</v>
      </c>
      <c r="C89" s="32">
        <v>7196</v>
      </c>
      <c r="D89" s="32">
        <v>2028</v>
      </c>
      <c r="E89" s="33">
        <v>28.182323513062812</v>
      </c>
    </row>
    <row r="90" spans="2:5" ht="12" customHeight="1" x14ac:dyDescent="0.2">
      <c r="B90" s="6" t="s">
        <v>76</v>
      </c>
      <c r="C90" s="32">
        <v>18889</v>
      </c>
      <c r="D90" s="32">
        <v>3449</v>
      </c>
      <c r="E90" s="33">
        <v>18.259304357033194</v>
      </c>
    </row>
    <row r="91" spans="2:5" ht="12" customHeight="1" x14ac:dyDescent="0.2">
      <c r="B91" s="6" t="s">
        <v>77</v>
      </c>
      <c r="C91" s="32">
        <v>65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2313</v>
      </c>
      <c r="D92" s="32">
        <v>2296</v>
      </c>
      <c r="E92" s="33">
        <v>99.265023778642458</v>
      </c>
    </row>
    <row r="93" spans="2:5" ht="12" customHeight="1" x14ac:dyDescent="0.2">
      <c r="B93" s="6" t="s">
        <v>86</v>
      </c>
      <c r="C93" s="22">
        <v>1496</v>
      </c>
      <c r="D93" s="22">
        <v>1496</v>
      </c>
      <c r="E93" s="23">
        <v>100</v>
      </c>
    </row>
    <row r="94" spans="2:5" ht="12" customHeight="1" x14ac:dyDescent="0.2">
      <c r="B94" s="6" t="s">
        <v>79</v>
      </c>
      <c r="C94" s="32">
        <v>1485</v>
      </c>
      <c r="D94" s="32">
        <v>1485</v>
      </c>
      <c r="E94" s="23">
        <v>100</v>
      </c>
    </row>
    <row r="95" spans="2:5" ht="12" customHeight="1" x14ac:dyDescent="0.2">
      <c r="B95" s="6" t="s">
        <v>80</v>
      </c>
      <c r="C95" s="32">
        <v>11</v>
      </c>
      <c r="D95" s="32">
        <v>11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262B1CD-132A-4FD9-B85B-80192447F7E4}"/>
    <hyperlink ref="D4" location="ŞUBAT!A1" display="Şubat" xr:uid="{D1B9F124-BBBB-427E-8F5E-3CAA32D36D02}"/>
    <hyperlink ref="E4" location="MART!A1" display="Mart" xr:uid="{0EB91588-E2A8-4EAA-86DA-FFFDF9339F4B}"/>
    <hyperlink ref="C5" location="NİSAN!A1" display="Nisan" xr:uid="{5C7F203E-58DD-4656-8F40-5E38F41A38C8}"/>
    <hyperlink ref="D5" location="MAYIS!A1" display="Mayıs" xr:uid="{4FB24E0B-4195-4A59-9DA7-B0DDFC032528}"/>
    <hyperlink ref="E5" location="HAZİRAN!A1" display="Haziran" xr:uid="{A39C6B47-98F3-48F6-812A-A38A6CC9B591}"/>
    <hyperlink ref="C6" location="TEMMUZ!A1" display="Temmuz" xr:uid="{A6DA43E3-9E3F-4A82-8D70-FEDC581A236A}"/>
    <hyperlink ref="D6" location="AĞUSTOS!A1" display="Ağustos" xr:uid="{9BD665D1-46C6-4E79-8B61-5642E8C2E095}"/>
    <hyperlink ref="E6" location="EYLÜL!A1" display="Eylül" xr:uid="{A3A6A271-67D8-4D68-80EA-2D5C06B8605C}"/>
    <hyperlink ref="C7" location="EKİM!A1" display="Ekim" xr:uid="{CB2BD638-F91A-4053-8516-9BBA302ED66F}"/>
    <hyperlink ref="D7" location="KASIM!A1" display="Kasım" xr:uid="{2B4DDB13-DE9E-482C-AD29-3B1D8970D2C0}"/>
    <hyperlink ref="E7" location="ARALIK!A1" display="Aralık" xr:uid="{BF816DDF-C055-4776-BE84-145478F22C6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ECED-66A3-4F7B-9DFB-F7BDEC83E4FD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5.7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205653</v>
      </c>
      <c r="D10" s="22">
        <v>130012</v>
      </c>
      <c r="E10" s="23">
        <v>63.219111804836302</v>
      </c>
    </row>
    <row r="11" spans="2:5" ht="12" customHeight="1" x14ac:dyDescent="0.2">
      <c r="B11" s="7" t="s">
        <v>4</v>
      </c>
      <c r="C11" s="24">
        <v>161183</v>
      </c>
      <c r="D11" s="24">
        <v>114227</v>
      </c>
      <c r="E11" s="25">
        <v>70.867895497664151</v>
      </c>
    </row>
    <row r="12" spans="2:5" ht="12" customHeight="1" x14ac:dyDescent="0.2">
      <c r="B12" s="7" t="s">
        <v>5</v>
      </c>
      <c r="C12" s="24">
        <v>85191</v>
      </c>
      <c r="D12" s="24">
        <v>62477</v>
      </c>
      <c r="E12" s="25">
        <v>73.337559131833174</v>
      </c>
    </row>
    <row r="13" spans="2:5" ht="12" customHeight="1" x14ac:dyDescent="0.2">
      <c r="B13" s="7" t="s">
        <v>6</v>
      </c>
      <c r="C13" s="26">
        <v>78072</v>
      </c>
      <c r="D13" s="26">
        <v>58380</v>
      </c>
      <c r="E13" s="27">
        <v>74.777128804180762</v>
      </c>
    </row>
    <row r="14" spans="2:5" ht="12" customHeight="1" x14ac:dyDescent="0.2">
      <c r="B14" s="8" t="s">
        <v>7</v>
      </c>
      <c r="C14" s="28">
        <v>7351</v>
      </c>
      <c r="D14" s="28">
        <v>3572</v>
      </c>
      <c r="E14" s="29">
        <v>48.592028295470001</v>
      </c>
    </row>
    <row r="15" spans="2:5" ht="12" customHeight="1" x14ac:dyDescent="0.2">
      <c r="B15" s="8" t="s">
        <v>8</v>
      </c>
      <c r="C15" s="28">
        <v>1167</v>
      </c>
      <c r="D15" s="28">
        <v>697</v>
      </c>
      <c r="E15" s="29">
        <v>59.725792630676956</v>
      </c>
    </row>
    <row r="16" spans="2:5" ht="12" customHeight="1" x14ac:dyDescent="0.2">
      <c r="B16" s="8" t="s">
        <v>9</v>
      </c>
      <c r="C16" s="28">
        <v>65644</v>
      </c>
      <c r="D16" s="28">
        <v>51118</v>
      </c>
      <c r="E16" s="29">
        <v>77.871549570410096</v>
      </c>
    </row>
    <row r="17" spans="2:5" ht="12" customHeight="1" x14ac:dyDescent="0.2">
      <c r="B17" s="8" t="s">
        <v>10</v>
      </c>
      <c r="C17" s="28">
        <v>3910</v>
      </c>
      <c r="D17" s="28">
        <v>2993</v>
      </c>
      <c r="E17" s="29">
        <v>76.547314578005114</v>
      </c>
    </row>
    <row r="18" spans="2:5" ht="12" customHeight="1" x14ac:dyDescent="0.2">
      <c r="B18" s="7" t="s">
        <v>11</v>
      </c>
      <c r="C18" s="24">
        <v>7119</v>
      </c>
      <c r="D18" s="24">
        <v>4097</v>
      </c>
      <c r="E18" s="25">
        <v>57.550217727208874</v>
      </c>
    </row>
    <row r="19" spans="2:5" ht="12" customHeight="1" x14ac:dyDescent="0.2">
      <c r="B19" s="8" t="s">
        <v>12</v>
      </c>
      <c r="C19" s="28">
        <v>3735</v>
      </c>
      <c r="D19" s="28">
        <v>1199</v>
      </c>
      <c r="E19" s="29">
        <v>32.10174029451138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3384</v>
      </c>
      <c r="D21" s="28">
        <v>2898</v>
      </c>
      <c r="E21" s="29">
        <v>85.638297872340431</v>
      </c>
    </row>
    <row r="22" spans="2:5" s="4" customFormat="1" ht="12" customHeight="1" x14ac:dyDescent="0.2">
      <c r="B22" s="7" t="s">
        <v>15</v>
      </c>
      <c r="C22" s="24">
        <v>14659</v>
      </c>
      <c r="D22" s="24">
        <v>10037</v>
      </c>
      <c r="E22" s="25">
        <v>68.469881983764239</v>
      </c>
    </row>
    <row r="23" spans="2:5" s="4" customFormat="1" ht="12" customHeight="1" x14ac:dyDescent="0.2">
      <c r="B23" s="8" t="s">
        <v>16</v>
      </c>
      <c r="C23" s="30">
        <v>36</v>
      </c>
      <c r="D23" s="30">
        <v>19</v>
      </c>
      <c r="E23" s="31">
        <v>52.777777777777779</v>
      </c>
    </row>
    <row r="24" spans="2:5" ht="12" customHeight="1" x14ac:dyDescent="0.2">
      <c r="B24" s="8" t="s">
        <v>17</v>
      </c>
      <c r="C24" s="30">
        <v>14623</v>
      </c>
      <c r="D24" s="30">
        <v>10018</v>
      </c>
      <c r="E24" s="31">
        <v>68.508513984818435</v>
      </c>
    </row>
    <row r="25" spans="2:5" s="4" customFormat="1" ht="12" customHeight="1" x14ac:dyDescent="0.2">
      <c r="B25" s="7" t="s">
        <v>18</v>
      </c>
      <c r="C25" s="24">
        <v>37093</v>
      </c>
      <c r="D25" s="24">
        <v>23293</v>
      </c>
      <c r="E25" s="25">
        <v>62.796214919256997</v>
      </c>
    </row>
    <row r="26" spans="2:5" ht="12" customHeight="1" x14ac:dyDescent="0.2">
      <c r="B26" s="7" t="s">
        <v>19</v>
      </c>
      <c r="C26" s="24">
        <v>28636</v>
      </c>
      <c r="D26" s="24">
        <v>15182</v>
      </c>
      <c r="E26" s="25">
        <v>53.017181170554551</v>
      </c>
    </row>
    <row r="27" spans="2:5" ht="12" customHeight="1" x14ac:dyDescent="0.2">
      <c r="B27" s="8" t="s">
        <v>20</v>
      </c>
      <c r="C27" s="28">
        <v>27392</v>
      </c>
      <c r="D27" s="28">
        <v>14050</v>
      </c>
      <c r="E27" s="29">
        <v>51.292348130841127</v>
      </c>
    </row>
    <row r="28" spans="2:5" ht="12" customHeight="1" x14ac:dyDescent="0.2">
      <c r="B28" s="8" t="s">
        <v>21</v>
      </c>
      <c r="C28" s="28">
        <v>1244</v>
      </c>
      <c r="D28" s="28">
        <v>1132</v>
      </c>
      <c r="E28" s="29">
        <v>90.9967845659164</v>
      </c>
    </row>
    <row r="29" spans="2:5" ht="12" customHeight="1" x14ac:dyDescent="0.2">
      <c r="B29" s="7" t="s">
        <v>22</v>
      </c>
      <c r="C29" s="26">
        <v>5286</v>
      </c>
      <c r="D29" s="26">
        <v>5285</v>
      </c>
      <c r="E29" s="27">
        <v>99.981082103670076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5286</v>
      </c>
      <c r="D31" s="28">
        <v>5285</v>
      </c>
      <c r="E31" s="29">
        <v>99.981082103670076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3171</v>
      </c>
      <c r="D37" s="26">
        <v>2826</v>
      </c>
      <c r="E37" s="27">
        <v>89.120151371806998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13835</v>
      </c>
      <c r="D44" s="24">
        <v>9754</v>
      </c>
      <c r="E44" s="25">
        <v>70.50234911456451</v>
      </c>
    </row>
    <row r="45" spans="2:6" ht="12" customHeight="1" x14ac:dyDescent="0.2">
      <c r="B45" s="7" t="s">
        <v>37</v>
      </c>
      <c r="C45" s="26">
        <v>10240</v>
      </c>
      <c r="D45" s="26">
        <v>8666</v>
      </c>
      <c r="E45" s="27">
        <v>84.62890625</v>
      </c>
      <c r="F45" s="5"/>
    </row>
    <row r="46" spans="2:6" ht="12" customHeight="1" x14ac:dyDescent="0.2">
      <c r="B46" s="7" t="s">
        <v>38</v>
      </c>
      <c r="C46" s="26">
        <v>165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7268</v>
      </c>
      <c r="D47" s="22">
        <v>6686</v>
      </c>
      <c r="E47" s="27">
        <v>91.992294991744643</v>
      </c>
    </row>
    <row r="48" spans="2:6" ht="12" customHeight="1" x14ac:dyDescent="0.2">
      <c r="B48" s="6" t="s">
        <v>39</v>
      </c>
      <c r="C48" s="32">
        <v>2762</v>
      </c>
      <c r="D48" s="32">
        <v>2481</v>
      </c>
      <c r="E48" s="33">
        <v>89.826212889210723</v>
      </c>
    </row>
    <row r="49" spans="2:5" ht="12" customHeight="1" x14ac:dyDescent="0.2">
      <c r="B49" s="6" t="s">
        <v>40</v>
      </c>
      <c r="C49" s="32">
        <v>2353</v>
      </c>
      <c r="D49" s="32">
        <v>2347</v>
      </c>
      <c r="E49" s="33">
        <v>99.745006374840628</v>
      </c>
    </row>
    <row r="50" spans="2:5" ht="12" customHeight="1" x14ac:dyDescent="0.2">
      <c r="B50" s="9" t="s">
        <v>41</v>
      </c>
      <c r="C50" s="34">
        <v>0</v>
      </c>
      <c r="D50" s="34">
        <v>0</v>
      </c>
      <c r="E50" s="35"/>
    </row>
    <row r="51" spans="2:5" ht="12" customHeight="1" x14ac:dyDescent="0.2">
      <c r="B51" s="9" t="s">
        <v>42</v>
      </c>
      <c r="C51" s="34">
        <v>2353</v>
      </c>
      <c r="D51" s="34">
        <v>2347</v>
      </c>
      <c r="E51" s="35">
        <v>99.745006374840628</v>
      </c>
    </row>
    <row r="52" spans="2:5" ht="12" customHeight="1" x14ac:dyDescent="0.2">
      <c r="B52" s="6" t="s">
        <v>43</v>
      </c>
      <c r="C52" s="32">
        <v>409</v>
      </c>
      <c r="D52" s="32">
        <v>134</v>
      </c>
      <c r="E52" s="33">
        <v>32.762836185819069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409</v>
      </c>
      <c r="D54" s="34">
        <v>134</v>
      </c>
      <c r="E54" s="35">
        <v>32.762836185819069</v>
      </c>
    </row>
    <row r="55" spans="2:5" ht="12" customHeight="1" x14ac:dyDescent="0.2">
      <c r="B55" s="6" t="s">
        <v>44</v>
      </c>
      <c r="C55" s="32">
        <v>151</v>
      </c>
      <c r="D55" s="32">
        <v>0</v>
      </c>
      <c r="E55" s="33">
        <v>0</v>
      </c>
    </row>
    <row r="56" spans="2:5" ht="12" customHeight="1" x14ac:dyDescent="0.2">
      <c r="B56" s="6" t="s">
        <v>45</v>
      </c>
      <c r="C56" s="32">
        <v>151</v>
      </c>
      <c r="D56" s="32">
        <v>0</v>
      </c>
      <c r="E56" s="33">
        <v>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858</v>
      </c>
      <c r="D58" s="32">
        <v>858</v>
      </c>
      <c r="E58" s="33">
        <v>100</v>
      </c>
    </row>
    <row r="59" spans="2:5" ht="12" customHeight="1" x14ac:dyDescent="0.2">
      <c r="B59" s="6" t="s">
        <v>48</v>
      </c>
      <c r="C59" s="32">
        <v>858</v>
      </c>
      <c r="D59" s="32">
        <v>858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3496</v>
      </c>
      <c r="D61" s="32">
        <v>3346</v>
      </c>
      <c r="E61" s="33">
        <v>95.709382151029757</v>
      </c>
    </row>
    <row r="62" spans="2:5" s="4" customFormat="1" ht="12" customHeight="1" x14ac:dyDescent="0.2">
      <c r="B62" s="6" t="s">
        <v>51</v>
      </c>
      <c r="C62" s="32">
        <v>3462</v>
      </c>
      <c r="D62" s="32">
        <v>3312</v>
      </c>
      <c r="E62" s="33">
        <v>95.66724436741768</v>
      </c>
    </row>
    <row r="63" spans="2:5" ht="12" customHeight="1" x14ac:dyDescent="0.2">
      <c r="B63" s="6" t="s">
        <v>90</v>
      </c>
      <c r="C63" s="32">
        <v>34</v>
      </c>
      <c r="D63" s="32">
        <v>34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1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35811</v>
      </c>
      <c r="D70" s="22">
        <v>7708</v>
      </c>
      <c r="E70" s="23">
        <v>21.524112702800817</v>
      </c>
    </row>
    <row r="71" spans="2:5" ht="12" customHeight="1" x14ac:dyDescent="0.2">
      <c r="B71" s="6" t="s">
        <v>57</v>
      </c>
      <c r="C71" s="32">
        <v>7249</v>
      </c>
      <c r="D71" s="32">
        <v>392</v>
      </c>
      <c r="E71" s="33">
        <v>5.4076424334390953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7042</v>
      </c>
      <c r="D74" s="36">
        <v>199</v>
      </c>
      <c r="E74" s="37">
        <v>2.8259017324623685</v>
      </c>
    </row>
    <row r="75" spans="2:5" ht="12" customHeight="1" x14ac:dyDescent="0.2">
      <c r="B75" s="6" t="s">
        <v>61</v>
      </c>
      <c r="C75" s="32">
        <v>207</v>
      </c>
      <c r="D75" s="32">
        <v>193</v>
      </c>
      <c r="E75" s="33">
        <v>93.236714975845416</v>
      </c>
    </row>
    <row r="76" spans="2:5" ht="12" customHeight="1" x14ac:dyDescent="0.2">
      <c r="B76" s="6" t="s">
        <v>62</v>
      </c>
      <c r="C76" s="32">
        <v>219</v>
      </c>
      <c r="D76" s="32">
        <v>91</v>
      </c>
      <c r="E76" s="33">
        <v>41.55251141552511</v>
      </c>
    </row>
    <row r="77" spans="2:5" ht="12" customHeight="1" x14ac:dyDescent="0.2">
      <c r="B77" s="6" t="s">
        <v>63</v>
      </c>
      <c r="C77" s="32">
        <v>186</v>
      </c>
      <c r="D77" s="32">
        <v>85</v>
      </c>
      <c r="E77" s="33">
        <v>45.698924731182792</v>
      </c>
    </row>
    <row r="78" spans="2:5" ht="12" customHeight="1" x14ac:dyDescent="0.2">
      <c r="B78" s="6" t="s">
        <v>64</v>
      </c>
      <c r="C78" s="32">
        <v>33</v>
      </c>
      <c r="D78" s="32">
        <v>6</v>
      </c>
      <c r="E78" s="33">
        <v>18.181818181818183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24</v>
      </c>
      <c r="D81" s="34">
        <v>6</v>
      </c>
      <c r="E81" s="35">
        <v>25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</v>
      </c>
      <c r="D86" s="34">
        <v>0</v>
      </c>
      <c r="E86" s="35">
        <v>0</v>
      </c>
    </row>
    <row r="87" spans="2:5" ht="12" customHeight="1" x14ac:dyDescent="0.2">
      <c r="B87" s="6" t="s">
        <v>73</v>
      </c>
      <c r="C87" s="32">
        <v>26300</v>
      </c>
      <c r="D87" s="32">
        <v>5197</v>
      </c>
      <c r="E87" s="33">
        <v>19.760456273764259</v>
      </c>
    </row>
    <row r="88" spans="2:5" ht="12" customHeight="1" x14ac:dyDescent="0.2">
      <c r="B88" s="6" t="s">
        <v>74</v>
      </c>
      <c r="C88" s="36">
        <v>723</v>
      </c>
      <c r="D88" s="36">
        <v>491</v>
      </c>
      <c r="E88" s="37">
        <v>67.911479944674966</v>
      </c>
    </row>
    <row r="89" spans="2:5" ht="12" customHeight="1" x14ac:dyDescent="0.2">
      <c r="B89" s="6" t="s">
        <v>75</v>
      </c>
      <c r="C89" s="32">
        <v>7039</v>
      </c>
      <c r="D89" s="32">
        <v>1807</v>
      </c>
      <c r="E89" s="33">
        <v>25.671260122176449</v>
      </c>
    </row>
    <row r="90" spans="2:5" ht="12" customHeight="1" x14ac:dyDescent="0.2">
      <c r="B90" s="6" t="s">
        <v>76</v>
      </c>
      <c r="C90" s="32">
        <v>18473</v>
      </c>
      <c r="D90" s="32">
        <v>2899</v>
      </c>
      <c r="E90" s="33">
        <v>15.693173821252641</v>
      </c>
    </row>
    <row r="91" spans="2:5" ht="12" customHeight="1" x14ac:dyDescent="0.2">
      <c r="B91" s="6" t="s">
        <v>77</v>
      </c>
      <c r="C91" s="32">
        <v>65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2043</v>
      </c>
      <c r="D92" s="32">
        <v>2028</v>
      </c>
      <c r="E92" s="33">
        <v>99.265785609397952</v>
      </c>
    </row>
    <row r="93" spans="2:5" ht="12" customHeight="1" x14ac:dyDescent="0.2">
      <c r="B93" s="6" t="s">
        <v>86</v>
      </c>
      <c r="C93" s="22">
        <v>1391</v>
      </c>
      <c r="D93" s="22">
        <v>1391</v>
      </c>
      <c r="E93" s="23">
        <v>100</v>
      </c>
    </row>
    <row r="94" spans="2:5" ht="12" customHeight="1" x14ac:dyDescent="0.2">
      <c r="B94" s="6" t="s">
        <v>79</v>
      </c>
      <c r="C94" s="32">
        <v>1380</v>
      </c>
      <c r="D94" s="32">
        <v>1380</v>
      </c>
      <c r="E94" s="23">
        <v>100</v>
      </c>
    </row>
    <row r="95" spans="2:5" ht="12" customHeight="1" x14ac:dyDescent="0.2">
      <c r="B95" s="6" t="s">
        <v>80</v>
      </c>
      <c r="C95" s="32">
        <v>11</v>
      </c>
      <c r="D95" s="32">
        <v>11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D702603-D807-4DD5-9535-40A2E2DAC664}"/>
    <hyperlink ref="D4" location="ŞUBAT!A1" display="Şubat" xr:uid="{C77500CB-580F-4B81-B7CE-96FDCF602324}"/>
    <hyperlink ref="E4" location="MART!A1" display="Mart" xr:uid="{1933E30B-113E-4687-8004-530CE819A474}"/>
    <hyperlink ref="C5" location="NİSAN!A1" display="Nisan" xr:uid="{F773AD53-842F-483C-90A0-1D3C8F5DD112}"/>
    <hyperlink ref="D5" location="MAYIS!A1" display="Mayıs" xr:uid="{C2EA0483-7719-43F2-9D8E-6AA1C99B64E4}"/>
    <hyperlink ref="E5" location="HAZİRAN!A1" display="Haziran" xr:uid="{66BE5DD2-1521-4988-9559-A1CBC4F2ECA8}"/>
    <hyperlink ref="C6" location="TEMMUZ!A1" display="Temmuz" xr:uid="{EE7BBD1C-36C8-49DD-891A-5C7800776B34}"/>
    <hyperlink ref="D6" location="AĞUSTOS!A1" display="Ağustos" xr:uid="{618C14D6-9DF6-4B78-9912-B4C05BF21268}"/>
    <hyperlink ref="E6" location="EYLÜL!A1" display="Eylül" xr:uid="{1B78D3BD-D2B7-4022-8AED-645F02470CEA}"/>
    <hyperlink ref="C7" location="EKİM!A1" display="Ekim" xr:uid="{5B3D106E-7079-446A-8A95-55E53662A95B}"/>
    <hyperlink ref="D7" location="KASIM!A1" display="Kasım" xr:uid="{C61CB9A1-4C05-4CAC-BE9A-BE6F15D0AF97}"/>
    <hyperlink ref="E7" location="ARALIK!A1" display="Aralık" xr:uid="{0605F52C-17C9-41EB-9B29-393C8D433A2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01EB-5EE5-45A1-826D-451515E9CF7B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5.7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192011</v>
      </c>
      <c r="D10" s="22">
        <v>117215</v>
      </c>
      <c r="E10" s="23">
        <v>61.045981740629443</v>
      </c>
    </row>
    <row r="11" spans="2:5" ht="12" customHeight="1" x14ac:dyDescent="0.2">
      <c r="B11" s="7" t="s">
        <v>4</v>
      </c>
      <c r="C11" s="24">
        <v>149796</v>
      </c>
      <c r="D11" s="24">
        <v>103108</v>
      </c>
      <c r="E11" s="25">
        <v>68.832278565515765</v>
      </c>
    </row>
    <row r="12" spans="2:5" ht="12" customHeight="1" x14ac:dyDescent="0.2">
      <c r="B12" s="7" t="s">
        <v>5</v>
      </c>
      <c r="C12" s="24">
        <v>78009</v>
      </c>
      <c r="D12" s="24">
        <v>55847</v>
      </c>
      <c r="E12" s="25">
        <v>71.590457511312806</v>
      </c>
    </row>
    <row r="13" spans="2:5" ht="12" customHeight="1" x14ac:dyDescent="0.2">
      <c r="B13" s="7" t="s">
        <v>6</v>
      </c>
      <c r="C13" s="26">
        <v>71079</v>
      </c>
      <c r="D13" s="26">
        <v>51798</v>
      </c>
      <c r="E13" s="27">
        <v>72.873844595450137</v>
      </c>
    </row>
    <row r="14" spans="2:5" ht="12" customHeight="1" x14ac:dyDescent="0.2">
      <c r="B14" s="8" t="s">
        <v>7</v>
      </c>
      <c r="C14" s="28">
        <v>7351</v>
      </c>
      <c r="D14" s="28">
        <v>3494</v>
      </c>
      <c r="E14" s="29">
        <v>47.530948170316961</v>
      </c>
    </row>
    <row r="15" spans="2:5" ht="12" customHeight="1" x14ac:dyDescent="0.2">
      <c r="B15" s="8" t="s">
        <v>8</v>
      </c>
      <c r="C15" s="28">
        <v>1165</v>
      </c>
      <c r="D15" s="28">
        <v>669</v>
      </c>
      <c r="E15" s="29">
        <v>57.42489270386266</v>
      </c>
    </row>
    <row r="16" spans="2:5" ht="12" customHeight="1" x14ac:dyDescent="0.2">
      <c r="B16" s="8" t="s">
        <v>9</v>
      </c>
      <c r="C16" s="28">
        <v>58708</v>
      </c>
      <c r="D16" s="28">
        <v>44681</v>
      </c>
      <c r="E16" s="29">
        <v>76.107174490699734</v>
      </c>
    </row>
    <row r="17" spans="2:5" ht="12" customHeight="1" x14ac:dyDescent="0.2">
      <c r="B17" s="8" t="s">
        <v>10</v>
      </c>
      <c r="C17" s="28">
        <v>3855</v>
      </c>
      <c r="D17" s="28">
        <v>2954</v>
      </c>
      <c r="E17" s="29">
        <v>76.627756160830103</v>
      </c>
    </row>
    <row r="18" spans="2:5" ht="12" customHeight="1" x14ac:dyDescent="0.2">
      <c r="B18" s="7" t="s">
        <v>11</v>
      </c>
      <c r="C18" s="24">
        <v>6930</v>
      </c>
      <c r="D18" s="24">
        <v>4049</v>
      </c>
      <c r="E18" s="25">
        <v>58.42712842712843</v>
      </c>
    </row>
    <row r="19" spans="2:5" ht="12" customHeight="1" x14ac:dyDescent="0.2">
      <c r="B19" s="8" t="s">
        <v>12</v>
      </c>
      <c r="C19" s="28">
        <v>3735</v>
      </c>
      <c r="D19" s="28">
        <v>1170</v>
      </c>
      <c r="E19" s="29">
        <v>31.325301204819279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3195</v>
      </c>
      <c r="D21" s="28">
        <v>2879</v>
      </c>
      <c r="E21" s="29">
        <v>90.109546165884197</v>
      </c>
    </row>
    <row r="22" spans="2:5" s="4" customFormat="1" ht="12" customHeight="1" x14ac:dyDescent="0.2">
      <c r="B22" s="7" t="s">
        <v>15</v>
      </c>
      <c r="C22" s="24">
        <v>14649</v>
      </c>
      <c r="D22" s="24">
        <v>9731</v>
      </c>
      <c r="E22" s="25">
        <v>66.427742508021026</v>
      </c>
    </row>
    <row r="23" spans="2:5" s="4" customFormat="1" ht="12" customHeight="1" x14ac:dyDescent="0.2">
      <c r="B23" s="8" t="s">
        <v>16</v>
      </c>
      <c r="C23" s="30">
        <v>35</v>
      </c>
      <c r="D23" s="30">
        <v>17</v>
      </c>
      <c r="E23" s="31">
        <v>48.571428571428569</v>
      </c>
    </row>
    <row r="24" spans="2:5" ht="12" customHeight="1" x14ac:dyDescent="0.2">
      <c r="B24" s="8" t="s">
        <v>17</v>
      </c>
      <c r="C24" s="30">
        <v>14614</v>
      </c>
      <c r="D24" s="30">
        <v>9714</v>
      </c>
      <c r="E24" s="31">
        <v>66.470507732311475</v>
      </c>
    </row>
    <row r="25" spans="2:5" s="4" customFormat="1" ht="12" customHeight="1" x14ac:dyDescent="0.2">
      <c r="B25" s="7" t="s">
        <v>18</v>
      </c>
      <c r="C25" s="24">
        <v>34670</v>
      </c>
      <c r="D25" s="24">
        <v>20812</v>
      </c>
      <c r="E25" s="25">
        <v>60.028843380444187</v>
      </c>
    </row>
    <row r="26" spans="2:5" ht="12" customHeight="1" x14ac:dyDescent="0.2">
      <c r="B26" s="7" t="s">
        <v>19</v>
      </c>
      <c r="C26" s="24">
        <v>27415</v>
      </c>
      <c r="D26" s="24">
        <v>13645</v>
      </c>
      <c r="E26" s="25">
        <v>49.772022615356562</v>
      </c>
    </row>
    <row r="27" spans="2:5" ht="12" customHeight="1" x14ac:dyDescent="0.2">
      <c r="B27" s="8" t="s">
        <v>20</v>
      </c>
      <c r="C27" s="28">
        <v>26257</v>
      </c>
      <c r="D27" s="28">
        <v>12600</v>
      </c>
      <c r="E27" s="29">
        <v>47.987203412423355</v>
      </c>
    </row>
    <row r="28" spans="2:5" ht="12" customHeight="1" x14ac:dyDescent="0.2">
      <c r="B28" s="8" t="s">
        <v>21</v>
      </c>
      <c r="C28" s="28">
        <v>1158</v>
      </c>
      <c r="D28" s="28">
        <v>1045</v>
      </c>
      <c r="E28" s="29">
        <v>90.241796200345419</v>
      </c>
    </row>
    <row r="29" spans="2:5" ht="12" customHeight="1" x14ac:dyDescent="0.2">
      <c r="B29" s="7" t="s">
        <v>22</v>
      </c>
      <c r="C29" s="26">
        <v>4766</v>
      </c>
      <c r="D29" s="26">
        <v>4765</v>
      </c>
      <c r="E29" s="27">
        <v>99.979018044481748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4766</v>
      </c>
      <c r="D31" s="28">
        <v>4765</v>
      </c>
      <c r="E31" s="29">
        <v>99.979018044481748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2489</v>
      </c>
      <c r="D37" s="26">
        <v>2402</v>
      </c>
      <c r="E37" s="27">
        <v>96.50462032944958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12840</v>
      </c>
      <c r="D44" s="24">
        <v>8808</v>
      </c>
      <c r="E44" s="25">
        <v>68.598130841121502</v>
      </c>
    </row>
    <row r="45" spans="2:6" ht="12" customHeight="1" x14ac:dyDescent="0.2">
      <c r="B45" s="7" t="s">
        <v>37</v>
      </c>
      <c r="C45" s="26">
        <v>9465</v>
      </c>
      <c r="D45" s="26">
        <v>7910</v>
      </c>
      <c r="E45" s="27">
        <v>83.571051241415745</v>
      </c>
      <c r="F45" s="5"/>
    </row>
    <row r="46" spans="2:6" ht="12" customHeight="1" x14ac:dyDescent="0.2">
      <c r="B46" s="7" t="s">
        <v>38</v>
      </c>
      <c r="C46" s="26">
        <v>163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6666</v>
      </c>
      <c r="D47" s="22">
        <v>6075</v>
      </c>
      <c r="E47" s="27">
        <v>91.134113411341133</v>
      </c>
    </row>
    <row r="48" spans="2:6" ht="12" customHeight="1" x14ac:dyDescent="0.2">
      <c r="B48" s="6" t="s">
        <v>39</v>
      </c>
      <c r="C48" s="32">
        <v>2546</v>
      </c>
      <c r="D48" s="32">
        <v>2255</v>
      </c>
      <c r="E48" s="33">
        <v>88.570306362922238</v>
      </c>
    </row>
    <row r="49" spans="2:5" ht="12" customHeight="1" x14ac:dyDescent="0.2">
      <c r="B49" s="6" t="s">
        <v>40</v>
      </c>
      <c r="C49" s="32">
        <v>2139</v>
      </c>
      <c r="D49" s="32">
        <v>2130</v>
      </c>
      <c r="E49" s="33">
        <v>99.579242636746145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2139</v>
      </c>
      <c r="D51" s="34">
        <v>2130</v>
      </c>
      <c r="E51" s="35">
        <v>99.579242636746145</v>
      </c>
    </row>
    <row r="52" spans="2:5" ht="12" customHeight="1" x14ac:dyDescent="0.2">
      <c r="B52" s="6" t="s">
        <v>43</v>
      </c>
      <c r="C52" s="32">
        <v>407</v>
      </c>
      <c r="D52" s="32">
        <v>125</v>
      </c>
      <c r="E52" s="33">
        <v>30.712530712530711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407</v>
      </c>
      <c r="D54" s="34">
        <v>125</v>
      </c>
      <c r="E54" s="35">
        <v>30.712530712530711</v>
      </c>
    </row>
    <row r="55" spans="2:5" ht="12" customHeight="1" x14ac:dyDescent="0.2">
      <c r="B55" s="6" t="s">
        <v>44</v>
      </c>
      <c r="C55" s="32">
        <v>151</v>
      </c>
      <c r="D55" s="32">
        <v>0</v>
      </c>
      <c r="E55" s="33">
        <v>0</v>
      </c>
    </row>
    <row r="56" spans="2:5" ht="12" customHeight="1" x14ac:dyDescent="0.2">
      <c r="B56" s="6" t="s">
        <v>45</v>
      </c>
      <c r="C56" s="32">
        <v>151</v>
      </c>
      <c r="D56" s="32">
        <v>0</v>
      </c>
      <c r="E56" s="33">
        <v>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783</v>
      </c>
      <c r="D58" s="32">
        <v>783</v>
      </c>
      <c r="E58" s="33">
        <v>100</v>
      </c>
    </row>
    <row r="59" spans="2:5" ht="12" customHeight="1" x14ac:dyDescent="0.2">
      <c r="B59" s="6" t="s">
        <v>48</v>
      </c>
      <c r="C59" s="32">
        <v>783</v>
      </c>
      <c r="D59" s="32">
        <v>783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3184</v>
      </c>
      <c r="D61" s="32">
        <v>3035</v>
      </c>
      <c r="E61" s="33">
        <v>95.320351758793976</v>
      </c>
    </row>
    <row r="62" spans="2:5" s="4" customFormat="1" ht="12" customHeight="1" x14ac:dyDescent="0.2">
      <c r="B62" s="6" t="s">
        <v>51</v>
      </c>
      <c r="C62" s="32">
        <v>3151</v>
      </c>
      <c r="D62" s="32">
        <v>3002</v>
      </c>
      <c r="E62" s="33">
        <v>95.271342430974286</v>
      </c>
    </row>
    <row r="63" spans="2:5" ht="12" customHeight="1" x14ac:dyDescent="0.2">
      <c r="B63" s="6" t="s">
        <v>90</v>
      </c>
      <c r="C63" s="32">
        <v>33</v>
      </c>
      <c r="D63" s="32">
        <v>33</v>
      </c>
      <c r="E63" s="33">
        <v>100</v>
      </c>
    </row>
    <row r="64" spans="2:5" ht="12" customHeight="1" x14ac:dyDescent="0.2">
      <c r="B64" s="6" t="s">
        <v>52</v>
      </c>
      <c r="C64" s="32">
        <v>2</v>
      </c>
      <c r="D64" s="32">
        <v>2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34319</v>
      </c>
      <c r="D70" s="22">
        <v>6802</v>
      </c>
      <c r="E70" s="23">
        <v>19.819924822984351</v>
      </c>
    </row>
    <row r="71" spans="2:5" ht="12" customHeight="1" x14ac:dyDescent="0.2">
      <c r="B71" s="6" t="s">
        <v>57</v>
      </c>
      <c r="C71" s="32">
        <v>7218</v>
      </c>
      <c r="D71" s="32">
        <v>280</v>
      </c>
      <c r="E71" s="33">
        <v>3.8791909116098644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7024</v>
      </c>
      <c r="D74" s="36">
        <v>100</v>
      </c>
      <c r="E74" s="37">
        <v>1.4236902050113895</v>
      </c>
    </row>
    <row r="75" spans="2:5" ht="12" customHeight="1" x14ac:dyDescent="0.2">
      <c r="B75" s="6" t="s">
        <v>61</v>
      </c>
      <c r="C75" s="32">
        <v>194</v>
      </c>
      <c r="D75" s="32">
        <v>180</v>
      </c>
      <c r="E75" s="33">
        <v>92.783505154639172</v>
      </c>
    </row>
    <row r="76" spans="2:5" ht="12" customHeight="1" x14ac:dyDescent="0.2">
      <c r="B76" s="6" t="s">
        <v>62</v>
      </c>
      <c r="C76" s="32">
        <v>214</v>
      </c>
      <c r="D76" s="32">
        <v>91</v>
      </c>
      <c r="E76" s="33">
        <v>42.523364485981304</v>
      </c>
    </row>
    <row r="77" spans="2:5" ht="12" customHeight="1" x14ac:dyDescent="0.2">
      <c r="B77" s="6" t="s">
        <v>63</v>
      </c>
      <c r="C77" s="32">
        <v>186</v>
      </c>
      <c r="D77" s="32">
        <v>85</v>
      </c>
      <c r="E77" s="33">
        <v>45.698924731182792</v>
      </c>
    </row>
    <row r="78" spans="2:5" ht="12" customHeight="1" x14ac:dyDescent="0.2">
      <c r="B78" s="6" t="s">
        <v>64</v>
      </c>
      <c r="C78" s="32">
        <v>28</v>
      </c>
      <c r="D78" s="32">
        <v>6</v>
      </c>
      <c r="E78" s="33">
        <v>21.428571428571427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19</v>
      </c>
      <c r="D81" s="34">
        <v>6</v>
      </c>
      <c r="E81" s="35">
        <v>31.578947368421051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</v>
      </c>
      <c r="D86" s="34">
        <v>0</v>
      </c>
      <c r="E86" s="35">
        <v>0</v>
      </c>
    </row>
    <row r="87" spans="2:5" ht="12" customHeight="1" x14ac:dyDescent="0.2">
      <c r="B87" s="6" t="s">
        <v>73</v>
      </c>
      <c r="C87" s="32">
        <v>25203</v>
      </c>
      <c r="D87" s="32">
        <v>4748</v>
      </c>
      <c r="E87" s="33">
        <v>18.839027099948417</v>
      </c>
    </row>
    <row r="88" spans="2:5" ht="12" customHeight="1" x14ac:dyDescent="0.2">
      <c r="B88" s="6" t="s">
        <v>74</v>
      </c>
      <c r="C88" s="36">
        <v>694</v>
      </c>
      <c r="D88" s="36">
        <v>460</v>
      </c>
      <c r="E88" s="37">
        <v>66.282420749279538</v>
      </c>
    </row>
    <row r="89" spans="2:5" ht="12" customHeight="1" x14ac:dyDescent="0.2">
      <c r="B89" s="6" t="s">
        <v>75</v>
      </c>
      <c r="C89" s="32">
        <v>6259</v>
      </c>
      <c r="D89" s="32">
        <v>1616</v>
      </c>
      <c r="E89" s="33">
        <v>25.818820897907013</v>
      </c>
    </row>
    <row r="90" spans="2:5" ht="12" customHeight="1" x14ac:dyDescent="0.2">
      <c r="B90" s="6" t="s">
        <v>76</v>
      </c>
      <c r="C90" s="32">
        <v>18185</v>
      </c>
      <c r="D90" s="32">
        <v>2672</v>
      </c>
      <c r="E90" s="33">
        <v>14.693428649986254</v>
      </c>
    </row>
    <row r="91" spans="2:5" ht="12" customHeight="1" x14ac:dyDescent="0.2">
      <c r="B91" s="6" t="s">
        <v>77</v>
      </c>
      <c r="C91" s="32">
        <v>65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1684</v>
      </c>
      <c r="D92" s="32">
        <v>1683</v>
      </c>
      <c r="E92" s="33">
        <v>99.940617577197159</v>
      </c>
    </row>
    <row r="93" spans="2:5" ht="12" customHeight="1" x14ac:dyDescent="0.2">
      <c r="B93" s="6" t="s">
        <v>86</v>
      </c>
      <c r="C93" s="22">
        <v>1230</v>
      </c>
      <c r="D93" s="22">
        <v>1230</v>
      </c>
      <c r="E93" s="23">
        <v>100</v>
      </c>
    </row>
    <row r="94" spans="2:5" ht="12" customHeight="1" x14ac:dyDescent="0.2">
      <c r="B94" s="6" t="s">
        <v>79</v>
      </c>
      <c r="C94" s="32">
        <v>1219</v>
      </c>
      <c r="D94" s="32">
        <v>1219</v>
      </c>
      <c r="E94" s="23">
        <v>100</v>
      </c>
    </row>
    <row r="95" spans="2:5" ht="12" customHeight="1" x14ac:dyDescent="0.2">
      <c r="B95" s="6" t="s">
        <v>80</v>
      </c>
      <c r="C95" s="32">
        <v>11</v>
      </c>
      <c r="D95" s="32">
        <v>11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F2F550D-28FC-438C-BAD1-DADE414B3AF6}"/>
    <hyperlink ref="D4" location="ŞUBAT!A1" display="Şubat" xr:uid="{5FD4AE54-8015-4C55-916D-4130AB5B96D3}"/>
    <hyperlink ref="E4" location="MART!A1" display="Mart" xr:uid="{BD4E78D0-2D25-4750-B073-D1E104174C75}"/>
    <hyperlink ref="C5" location="NİSAN!A1" display="Nisan" xr:uid="{02FC70CB-A795-4C37-B597-A96D45E33454}"/>
    <hyperlink ref="D5" location="MAYIS!A1" display="Mayıs" xr:uid="{B3672E36-DD2C-48D3-B01D-F12AC9B07109}"/>
    <hyperlink ref="E5" location="HAZİRAN!A1" display="Haziran" xr:uid="{5D337D20-046C-40B5-9941-45171DA45275}"/>
    <hyperlink ref="C6" location="TEMMUZ!A1" display="Temmuz" xr:uid="{589E1D43-D141-4D9D-862C-A67AEA80D865}"/>
    <hyperlink ref="D6" location="AĞUSTOS!A1" display="Ağustos" xr:uid="{2365B4F5-AF42-4ADF-ACB5-C22A8F949816}"/>
    <hyperlink ref="E6" location="EYLÜL!A1" display="Eylül" xr:uid="{D34FB9AC-009A-49B0-8BEF-135B35C01E1D}"/>
    <hyperlink ref="C7" location="EKİM!A1" display="Ekim" xr:uid="{7199EF81-7E7D-4979-91C2-5A4EF30E673D}"/>
    <hyperlink ref="D7" location="KASIM!A1" display="Kasım" xr:uid="{74DD0A5B-58FE-4298-8918-37B69BB1CD1E}"/>
    <hyperlink ref="E7" location="ARALIK!A1" display="Aralık" xr:uid="{5D0BC270-BC4D-4B09-BA81-C673E437A28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DD44-135D-42CD-9980-6EF0163A472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5.7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178900</v>
      </c>
      <c r="D10" s="22">
        <v>103826</v>
      </c>
      <c r="E10" s="23">
        <v>58.035774175517055</v>
      </c>
    </row>
    <row r="11" spans="2:5" ht="12" customHeight="1" x14ac:dyDescent="0.2">
      <c r="B11" s="7" t="s">
        <v>4</v>
      </c>
      <c r="C11" s="24">
        <v>139578</v>
      </c>
      <c r="D11" s="24">
        <v>91497</v>
      </c>
      <c r="E11" s="25">
        <v>65.552594248377247</v>
      </c>
    </row>
    <row r="12" spans="2:5" ht="12" customHeight="1" x14ac:dyDescent="0.2">
      <c r="B12" s="7" t="s">
        <v>5</v>
      </c>
      <c r="C12" s="24">
        <v>72476</v>
      </c>
      <c r="D12" s="24">
        <v>49131</v>
      </c>
      <c r="E12" s="25">
        <v>67.78933715988741</v>
      </c>
    </row>
    <row r="13" spans="2:5" ht="12" customHeight="1" x14ac:dyDescent="0.2">
      <c r="B13" s="7" t="s">
        <v>6</v>
      </c>
      <c r="C13" s="26">
        <v>65553</v>
      </c>
      <c r="D13" s="26">
        <v>45206</v>
      </c>
      <c r="E13" s="27">
        <v>68.960993394657748</v>
      </c>
    </row>
    <row r="14" spans="2:5" ht="12" customHeight="1" x14ac:dyDescent="0.2">
      <c r="B14" s="8" t="s">
        <v>7</v>
      </c>
      <c r="C14" s="28">
        <v>7359</v>
      </c>
      <c r="D14" s="28">
        <v>3167</v>
      </c>
      <c r="E14" s="29">
        <v>43.035738551433617</v>
      </c>
    </row>
    <row r="15" spans="2:5" ht="12" customHeight="1" x14ac:dyDescent="0.2">
      <c r="B15" s="8" t="s">
        <v>8</v>
      </c>
      <c r="C15" s="28">
        <v>1162</v>
      </c>
      <c r="D15" s="28">
        <v>623</v>
      </c>
      <c r="E15" s="29">
        <v>53.614457831325304</v>
      </c>
    </row>
    <row r="16" spans="2:5" ht="12" customHeight="1" x14ac:dyDescent="0.2">
      <c r="B16" s="8" t="s">
        <v>9</v>
      </c>
      <c r="C16" s="28">
        <v>53168</v>
      </c>
      <c r="D16" s="28">
        <v>38500</v>
      </c>
      <c r="E16" s="29">
        <v>72.411977129100208</v>
      </c>
    </row>
    <row r="17" spans="2:5" ht="12" customHeight="1" x14ac:dyDescent="0.2">
      <c r="B17" s="8" t="s">
        <v>10</v>
      </c>
      <c r="C17" s="28">
        <v>3864</v>
      </c>
      <c r="D17" s="28">
        <v>2916</v>
      </c>
      <c r="E17" s="29">
        <v>75.465838509316768</v>
      </c>
    </row>
    <row r="18" spans="2:5" ht="12" customHeight="1" x14ac:dyDescent="0.2">
      <c r="B18" s="7" t="s">
        <v>11</v>
      </c>
      <c r="C18" s="24">
        <v>6923</v>
      </c>
      <c r="D18" s="24">
        <v>3925</v>
      </c>
      <c r="E18" s="25">
        <v>56.695074389715437</v>
      </c>
    </row>
    <row r="19" spans="2:5" ht="12" customHeight="1" x14ac:dyDescent="0.2">
      <c r="B19" s="8" t="s">
        <v>12</v>
      </c>
      <c r="C19" s="28">
        <v>3715</v>
      </c>
      <c r="D19" s="28">
        <v>1047</v>
      </c>
      <c r="E19" s="29">
        <v>28.183041722745628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3208</v>
      </c>
      <c r="D21" s="28">
        <v>2878</v>
      </c>
      <c r="E21" s="29">
        <v>89.713216957605994</v>
      </c>
    </row>
    <row r="22" spans="2:5" s="4" customFormat="1" ht="12" customHeight="1" x14ac:dyDescent="0.2">
      <c r="B22" s="7" t="s">
        <v>15</v>
      </c>
      <c r="C22" s="24">
        <v>14616</v>
      </c>
      <c r="D22" s="24">
        <v>9292</v>
      </c>
      <c r="E22" s="25">
        <v>63.574165298303228</v>
      </c>
    </row>
    <row r="23" spans="2:5" s="4" customFormat="1" ht="12" customHeight="1" x14ac:dyDescent="0.2">
      <c r="B23" s="8" t="s">
        <v>16</v>
      </c>
      <c r="C23" s="30">
        <v>31</v>
      </c>
      <c r="D23" s="30">
        <v>13</v>
      </c>
      <c r="E23" s="31">
        <v>41.935483870967744</v>
      </c>
    </row>
    <row r="24" spans="2:5" ht="12" customHeight="1" x14ac:dyDescent="0.2">
      <c r="B24" s="8" t="s">
        <v>17</v>
      </c>
      <c r="C24" s="30">
        <v>14585</v>
      </c>
      <c r="D24" s="30">
        <v>9279</v>
      </c>
      <c r="E24" s="31">
        <v>63.620157696263277</v>
      </c>
    </row>
    <row r="25" spans="2:5" s="4" customFormat="1" ht="12" customHeight="1" x14ac:dyDescent="0.2">
      <c r="B25" s="7" t="s">
        <v>18</v>
      </c>
      <c r="C25" s="24">
        <v>31989</v>
      </c>
      <c r="D25" s="24">
        <v>18368</v>
      </c>
      <c r="E25" s="25">
        <v>57.419738034949518</v>
      </c>
    </row>
    <row r="26" spans="2:5" ht="12" customHeight="1" x14ac:dyDescent="0.2">
      <c r="B26" s="7" t="s">
        <v>19</v>
      </c>
      <c r="C26" s="24">
        <v>25512</v>
      </c>
      <c r="D26" s="24">
        <v>11980</v>
      </c>
      <c r="E26" s="25">
        <v>46.958294136092817</v>
      </c>
    </row>
    <row r="27" spans="2:5" ht="12" customHeight="1" x14ac:dyDescent="0.2">
      <c r="B27" s="8" t="s">
        <v>20</v>
      </c>
      <c r="C27" s="28">
        <v>24490</v>
      </c>
      <c r="D27" s="28">
        <v>11069</v>
      </c>
      <c r="E27" s="29">
        <v>45.198040016333195</v>
      </c>
    </row>
    <row r="28" spans="2:5" ht="12" customHeight="1" x14ac:dyDescent="0.2">
      <c r="B28" s="8" t="s">
        <v>21</v>
      </c>
      <c r="C28" s="28">
        <v>1022</v>
      </c>
      <c r="D28" s="28">
        <v>911</v>
      </c>
      <c r="E28" s="29">
        <v>89.138943248532286</v>
      </c>
    </row>
    <row r="29" spans="2:5" ht="12" customHeight="1" x14ac:dyDescent="0.2">
      <c r="B29" s="7" t="s">
        <v>22</v>
      </c>
      <c r="C29" s="26">
        <v>4249</v>
      </c>
      <c r="D29" s="26">
        <v>4247</v>
      </c>
      <c r="E29" s="27">
        <v>99.95293010120028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4249</v>
      </c>
      <c r="D31" s="28">
        <v>4247</v>
      </c>
      <c r="E31" s="29">
        <v>99.95293010120028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2228</v>
      </c>
      <c r="D37" s="26">
        <v>2141</v>
      </c>
      <c r="E37" s="27">
        <v>96.095152603231597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11783</v>
      </c>
      <c r="D44" s="24">
        <v>7717</v>
      </c>
      <c r="E44" s="25">
        <v>65.492658915386571</v>
      </c>
    </row>
    <row r="45" spans="2:6" ht="12" customHeight="1" x14ac:dyDescent="0.2">
      <c r="B45" s="7" t="s">
        <v>37</v>
      </c>
      <c r="C45" s="26">
        <v>8550</v>
      </c>
      <c r="D45" s="26">
        <v>6988</v>
      </c>
      <c r="E45" s="27">
        <v>81.73099415204679</v>
      </c>
      <c r="F45" s="5"/>
    </row>
    <row r="46" spans="2:6" ht="12" customHeight="1" x14ac:dyDescent="0.2">
      <c r="B46" s="7" t="s">
        <v>38</v>
      </c>
      <c r="C46" s="26">
        <v>164</v>
      </c>
      <c r="D46" s="26">
        <v>1</v>
      </c>
      <c r="E46" s="27">
        <v>0.6097560975609756</v>
      </c>
    </row>
    <row r="47" spans="2:6" ht="12" customHeight="1" x14ac:dyDescent="0.2">
      <c r="B47" s="6" t="s">
        <v>84</v>
      </c>
      <c r="C47" s="22">
        <v>6072</v>
      </c>
      <c r="D47" s="22">
        <v>5420</v>
      </c>
      <c r="E47" s="27">
        <v>89.262187088274047</v>
      </c>
    </row>
    <row r="48" spans="2:6" ht="12" customHeight="1" x14ac:dyDescent="0.2">
      <c r="B48" s="6" t="s">
        <v>39</v>
      </c>
      <c r="C48" s="32">
        <v>2278</v>
      </c>
      <c r="D48" s="32">
        <v>1970</v>
      </c>
      <c r="E48" s="33">
        <v>86.479367866549609</v>
      </c>
    </row>
    <row r="49" spans="2:5" ht="12" customHeight="1" x14ac:dyDescent="0.2">
      <c r="B49" s="6" t="s">
        <v>40</v>
      </c>
      <c r="C49" s="32">
        <v>1906</v>
      </c>
      <c r="D49" s="32">
        <v>1897</v>
      </c>
      <c r="E49" s="33">
        <v>99.527806925498425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1906</v>
      </c>
      <c r="D51" s="34">
        <v>1897</v>
      </c>
      <c r="E51" s="35">
        <v>99.527806925498425</v>
      </c>
    </row>
    <row r="52" spans="2:5" ht="12" customHeight="1" x14ac:dyDescent="0.2">
      <c r="B52" s="6" t="s">
        <v>43</v>
      </c>
      <c r="C52" s="32">
        <v>372</v>
      </c>
      <c r="D52" s="32">
        <v>73</v>
      </c>
      <c r="E52" s="33">
        <v>19.623655913978492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372</v>
      </c>
      <c r="D54" s="34">
        <v>73</v>
      </c>
      <c r="E54" s="35">
        <v>19.623655913978492</v>
      </c>
    </row>
    <row r="55" spans="2:5" ht="12" customHeight="1" x14ac:dyDescent="0.2">
      <c r="B55" s="6" t="s">
        <v>44</v>
      </c>
      <c r="C55" s="32">
        <v>151</v>
      </c>
      <c r="D55" s="32">
        <v>0</v>
      </c>
      <c r="E55" s="33">
        <v>0</v>
      </c>
    </row>
    <row r="56" spans="2:5" ht="12" customHeight="1" x14ac:dyDescent="0.2">
      <c r="B56" s="6" t="s">
        <v>45</v>
      </c>
      <c r="C56" s="32">
        <v>151</v>
      </c>
      <c r="D56" s="32">
        <v>0</v>
      </c>
      <c r="E56" s="33">
        <v>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731</v>
      </c>
      <c r="D58" s="32">
        <v>731</v>
      </c>
      <c r="E58" s="33">
        <v>100</v>
      </c>
    </row>
    <row r="59" spans="2:5" ht="12" customHeight="1" x14ac:dyDescent="0.2">
      <c r="B59" s="6" t="s">
        <v>48</v>
      </c>
      <c r="C59" s="32">
        <v>731</v>
      </c>
      <c r="D59" s="32">
        <v>731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2911</v>
      </c>
      <c r="D61" s="32">
        <v>2718</v>
      </c>
      <c r="E61" s="33">
        <v>93.369975953280658</v>
      </c>
    </row>
    <row r="62" spans="2:5" s="4" customFormat="1" ht="12" customHeight="1" x14ac:dyDescent="0.2">
      <c r="B62" s="6" t="s">
        <v>51</v>
      </c>
      <c r="C62" s="32">
        <v>2882</v>
      </c>
      <c r="D62" s="32">
        <v>2689</v>
      </c>
      <c r="E62" s="33">
        <v>93.303261623872316</v>
      </c>
    </row>
    <row r="63" spans="2:5" ht="12" customHeight="1" x14ac:dyDescent="0.2">
      <c r="B63" s="6" t="s">
        <v>90</v>
      </c>
      <c r="C63" s="32">
        <v>29</v>
      </c>
      <c r="D63" s="32">
        <v>29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1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32140</v>
      </c>
      <c r="D70" s="22">
        <v>5799</v>
      </c>
      <c r="E70" s="23">
        <v>18.042937149968886</v>
      </c>
    </row>
    <row r="71" spans="2:5" ht="12" customHeight="1" x14ac:dyDescent="0.2">
      <c r="B71" s="6" t="s">
        <v>57</v>
      </c>
      <c r="C71" s="32">
        <v>6549</v>
      </c>
      <c r="D71" s="32">
        <v>242</v>
      </c>
      <c r="E71" s="33">
        <v>3.6952206443731863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6369</v>
      </c>
      <c r="D74" s="36">
        <v>76</v>
      </c>
      <c r="E74" s="37">
        <v>1.1932799497566335</v>
      </c>
    </row>
    <row r="75" spans="2:5" ht="12" customHeight="1" x14ac:dyDescent="0.2">
      <c r="B75" s="6" t="s">
        <v>61</v>
      </c>
      <c r="C75" s="32">
        <v>180</v>
      </c>
      <c r="D75" s="32">
        <v>166</v>
      </c>
      <c r="E75" s="33">
        <v>92.222222222222229</v>
      </c>
    </row>
    <row r="76" spans="2:5" ht="12" customHeight="1" x14ac:dyDescent="0.2">
      <c r="B76" s="6" t="s">
        <v>62</v>
      </c>
      <c r="C76" s="32">
        <v>209</v>
      </c>
      <c r="D76" s="32">
        <v>65</v>
      </c>
      <c r="E76" s="33">
        <v>31.100478468899524</v>
      </c>
    </row>
    <row r="77" spans="2:5" ht="12" customHeight="1" x14ac:dyDescent="0.2">
      <c r="B77" s="6" t="s">
        <v>63</v>
      </c>
      <c r="C77" s="32">
        <v>181</v>
      </c>
      <c r="D77" s="32">
        <v>63</v>
      </c>
      <c r="E77" s="33">
        <v>34.806629834254146</v>
      </c>
    </row>
    <row r="78" spans="2:5" ht="12" customHeight="1" x14ac:dyDescent="0.2">
      <c r="B78" s="6" t="s">
        <v>64</v>
      </c>
      <c r="C78" s="32">
        <v>28</v>
      </c>
      <c r="D78" s="32">
        <v>2</v>
      </c>
      <c r="E78" s="33">
        <v>7.1428571428571423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19</v>
      </c>
      <c r="D81" s="34">
        <v>2</v>
      </c>
      <c r="E81" s="35">
        <v>10.526315789473683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</v>
      </c>
      <c r="D86" s="34">
        <v>0</v>
      </c>
      <c r="E86" s="35">
        <v>0</v>
      </c>
    </row>
    <row r="87" spans="2:5" ht="12" customHeight="1" x14ac:dyDescent="0.2">
      <c r="B87" s="6" t="s">
        <v>73</v>
      </c>
      <c r="C87" s="32">
        <v>23858</v>
      </c>
      <c r="D87" s="32">
        <v>3970</v>
      </c>
      <c r="E87" s="33">
        <v>16.640120714225837</v>
      </c>
    </row>
    <row r="88" spans="2:5" ht="12" customHeight="1" x14ac:dyDescent="0.2">
      <c r="B88" s="6" t="s">
        <v>74</v>
      </c>
      <c r="C88" s="36">
        <v>636</v>
      </c>
      <c r="D88" s="36">
        <v>404</v>
      </c>
      <c r="E88" s="37">
        <v>63.522012578616348</v>
      </c>
    </row>
    <row r="89" spans="2:5" ht="12" customHeight="1" x14ac:dyDescent="0.2">
      <c r="B89" s="6" t="s">
        <v>75</v>
      </c>
      <c r="C89" s="32">
        <v>5891</v>
      </c>
      <c r="D89" s="32">
        <v>1415</v>
      </c>
      <c r="E89" s="33">
        <v>24.0196910541504</v>
      </c>
    </row>
    <row r="90" spans="2:5" ht="12" customHeight="1" x14ac:dyDescent="0.2">
      <c r="B90" s="6" t="s">
        <v>76</v>
      </c>
      <c r="C90" s="32">
        <v>17266</v>
      </c>
      <c r="D90" s="32">
        <v>2151</v>
      </c>
      <c r="E90" s="33">
        <v>12.458009961774586</v>
      </c>
    </row>
    <row r="91" spans="2:5" ht="12" customHeight="1" x14ac:dyDescent="0.2">
      <c r="B91" s="6" t="s">
        <v>77</v>
      </c>
      <c r="C91" s="32">
        <v>65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1524</v>
      </c>
      <c r="D92" s="32">
        <v>1522</v>
      </c>
      <c r="E92" s="33">
        <v>99.868766404199476</v>
      </c>
    </row>
    <row r="93" spans="2:5" ht="12" customHeight="1" x14ac:dyDescent="0.2">
      <c r="B93" s="6" t="s">
        <v>86</v>
      </c>
      <c r="C93" s="22">
        <v>1110</v>
      </c>
      <c r="D93" s="22">
        <v>1110</v>
      </c>
      <c r="E93" s="23">
        <v>100</v>
      </c>
    </row>
    <row r="94" spans="2:5" ht="12" customHeight="1" x14ac:dyDescent="0.2">
      <c r="B94" s="6" t="s">
        <v>79</v>
      </c>
      <c r="C94" s="32">
        <v>1099</v>
      </c>
      <c r="D94" s="32">
        <v>1099</v>
      </c>
      <c r="E94" s="23">
        <v>100</v>
      </c>
    </row>
    <row r="95" spans="2:5" ht="12" customHeight="1" x14ac:dyDescent="0.2">
      <c r="B95" s="6" t="s">
        <v>80</v>
      </c>
      <c r="C95" s="32">
        <v>11</v>
      </c>
      <c r="D95" s="32">
        <v>11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0D32C83-EA21-4A40-A080-8EAE6F2A7B73}"/>
    <hyperlink ref="D4" location="ŞUBAT!A1" display="Şubat" xr:uid="{A8C63333-FCF7-412E-8EC7-77E80DB0FC98}"/>
    <hyperlink ref="E4" location="MART!A1" display="Mart" xr:uid="{F20908B3-AA2D-4E24-B7F2-B7D8A470D5A9}"/>
    <hyperlink ref="C5" location="NİSAN!A1" display="Nisan" xr:uid="{48B4F673-8164-485B-9061-79DC3F206404}"/>
    <hyperlink ref="D5" location="MAYIS!A1" display="Mayıs" xr:uid="{60BB4364-D8D7-4FB9-9B5D-BE6D62873D5B}"/>
    <hyperlink ref="E5" location="HAZİRAN!A1" display="Haziran" xr:uid="{1E9E2CA9-ED91-4BB6-ADBD-42D668BF557F}"/>
    <hyperlink ref="C6" location="TEMMUZ!A1" display="Temmuz" xr:uid="{0FBA0D0B-9AC1-4853-BA84-7BB051FE5EF0}"/>
    <hyperlink ref="D6" location="AĞUSTOS!A1" display="Ağustos" xr:uid="{CFE98698-5170-4068-AA55-DD89BB150363}"/>
    <hyperlink ref="E6" location="EYLÜL!A1" display="Eylül" xr:uid="{FAAA8291-5F25-4C7D-9C2F-2A9F24F66FBA}"/>
    <hyperlink ref="C7" location="EKİM!A1" display="Ekim" xr:uid="{82FB142B-AB67-4247-9760-0FEFDE222EFB}"/>
    <hyperlink ref="D7" location="KASIM!A1" display="Kasım" xr:uid="{094F742E-4D63-4F7D-B31E-C685983C8549}"/>
    <hyperlink ref="E7" location="ARALIK!A1" display="Aralık" xr:uid="{BBFF46DD-08E6-4CF8-AB33-0B7A4411015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E4F6-C44C-4480-8BC1-6E3BE444638C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5.7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166035</v>
      </c>
      <c r="D10" s="22">
        <v>87929</v>
      </c>
      <c r="E10" s="23">
        <v>52.958111241605685</v>
      </c>
    </row>
    <row r="11" spans="2:5" ht="12" customHeight="1" x14ac:dyDescent="0.2">
      <c r="B11" s="7" t="s">
        <v>4</v>
      </c>
      <c r="C11" s="24">
        <v>128351</v>
      </c>
      <c r="D11" s="24">
        <v>77149</v>
      </c>
      <c r="E11" s="25">
        <v>60.107829311809027</v>
      </c>
    </row>
    <row r="12" spans="2:5" ht="12" customHeight="1" x14ac:dyDescent="0.2">
      <c r="B12" s="7" t="s">
        <v>5</v>
      </c>
      <c r="C12" s="24">
        <v>65549</v>
      </c>
      <c r="D12" s="24">
        <v>40953</v>
      </c>
      <c r="E12" s="25">
        <v>62.476925658667561</v>
      </c>
    </row>
    <row r="13" spans="2:5" ht="12" customHeight="1" x14ac:dyDescent="0.2">
      <c r="B13" s="7" t="s">
        <v>6</v>
      </c>
      <c r="C13" s="26">
        <v>59524</v>
      </c>
      <c r="D13" s="26">
        <v>37931</v>
      </c>
      <c r="E13" s="27">
        <v>63.723876083596529</v>
      </c>
    </row>
    <row r="14" spans="2:5" ht="12" customHeight="1" x14ac:dyDescent="0.2">
      <c r="B14" s="8" t="s">
        <v>7</v>
      </c>
      <c r="C14" s="28">
        <v>7470</v>
      </c>
      <c r="D14" s="28">
        <v>2515</v>
      </c>
      <c r="E14" s="29">
        <v>33.668005354752346</v>
      </c>
    </row>
    <row r="15" spans="2:5" ht="12" customHeight="1" x14ac:dyDescent="0.2">
      <c r="B15" s="8" t="s">
        <v>8</v>
      </c>
      <c r="C15" s="28">
        <v>1162</v>
      </c>
      <c r="D15" s="28">
        <v>596</v>
      </c>
      <c r="E15" s="29">
        <v>51.290877796901889</v>
      </c>
    </row>
    <row r="16" spans="2:5" ht="12" customHeight="1" x14ac:dyDescent="0.2">
      <c r="B16" s="8" t="s">
        <v>9</v>
      </c>
      <c r="C16" s="28">
        <v>48102</v>
      </c>
      <c r="D16" s="28">
        <v>32800</v>
      </c>
      <c r="E16" s="29">
        <v>68.188432913392376</v>
      </c>
    </row>
    <row r="17" spans="2:5" ht="12" customHeight="1" x14ac:dyDescent="0.2">
      <c r="B17" s="8" t="s">
        <v>10</v>
      </c>
      <c r="C17" s="28">
        <v>2790</v>
      </c>
      <c r="D17" s="28">
        <v>2020</v>
      </c>
      <c r="E17" s="29">
        <v>72.401433691756267</v>
      </c>
    </row>
    <row r="18" spans="2:5" ht="12" customHeight="1" x14ac:dyDescent="0.2">
      <c r="B18" s="7" t="s">
        <v>11</v>
      </c>
      <c r="C18" s="24">
        <v>6025</v>
      </c>
      <c r="D18" s="24">
        <v>3022</v>
      </c>
      <c r="E18" s="25">
        <v>50.157676348547717</v>
      </c>
    </row>
    <row r="19" spans="2:5" ht="12" customHeight="1" x14ac:dyDescent="0.2">
      <c r="B19" s="8" t="s">
        <v>12</v>
      </c>
      <c r="C19" s="28">
        <v>3734</v>
      </c>
      <c r="D19" s="28">
        <v>969</v>
      </c>
      <c r="E19" s="29">
        <v>25.950723085163364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2291</v>
      </c>
      <c r="D21" s="28">
        <v>2053</v>
      </c>
      <c r="E21" s="29">
        <v>89.611523352247929</v>
      </c>
    </row>
    <row r="22" spans="2:5" s="4" customFormat="1" ht="12" customHeight="1" x14ac:dyDescent="0.2">
      <c r="B22" s="7" t="s">
        <v>15</v>
      </c>
      <c r="C22" s="24">
        <v>14624</v>
      </c>
      <c r="D22" s="24">
        <v>8136</v>
      </c>
      <c r="E22" s="25">
        <v>55.634573304157556</v>
      </c>
    </row>
    <row r="23" spans="2:5" s="4" customFormat="1" ht="12" customHeight="1" x14ac:dyDescent="0.2">
      <c r="B23" s="8" t="s">
        <v>16</v>
      </c>
      <c r="C23" s="30">
        <v>29</v>
      </c>
      <c r="D23" s="30">
        <v>11</v>
      </c>
      <c r="E23" s="31">
        <v>37.931034482758619</v>
      </c>
    </row>
    <row r="24" spans="2:5" ht="12" customHeight="1" x14ac:dyDescent="0.2">
      <c r="B24" s="8" t="s">
        <v>17</v>
      </c>
      <c r="C24" s="30">
        <v>14595</v>
      </c>
      <c r="D24" s="30">
        <v>8125</v>
      </c>
      <c r="E24" s="31">
        <v>55.669749914354227</v>
      </c>
    </row>
    <row r="25" spans="2:5" s="4" customFormat="1" ht="12" customHeight="1" x14ac:dyDescent="0.2">
      <c r="B25" s="7" t="s">
        <v>18</v>
      </c>
      <c r="C25" s="24">
        <v>29565</v>
      </c>
      <c r="D25" s="24">
        <v>15494</v>
      </c>
      <c r="E25" s="25">
        <v>52.406561812954507</v>
      </c>
    </row>
    <row r="26" spans="2:5" ht="12" customHeight="1" x14ac:dyDescent="0.2">
      <c r="B26" s="7" t="s">
        <v>19</v>
      </c>
      <c r="C26" s="24">
        <v>23720</v>
      </c>
      <c r="D26" s="24">
        <v>9750</v>
      </c>
      <c r="E26" s="25">
        <v>41.104553119730184</v>
      </c>
    </row>
    <row r="27" spans="2:5" ht="12" customHeight="1" x14ac:dyDescent="0.2">
      <c r="B27" s="8" t="s">
        <v>20</v>
      </c>
      <c r="C27" s="28">
        <v>22700</v>
      </c>
      <c r="D27" s="28">
        <v>8839</v>
      </c>
      <c r="E27" s="29">
        <v>38.93832599118943</v>
      </c>
    </row>
    <row r="28" spans="2:5" ht="12" customHeight="1" x14ac:dyDescent="0.2">
      <c r="B28" s="8" t="s">
        <v>21</v>
      </c>
      <c r="C28" s="28">
        <v>1020</v>
      </c>
      <c r="D28" s="28">
        <v>911</v>
      </c>
      <c r="E28" s="29">
        <v>89.313725490196077</v>
      </c>
    </row>
    <row r="29" spans="2:5" ht="12" customHeight="1" x14ac:dyDescent="0.2">
      <c r="B29" s="7" t="s">
        <v>22</v>
      </c>
      <c r="C29" s="26">
        <v>3874</v>
      </c>
      <c r="D29" s="26">
        <v>3873</v>
      </c>
      <c r="E29" s="27">
        <v>99.974186886938568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3874</v>
      </c>
      <c r="D31" s="28">
        <v>3873</v>
      </c>
      <c r="E31" s="29">
        <v>99.974186886938568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1971</v>
      </c>
      <c r="D37" s="26">
        <v>1871</v>
      </c>
      <c r="E37" s="27">
        <v>94.926433282597671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10810</v>
      </c>
      <c r="D44" s="24">
        <v>6477</v>
      </c>
      <c r="E44" s="25">
        <v>59.916743755781688</v>
      </c>
    </row>
    <row r="45" spans="2:6" ht="12" customHeight="1" x14ac:dyDescent="0.2">
      <c r="B45" s="7" t="s">
        <v>37</v>
      </c>
      <c r="C45" s="26">
        <v>7638</v>
      </c>
      <c r="D45" s="26">
        <v>6088</v>
      </c>
      <c r="E45" s="27">
        <v>79.706729510343024</v>
      </c>
      <c r="F45" s="5"/>
    </row>
    <row r="46" spans="2:6" ht="12" customHeight="1" x14ac:dyDescent="0.2">
      <c r="B46" s="7" t="s">
        <v>38</v>
      </c>
      <c r="C46" s="26">
        <v>165</v>
      </c>
      <c r="D46" s="26">
        <v>1</v>
      </c>
      <c r="E46" s="27">
        <v>0.60606060606060608</v>
      </c>
    </row>
    <row r="47" spans="2:6" ht="12" customHeight="1" x14ac:dyDescent="0.2">
      <c r="B47" s="6" t="s">
        <v>84</v>
      </c>
      <c r="C47" s="22">
        <v>5492</v>
      </c>
      <c r="D47" s="22">
        <v>4834</v>
      </c>
      <c r="E47" s="27">
        <v>88.018936635105604</v>
      </c>
    </row>
    <row r="48" spans="2:6" ht="12" customHeight="1" x14ac:dyDescent="0.2">
      <c r="B48" s="6" t="s">
        <v>39</v>
      </c>
      <c r="C48" s="32">
        <v>2054</v>
      </c>
      <c r="D48" s="32">
        <v>1744</v>
      </c>
      <c r="E48" s="33">
        <v>84.907497565725407</v>
      </c>
    </row>
    <row r="49" spans="2:5" ht="12" customHeight="1" x14ac:dyDescent="0.2">
      <c r="B49" s="6" t="s">
        <v>40</v>
      </c>
      <c r="C49" s="32">
        <v>1683</v>
      </c>
      <c r="D49" s="32">
        <v>1674</v>
      </c>
      <c r="E49" s="33">
        <v>99.465240641711233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1683</v>
      </c>
      <c r="D51" s="34">
        <v>1674</v>
      </c>
      <c r="E51" s="35">
        <v>99.465240641711233</v>
      </c>
    </row>
    <row r="52" spans="2:5" ht="12" customHeight="1" x14ac:dyDescent="0.2">
      <c r="B52" s="6" t="s">
        <v>43</v>
      </c>
      <c r="C52" s="32">
        <v>371</v>
      </c>
      <c r="D52" s="32">
        <v>70</v>
      </c>
      <c r="E52" s="33">
        <v>18.867924528301888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371</v>
      </c>
      <c r="D54" s="34">
        <v>70</v>
      </c>
      <c r="E54" s="35">
        <v>18.867924528301888</v>
      </c>
    </row>
    <row r="55" spans="2:5" ht="12" customHeight="1" x14ac:dyDescent="0.2">
      <c r="B55" s="6" t="s">
        <v>44</v>
      </c>
      <c r="C55" s="32">
        <v>151</v>
      </c>
      <c r="D55" s="32">
        <v>0</v>
      </c>
      <c r="E55" s="33">
        <v>0</v>
      </c>
    </row>
    <row r="56" spans="2:5" ht="12" customHeight="1" x14ac:dyDescent="0.2">
      <c r="B56" s="6" t="s">
        <v>45</v>
      </c>
      <c r="C56" s="32">
        <v>151</v>
      </c>
      <c r="D56" s="32">
        <v>0</v>
      </c>
      <c r="E56" s="33">
        <v>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686</v>
      </c>
      <c r="D58" s="32">
        <v>686</v>
      </c>
      <c r="E58" s="33">
        <v>100</v>
      </c>
    </row>
    <row r="59" spans="2:5" ht="12" customHeight="1" x14ac:dyDescent="0.2">
      <c r="B59" s="6" t="s">
        <v>48</v>
      </c>
      <c r="C59" s="32">
        <v>686</v>
      </c>
      <c r="D59" s="32">
        <v>686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2601</v>
      </c>
      <c r="D61" s="32">
        <v>2404</v>
      </c>
      <c r="E61" s="33">
        <v>92.425990003844674</v>
      </c>
    </row>
    <row r="62" spans="2:5" s="4" customFormat="1" ht="12" customHeight="1" x14ac:dyDescent="0.2">
      <c r="B62" s="6" t="s">
        <v>51</v>
      </c>
      <c r="C62" s="32">
        <v>2572</v>
      </c>
      <c r="D62" s="32">
        <v>2375</v>
      </c>
      <c r="E62" s="33">
        <v>92.340590979782263</v>
      </c>
    </row>
    <row r="63" spans="2:5" ht="12" customHeight="1" x14ac:dyDescent="0.2">
      <c r="B63" s="6" t="s">
        <v>90</v>
      </c>
      <c r="C63" s="32">
        <v>29</v>
      </c>
      <c r="D63" s="32">
        <v>29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31272</v>
      </c>
      <c r="D70" s="22">
        <v>5026</v>
      </c>
      <c r="E70" s="23">
        <v>16.071885392683551</v>
      </c>
    </row>
    <row r="71" spans="2:5" ht="12" customHeight="1" x14ac:dyDescent="0.2">
      <c r="B71" s="6" t="s">
        <v>57</v>
      </c>
      <c r="C71" s="32">
        <v>6482</v>
      </c>
      <c r="D71" s="32">
        <v>172</v>
      </c>
      <c r="E71" s="33">
        <v>2.6535020055538414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6329</v>
      </c>
      <c r="D74" s="36">
        <v>33</v>
      </c>
      <c r="E74" s="37">
        <v>0.52140938536893666</v>
      </c>
    </row>
    <row r="75" spans="2:5" ht="12" customHeight="1" x14ac:dyDescent="0.2">
      <c r="B75" s="6" t="s">
        <v>61</v>
      </c>
      <c r="C75" s="32">
        <v>153</v>
      </c>
      <c r="D75" s="32">
        <v>139</v>
      </c>
      <c r="E75" s="33">
        <v>90.849673202614383</v>
      </c>
    </row>
    <row r="76" spans="2:5" ht="12" customHeight="1" x14ac:dyDescent="0.2">
      <c r="B76" s="6" t="s">
        <v>62</v>
      </c>
      <c r="C76" s="32">
        <v>205</v>
      </c>
      <c r="D76" s="32">
        <v>64</v>
      </c>
      <c r="E76" s="33">
        <v>31.219512195121951</v>
      </c>
    </row>
    <row r="77" spans="2:5" ht="12" customHeight="1" x14ac:dyDescent="0.2">
      <c r="B77" s="6" t="s">
        <v>63</v>
      </c>
      <c r="C77" s="32">
        <v>177</v>
      </c>
      <c r="D77" s="32">
        <v>62</v>
      </c>
      <c r="E77" s="33">
        <v>35.028248587570623</v>
      </c>
    </row>
    <row r="78" spans="2:5" ht="12" customHeight="1" x14ac:dyDescent="0.2">
      <c r="B78" s="6" t="s">
        <v>64</v>
      </c>
      <c r="C78" s="32">
        <v>28</v>
      </c>
      <c r="D78" s="32">
        <v>2</v>
      </c>
      <c r="E78" s="33">
        <v>7.1428571428571423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19</v>
      </c>
      <c r="D81" s="34">
        <v>2</v>
      </c>
      <c r="E81" s="35">
        <v>10.526315789473683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</v>
      </c>
      <c r="D86" s="34">
        <v>0</v>
      </c>
      <c r="E86" s="35">
        <v>0</v>
      </c>
    </row>
    <row r="87" spans="2:5" ht="12" customHeight="1" x14ac:dyDescent="0.2">
      <c r="B87" s="6" t="s">
        <v>73</v>
      </c>
      <c r="C87" s="32">
        <v>23282</v>
      </c>
      <c r="D87" s="32">
        <v>3490</v>
      </c>
      <c r="E87" s="33">
        <v>14.990121123614811</v>
      </c>
    </row>
    <row r="88" spans="2:5" ht="12" customHeight="1" x14ac:dyDescent="0.2">
      <c r="B88" s="6" t="s">
        <v>74</v>
      </c>
      <c r="C88" s="36">
        <v>595</v>
      </c>
      <c r="D88" s="36">
        <v>360</v>
      </c>
      <c r="E88" s="37">
        <v>60.504201680672267</v>
      </c>
    </row>
    <row r="89" spans="2:5" ht="12" customHeight="1" x14ac:dyDescent="0.2">
      <c r="B89" s="6" t="s">
        <v>75</v>
      </c>
      <c r="C89" s="32">
        <v>5609</v>
      </c>
      <c r="D89" s="32">
        <v>1220</v>
      </c>
      <c r="E89" s="33">
        <v>21.750757710821894</v>
      </c>
    </row>
    <row r="90" spans="2:5" ht="12" customHeight="1" x14ac:dyDescent="0.2">
      <c r="B90" s="6" t="s">
        <v>76</v>
      </c>
      <c r="C90" s="32">
        <v>17013</v>
      </c>
      <c r="D90" s="32">
        <v>1910</v>
      </c>
      <c r="E90" s="33">
        <v>11.226708987245047</v>
      </c>
    </row>
    <row r="91" spans="2:5" ht="12" customHeight="1" x14ac:dyDescent="0.2">
      <c r="B91" s="6" t="s">
        <v>77</v>
      </c>
      <c r="C91" s="32">
        <v>65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1303</v>
      </c>
      <c r="D92" s="32">
        <v>1300</v>
      </c>
      <c r="E92" s="33">
        <v>99.769762087490406</v>
      </c>
    </row>
    <row r="93" spans="2:5" ht="12" customHeight="1" x14ac:dyDescent="0.2">
      <c r="B93" s="6" t="s">
        <v>86</v>
      </c>
      <c r="C93" s="22">
        <v>920</v>
      </c>
      <c r="D93" s="22">
        <v>920</v>
      </c>
      <c r="E93" s="23">
        <v>100</v>
      </c>
    </row>
    <row r="94" spans="2:5" ht="12" customHeight="1" x14ac:dyDescent="0.2">
      <c r="B94" s="6" t="s">
        <v>79</v>
      </c>
      <c r="C94" s="32">
        <v>909</v>
      </c>
      <c r="D94" s="32">
        <v>909</v>
      </c>
      <c r="E94" s="23">
        <v>100</v>
      </c>
    </row>
    <row r="95" spans="2:5" ht="12" customHeight="1" x14ac:dyDescent="0.2">
      <c r="B95" s="6" t="s">
        <v>80</v>
      </c>
      <c r="C95" s="32">
        <v>11</v>
      </c>
      <c r="D95" s="32">
        <v>11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DEAE21E-6A3A-496F-A32F-EEC4190CD327}"/>
    <hyperlink ref="D4" location="ŞUBAT!A1" display="Şubat" xr:uid="{D520D4CA-7535-48D5-9E83-4B05B2A45A31}"/>
    <hyperlink ref="E4" location="MART!A1" display="Mart" xr:uid="{42567162-76EA-4B77-AA97-66D6F43A616B}"/>
    <hyperlink ref="C5" location="NİSAN!A1" display="Nisan" xr:uid="{7B138610-E6D8-475F-A13E-29BEB4F1AE19}"/>
    <hyperlink ref="D5" location="MAYIS!A1" display="Mayıs" xr:uid="{95F5953F-4F25-4316-B4EE-09718698D941}"/>
    <hyperlink ref="E5" location="HAZİRAN!A1" display="Haziran" xr:uid="{71794F11-71D1-4C60-A8A1-34267AA31EDA}"/>
    <hyperlink ref="C6" location="TEMMUZ!A1" display="Temmuz" xr:uid="{ECB09D1D-31E9-486D-8E83-535FF19E9EA1}"/>
    <hyperlink ref="D6" location="AĞUSTOS!A1" display="Ağustos" xr:uid="{92BC89EF-3C19-4157-A4B4-273C0E0B1F1B}"/>
    <hyperlink ref="E6" location="EYLÜL!A1" display="Eylül" xr:uid="{A9EEFF9E-54D2-4268-8DE3-C597D3F6E2E9}"/>
    <hyperlink ref="C7" location="EKİM!A1" display="Ekim" xr:uid="{54F35E4A-98F4-402A-A495-C66071B89555}"/>
    <hyperlink ref="D7" location="KASIM!A1" display="Kasım" xr:uid="{285719F5-8A5A-4112-87D1-5DE728FF8339}"/>
    <hyperlink ref="E7" location="ARALIK!A1" display="Aralık" xr:uid="{48FD9E7D-A8B5-4553-91D8-F5E61906E1A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C025-423F-4F70-A5FB-7E0EF1F453F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5.7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154996</v>
      </c>
      <c r="D10" s="22">
        <v>76519</v>
      </c>
      <c r="E10" s="23">
        <v>49.368370796665722</v>
      </c>
    </row>
    <row r="11" spans="2:5" ht="12" customHeight="1" x14ac:dyDescent="0.2">
      <c r="B11" s="7" t="s">
        <v>4</v>
      </c>
      <c r="C11" s="24">
        <v>118497</v>
      </c>
      <c r="D11" s="24">
        <v>66943</v>
      </c>
      <c r="E11" s="25">
        <v>56.493413335358703</v>
      </c>
    </row>
    <row r="12" spans="2:5" ht="12" customHeight="1" x14ac:dyDescent="0.2">
      <c r="B12" s="7" t="s">
        <v>5</v>
      </c>
      <c r="C12" s="24">
        <v>60008</v>
      </c>
      <c r="D12" s="24">
        <v>36953</v>
      </c>
      <c r="E12" s="25">
        <v>61.580122650313299</v>
      </c>
    </row>
    <row r="13" spans="2:5" ht="12" customHeight="1" x14ac:dyDescent="0.2">
      <c r="B13" s="7" t="s">
        <v>6</v>
      </c>
      <c r="C13" s="26">
        <v>54010</v>
      </c>
      <c r="D13" s="26">
        <v>34037</v>
      </c>
      <c r="E13" s="27">
        <v>63.019811146084059</v>
      </c>
    </row>
    <row r="14" spans="2:5" ht="12" customHeight="1" x14ac:dyDescent="0.2">
      <c r="B14" s="8" t="s">
        <v>7</v>
      </c>
      <c r="C14" s="28">
        <v>7491</v>
      </c>
      <c r="D14" s="28">
        <v>1872</v>
      </c>
      <c r="E14" s="29">
        <v>24.989987985582697</v>
      </c>
    </row>
    <row r="15" spans="2:5" ht="12" customHeight="1" x14ac:dyDescent="0.2">
      <c r="B15" s="8" t="s">
        <v>8</v>
      </c>
      <c r="C15" s="28">
        <v>1156</v>
      </c>
      <c r="D15" s="28">
        <v>536</v>
      </c>
      <c r="E15" s="29">
        <v>46.366782006920417</v>
      </c>
    </row>
    <row r="16" spans="2:5" ht="12" customHeight="1" x14ac:dyDescent="0.2">
      <c r="B16" s="8" t="s">
        <v>9</v>
      </c>
      <c r="C16" s="28">
        <v>42650</v>
      </c>
      <c r="D16" s="28">
        <v>29630</v>
      </c>
      <c r="E16" s="29">
        <v>69.472450175849943</v>
      </c>
    </row>
    <row r="17" spans="2:5" ht="12" customHeight="1" x14ac:dyDescent="0.2">
      <c r="B17" s="8" t="s">
        <v>10</v>
      </c>
      <c r="C17" s="28">
        <v>2713</v>
      </c>
      <c r="D17" s="28">
        <v>1999</v>
      </c>
      <c r="E17" s="29">
        <v>73.682270549207516</v>
      </c>
    </row>
    <row r="18" spans="2:5" ht="12" customHeight="1" x14ac:dyDescent="0.2">
      <c r="B18" s="7" t="s">
        <v>11</v>
      </c>
      <c r="C18" s="24">
        <v>5998</v>
      </c>
      <c r="D18" s="24">
        <v>2916</v>
      </c>
      <c r="E18" s="25">
        <v>48.616205401800599</v>
      </c>
    </row>
    <row r="19" spans="2:5" ht="12" customHeight="1" x14ac:dyDescent="0.2">
      <c r="B19" s="8" t="s">
        <v>12</v>
      </c>
      <c r="C19" s="28">
        <v>3734</v>
      </c>
      <c r="D19" s="28">
        <v>863</v>
      </c>
      <c r="E19" s="29">
        <v>23.111944295661488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2264</v>
      </c>
      <c r="D21" s="28">
        <v>2053</v>
      </c>
      <c r="E21" s="29">
        <v>90.68021201413427</v>
      </c>
    </row>
    <row r="22" spans="2:5" s="4" customFormat="1" ht="12" customHeight="1" x14ac:dyDescent="0.2">
      <c r="B22" s="7" t="s">
        <v>15</v>
      </c>
      <c r="C22" s="24">
        <v>14585</v>
      </c>
      <c r="D22" s="24">
        <v>5338</v>
      </c>
      <c r="E22" s="25">
        <v>36.599245800479949</v>
      </c>
    </row>
    <row r="23" spans="2:5" s="4" customFormat="1" ht="12" customHeight="1" x14ac:dyDescent="0.2">
      <c r="B23" s="8" t="s">
        <v>16</v>
      </c>
      <c r="C23" s="30">
        <v>28</v>
      </c>
      <c r="D23" s="30">
        <v>10</v>
      </c>
      <c r="E23" s="31">
        <v>35.714285714285715</v>
      </c>
    </row>
    <row r="24" spans="2:5" ht="12" customHeight="1" x14ac:dyDescent="0.2">
      <c r="B24" s="8" t="s">
        <v>17</v>
      </c>
      <c r="C24" s="30">
        <v>14557</v>
      </c>
      <c r="D24" s="30">
        <v>5328</v>
      </c>
      <c r="E24" s="31">
        <v>36.600947997526958</v>
      </c>
    </row>
    <row r="25" spans="2:5" s="4" customFormat="1" ht="12" customHeight="1" x14ac:dyDescent="0.2">
      <c r="B25" s="7" t="s">
        <v>18</v>
      </c>
      <c r="C25" s="24">
        <v>27365</v>
      </c>
      <c r="D25" s="24">
        <v>13738</v>
      </c>
      <c r="E25" s="25">
        <v>50.202813813265124</v>
      </c>
    </row>
    <row r="26" spans="2:5" ht="12" customHeight="1" x14ac:dyDescent="0.2">
      <c r="B26" s="7" t="s">
        <v>19</v>
      </c>
      <c r="C26" s="24">
        <v>22360</v>
      </c>
      <c r="D26" s="24">
        <v>8831</v>
      </c>
      <c r="E26" s="25">
        <v>39.494633273703037</v>
      </c>
    </row>
    <row r="27" spans="2:5" ht="12" customHeight="1" x14ac:dyDescent="0.2">
      <c r="B27" s="8" t="s">
        <v>20</v>
      </c>
      <c r="C27" s="28">
        <v>21492</v>
      </c>
      <c r="D27" s="28">
        <v>8069</v>
      </c>
      <c r="E27" s="29">
        <v>37.544202493951239</v>
      </c>
    </row>
    <row r="28" spans="2:5" ht="12" customHeight="1" x14ac:dyDescent="0.2">
      <c r="B28" s="8" t="s">
        <v>21</v>
      </c>
      <c r="C28" s="28">
        <v>868</v>
      </c>
      <c r="D28" s="28">
        <v>762</v>
      </c>
      <c r="E28" s="29">
        <v>87.78801843317973</v>
      </c>
    </row>
    <row r="29" spans="2:5" ht="12" customHeight="1" x14ac:dyDescent="0.2">
      <c r="B29" s="7" t="s">
        <v>22</v>
      </c>
      <c r="C29" s="26">
        <v>3375</v>
      </c>
      <c r="D29" s="26">
        <v>3373</v>
      </c>
      <c r="E29" s="27">
        <v>99.940740740740736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3375</v>
      </c>
      <c r="D31" s="28">
        <v>3373</v>
      </c>
      <c r="E31" s="29">
        <v>99.940740740740736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1630</v>
      </c>
      <c r="D37" s="26">
        <v>1534</v>
      </c>
      <c r="E37" s="27">
        <v>94.110429447852766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9594</v>
      </c>
      <c r="D44" s="24">
        <v>5673</v>
      </c>
      <c r="E44" s="25">
        <v>59.130706691682299</v>
      </c>
    </row>
    <row r="45" spans="2:6" ht="12" customHeight="1" x14ac:dyDescent="0.2">
      <c r="B45" s="7" t="s">
        <v>37</v>
      </c>
      <c r="C45" s="26">
        <v>6782</v>
      </c>
      <c r="D45" s="26">
        <v>5239</v>
      </c>
      <c r="E45" s="27">
        <v>77.248599233264528</v>
      </c>
      <c r="F45" s="5"/>
    </row>
    <row r="46" spans="2:6" ht="12" customHeight="1" x14ac:dyDescent="0.2">
      <c r="B46" s="7" t="s">
        <v>38</v>
      </c>
      <c r="C46" s="26">
        <v>163</v>
      </c>
      <c r="D46" s="26">
        <v>2</v>
      </c>
      <c r="E46" s="27">
        <v>1.2269938650306749</v>
      </c>
    </row>
    <row r="47" spans="2:6" ht="12" customHeight="1" x14ac:dyDescent="0.2">
      <c r="B47" s="6" t="s">
        <v>84</v>
      </c>
      <c r="C47" s="22">
        <v>4873</v>
      </c>
      <c r="D47" s="22">
        <v>4252</v>
      </c>
      <c r="E47" s="27">
        <v>87.256310281140983</v>
      </c>
    </row>
    <row r="48" spans="2:6" ht="12" customHeight="1" x14ac:dyDescent="0.2">
      <c r="B48" s="6" t="s">
        <v>39</v>
      </c>
      <c r="C48" s="32">
        <v>1773</v>
      </c>
      <c r="D48" s="32">
        <v>1495</v>
      </c>
      <c r="E48" s="33">
        <v>84.32036097010716</v>
      </c>
    </row>
    <row r="49" spans="2:5" ht="12" customHeight="1" x14ac:dyDescent="0.2">
      <c r="B49" s="6" t="s">
        <v>40</v>
      </c>
      <c r="C49" s="32">
        <v>1444</v>
      </c>
      <c r="D49" s="32">
        <v>1435</v>
      </c>
      <c r="E49" s="33">
        <v>99.37673130193906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1444</v>
      </c>
      <c r="D51" s="34">
        <v>1435</v>
      </c>
      <c r="E51" s="35">
        <v>99.37673130193906</v>
      </c>
    </row>
    <row r="52" spans="2:5" ht="12" customHeight="1" x14ac:dyDescent="0.2">
      <c r="B52" s="6" t="s">
        <v>43</v>
      </c>
      <c r="C52" s="32">
        <v>329</v>
      </c>
      <c r="D52" s="32">
        <v>60</v>
      </c>
      <c r="E52" s="33">
        <v>18.237082066869302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329</v>
      </c>
      <c r="D54" s="34">
        <v>60</v>
      </c>
      <c r="E54" s="35">
        <v>18.237082066869302</v>
      </c>
    </row>
    <row r="55" spans="2:5" ht="12" customHeight="1" x14ac:dyDescent="0.2">
      <c r="B55" s="6" t="s">
        <v>44</v>
      </c>
      <c r="C55" s="32">
        <v>151</v>
      </c>
      <c r="D55" s="32">
        <v>0</v>
      </c>
      <c r="E55" s="33">
        <v>0</v>
      </c>
    </row>
    <row r="56" spans="2:5" ht="12" customHeight="1" x14ac:dyDescent="0.2">
      <c r="B56" s="6" t="s">
        <v>45</v>
      </c>
      <c r="C56" s="32">
        <v>151</v>
      </c>
      <c r="D56" s="32">
        <v>0</v>
      </c>
      <c r="E56" s="33">
        <v>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637</v>
      </c>
      <c r="D58" s="32">
        <v>637</v>
      </c>
      <c r="E58" s="33">
        <v>100</v>
      </c>
    </row>
    <row r="59" spans="2:5" ht="12" customHeight="1" x14ac:dyDescent="0.2">
      <c r="B59" s="6" t="s">
        <v>48</v>
      </c>
      <c r="C59" s="32">
        <v>637</v>
      </c>
      <c r="D59" s="32">
        <v>637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2311</v>
      </c>
      <c r="D61" s="32">
        <v>2119</v>
      </c>
      <c r="E61" s="33">
        <v>91.691908264820427</v>
      </c>
    </row>
    <row r="62" spans="2:5" s="4" customFormat="1" ht="12" customHeight="1" x14ac:dyDescent="0.2">
      <c r="B62" s="6" t="s">
        <v>51</v>
      </c>
      <c r="C62" s="32">
        <v>2311</v>
      </c>
      <c r="D62" s="32">
        <v>2119</v>
      </c>
      <c r="E62" s="33">
        <v>91.691908264820427</v>
      </c>
    </row>
    <row r="63" spans="2:5" ht="12" customHeight="1" x14ac:dyDescent="0.2">
      <c r="B63" s="6" t="s">
        <v>90</v>
      </c>
      <c r="C63" s="32">
        <v>0</v>
      </c>
      <c r="D63" s="32">
        <v>0</v>
      </c>
      <c r="E63" s="33"/>
    </row>
    <row r="64" spans="2:5" ht="12" customHeight="1" x14ac:dyDescent="0.2">
      <c r="B64" s="6" t="s">
        <v>52</v>
      </c>
      <c r="C64" s="32">
        <v>1</v>
      </c>
      <c r="D64" s="32">
        <v>1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30769</v>
      </c>
      <c r="D70" s="22">
        <v>4467</v>
      </c>
      <c r="E70" s="23">
        <v>14.517858883941628</v>
      </c>
    </row>
    <row r="71" spans="2:5" ht="12" customHeight="1" x14ac:dyDescent="0.2">
      <c r="B71" s="6" t="s">
        <v>57</v>
      </c>
      <c r="C71" s="32">
        <v>6467</v>
      </c>
      <c r="D71" s="32">
        <v>160</v>
      </c>
      <c r="E71" s="33">
        <v>2.4740992732333384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6319</v>
      </c>
      <c r="D74" s="36">
        <v>26</v>
      </c>
      <c r="E74" s="37">
        <v>0.41145750909954104</v>
      </c>
    </row>
    <row r="75" spans="2:5" ht="12" customHeight="1" x14ac:dyDescent="0.2">
      <c r="B75" s="6" t="s">
        <v>61</v>
      </c>
      <c r="C75" s="32">
        <v>148</v>
      </c>
      <c r="D75" s="32">
        <v>134</v>
      </c>
      <c r="E75" s="33">
        <v>90.540540540540533</v>
      </c>
    </row>
    <row r="76" spans="2:5" ht="12" customHeight="1" x14ac:dyDescent="0.2">
      <c r="B76" s="6" t="s">
        <v>62</v>
      </c>
      <c r="C76" s="32">
        <v>206</v>
      </c>
      <c r="D76" s="32">
        <v>57</v>
      </c>
      <c r="E76" s="33">
        <v>27.669902912621357</v>
      </c>
    </row>
    <row r="77" spans="2:5" ht="12" customHeight="1" x14ac:dyDescent="0.2">
      <c r="B77" s="6" t="s">
        <v>63</v>
      </c>
      <c r="C77" s="32">
        <v>178</v>
      </c>
      <c r="D77" s="32">
        <v>55</v>
      </c>
      <c r="E77" s="33">
        <v>30.898876404494381</v>
      </c>
    </row>
    <row r="78" spans="2:5" ht="12" customHeight="1" x14ac:dyDescent="0.2">
      <c r="B78" s="6" t="s">
        <v>64</v>
      </c>
      <c r="C78" s="32">
        <v>28</v>
      </c>
      <c r="D78" s="32">
        <v>2</v>
      </c>
      <c r="E78" s="33">
        <v>7.1428571428571423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19</v>
      </c>
      <c r="D81" s="34">
        <v>2</v>
      </c>
      <c r="E81" s="35">
        <v>10.526315789473683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</v>
      </c>
      <c r="D86" s="34">
        <v>0</v>
      </c>
      <c r="E86" s="35">
        <v>0</v>
      </c>
    </row>
    <row r="87" spans="2:5" ht="12" customHeight="1" x14ac:dyDescent="0.2">
      <c r="B87" s="6" t="s">
        <v>73</v>
      </c>
      <c r="C87" s="32">
        <v>22900</v>
      </c>
      <c r="D87" s="32">
        <v>3057</v>
      </c>
      <c r="E87" s="33">
        <v>13.34934497816594</v>
      </c>
    </row>
    <row r="88" spans="2:5" ht="12" customHeight="1" x14ac:dyDescent="0.2">
      <c r="B88" s="6" t="s">
        <v>74</v>
      </c>
      <c r="C88" s="36">
        <v>550</v>
      </c>
      <c r="D88" s="36">
        <v>328</v>
      </c>
      <c r="E88" s="37">
        <v>59.636363636363633</v>
      </c>
    </row>
    <row r="89" spans="2:5" ht="12" customHeight="1" x14ac:dyDescent="0.2">
      <c r="B89" s="6" t="s">
        <v>75</v>
      </c>
      <c r="C89" s="32">
        <v>5531</v>
      </c>
      <c r="D89" s="32">
        <v>1065</v>
      </c>
      <c r="E89" s="33">
        <v>19.255107575483638</v>
      </c>
    </row>
    <row r="90" spans="2:5" ht="12" customHeight="1" x14ac:dyDescent="0.2">
      <c r="B90" s="6" t="s">
        <v>76</v>
      </c>
      <c r="C90" s="32">
        <v>16754</v>
      </c>
      <c r="D90" s="32">
        <v>1664</v>
      </c>
      <c r="E90" s="33">
        <v>9.9319565476901044</v>
      </c>
    </row>
    <row r="91" spans="2:5" ht="12" customHeight="1" x14ac:dyDescent="0.2">
      <c r="B91" s="6" t="s">
        <v>77</v>
      </c>
      <c r="C91" s="32">
        <v>65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1196</v>
      </c>
      <c r="D92" s="32">
        <v>1193</v>
      </c>
      <c r="E92" s="33">
        <v>99.749163879598655</v>
      </c>
    </row>
    <row r="93" spans="2:5" ht="12" customHeight="1" x14ac:dyDescent="0.2">
      <c r="B93" s="6" t="s">
        <v>86</v>
      </c>
      <c r="C93" s="22">
        <v>857</v>
      </c>
      <c r="D93" s="22">
        <v>857</v>
      </c>
      <c r="E93" s="23">
        <v>100</v>
      </c>
    </row>
    <row r="94" spans="2:5" ht="12" customHeight="1" x14ac:dyDescent="0.2">
      <c r="B94" s="6" t="s">
        <v>79</v>
      </c>
      <c r="C94" s="32">
        <v>846</v>
      </c>
      <c r="D94" s="32">
        <v>846</v>
      </c>
      <c r="E94" s="23">
        <v>100</v>
      </c>
    </row>
    <row r="95" spans="2:5" ht="12" customHeight="1" x14ac:dyDescent="0.2">
      <c r="B95" s="6" t="s">
        <v>80</v>
      </c>
      <c r="C95" s="32">
        <v>11</v>
      </c>
      <c r="D95" s="32">
        <v>11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B8D42ED-CF37-44F4-B0F8-C7267C969899}"/>
    <hyperlink ref="D4" location="ŞUBAT!A1" display="Şubat" xr:uid="{16B03C1A-657C-4BA7-80F0-97F6E2DAD1CB}"/>
    <hyperlink ref="E4" location="MART!A1" display="Mart" xr:uid="{46EE5820-6D4A-4B01-81CD-3157BA79354E}"/>
    <hyperlink ref="C5" location="NİSAN!A1" display="Nisan" xr:uid="{6DF1E24E-7701-4799-8D48-2720993994BE}"/>
    <hyperlink ref="D5" location="MAYIS!A1" display="Mayıs" xr:uid="{46350210-5116-49D9-9596-DED97BDDD3DC}"/>
    <hyperlink ref="E5" location="HAZİRAN!A1" display="Haziran" xr:uid="{6F4A85B8-199A-496F-A0E3-AEA8B2B80AFA}"/>
    <hyperlink ref="C6" location="TEMMUZ!A1" display="Temmuz" xr:uid="{B5FA6DA9-ECDB-4202-AEAB-5B890F8E5933}"/>
    <hyperlink ref="D6" location="AĞUSTOS!A1" display="Ağustos" xr:uid="{F2C4BCC1-C5E6-4351-8D76-170A7C950F44}"/>
    <hyperlink ref="E6" location="EYLÜL!A1" display="Eylül" xr:uid="{633BAD51-B9B8-4F08-9476-B0A47216CCC1}"/>
    <hyperlink ref="C7" location="EKİM!A1" display="Ekim" xr:uid="{A8091C55-F44E-4092-8B74-60C2A56EABE7}"/>
    <hyperlink ref="D7" location="KASIM!A1" display="Kasım" xr:uid="{9A16B45E-5137-4D47-B4B9-F373D2C605D9}"/>
    <hyperlink ref="E7" location="ARALIK!A1" display="Aralık" xr:uid="{6952452B-3B25-4FAC-99B3-928BAD4EF6F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D2AF-04ED-4F24-BA5A-E29473C3294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5.7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143869</v>
      </c>
      <c r="D10" s="22">
        <v>61625</v>
      </c>
      <c r="E10" s="23">
        <v>42.834106027010684</v>
      </c>
    </row>
    <row r="11" spans="2:5" ht="12" customHeight="1" x14ac:dyDescent="0.2">
      <c r="B11" s="7" t="s">
        <v>4</v>
      </c>
      <c r="C11" s="24">
        <v>109587</v>
      </c>
      <c r="D11" s="24">
        <v>54124</v>
      </c>
      <c r="E11" s="25">
        <v>49.389069871426358</v>
      </c>
    </row>
    <row r="12" spans="2:5" ht="12" customHeight="1" x14ac:dyDescent="0.2">
      <c r="B12" s="7" t="s">
        <v>5</v>
      </c>
      <c r="C12" s="24">
        <v>55594</v>
      </c>
      <c r="D12" s="24">
        <v>29819</v>
      </c>
      <c r="E12" s="25">
        <v>53.637083138468178</v>
      </c>
    </row>
    <row r="13" spans="2:5" ht="12" customHeight="1" x14ac:dyDescent="0.2">
      <c r="B13" s="7" t="s">
        <v>6</v>
      </c>
      <c r="C13" s="26">
        <v>49746</v>
      </c>
      <c r="D13" s="26">
        <v>27423</v>
      </c>
      <c r="E13" s="27">
        <v>55.126040284646002</v>
      </c>
    </row>
    <row r="14" spans="2:5" ht="12" customHeight="1" x14ac:dyDescent="0.2">
      <c r="B14" s="8" t="s">
        <v>7</v>
      </c>
      <c r="C14" s="28">
        <v>7631</v>
      </c>
      <c r="D14" s="28">
        <v>1743</v>
      </c>
      <c r="E14" s="29">
        <v>22.841043113615516</v>
      </c>
    </row>
    <row r="15" spans="2:5" ht="12" customHeight="1" x14ac:dyDescent="0.2">
      <c r="B15" s="8" t="s">
        <v>8</v>
      </c>
      <c r="C15" s="28">
        <v>1148</v>
      </c>
      <c r="D15" s="28">
        <v>408</v>
      </c>
      <c r="E15" s="29">
        <v>35.540069686411151</v>
      </c>
    </row>
    <row r="16" spans="2:5" ht="12" customHeight="1" x14ac:dyDescent="0.2">
      <c r="B16" s="8" t="s">
        <v>9</v>
      </c>
      <c r="C16" s="28">
        <v>38251</v>
      </c>
      <c r="D16" s="28">
        <v>23297</v>
      </c>
      <c r="E16" s="29">
        <v>60.905597239287857</v>
      </c>
    </row>
    <row r="17" spans="2:5" ht="12" customHeight="1" x14ac:dyDescent="0.2">
      <c r="B17" s="8" t="s">
        <v>10</v>
      </c>
      <c r="C17" s="28">
        <v>2716</v>
      </c>
      <c r="D17" s="28">
        <v>1975</v>
      </c>
      <c r="E17" s="29">
        <v>72.717231222385863</v>
      </c>
    </row>
    <row r="18" spans="2:5" ht="12" customHeight="1" x14ac:dyDescent="0.2">
      <c r="B18" s="7" t="s">
        <v>11</v>
      </c>
      <c r="C18" s="24">
        <v>5848</v>
      </c>
      <c r="D18" s="24">
        <v>2396</v>
      </c>
      <c r="E18" s="25">
        <v>40.971272229822162</v>
      </c>
    </row>
    <row r="19" spans="2:5" ht="12" customHeight="1" x14ac:dyDescent="0.2">
      <c r="B19" s="8" t="s">
        <v>12</v>
      </c>
      <c r="C19" s="28">
        <v>3575</v>
      </c>
      <c r="D19" s="28">
        <v>343</v>
      </c>
      <c r="E19" s="29">
        <v>9.594405594405595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2273</v>
      </c>
      <c r="D21" s="28">
        <v>2053</v>
      </c>
      <c r="E21" s="29">
        <v>90.321161460624722</v>
      </c>
    </row>
    <row r="22" spans="2:5" s="4" customFormat="1" ht="12" customHeight="1" x14ac:dyDescent="0.2">
      <c r="B22" s="7" t="s">
        <v>15</v>
      </c>
      <c r="C22" s="24">
        <v>14449</v>
      </c>
      <c r="D22" s="24">
        <v>4957</v>
      </c>
      <c r="E22" s="25">
        <v>34.30687244792027</v>
      </c>
    </row>
    <row r="23" spans="2:5" s="4" customFormat="1" ht="12" customHeight="1" x14ac:dyDescent="0.2">
      <c r="B23" s="8" t="s">
        <v>16</v>
      </c>
      <c r="C23" s="30">
        <v>27</v>
      </c>
      <c r="D23" s="30">
        <v>9</v>
      </c>
      <c r="E23" s="31">
        <v>33.333333333333329</v>
      </c>
    </row>
    <row r="24" spans="2:5" ht="12" customHeight="1" x14ac:dyDescent="0.2">
      <c r="B24" s="8" t="s">
        <v>17</v>
      </c>
      <c r="C24" s="30">
        <v>14422</v>
      </c>
      <c r="D24" s="30">
        <v>4948</v>
      </c>
      <c r="E24" s="31">
        <v>34.308695049230344</v>
      </c>
    </row>
    <row r="25" spans="2:5" s="4" customFormat="1" ht="12" customHeight="1" x14ac:dyDescent="0.2">
      <c r="B25" s="7" t="s">
        <v>18</v>
      </c>
      <c r="C25" s="24">
        <v>24890</v>
      </c>
      <c r="D25" s="24">
        <v>10406</v>
      </c>
      <c r="E25" s="25">
        <v>41.807955002008839</v>
      </c>
    </row>
    <row r="26" spans="2:5" ht="12" customHeight="1" x14ac:dyDescent="0.2">
      <c r="B26" s="7" t="s">
        <v>19</v>
      </c>
      <c r="C26" s="24">
        <v>20731</v>
      </c>
      <c r="D26" s="24">
        <v>6348</v>
      </c>
      <c r="E26" s="25">
        <v>30.620809415850658</v>
      </c>
    </row>
    <row r="27" spans="2:5" ht="12" customHeight="1" x14ac:dyDescent="0.2">
      <c r="B27" s="8" t="s">
        <v>20</v>
      </c>
      <c r="C27" s="28">
        <v>19972</v>
      </c>
      <c r="D27" s="28">
        <v>5695</v>
      </c>
      <c r="E27" s="29">
        <v>28.514920889244944</v>
      </c>
    </row>
    <row r="28" spans="2:5" ht="12" customHeight="1" x14ac:dyDescent="0.2">
      <c r="B28" s="8" t="s">
        <v>21</v>
      </c>
      <c r="C28" s="28">
        <v>759</v>
      </c>
      <c r="D28" s="28">
        <v>653</v>
      </c>
      <c r="E28" s="29">
        <v>86.034255599472985</v>
      </c>
    </row>
    <row r="29" spans="2:5" ht="12" customHeight="1" x14ac:dyDescent="0.2">
      <c r="B29" s="7" t="s">
        <v>22</v>
      </c>
      <c r="C29" s="26">
        <v>2794</v>
      </c>
      <c r="D29" s="26">
        <v>2792</v>
      </c>
      <c r="E29" s="27">
        <v>99.928418038654257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2794</v>
      </c>
      <c r="D31" s="28">
        <v>2792</v>
      </c>
      <c r="E31" s="29">
        <v>99.928418038654257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1365</v>
      </c>
      <c r="D37" s="26">
        <v>1266</v>
      </c>
      <c r="E37" s="27">
        <v>92.747252747252745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8694</v>
      </c>
      <c r="D44" s="24">
        <v>4753</v>
      </c>
      <c r="E44" s="25">
        <v>54.669887278582927</v>
      </c>
    </row>
    <row r="45" spans="2:6" ht="12" customHeight="1" x14ac:dyDescent="0.2">
      <c r="B45" s="7" t="s">
        <v>37</v>
      </c>
      <c r="C45" s="26">
        <v>5796</v>
      </c>
      <c r="D45" s="26">
        <v>4189</v>
      </c>
      <c r="E45" s="27">
        <v>72.273982056590754</v>
      </c>
      <c r="F45" s="5"/>
    </row>
    <row r="46" spans="2:6" ht="12" customHeight="1" x14ac:dyDescent="0.2">
      <c r="B46" s="7" t="s">
        <v>38</v>
      </c>
      <c r="C46" s="26">
        <v>164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4128</v>
      </c>
      <c r="D47" s="22">
        <v>3533</v>
      </c>
      <c r="E47" s="27">
        <v>85.586240310077528</v>
      </c>
    </row>
    <row r="48" spans="2:6" ht="12" customHeight="1" x14ac:dyDescent="0.2">
      <c r="B48" s="6" t="s">
        <v>39</v>
      </c>
      <c r="C48" s="32">
        <v>1438</v>
      </c>
      <c r="D48" s="32">
        <v>1165</v>
      </c>
      <c r="E48" s="33">
        <v>81.015299026425595</v>
      </c>
    </row>
    <row r="49" spans="2:5" ht="12" customHeight="1" x14ac:dyDescent="0.2">
      <c r="B49" s="6" t="s">
        <v>40</v>
      </c>
      <c r="C49" s="32">
        <v>1159</v>
      </c>
      <c r="D49" s="32">
        <v>1150</v>
      </c>
      <c r="E49" s="33">
        <v>99.223468507333905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1159</v>
      </c>
      <c r="D51" s="34">
        <v>1150</v>
      </c>
      <c r="E51" s="35">
        <v>99.223468507333905</v>
      </c>
    </row>
    <row r="52" spans="2:5" ht="12" customHeight="1" x14ac:dyDescent="0.2">
      <c r="B52" s="6" t="s">
        <v>43</v>
      </c>
      <c r="C52" s="32">
        <v>279</v>
      </c>
      <c r="D52" s="32">
        <v>15</v>
      </c>
      <c r="E52" s="33">
        <v>5.376344086021505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279</v>
      </c>
      <c r="D54" s="34">
        <v>15</v>
      </c>
      <c r="E54" s="35">
        <v>5.376344086021505</v>
      </c>
    </row>
    <row r="55" spans="2:5" ht="12" customHeight="1" x14ac:dyDescent="0.2">
      <c r="B55" s="6" t="s">
        <v>44</v>
      </c>
      <c r="C55" s="32">
        <v>151</v>
      </c>
      <c r="D55" s="32">
        <v>0</v>
      </c>
      <c r="E55" s="33">
        <v>0</v>
      </c>
    </row>
    <row r="56" spans="2:5" ht="12" customHeight="1" x14ac:dyDescent="0.2">
      <c r="B56" s="6" t="s">
        <v>45</v>
      </c>
      <c r="C56" s="32">
        <v>151</v>
      </c>
      <c r="D56" s="32">
        <v>0</v>
      </c>
      <c r="E56" s="33">
        <v>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570</v>
      </c>
      <c r="D58" s="32">
        <v>570</v>
      </c>
      <c r="E58" s="33">
        <v>100</v>
      </c>
    </row>
    <row r="59" spans="2:5" ht="12" customHeight="1" x14ac:dyDescent="0.2">
      <c r="B59" s="6" t="s">
        <v>48</v>
      </c>
      <c r="C59" s="32">
        <v>570</v>
      </c>
      <c r="D59" s="32">
        <v>570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1968</v>
      </c>
      <c r="D61" s="32">
        <v>1797</v>
      </c>
      <c r="E61" s="33">
        <v>91.310975609756099</v>
      </c>
    </row>
    <row r="62" spans="2:5" s="4" customFormat="1" ht="12" customHeight="1" x14ac:dyDescent="0.2">
      <c r="B62" s="6" t="s">
        <v>51</v>
      </c>
      <c r="C62" s="32">
        <v>1968</v>
      </c>
      <c r="D62" s="32">
        <v>1797</v>
      </c>
      <c r="E62" s="33">
        <v>91.310975609756099</v>
      </c>
    </row>
    <row r="63" spans="2:5" ht="12" customHeight="1" x14ac:dyDescent="0.2">
      <c r="B63" s="6" t="s">
        <v>90</v>
      </c>
      <c r="C63" s="32">
        <v>0</v>
      </c>
      <c r="D63" s="32">
        <v>0</v>
      </c>
      <c r="E63" s="33"/>
    </row>
    <row r="64" spans="2:5" ht="12" customHeight="1" x14ac:dyDescent="0.2">
      <c r="B64" s="6" t="s">
        <v>52</v>
      </c>
      <c r="C64" s="32">
        <v>1</v>
      </c>
      <c r="D64" s="32">
        <v>1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29513</v>
      </c>
      <c r="D70" s="22">
        <v>3327</v>
      </c>
      <c r="E70" s="23">
        <v>11.272998339714702</v>
      </c>
    </row>
    <row r="71" spans="2:5" ht="12" customHeight="1" x14ac:dyDescent="0.2">
      <c r="B71" s="6" t="s">
        <v>57</v>
      </c>
      <c r="C71" s="32">
        <v>6398</v>
      </c>
      <c r="D71" s="32">
        <v>96</v>
      </c>
      <c r="E71" s="33">
        <v>1.5004688965301656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6314</v>
      </c>
      <c r="D74" s="36">
        <v>26</v>
      </c>
      <c r="E74" s="37">
        <v>0.41178333861260691</v>
      </c>
    </row>
    <row r="75" spans="2:5" ht="12" customHeight="1" x14ac:dyDescent="0.2">
      <c r="B75" s="6" t="s">
        <v>61</v>
      </c>
      <c r="C75" s="32">
        <v>84</v>
      </c>
      <c r="D75" s="32">
        <v>70</v>
      </c>
      <c r="E75" s="33">
        <v>83.333333333333343</v>
      </c>
    </row>
    <row r="76" spans="2:5" ht="12" customHeight="1" x14ac:dyDescent="0.2">
      <c r="B76" s="6" t="s">
        <v>62</v>
      </c>
      <c r="C76" s="32">
        <v>113</v>
      </c>
      <c r="D76" s="32">
        <v>13</v>
      </c>
      <c r="E76" s="33">
        <v>11.504424778761061</v>
      </c>
    </row>
    <row r="77" spans="2:5" ht="12" customHeight="1" x14ac:dyDescent="0.2">
      <c r="B77" s="6" t="s">
        <v>63</v>
      </c>
      <c r="C77" s="32">
        <v>85</v>
      </c>
      <c r="D77" s="32">
        <v>13</v>
      </c>
      <c r="E77" s="33">
        <v>15.294117647058824</v>
      </c>
    </row>
    <row r="78" spans="2:5" ht="12" customHeight="1" x14ac:dyDescent="0.2">
      <c r="B78" s="6" t="s">
        <v>64</v>
      </c>
      <c r="C78" s="32">
        <v>28</v>
      </c>
      <c r="D78" s="32">
        <v>0</v>
      </c>
      <c r="E78" s="33">
        <v>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19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</v>
      </c>
      <c r="D86" s="34">
        <v>0</v>
      </c>
      <c r="E86" s="35">
        <v>0</v>
      </c>
    </row>
    <row r="87" spans="2:5" ht="12" customHeight="1" x14ac:dyDescent="0.2">
      <c r="B87" s="6" t="s">
        <v>73</v>
      </c>
      <c r="C87" s="32">
        <v>22227</v>
      </c>
      <c r="D87" s="32">
        <v>2452</v>
      </c>
      <c r="E87" s="33">
        <v>11.031628199937012</v>
      </c>
    </row>
    <row r="88" spans="2:5" ht="12" customHeight="1" x14ac:dyDescent="0.2">
      <c r="B88" s="6" t="s">
        <v>74</v>
      </c>
      <c r="C88" s="36">
        <v>529</v>
      </c>
      <c r="D88" s="36">
        <v>305</v>
      </c>
      <c r="E88" s="37">
        <v>57.655954631379956</v>
      </c>
    </row>
    <row r="89" spans="2:5" ht="12" customHeight="1" x14ac:dyDescent="0.2">
      <c r="B89" s="6" t="s">
        <v>75</v>
      </c>
      <c r="C89" s="32">
        <v>5241</v>
      </c>
      <c r="D89" s="32">
        <v>873</v>
      </c>
      <c r="E89" s="33">
        <v>16.657126502575846</v>
      </c>
    </row>
    <row r="90" spans="2:5" ht="12" customHeight="1" x14ac:dyDescent="0.2">
      <c r="B90" s="6" t="s">
        <v>76</v>
      </c>
      <c r="C90" s="32">
        <v>16392</v>
      </c>
      <c r="D90" s="32">
        <v>1274</v>
      </c>
      <c r="E90" s="33">
        <v>7.7720839433870177</v>
      </c>
    </row>
    <row r="91" spans="2:5" ht="12" customHeight="1" x14ac:dyDescent="0.2">
      <c r="B91" s="6" t="s">
        <v>77</v>
      </c>
      <c r="C91" s="32">
        <v>65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775</v>
      </c>
      <c r="D92" s="32">
        <v>766</v>
      </c>
      <c r="E92" s="33">
        <v>98.838709677419359</v>
      </c>
    </row>
    <row r="93" spans="2:5" ht="12" customHeight="1" x14ac:dyDescent="0.2">
      <c r="B93" s="6" t="s">
        <v>86</v>
      </c>
      <c r="C93" s="22">
        <v>641</v>
      </c>
      <c r="D93" s="22">
        <v>641</v>
      </c>
      <c r="E93" s="23">
        <v>100</v>
      </c>
    </row>
    <row r="94" spans="2:5" ht="12" customHeight="1" x14ac:dyDescent="0.2">
      <c r="B94" s="6" t="s">
        <v>79</v>
      </c>
      <c r="C94" s="32">
        <v>630</v>
      </c>
      <c r="D94" s="32">
        <v>630</v>
      </c>
      <c r="E94" s="23">
        <v>100</v>
      </c>
    </row>
    <row r="95" spans="2:5" ht="12" customHeight="1" x14ac:dyDescent="0.2">
      <c r="B95" s="6" t="s">
        <v>80</v>
      </c>
      <c r="C95" s="32">
        <v>11</v>
      </c>
      <c r="D95" s="32">
        <v>11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469BCA0-06F1-461B-87D4-D074DDAABB9A}"/>
    <hyperlink ref="D4" location="ŞUBAT!A1" display="Şubat" xr:uid="{5F269546-CB96-41C0-AF55-BDB257C4E390}"/>
    <hyperlink ref="E4" location="MART!A1" display="Mart" xr:uid="{30C72245-FA14-422A-B578-06DF9FE24B82}"/>
    <hyperlink ref="C5" location="NİSAN!A1" display="Nisan" xr:uid="{335517E3-2693-44DB-ABBB-DB1922D81DF9}"/>
    <hyperlink ref="D5" location="MAYIS!A1" display="Mayıs" xr:uid="{7C390271-5518-4FE3-82C3-0DA78313CEF6}"/>
    <hyperlink ref="E5" location="HAZİRAN!A1" display="Haziran" xr:uid="{3EFB36E8-BCE4-4969-9B4F-8726BC0EBBBA}"/>
    <hyperlink ref="C6" location="TEMMUZ!A1" display="Temmuz" xr:uid="{0BBE2B7D-5D5E-487A-BA63-C48B6EE7B443}"/>
    <hyperlink ref="D6" location="AĞUSTOS!A1" display="Ağustos" xr:uid="{F902617F-B13A-47E0-B660-8042471CDA69}"/>
    <hyperlink ref="E6" location="EYLÜL!A1" display="Eylül" xr:uid="{CBAD4C97-2AD6-4884-B3D9-6022AF313C3B}"/>
    <hyperlink ref="C7" location="EKİM!A1" display="Ekim" xr:uid="{0ACC256D-9849-4D03-B35E-56487BDBE231}"/>
    <hyperlink ref="D7" location="KASIM!A1" display="Kasım" xr:uid="{AFF73076-A221-412E-B29C-CC4C53E1FD08}"/>
    <hyperlink ref="E7" location="ARALIK!A1" display="Aralık" xr:uid="{78641A4A-BFAB-4F8B-964F-78AC87E3694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49340-5CDB-4FB2-8E2F-A7BC6792D708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5.7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127296</v>
      </c>
      <c r="D10" s="22">
        <v>50251</v>
      </c>
      <c r="E10" s="23">
        <v>39.475710155857215</v>
      </c>
    </row>
    <row r="11" spans="2:5" ht="12" customHeight="1" x14ac:dyDescent="0.2">
      <c r="B11" s="7" t="s">
        <v>4</v>
      </c>
      <c r="C11" s="24">
        <v>96379</v>
      </c>
      <c r="D11" s="24">
        <v>44316</v>
      </c>
      <c r="E11" s="25">
        <v>45.980970958403802</v>
      </c>
    </row>
    <row r="12" spans="2:5" ht="12" customHeight="1" x14ac:dyDescent="0.2">
      <c r="B12" s="7" t="s">
        <v>5</v>
      </c>
      <c r="C12" s="24">
        <v>47653</v>
      </c>
      <c r="D12" s="24">
        <v>24380</v>
      </c>
      <c r="E12" s="25">
        <v>51.16152183493169</v>
      </c>
    </row>
    <row r="13" spans="2:5" ht="12" customHeight="1" x14ac:dyDescent="0.2">
      <c r="B13" s="7" t="s">
        <v>6</v>
      </c>
      <c r="C13" s="26">
        <v>43568</v>
      </c>
      <c r="D13" s="26">
        <v>22765</v>
      </c>
      <c r="E13" s="27">
        <v>52.251652589056185</v>
      </c>
    </row>
    <row r="14" spans="2:5" ht="12" customHeight="1" x14ac:dyDescent="0.2">
      <c r="B14" s="8" t="s">
        <v>7</v>
      </c>
      <c r="C14" s="28">
        <v>6844</v>
      </c>
      <c r="D14" s="28">
        <v>1654</v>
      </c>
      <c r="E14" s="29">
        <v>24.167153711279955</v>
      </c>
    </row>
    <row r="15" spans="2:5" ht="12" customHeight="1" x14ac:dyDescent="0.2">
      <c r="B15" s="8" t="s">
        <v>8</v>
      </c>
      <c r="C15" s="28">
        <v>1128</v>
      </c>
      <c r="D15" s="28">
        <v>364</v>
      </c>
      <c r="E15" s="29">
        <v>32.269503546099294</v>
      </c>
    </row>
    <row r="16" spans="2:5" ht="12" customHeight="1" x14ac:dyDescent="0.2">
      <c r="B16" s="8" t="s">
        <v>9</v>
      </c>
      <c r="C16" s="28">
        <v>33805</v>
      </c>
      <c r="D16" s="28">
        <v>19577</v>
      </c>
      <c r="E16" s="29">
        <v>57.911551545629351</v>
      </c>
    </row>
    <row r="17" spans="2:5" ht="12" customHeight="1" x14ac:dyDescent="0.2">
      <c r="B17" s="8" t="s">
        <v>10</v>
      </c>
      <c r="C17" s="28">
        <v>1791</v>
      </c>
      <c r="D17" s="28">
        <v>1170</v>
      </c>
      <c r="E17" s="29">
        <v>65.326633165829151</v>
      </c>
    </row>
    <row r="18" spans="2:5" ht="12" customHeight="1" x14ac:dyDescent="0.2">
      <c r="B18" s="7" t="s">
        <v>11</v>
      </c>
      <c r="C18" s="24">
        <v>4085</v>
      </c>
      <c r="D18" s="24">
        <v>1615</v>
      </c>
      <c r="E18" s="25">
        <v>39.534883720930232</v>
      </c>
    </row>
    <row r="19" spans="2:5" ht="12" customHeight="1" x14ac:dyDescent="0.2">
      <c r="B19" s="8" t="s">
        <v>12</v>
      </c>
      <c r="C19" s="28">
        <v>2417</v>
      </c>
      <c r="D19" s="28">
        <v>162</v>
      </c>
      <c r="E19" s="29">
        <v>6.7025237898220933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1668</v>
      </c>
      <c r="D21" s="28">
        <v>1453</v>
      </c>
      <c r="E21" s="29">
        <v>87.110311750599521</v>
      </c>
    </row>
    <row r="22" spans="2:5" s="4" customFormat="1" ht="12" customHeight="1" x14ac:dyDescent="0.2">
      <c r="B22" s="7" t="s">
        <v>15</v>
      </c>
      <c r="C22" s="24">
        <v>14360</v>
      </c>
      <c r="D22" s="24">
        <v>4479</v>
      </c>
      <c r="E22" s="25">
        <v>31.190807799442901</v>
      </c>
    </row>
    <row r="23" spans="2:5" s="4" customFormat="1" ht="12" customHeight="1" x14ac:dyDescent="0.2">
      <c r="B23" s="8" t="s">
        <v>16</v>
      </c>
      <c r="C23" s="30">
        <v>23</v>
      </c>
      <c r="D23" s="30">
        <v>3</v>
      </c>
      <c r="E23" s="31">
        <v>13.043478260869565</v>
      </c>
    </row>
    <row r="24" spans="2:5" ht="12" customHeight="1" x14ac:dyDescent="0.2">
      <c r="B24" s="8" t="s">
        <v>17</v>
      </c>
      <c r="C24" s="30">
        <v>14337</v>
      </c>
      <c r="D24" s="30">
        <v>4476</v>
      </c>
      <c r="E24" s="31">
        <v>31.219920485457209</v>
      </c>
    </row>
    <row r="25" spans="2:5" s="4" customFormat="1" ht="12" customHeight="1" x14ac:dyDescent="0.2">
      <c r="B25" s="7" t="s">
        <v>18</v>
      </c>
      <c r="C25" s="24">
        <v>21570</v>
      </c>
      <c r="D25" s="24">
        <v>8338</v>
      </c>
      <c r="E25" s="25">
        <v>38.655540101993509</v>
      </c>
    </row>
    <row r="26" spans="2:5" ht="12" customHeight="1" x14ac:dyDescent="0.2">
      <c r="B26" s="7" t="s">
        <v>19</v>
      </c>
      <c r="C26" s="24">
        <v>18357</v>
      </c>
      <c r="D26" s="24">
        <v>5228</v>
      </c>
      <c r="E26" s="25">
        <v>28.479599063027727</v>
      </c>
    </row>
    <row r="27" spans="2:5" ht="12" customHeight="1" x14ac:dyDescent="0.2">
      <c r="B27" s="8" t="s">
        <v>20</v>
      </c>
      <c r="C27" s="28">
        <v>17709</v>
      </c>
      <c r="D27" s="28">
        <v>4685</v>
      </c>
      <c r="E27" s="29">
        <v>26.455474617426166</v>
      </c>
    </row>
    <row r="28" spans="2:5" ht="12" customHeight="1" x14ac:dyDescent="0.2">
      <c r="B28" s="8" t="s">
        <v>21</v>
      </c>
      <c r="C28" s="28">
        <v>648</v>
      </c>
      <c r="D28" s="28">
        <v>543</v>
      </c>
      <c r="E28" s="29">
        <v>83.796296296296291</v>
      </c>
    </row>
    <row r="29" spans="2:5" ht="12" customHeight="1" x14ac:dyDescent="0.2">
      <c r="B29" s="7" t="s">
        <v>22</v>
      </c>
      <c r="C29" s="26">
        <v>2095</v>
      </c>
      <c r="D29" s="26">
        <v>2092</v>
      </c>
      <c r="E29" s="27">
        <v>99.856801909307876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2095</v>
      </c>
      <c r="D31" s="28">
        <v>2092</v>
      </c>
      <c r="E31" s="29">
        <v>99.856801909307876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1118</v>
      </c>
      <c r="D37" s="26">
        <v>1018</v>
      </c>
      <c r="E37" s="27">
        <v>91.055456171735244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7869</v>
      </c>
      <c r="D44" s="24">
        <v>3897</v>
      </c>
      <c r="E44" s="25">
        <v>49.523446435379334</v>
      </c>
    </row>
    <row r="45" spans="2:6" ht="12" customHeight="1" x14ac:dyDescent="0.2">
      <c r="B45" s="7" t="s">
        <v>37</v>
      </c>
      <c r="C45" s="26">
        <v>4762</v>
      </c>
      <c r="D45" s="26">
        <v>3221</v>
      </c>
      <c r="E45" s="27">
        <v>67.639647207055859</v>
      </c>
      <c r="F45" s="5"/>
    </row>
    <row r="46" spans="2:6" ht="12" customHeight="1" x14ac:dyDescent="0.2">
      <c r="B46" s="7" t="s">
        <v>38</v>
      </c>
      <c r="C46" s="26">
        <v>165</v>
      </c>
      <c r="D46" s="26">
        <v>1</v>
      </c>
      <c r="E46" s="27">
        <v>0.60606060606060608</v>
      </c>
    </row>
    <row r="47" spans="2:6" ht="12" customHeight="1" x14ac:dyDescent="0.2">
      <c r="B47" s="6" t="s">
        <v>84</v>
      </c>
      <c r="C47" s="22">
        <v>3423</v>
      </c>
      <c r="D47" s="22">
        <v>2871</v>
      </c>
      <c r="E47" s="27">
        <v>83.873794916739698</v>
      </c>
    </row>
    <row r="48" spans="2:6" ht="12" customHeight="1" x14ac:dyDescent="0.2">
      <c r="B48" s="6" t="s">
        <v>39</v>
      </c>
      <c r="C48" s="32">
        <v>1197</v>
      </c>
      <c r="D48" s="32">
        <v>932</v>
      </c>
      <c r="E48" s="33">
        <v>77.861319966583125</v>
      </c>
    </row>
    <row r="49" spans="2:5" ht="12" customHeight="1" x14ac:dyDescent="0.2">
      <c r="B49" s="6" t="s">
        <v>40</v>
      </c>
      <c r="C49" s="32">
        <v>927</v>
      </c>
      <c r="D49" s="32">
        <v>922</v>
      </c>
      <c r="E49" s="33">
        <v>99.460625674217908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927</v>
      </c>
      <c r="D51" s="34">
        <v>922</v>
      </c>
      <c r="E51" s="35">
        <v>99.460625674217908</v>
      </c>
    </row>
    <row r="52" spans="2:5" ht="12" customHeight="1" x14ac:dyDescent="0.2">
      <c r="B52" s="6" t="s">
        <v>43</v>
      </c>
      <c r="C52" s="32">
        <v>270</v>
      </c>
      <c r="D52" s="32">
        <v>10</v>
      </c>
      <c r="E52" s="33">
        <v>3.7037037037037033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270</v>
      </c>
      <c r="D54" s="34">
        <v>10</v>
      </c>
      <c r="E54" s="35">
        <v>3.7037037037037033</v>
      </c>
    </row>
    <row r="55" spans="2:5" ht="12" customHeight="1" x14ac:dyDescent="0.2">
      <c r="B55" s="6" t="s">
        <v>44</v>
      </c>
      <c r="C55" s="32">
        <v>151</v>
      </c>
      <c r="D55" s="32">
        <v>0</v>
      </c>
      <c r="E55" s="33">
        <v>0</v>
      </c>
    </row>
    <row r="56" spans="2:5" ht="12" customHeight="1" x14ac:dyDescent="0.2">
      <c r="B56" s="6" t="s">
        <v>45</v>
      </c>
      <c r="C56" s="32">
        <v>151</v>
      </c>
      <c r="D56" s="32">
        <v>0</v>
      </c>
      <c r="E56" s="33">
        <v>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499</v>
      </c>
      <c r="D58" s="32">
        <v>499</v>
      </c>
      <c r="E58" s="33">
        <v>100</v>
      </c>
    </row>
    <row r="59" spans="2:5" ht="12" customHeight="1" x14ac:dyDescent="0.2">
      <c r="B59" s="6" t="s">
        <v>48</v>
      </c>
      <c r="C59" s="32">
        <v>499</v>
      </c>
      <c r="D59" s="32">
        <v>499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1576</v>
      </c>
      <c r="D61" s="32">
        <v>1440</v>
      </c>
      <c r="E61" s="33">
        <v>91.370558375634516</v>
      </c>
    </row>
    <row r="62" spans="2:5" s="4" customFormat="1" ht="12" customHeight="1" x14ac:dyDescent="0.2">
      <c r="B62" s="6" t="s">
        <v>51</v>
      </c>
      <c r="C62" s="32">
        <v>1576</v>
      </c>
      <c r="D62" s="32">
        <v>1440</v>
      </c>
      <c r="E62" s="33">
        <v>91.370558375634516</v>
      </c>
    </row>
    <row r="63" spans="2:5" ht="12" customHeight="1" x14ac:dyDescent="0.2">
      <c r="B63" s="6" t="s">
        <v>90</v>
      </c>
      <c r="C63" s="32">
        <v>0</v>
      </c>
      <c r="D63" s="32">
        <v>0</v>
      </c>
      <c r="E63" s="33"/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26891</v>
      </c>
      <c r="D70" s="22">
        <v>2461</v>
      </c>
      <c r="E70" s="23">
        <v>9.1517608121676393</v>
      </c>
    </row>
    <row r="71" spans="2:5" ht="12" customHeight="1" x14ac:dyDescent="0.2">
      <c r="B71" s="6" t="s">
        <v>57</v>
      </c>
      <c r="C71" s="32">
        <v>6206</v>
      </c>
      <c r="D71" s="32">
        <v>88</v>
      </c>
      <c r="E71" s="33">
        <v>1.4179825974863036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6129</v>
      </c>
      <c r="D74" s="36">
        <v>25</v>
      </c>
      <c r="E74" s="37">
        <v>0.40789688366780874</v>
      </c>
    </row>
    <row r="75" spans="2:5" ht="12" customHeight="1" x14ac:dyDescent="0.2">
      <c r="B75" s="6" t="s">
        <v>61</v>
      </c>
      <c r="C75" s="32">
        <v>77</v>
      </c>
      <c r="D75" s="32">
        <v>63</v>
      </c>
      <c r="E75" s="33">
        <v>81.818181818181827</v>
      </c>
    </row>
    <row r="76" spans="2:5" ht="12" customHeight="1" x14ac:dyDescent="0.2">
      <c r="B76" s="6" t="s">
        <v>62</v>
      </c>
      <c r="C76" s="32">
        <v>107</v>
      </c>
      <c r="D76" s="32">
        <v>11</v>
      </c>
      <c r="E76" s="33">
        <v>10.2803738317757</v>
      </c>
    </row>
    <row r="77" spans="2:5" ht="12" customHeight="1" x14ac:dyDescent="0.2">
      <c r="B77" s="6" t="s">
        <v>63</v>
      </c>
      <c r="C77" s="32">
        <v>85</v>
      </c>
      <c r="D77" s="32">
        <v>11</v>
      </c>
      <c r="E77" s="33">
        <v>12.941176470588237</v>
      </c>
    </row>
    <row r="78" spans="2:5" ht="12" customHeight="1" x14ac:dyDescent="0.2">
      <c r="B78" s="6" t="s">
        <v>64</v>
      </c>
      <c r="C78" s="32">
        <v>22</v>
      </c>
      <c r="D78" s="32">
        <v>0</v>
      </c>
      <c r="E78" s="33">
        <v>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13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</v>
      </c>
      <c r="D86" s="34">
        <v>0</v>
      </c>
      <c r="E86" s="35">
        <v>0</v>
      </c>
    </row>
    <row r="87" spans="2:5" ht="12" customHeight="1" x14ac:dyDescent="0.2">
      <c r="B87" s="6" t="s">
        <v>73</v>
      </c>
      <c r="C87" s="32">
        <v>19948</v>
      </c>
      <c r="D87" s="32">
        <v>1744</v>
      </c>
      <c r="E87" s="33">
        <v>8.7427311008622421</v>
      </c>
    </row>
    <row r="88" spans="2:5" ht="12" customHeight="1" x14ac:dyDescent="0.2">
      <c r="B88" s="6" t="s">
        <v>74</v>
      </c>
      <c r="C88" s="36">
        <v>498</v>
      </c>
      <c r="D88" s="36">
        <v>273</v>
      </c>
      <c r="E88" s="37">
        <v>54.819277108433738</v>
      </c>
    </row>
    <row r="89" spans="2:5" ht="12" customHeight="1" x14ac:dyDescent="0.2">
      <c r="B89" s="6" t="s">
        <v>75</v>
      </c>
      <c r="C89" s="32">
        <v>4998</v>
      </c>
      <c r="D89" s="32">
        <v>653</v>
      </c>
      <c r="E89" s="33">
        <v>13.065226090436175</v>
      </c>
    </row>
    <row r="90" spans="2:5" ht="12" customHeight="1" x14ac:dyDescent="0.2">
      <c r="B90" s="6" t="s">
        <v>76</v>
      </c>
      <c r="C90" s="32">
        <v>14387</v>
      </c>
      <c r="D90" s="32">
        <v>818</v>
      </c>
      <c r="E90" s="33">
        <v>5.6856884687565161</v>
      </c>
    </row>
    <row r="91" spans="2:5" ht="12" customHeight="1" x14ac:dyDescent="0.2">
      <c r="B91" s="6" t="s">
        <v>77</v>
      </c>
      <c r="C91" s="32">
        <v>65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630</v>
      </c>
      <c r="D92" s="32">
        <v>618</v>
      </c>
      <c r="E92" s="33">
        <v>98.095238095238088</v>
      </c>
    </row>
    <row r="93" spans="2:5" ht="12" customHeight="1" x14ac:dyDescent="0.2">
      <c r="B93" s="6" t="s">
        <v>86</v>
      </c>
      <c r="C93" s="22">
        <v>603</v>
      </c>
      <c r="D93" s="22">
        <v>603</v>
      </c>
      <c r="E93" s="23">
        <v>100</v>
      </c>
    </row>
    <row r="94" spans="2:5" ht="12" customHeight="1" x14ac:dyDescent="0.2">
      <c r="B94" s="6" t="s">
        <v>79</v>
      </c>
      <c r="C94" s="32">
        <v>593</v>
      </c>
      <c r="D94" s="32">
        <v>593</v>
      </c>
      <c r="E94" s="23">
        <v>100</v>
      </c>
    </row>
    <row r="95" spans="2:5" ht="12" customHeight="1" x14ac:dyDescent="0.2">
      <c r="B95" s="6" t="s">
        <v>80</v>
      </c>
      <c r="C95" s="32">
        <v>10</v>
      </c>
      <c r="D95" s="32">
        <v>10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7527CF2-A214-456C-B0FC-D7A6508AD94B}"/>
    <hyperlink ref="D4" location="ŞUBAT!A1" display="Şubat" xr:uid="{DBDC6A7A-1779-4CF4-88B2-ECA743BB09AF}"/>
    <hyperlink ref="E4" location="MART!A1" display="Mart" xr:uid="{4B7D32FA-962A-4F93-86CB-17ADF37D7752}"/>
    <hyperlink ref="C5" location="NİSAN!A1" display="Nisan" xr:uid="{44D173C7-7688-4AF1-A342-F4F3E0E1AB81}"/>
    <hyperlink ref="D5" location="MAYIS!A1" display="Mayıs" xr:uid="{AF1F204E-0A3F-4F93-A904-12815CEA899A}"/>
    <hyperlink ref="E5" location="HAZİRAN!A1" display="Haziran" xr:uid="{7C2A5025-35F5-45A0-8477-348AB7DAAD9E}"/>
    <hyperlink ref="C6" location="TEMMUZ!A1" display="Temmuz" xr:uid="{415B7F54-6F64-4C44-A719-F4F2BED64E10}"/>
    <hyperlink ref="D6" location="AĞUSTOS!A1" display="Ağustos" xr:uid="{0EFAE415-A47C-475D-98F2-86CE321DF90C}"/>
    <hyperlink ref="E6" location="EYLÜL!A1" display="Eylül" xr:uid="{24617AAF-DE31-4559-AE5D-07FD02BF2327}"/>
    <hyperlink ref="C7" location="EKİM!A1" display="Ekim" xr:uid="{CBFAF341-C942-44E8-B7A5-74D353D3347C}"/>
    <hyperlink ref="D7" location="KASIM!A1" display="Kasım" xr:uid="{5470904C-4C78-45B7-AA77-F3FA877EFBE4}"/>
    <hyperlink ref="E7" location="ARALIK!A1" display="Aralık" xr:uid="{48FCCA5B-3B6C-4357-9F76-BB3EB28C985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2025-07-29T13:17:54Z</dcterms:modified>
</cp:coreProperties>
</file>