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0C06C0E8-C0B1-4FF3-B6F1-2D7A3C37C58C}" xr6:coauthVersionLast="47" xr6:coauthVersionMax="47" xr10:uidLastSave="{00000000-0000-0000-0000-000000000000}"/>
  <bookViews>
    <workbookView xWindow="-108" yWindow="-108" windowWidth="23256" windowHeight="12456" tabRatio="708" xr2:uid="{3520851C-888A-4F7C-AE5E-04371A85328E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1" i="25"/>
  <c r="E90" i="25"/>
  <c r="E89" i="25"/>
  <c r="E88" i="25"/>
  <c r="E87" i="25"/>
  <c r="D86" i="25"/>
  <c r="E86" i="25" s="1"/>
  <c r="C86" i="25"/>
  <c r="E85" i="25"/>
  <c r="D77" i="25"/>
  <c r="E77" i="25" s="1"/>
  <c r="C77" i="25"/>
  <c r="C75" i="25"/>
  <c r="E76" i="25"/>
  <c r="E74" i="25"/>
  <c r="E73" i="25"/>
  <c r="D70" i="25"/>
  <c r="D69" i="25" s="1"/>
  <c r="C70" i="25"/>
  <c r="C69" i="25" s="1"/>
  <c r="D66" i="25"/>
  <c r="D64" i="25" s="1"/>
  <c r="C66" i="25"/>
  <c r="C64" i="25"/>
  <c r="E62" i="25"/>
  <c r="E61" i="25"/>
  <c r="D60" i="25"/>
  <c r="C60" i="25"/>
  <c r="E60" i="25" s="1"/>
  <c r="E58" i="25"/>
  <c r="D57" i="25"/>
  <c r="E57" i="25" s="1"/>
  <c r="C57" i="25"/>
  <c r="D54" i="25"/>
  <c r="C54" i="25"/>
  <c r="E53" i="25"/>
  <c r="D51" i="25"/>
  <c r="C51" i="25"/>
  <c r="C47" i="25"/>
  <c r="C46" i="25"/>
  <c r="E50" i="25"/>
  <c r="D48" i="25"/>
  <c r="E48" i="25" s="1"/>
  <c r="C48" i="25"/>
  <c r="E45" i="25"/>
  <c r="E44" i="25"/>
  <c r="E43" i="25"/>
  <c r="E41" i="25"/>
  <c r="E40" i="25"/>
  <c r="D39" i="25"/>
  <c r="C39" i="25"/>
  <c r="E39" i="25"/>
  <c r="E36" i="25"/>
  <c r="E35" i="25"/>
  <c r="E31" i="25"/>
  <c r="E30" i="25"/>
  <c r="D29" i="25"/>
  <c r="C29" i="25"/>
  <c r="E28" i="25"/>
  <c r="E27" i="25"/>
  <c r="D26" i="25"/>
  <c r="D25" i="25" s="1"/>
  <c r="C26" i="25"/>
  <c r="C25" i="25" s="1"/>
  <c r="E24" i="25"/>
  <c r="E23" i="25"/>
  <c r="D22" i="25"/>
  <c r="E22" i="25" s="1"/>
  <c r="C22" i="25"/>
  <c r="E21" i="25"/>
  <c r="E20" i="25"/>
  <c r="E19" i="25"/>
  <c r="D18" i="25"/>
  <c r="D12" i="25" s="1"/>
  <c r="C18" i="25"/>
  <c r="E18" i="25"/>
  <c r="E17" i="25"/>
  <c r="E16" i="25"/>
  <c r="E15" i="25"/>
  <c r="E14" i="25"/>
  <c r="D13" i="25"/>
  <c r="C13" i="25"/>
  <c r="E13" i="25"/>
  <c r="E29" i="25"/>
  <c r="E51" i="25"/>
  <c r="D75" i="25"/>
  <c r="E75" i="25" s="1"/>
  <c r="C12" i="25"/>
  <c r="E25" i="25" l="1"/>
  <c r="C11" i="25"/>
  <c r="C10" i="25" s="1"/>
  <c r="E12" i="25"/>
  <c r="D11" i="25"/>
  <c r="E69" i="25"/>
  <c r="D47" i="25"/>
  <c r="E26" i="25"/>
  <c r="E70" i="25"/>
  <c r="E47" i="25" l="1"/>
  <c r="D46" i="25"/>
  <c r="E46" i="25" s="1"/>
  <c r="E11" i="25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<sst xmlns="http://schemas.openxmlformats.org/spreadsheetml/2006/main" count="1281" uniqueCount="118">
  <si>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</si>
  <si>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</si>
  <si>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</si>
  <si>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</si>
  <si>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</si>
  <si>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</si>
  <si>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</si>
  <si>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</si>
  <si>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</si>
  <si>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</si>
  <si>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</si>
  <si>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</si>
  <si>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</si>
  <si>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</si>
  <si>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</si>
  <si>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</si>
  <si>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</si>
  <si>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</si>
  <si>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</si>
  <si>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</si>
  <si>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</si>
  <si>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</si>
  <si>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</si>
  <si>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</si>
  <si>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</si>
  <si>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</si>
  <si>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</si>
  <si>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</si>
  <si>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</si>
  <si>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</si>
  <si>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</si>
  <si>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</si>
  <si>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</si>
  <si>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</si>
  <si>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</si>
  <si>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</si>
  <si>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</si>
  <si>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</si>
  <si>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</si>
  <si>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</si>
  <si>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</si>
  <si>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</si>
  <si>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</si>
  <si>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</si>
  <si>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</si>
  <si>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</si>
  <si>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</si>
  <si>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</si>
  <si>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</si>
  <si>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</si>
  <si>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</si>
  <si>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</si>
  <si>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</si>
  <si>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</si>
  <si>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</si>
  <si>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</si>
  <si>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</si>
  <si>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</si>
  <si>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</si>
  <si>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</si>
  <si>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</si>
  <si>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</si>
  <si>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</si>
  <si>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</si>
  <si>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</si>
  <si>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</si>
  <si>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</si>
  <si>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</si>
  <si>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</si>
  <si>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</si>
  <si>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</si>
  <si>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</si>
  <si>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</si>
  <si>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</si>
  <si>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</si>
  <si>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</si>
  <si>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</si>
  <si>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</si>
  <si>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</si>
  <si>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</si>
  <si>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</si>
  <si>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</si>
  <si>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</si>
  <si>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</si>
  <si>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</si>
  <si>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</si>
  <si>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</si>
  <si>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</si>
  <si>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</si>
  <si>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</si>
  <si>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</si>
  <si>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</si>
  <si>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</si>
  <si>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GİRESUN İLİ  GENEL  BÜTÇE GELİRLERİNİN TAHSİLATI, TAHAKKUKU VE TAHSİLATIN TAHAKKUKA  ORANI (KÜMÜLATİF) OCAK 2011</t>
  </si>
  <si>
    <t>Ocak</t>
  </si>
  <si>
    <t>Şubat</t>
  </si>
  <si>
    <t>GİRESUN İLİ  GENEL  BÜTÇE GELİRLERİNİN TAHSİLATI, TAHAKKUKU VE TAHSİLATIN TAHAKKUKA  ORANI (KÜMÜLATİF) ŞUBAT 2011</t>
  </si>
  <si>
    <t>GİRESUN İLİ  GENEL  BÜTÇE GELİRLERİNİN TAHSİLATI, TAHAKKUKU VE TAHSİLATIN TAHAKKUKA  ORANI (KÜMÜLATİF) MART 2011</t>
  </si>
  <si>
    <t>Mart</t>
  </si>
  <si>
    <t>GİRESUN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</si>
  <si>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</si>
  <si>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</si>
  <si>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GİRESUN İLİ  GENEL  BÜTÇE GELİRLERİNİN TAHSİLATI, TAHAKKUKU VE TAHSİLATIN TAHAKKUKA  ORANI (KÜMÜLATİF) MAYIS 2011</t>
  </si>
  <si>
    <t>Mayıs</t>
  </si>
  <si>
    <t>GİRESUN İLİ  GENEL  BÜTÇE GELİRLERİNİN TAHSİLATI, TAHAKKUKU VE TAHSİLATIN TAHAKKUKA  ORANI (KÜMÜLATİF) HAZİRAN 2011</t>
  </si>
  <si>
    <t>Haziran</t>
  </si>
  <si>
    <t>GİRESUN İLİ  GENEL  BÜTÇE GELİRLERİNİN TAHSİLATI, TAHAKKUKU VE TAHSİLATIN TAHAKKUKA  ORANI (KÜMÜLATİF) TEMMUZ 2011</t>
  </si>
  <si>
    <t>Temmuz</t>
  </si>
  <si>
    <t>GİRESUN İLİ  GENEL  BÜTÇE GELİRLERİNİN TAHSİLATI, TAHAKKUKU VE TAHSİLATIN TAHAKKUKA  ORANI (KÜMÜLATİF) AĞUSTOS 2011</t>
  </si>
  <si>
    <t>Ağustos</t>
  </si>
  <si>
    <t>GİRESUN İLİ  GENEL  BÜTÇE GELİRLERİNİN TAHSİLATI, TAHAKKUKU VE TAHSİLATIN TAHAKKUKA  ORANI (KÜMÜLATİF) EYLÜL 2011</t>
  </si>
  <si>
    <t>Eylül</t>
  </si>
  <si>
    <t>GİRESUN İLİ  GENEL  BÜTÇE GELİRLERİNİN TAHSİLATI, TAHAKKUKU VE TAHSİLATIN TAHAKKUKA  ORANI (KÜMÜLATİF) EKİM 2011</t>
  </si>
  <si>
    <t>Ekim</t>
  </si>
  <si>
    <t>GİRESUN İLİ  GENEL  BÜTÇE GELİRLERİNİN TAHSİLATI, TAHAKKUKU VE TAHSİLATIN TAHAKKUKA  ORANI (KÜMÜLATİF) KASIM 2011</t>
  </si>
  <si>
    <t>Kasım</t>
  </si>
  <si>
    <t>GİRESUN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</si>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</sst>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49E0CCC7-F9C7-4A8B-B9C9-E0A6A5757935}"/>
    <cellStyle name="Normal_genelgelirtahk_tahs" xfId="3" xr:uid="{EB75A1DA-F5BD-4EF1-B4F1-3D6C4B1CC352}"/>
    <cellStyle name="Virgül [0]_29dan32ye" xfId="4" xr:uid="{7E41A8E4-1842-4360-9A5A-D0C88CFE32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D1C5-5CF3-49E2-A0B3-8E92B7DA35D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383545</v>
      </c>
      <c r="D10" s="22">
        <v>264142</v>
      </c>
      <c r="E10" s="23">
        <v>68.868581261651173</v>
      </c>
    </row>
    <row r="11" spans="2:5" ht="12" customHeight="1" x14ac:dyDescent="0.2">
      <c r="B11" s="7" t="s">
        <v>4</v>
      </c>
      <c r="C11" s="24">
        <v>314031</v>
      </c>
      <c r="D11" s="24">
        <v>235168</v>
      </c>
      <c r="E11" s="25">
        <v>74.886874225792994</v>
      </c>
    </row>
    <row r="12" spans="2:5" ht="12" customHeight="1" x14ac:dyDescent="0.2">
      <c r="B12" s="7" t="s">
        <v>5</v>
      </c>
      <c r="C12" s="24">
        <v>159366</v>
      </c>
      <c r="D12" s="24">
        <v>123179</v>
      </c>
      <c r="E12" s="25">
        <v>77.293149103321909</v>
      </c>
    </row>
    <row r="13" spans="2:5" ht="12" customHeight="1" x14ac:dyDescent="0.2">
      <c r="B13" s="7" t="s">
        <v>6</v>
      </c>
      <c r="C13" s="26">
        <v>139434</v>
      </c>
      <c r="D13" s="26">
        <v>110929</v>
      </c>
      <c r="E13" s="27">
        <v>79.556636114577501</v>
      </c>
    </row>
    <row r="14" spans="2:5" ht="12" customHeight="1" x14ac:dyDescent="0.2">
      <c r="B14" s="8" t="s">
        <v>7</v>
      </c>
      <c r="C14" s="28">
        <v>16290</v>
      </c>
      <c r="D14" s="28">
        <v>7379</v>
      </c>
      <c r="E14" s="29">
        <v>45.297728667894418</v>
      </c>
    </row>
    <row r="15" spans="2:5" ht="12" customHeight="1" x14ac:dyDescent="0.2">
      <c r="B15" s="8" t="s">
        <v>8</v>
      </c>
      <c r="C15" s="28">
        <v>2964</v>
      </c>
      <c r="D15" s="28">
        <v>1758</v>
      </c>
      <c r="E15" s="29">
        <v>59.311740890688256</v>
      </c>
    </row>
    <row r="16" spans="2:5" ht="12" customHeight="1" x14ac:dyDescent="0.2">
      <c r="B16" s="8" t="s">
        <v>9</v>
      </c>
      <c r="C16" s="28">
        <v>112809</v>
      </c>
      <c r="D16" s="28">
        <v>96034</v>
      </c>
      <c r="E16" s="29">
        <v>85.129732556799539</v>
      </c>
    </row>
    <row r="17" spans="2:5" ht="12" customHeight="1" x14ac:dyDescent="0.2">
      <c r="B17" s="8" t="s">
        <v>10</v>
      </c>
      <c r="C17" s="28">
        <v>7371</v>
      </c>
      <c r="D17" s="28">
        <v>5758</v>
      </c>
      <c r="E17" s="29">
        <v>78.116944783611459</v>
      </c>
    </row>
    <row r="18" spans="2:5" ht="12" customHeight="1" x14ac:dyDescent="0.2">
      <c r="B18" s="7" t="s">
        <v>11</v>
      </c>
      <c r="C18" s="24">
        <v>19932</v>
      </c>
      <c r="D18" s="24">
        <v>12250</v>
      </c>
      <c r="E18" s="25">
        <v>61.458960465582976</v>
      </c>
    </row>
    <row r="19" spans="2:5" ht="12" customHeight="1" x14ac:dyDescent="0.2">
      <c r="B19" s="8" t="s">
        <v>12</v>
      </c>
      <c r="C19" s="28">
        <v>9398</v>
      </c>
      <c r="D19" s="28">
        <v>3066</v>
      </c>
      <c r="E19" s="29">
        <v>32.62396254522239</v>
      </c>
    </row>
    <row r="20" spans="2:5" ht="12" customHeight="1" x14ac:dyDescent="0.2">
      <c r="B20" s="8" t="s">
        <v>13</v>
      </c>
      <c r="C20" s="28">
        <v>25</v>
      </c>
      <c r="D20" s="28">
        <v>-8</v>
      </c>
      <c r="E20" s="29">
        <v>-32</v>
      </c>
    </row>
    <row r="21" spans="2:5" ht="12" customHeight="1" x14ac:dyDescent="0.2">
      <c r="B21" s="8" t="s">
        <v>14</v>
      </c>
      <c r="C21" s="28">
        <v>10509</v>
      </c>
      <c r="D21" s="28">
        <v>9192</v>
      </c>
      <c r="E21" s="29">
        <v>87.467884670282615</v>
      </c>
    </row>
    <row r="22" spans="2:5" s="4" customFormat="1" ht="12" customHeight="1" x14ac:dyDescent="0.2">
      <c r="B22" s="7" t="s">
        <v>15</v>
      </c>
      <c r="C22" s="24">
        <v>32159</v>
      </c>
      <c r="D22" s="24">
        <v>22203</v>
      </c>
      <c r="E22" s="25">
        <v>69.041325911875376</v>
      </c>
    </row>
    <row r="23" spans="2:5" s="4" customFormat="1" ht="12" customHeight="1" x14ac:dyDescent="0.2">
      <c r="B23" s="8" t="s">
        <v>16</v>
      </c>
      <c r="C23" s="30">
        <v>346</v>
      </c>
      <c r="D23" s="30">
        <v>184</v>
      </c>
      <c r="E23" s="31">
        <v>53.179190751445084</v>
      </c>
    </row>
    <row r="24" spans="2:5" ht="12" customHeight="1" x14ac:dyDescent="0.2">
      <c r="B24" s="8" t="s">
        <v>17</v>
      </c>
      <c r="C24" s="30">
        <v>31813</v>
      </c>
      <c r="D24" s="30">
        <v>22019</v>
      </c>
      <c r="E24" s="31">
        <v>69.213843397353287</v>
      </c>
    </row>
    <row r="25" spans="2:5" s="4" customFormat="1" ht="12" customHeight="1" x14ac:dyDescent="0.2">
      <c r="B25" s="7" t="s">
        <v>18</v>
      </c>
      <c r="C25" s="24">
        <v>51909</v>
      </c>
      <c r="D25" s="24">
        <v>29898</v>
      </c>
      <c r="E25" s="25">
        <v>57.596948506039411</v>
      </c>
    </row>
    <row r="26" spans="2:5" ht="12" customHeight="1" x14ac:dyDescent="0.2">
      <c r="B26" s="7" t="s">
        <v>19</v>
      </c>
      <c r="C26" s="24">
        <v>38729</v>
      </c>
      <c r="D26" s="24">
        <v>17151</v>
      </c>
      <c r="E26" s="25">
        <v>44.284644581579698</v>
      </c>
    </row>
    <row r="27" spans="2:5" ht="12" customHeight="1" x14ac:dyDescent="0.2">
      <c r="B27" s="8" t="s">
        <v>20</v>
      </c>
      <c r="C27" s="28">
        <v>36986</v>
      </c>
      <c r="D27" s="28">
        <v>15561</v>
      </c>
      <c r="E27" s="29">
        <v>42.072676147731578</v>
      </c>
    </row>
    <row r="28" spans="2:5" ht="12" customHeight="1" x14ac:dyDescent="0.2">
      <c r="B28" s="8" t="s">
        <v>21</v>
      </c>
      <c r="C28" s="28">
        <v>1743</v>
      </c>
      <c r="D28" s="28">
        <v>1590</v>
      </c>
      <c r="E28" s="29">
        <v>91.222030981067121</v>
      </c>
    </row>
    <row r="29" spans="2:5" ht="12" customHeight="1" x14ac:dyDescent="0.2">
      <c r="B29" s="7" t="s">
        <v>22</v>
      </c>
      <c r="C29" s="26">
        <v>5398</v>
      </c>
      <c r="D29" s="26">
        <v>5358</v>
      </c>
      <c r="E29" s="27">
        <v>99.25898480918859</v>
      </c>
    </row>
    <row r="30" spans="2:5" ht="12" customHeight="1" x14ac:dyDescent="0.2">
      <c r="B30" s="8" t="s">
        <v>23</v>
      </c>
      <c r="C30" s="28">
        <v>30</v>
      </c>
      <c r="D30" s="28">
        <v>30</v>
      </c>
      <c r="E30" s="29">
        <v>100</v>
      </c>
    </row>
    <row r="31" spans="2:5" s="4" customFormat="1" ht="12" customHeight="1" x14ac:dyDescent="0.2">
      <c r="B31" s="8" t="s">
        <v>24</v>
      </c>
      <c r="C31" s="28">
        <v>4459</v>
      </c>
      <c r="D31" s="28">
        <v>4448</v>
      </c>
      <c r="E31" s="29">
        <v>99.75330791657322</v>
      </c>
    </row>
    <row r="32" spans="2:5" ht="12" customHeight="1" x14ac:dyDescent="0.2">
      <c r="B32" s="8" t="s">
        <v>25</v>
      </c>
      <c r="C32" s="28">
        <v>33</v>
      </c>
      <c r="D32" s="28">
        <v>4</v>
      </c>
      <c r="E32" s="29">
        <v>12.121212121212121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876</v>
      </c>
      <c r="D35" s="28">
        <v>876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7782</v>
      </c>
      <c r="D37" s="26">
        <v>7389</v>
      </c>
      <c r="E37" s="27">
        <v>94.949884348496525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21407</v>
      </c>
      <c r="D40" s="24">
        <v>21407</v>
      </c>
      <c r="E40" s="25">
        <v>100</v>
      </c>
    </row>
    <row r="41" spans="2:6" s="4" customFormat="1" ht="12" customHeight="1" x14ac:dyDescent="0.2">
      <c r="B41" s="8" t="s">
        <v>33</v>
      </c>
      <c r="C41" s="30">
        <v>101</v>
      </c>
      <c r="D41" s="30">
        <v>101</v>
      </c>
      <c r="E41" s="31">
        <v>100</v>
      </c>
    </row>
    <row r="42" spans="2:6" ht="12" customHeight="1" x14ac:dyDescent="0.2">
      <c r="B42" s="8" t="s">
        <v>34</v>
      </c>
      <c r="C42" s="30">
        <v>21306</v>
      </c>
      <c r="D42" s="30">
        <v>21306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25835</v>
      </c>
      <c r="D44" s="24">
        <v>18822</v>
      </c>
      <c r="E44" s="25">
        <v>72.854654538416881</v>
      </c>
    </row>
    <row r="45" spans="2:6" ht="12" customHeight="1" x14ac:dyDescent="0.2">
      <c r="B45" s="7" t="s">
        <v>37</v>
      </c>
      <c r="C45" s="26">
        <v>22775</v>
      </c>
      <c r="D45" s="26">
        <v>19641</v>
      </c>
      <c r="E45" s="27">
        <v>86.239297475301868</v>
      </c>
      <c r="F45" s="5"/>
    </row>
    <row r="46" spans="2:6" ht="12" customHeight="1" x14ac:dyDescent="0.2">
      <c r="B46" s="7" t="s">
        <v>38</v>
      </c>
      <c r="C46" s="26">
        <v>580</v>
      </c>
      <c r="D46" s="26">
        <v>18</v>
      </c>
      <c r="E46" s="27">
        <v>3.103448275862069</v>
      </c>
    </row>
    <row r="47" spans="2:6" ht="12" customHeight="1" x14ac:dyDescent="0.2">
      <c r="B47" s="6" t="s">
        <v>84</v>
      </c>
      <c r="C47" s="22">
        <v>10954</v>
      </c>
      <c r="D47" s="22">
        <v>10496</v>
      </c>
      <c r="E47" s="27">
        <v>95.818878948329385</v>
      </c>
    </row>
    <row r="48" spans="2:6" ht="12" customHeight="1" x14ac:dyDescent="0.2">
      <c r="B48" s="6" t="s">
        <v>39</v>
      </c>
      <c r="C48" s="32">
        <v>5014</v>
      </c>
      <c r="D48" s="32">
        <v>4970</v>
      </c>
      <c r="E48" s="33">
        <v>99.122457120063828</v>
      </c>
    </row>
    <row r="49" spans="2:5" ht="12" customHeight="1" x14ac:dyDescent="0.2">
      <c r="B49" s="6" t="s">
        <v>40</v>
      </c>
      <c r="C49" s="32">
        <v>4861</v>
      </c>
      <c r="D49" s="32">
        <v>4817</v>
      </c>
      <c r="E49" s="33">
        <v>99.094836453404639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4861</v>
      </c>
      <c r="D51" s="34">
        <v>4817</v>
      </c>
      <c r="E51" s="35">
        <v>99.094836453404639</v>
      </c>
    </row>
    <row r="52" spans="2:5" ht="12" customHeight="1" x14ac:dyDescent="0.2">
      <c r="B52" s="6" t="s">
        <v>43</v>
      </c>
      <c r="C52" s="32">
        <v>153</v>
      </c>
      <c r="D52" s="32">
        <v>153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153</v>
      </c>
      <c r="D54" s="34">
        <v>153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3123</v>
      </c>
      <c r="D58" s="32">
        <v>3123</v>
      </c>
      <c r="E58" s="33">
        <v>100</v>
      </c>
    </row>
    <row r="59" spans="2:5" ht="12" customHeight="1" x14ac:dyDescent="0.2">
      <c r="B59" s="6" t="s">
        <v>48</v>
      </c>
      <c r="C59" s="32">
        <v>3123</v>
      </c>
      <c r="D59" s="32">
        <v>3123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2817</v>
      </c>
      <c r="D61" s="32">
        <v>2403</v>
      </c>
      <c r="E61" s="33">
        <v>85.303514376996802</v>
      </c>
    </row>
    <row r="62" spans="2:5" s="4" customFormat="1" ht="12" customHeight="1" x14ac:dyDescent="0.2">
      <c r="B62" s="6" t="s">
        <v>51</v>
      </c>
      <c r="C62" s="32">
        <v>2806</v>
      </c>
      <c r="D62" s="32">
        <v>2392</v>
      </c>
      <c r="E62" s="33">
        <v>85.245901639344254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32</v>
      </c>
      <c r="D65" s="22">
        <v>32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32</v>
      </c>
      <c r="D67" s="22">
        <v>32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32</v>
      </c>
      <c r="D69" s="34">
        <v>32</v>
      </c>
      <c r="E69" s="35"/>
    </row>
    <row r="70" spans="2:5" ht="12" customHeight="1" x14ac:dyDescent="0.2">
      <c r="B70" s="6" t="s">
        <v>89</v>
      </c>
      <c r="C70" s="22">
        <v>58367</v>
      </c>
      <c r="D70" s="22">
        <v>18285</v>
      </c>
      <c r="E70" s="23">
        <v>31.32763376565525</v>
      </c>
    </row>
    <row r="71" spans="2:5" ht="12" customHeight="1" x14ac:dyDescent="0.2">
      <c r="B71" s="6" t="s">
        <v>57</v>
      </c>
      <c r="C71" s="32">
        <v>10035</v>
      </c>
      <c r="D71" s="32">
        <v>189</v>
      </c>
      <c r="E71" s="33">
        <v>1.883408071748879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9955</v>
      </c>
      <c r="D74" s="36">
        <v>121</v>
      </c>
      <c r="E74" s="37">
        <v>1.2154696132596685</v>
      </c>
    </row>
    <row r="75" spans="2:5" ht="12" customHeight="1" x14ac:dyDescent="0.2">
      <c r="B75" s="6" t="s">
        <v>61</v>
      </c>
      <c r="C75" s="32">
        <v>80</v>
      </c>
      <c r="D75" s="32">
        <v>68</v>
      </c>
      <c r="E75" s="33">
        <v>85</v>
      </c>
    </row>
    <row r="76" spans="2:5" ht="12" customHeight="1" x14ac:dyDescent="0.2">
      <c r="B76" s="6" t="s">
        <v>62</v>
      </c>
      <c r="C76" s="32">
        <v>1028</v>
      </c>
      <c r="D76" s="32">
        <v>976</v>
      </c>
      <c r="E76" s="33">
        <v>94.941634241245126</v>
      </c>
    </row>
    <row r="77" spans="2:5" ht="12" customHeight="1" x14ac:dyDescent="0.2">
      <c r="B77" s="6" t="s">
        <v>63</v>
      </c>
      <c r="C77" s="32">
        <v>18</v>
      </c>
      <c r="D77" s="32">
        <v>14</v>
      </c>
      <c r="E77" s="33">
        <v>77.777777777777786</v>
      </c>
    </row>
    <row r="78" spans="2:5" ht="12" customHeight="1" x14ac:dyDescent="0.2">
      <c r="B78" s="6" t="s">
        <v>64</v>
      </c>
      <c r="C78" s="32">
        <v>1010</v>
      </c>
      <c r="D78" s="32">
        <v>962</v>
      </c>
      <c r="E78" s="33">
        <v>95.247524752475243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1010</v>
      </c>
      <c r="D86" s="34">
        <v>962</v>
      </c>
      <c r="E86" s="35">
        <v>95.247524752475243</v>
      </c>
    </row>
    <row r="87" spans="2:5" ht="12" customHeight="1" x14ac:dyDescent="0.2">
      <c r="B87" s="6" t="s">
        <v>73</v>
      </c>
      <c r="C87" s="32">
        <v>40916</v>
      </c>
      <c r="D87" s="32">
        <v>11697</v>
      </c>
      <c r="E87" s="33">
        <v>28.58783849838694</v>
      </c>
    </row>
    <row r="88" spans="2:5" ht="12" customHeight="1" x14ac:dyDescent="0.2">
      <c r="B88" s="6" t="s">
        <v>74</v>
      </c>
      <c r="C88" s="36">
        <v>1117</v>
      </c>
      <c r="D88" s="36">
        <v>986</v>
      </c>
      <c r="E88" s="37">
        <v>88.272157564905996</v>
      </c>
    </row>
    <row r="89" spans="2:5" ht="12" customHeight="1" x14ac:dyDescent="0.2">
      <c r="B89" s="6" t="s">
        <v>75</v>
      </c>
      <c r="C89" s="32">
        <v>10452</v>
      </c>
      <c r="D89" s="32">
        <v>3948</v>
      </c>
      <c r="E89" s="33">
        <v>37.772675086107924</v>
      </c>
    </row>
    <row r="90" spans="2:5" ht="12" customHeight="1" x14ac:dyDescent="0.2">
      <c r="B90" s="6" t="s">
        <v>76</v>
      </c>
      <c r="C90" s="32">
        <v>29331</v>
      </c>
      <c r="D90" s="32">
        <v>6756</v>
      </c>
      <c r="E90" s="33">
        <v>23.033650404009411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6388</v>
      </c>
      <c r="D92" s="32">
        <v>5423</v>
      </c>
      <c r="E92" s="33">
        <v>84.893550407013151</v>
      </c>
    </row>
    <row r="93" spans="2:5" ht="12" customHeight="1" x14ac:dyDescent="0.2">
      <c r="B93" s="6" t="s">
        <v>86</v>
      </c>
      <c r="C93" s="22">
        <v>161</v>
      </c>
      <c r="D93" s="22">
        <v>161</v>
      </c>
      <c r="E93" s="23">
        <v>100</v>
      </c>
    </row>
    <row r="94" spans="2:5" ht="12" customHeight="1" x14ac:dyDescent="0.2">
      <c r="B94" s="6" t="s">
        <v>79</v>
      </c>
      <c r="C94" s="32">
        <v>78</v>
      </c>
      <c r="D94" s="32">
        <v>78</v>
      </c>
      <c r="E94" s="23">
        <v>100</v>
      </c>
    </row>
    <row r="95" spans="2:5" ht="12" customHeight="1" x14ac:dyDescent="0.2">
      <c r="B95" s="6" t="s">
        <v>80</v>
      </c>
      <c r="C95" s="32">
        <v>83</v>
      </c>
      <c r="D95" s="32">
        <v>83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E2827EB-8317-4E92-8E15-F3E35D8D2215}"/>
    <hyperlink ref="D4" location="ŞUBAT!A1" display="Şubat" xr:uid="{623141AB-8083-468B-B7F8-25EF8CD640FC}"/>
    <hyperlink ref="E4" location="MART!A1" display="Mart" xr:uid="{0DC48813-250A-4E2D-8408-31EFD239322E}"/>
    <hyperlink ref="C5" location="NİSAN!A1" display="Nisan" xr:uid="{2943BCC5-DF70-44B5-A99A-F4F43E745BD1}"/>
    <hyperlink ref="D5" location="MAYIS!A1" display="Mayıs" xr:uid="{1792A518-ADC9-40A1-91D6-0601F65E82AC}"/>
    <hyperlink ref="E5" location="HAZİRAN!A1" display="Haziran" xr:uid="{74B94C76-D0BB-4144-84D3-34E5040FED3D}"/>
    <hyperlink ref="C6" location="TEMMUZ!A1" display="Temmuz" xr:uid="{8593557F-00ED-475C-97AB-F7F87B595F2A}"/>
    <hyperlink ref="D6" location="AĞUSTOS!A1" display="Ağustos" xr:uid="{E301CE9E-0F76-4AC5-AD8A-1527236E2DC7}"/>
    <hyperlink ref="E6" location="EYLÜL!A1" display="Eylül" xr:uid="{AC8C1BE0-F4A8-4B4E-9CE3-EC117795A87F}"/>
    <hyperlink ref="C7" location="EKİM!A1" display="Ekim" xr:uid="{0A87FFF0-23FD-42EB-88C0-5CC088A65A6F}"/>
    <hyperlink ref="D7" location="KASIM!A1" display="Kasım" xr:uid="{E07AA1E8-503F-4562-BB6C-DE7E0DFA87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1B0B-F03C-48BF-BCBC-0E2F1B397607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183594</v>
      </c>
      <c r="D10" s="22">
        <v>60733</v>
      </c>
      <c r="E10" s="23">
        <v>33.080057082475463</v>
      </c>
    </row>
    <row r="11" spans="2:5" ht="12" customHeight="1" x14ac:dyDescent="0.2">
      <c r="B11" s="7" t="s">
        <v>4</v>
      </c>
      <c r="C11" s="24">
        <v>145446</v>
      </c>
      <c r="D11" s="24">
        <v>53436</v>
      </c>
      <c r="E11" s="25">
        <v>36.73940844024586</v>
      </c>
    </row>
    <row r="12" spans="2:5" ht="12" customHeight="1" x14ac:dyDescent="0.2">
      <c r="B12" s="7" t="s">
        <v>5</v>
      </c>
      <c r="C12" s="24">
        <v>65759</v>
      </c>
      <c r="D12" s="24">
        <v>27681</v>
      </c>
      <c r="E12" s="25">
        <v>42.094618227162819</v>
      </c>
    </row>
    <row r="13" spans="2:5" ht="12" customHeight="1" x14ac:dyDescent="0.2">
      <c r="B13" s="7" t="s">
        <v>6</v>
      </c>
      <c r="C13" s="26">
        <v>57189</v>
      </c>
      <c r="D13" s="26">
        <v>25015</v>
      </c>
      <c r="E13" s="27">
        <v>43.740929199671264</v>
      </c>
    </row>
    <row r="14" spans="2:5" ht="12" customHeight="1" x14ac:dyDescent="0.2">
      <c r="B14" s="8" t="s">
        <v>7</v>
      </c>
      <c r="C14" s="28">
        <v>14178</v>
      </c>
      <c r="D14" s="28">
        <v>2662</v>
      </c>
      <c r="E14" s="29">
        <v>18.775567781069263</v>
      </c>
    </row>
    <row r="15" spans="2:5" ht="12" customHeight="1" x14ac:dyDescent="0.2">
      <c r="B15" s="8" t="s">
        <v>8</v>
      </c>
      <c r="C15" s="28">
        <v>2786</v>
      </c>
      <c r="D15" s="28">
        <v>772</v>
      </c>
      <c r="E15" s="29">
        <v>27.709978463747309</v>
      </c>
    </row>
    <row r="16" spans="2:5" ht="12" customHeight="1" x14ac:dyDescent="0.2">
      <c r="B16" s="8" t="s">
        <v>9</v>
      </c>
      <c r="C16" s="28">
        <v>36625</v>
      </c>
      <c r="D16" s="28">
        <v>19917</v>
      </c>
      <c r="E16" s="29">
        <v>54.380887372013653</v>
      </c>
    </row>
    <row r="17" spans="2:5" ht="12" customHeight="1" x14ac:dyDescent="0.2">
      <c r="B17" s="8" t="s">
        <v>10</v>
      </c>
      <c r="C17" s="28">
        <v>3600</v>
      </c>
      <c r="D17" s="28">
        <v>1664</v>
      </c>
      <c r="E17" s="29">
        <v>46.222222222222221</v>
      </c>
    </row>
    <row r="18" spans="2:5" ht="12" customHeight="1" x14ac:dyDescent="0.2">
      <c r="B18" s="7" t="s">
        <v>11</v>
      </c>
      <c r="C18" s="24">
        <v>8570</v>
      </c>
      <c r="D18" s="24">
        <v>2666</v>
      </c>
      <c r="E18" s="25">
        <v>31.108518086347726</v>
      </c>
    </row>
    <row r="19" spans="2:5" ht="12" customHeight="1" x14ac:dyDescent="0.2">
      <c r="B19" s="8" t="s">
        <v>12</v>
      </c>
      <c r="C19" s="28">
        <v>3589</v>
      </c>
      <c r="D19" s="28">
        <v>47</v>
      </c>
      <c r="E19" s="29">
        <v>1.3095569796600723</v>
      </c>
    </row>
    <row r="20" spans="2:5" ht="12" customHeight="1" x14ac:dyDescent="0.2">
      <c r="B20" s="8" t="s">
        <v>13</v>
      </c>
      <c r="C20" s="28">
        <v>36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4945</v>
      </c>
      <c r="D21" s="28">
        <v>2619</v>
      </c>
      <c r="E21" s="29">
        <v>52.962588473205265</v>
      </c>
    </row>
    <row r="22" spans="2:5" s="4" customFormat="1" ht="12" customHeight="1" x14ac:dyDescent="0.2">
      <c r="B22" s="7" t="s">
        <v>15</v>
      </c>
      <c r="C22" s="24">
        <v>32228</v>
      </c>
      <c r="D22" s="24">
        <v>7978</v>
      </c>
      <c r="E22" s="25">
        <v>24.754871540275538</v>
      </c>
    </row>
    <row r="23" spans="2:5" s="4" customFormat="1" ht="12" customHeight="1" x14ac:dyDescent="0.2">
      <c r="B23" s="8" t="s">
        <v>16</v>
      </c>
      <c r="C23" s="30">
        <v>182</v>
      </c>
      <c r="D23" s="30">
        <v>29</v>
      </c>
      <c r="E23" s="31">
        <v>15.934065934065933</v>
      </c>
    </row>
    <row r="24" spans="2:5" ht="12" customHeight="1" x14ac:dyDescent="0.2">
      <c r="B24" s="8" t="s">
        <v>17</v>
      </c>
      <c r="C24" s="30">
        <v>32046</v>
      </c>
      <c r="D24" s="30">
        <v>7949</v>
      </c>
      <c r="E24" s="31">
        <v>24.804967858703115</v>
      </c>
    </row>
    <row r="25" spans="2:5" s="4" customFormat="1" ht="12" customHeight="1" x14ac:dyDescent="0.2">
      <c r="B25" s="7" t="s">
        <v>18</v>
      </c>
      <c r="C25" s="24">
        <v>24078</v>
      </c>
      <c r="D25" s="24">
        <v>4760</v>
      </c>
      <c r="E25" s="25">
        <v>19.769083810947752</v>
      </c>
    </row>
    <row r="26" spans="2:5" ht="12" customHeight="1" x14ac:dyDescent="0.2">
      <c r="B26" s="7" t="s">
        <v>19</v>
      </c>
      <c r="C26" s="24">
        <v>20687</v>
      </c>
      <c r="D26" s="24">
        <v>1741</v>
      </c>
      <c r="E26" s="25">
        <v>8.4159133755498612</v>
      </c>
    </row>
    <row r="27" spans="2:5" ht="12" customHeight="1" x14ac:dyDescent="0.2">
      <c r="B27" s="8" t="s">
        <v>20</v>
      </c>
      <c r="C27" s="28">
        <v>21789</v>
      </c>
      <c r="D27" s="28">
        <v>2959</v>
      </c>
      <c r="E27" s="29">
        <v>13.580246913580247</v>
      </c>
    </row>
    <row r="28" spans="2:5" ht="12" customHeight="1" x14ac:dyDescent="0.2">
      <c r="B28" s="8" t="s">
        <v>21</v>
      </c>
      <c r="C28" s="28">
        <v>-1102</v>
      </c>
      <c r="D28" s="28">
        <v>-1218</v>
      </c>
      <c r="E28" s="29">
        <v>110.5263157894737</v>
      </c>
    </row>
    <row r="29" spans="2:5" ht="12" customHeight="1" x14ac:dyDescent="0.2">
      <c r="B29" s="7" t="s">
        <v>22</v>
      </c>
      <c r="C29" s="26">
        <v>1260</v>
      </c>
      <c r="D29" s="26">
        <v>1248</v>
      </c>
      <c r="E29" s="27">
        <v>99.047619047619051</v>
      </c>
    </row>
    <row r="30" spans="2:5" ht="12" customHeight="1" x14ac:dyDescent="0.2">
      <c r="B30" s="8" t="s">
        <v>23</v>
      </c>
      <c r="C30" s="28">
        <v>7</v>
      </c>
      <c r="D30" s="28">
        <v>7</v>
      </c>
      <c r="E30" s="29">
        <v>100</v>
      </c>
    </row>
    <row r="31" spans="2:5" s="4" customFormat="1" ht="12" customHeight="1" x14ac:dyDescent="0.2">
      <c r="B31" s="8" t="s">
        <v>24</v>
      </c>
      <c r="C31" s="28">
        <v>991</v>
      </c>
      <c r="D31" s="28">
        <v>979</v>
      </c>
      <c r="E31" s="29">
        <v>98.789101917255294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262</v>
      </c>
      <c r="D35" s="28">
        <v>262</v>
      </c>
      <c r="E35" s="29">
        <v>100</v>
      </c>
    </row>
    <row r="36" spans="2:6" ht="12" customHeight="1" x14ac:dyDescent="0.2">
      <c r="B36" s="7" t="s">
        <v>29</v>
      </c>
      <c r="C36" s="26">
        <v>2131</v>
      </c>
      <c r="D36" s="26">
        <v>1771</v>
      </c>
      <c r="E36" s="27">
        <v>83.106522759267961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3882</v>
      </c>
      <c r="D39" s="24">
        <v>3882</v>
      </c>
      <c r="E39" s="25">
        <v>100</v>
      </c>
    </row>
    <row r="40" spans="2:6" s="4" customFormat="1" ht="12" customHeight="1" x14ac:dyDescent="0.2">
      <c r="B40" s="8" t="s">
        <v>33</v>
      </c>
      <c r="C40" s="30">
        <v>3</v>
      </c>
      <c r="D40" s="30">
        <v>3</v>
      </c>
      <c r="E40" s="31">
        <v>100</v>
      </c>
    </row>
    <row r="41" spans="2:6" ht="12" customHeight="1" x14ac:dyDescent="0.2">
      <c r="B41" s="8" t="s">
        <v>34</v>
      </c>
      <c r="C41" s="30">
        <v>3879</v>
      </c>
      <c r="D41" s="30">
        <v>3879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11738</v>
      </c>
      <c r="D43" s="24">
        <v>4814</v>
      </c>
      <c r="E43" s="25">
        <v>41.012097461237005</v>
      </c>
    </row>
    <row r="44" spans="2:6" ht="12" customHeight="1" x14ac:dyDescent="0.2">
      <c r="B44" s="7" t="s">
        <v>37</v>
      </c>
      <c r="C44" s="26">
        <v>7184</v>
      </c>
      <c r="D44" s="26">
        <v>4319</v>
      </c>
      <c r="E44" s="27">
        <v>60.119710467706014</v>
      </c>
      <c r="F44" s="5"/>
    </row>
    <row r="45" spans="2:6" ht="12" customHeight="1" x14ac:dyDescent="0.2">
      <c r="B45" s="7" t="s">
        <v>38</v>
      </c>
      <c r="C45" s="26">
        <v>577</v>
      </c>
      <c r="D45" s="26">
        <v>2</v>
      </c>
      <c r="E45" s="27">
        <v>0.34662045060658575</v>
      </c>
    </row>
    <row r="46" spans="2:6" ht="12" customHeight="1" x14ac:dyDescent="0.2">
      <c r="B46" s="6" t="s">
        <v>84</v>
      </c>
      <c r="C46" s="22">
        <v>4442</v>
      </c>
      <c r="D46" s="22">
        <v>3997</v>
      </c>
      <c r="E46" s="27">
        <v>89.981990094552003</v>
      </c>
    </row>
    <row r="47" spans="2:6" ht="12" customHeight="1" x14ac:dyDescent="0.2">
      <c r="B47" s="6" t="s">
        <v>39</v>
      </c>
      <c r="C47" s="32">
        <v>1254</v>
      </c>
      <c r="D47" s="32">
        <v>1213</v>
      </c>
      <c r="E47" s="33">
        <v>96.730462519936196</v>
      </c>
    </row>
    <row r="48" spans="2:6" ht="12" customHeight="1" x14ac:dyDescent="0.2">
      <c r="B48" s="6" t="s">
        <v>40</v>
      </c>
      <c r="C48" s="32">
        <v>1230</v>
      </c>
      <c r="D48" s="32">
        <v>1189</v>
      </c>
      <c r="E48" s="33">
        <v>96.666666666666671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1230</v>
      </c>
      <c r="D50" s="34">
        <v>1189</v>
      </c>
      <c r="E50" s="35">
        <v>96.666666666666671</v>
      </c>
    </row>
    <row r="51" spans="2:5" ht="12" customHeight="1" x14ac:dyDescent="0.2">
      <c r="B51" s="6" t="s">
        <v>43</v>
      </c>
      <c r="C51" s="32">
        <v>24</v>
      </c>
      <c r="D51" s="32">
        <v>24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24</v>
      </c>
      <c r="D53" s="34">
        <v>24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2094</v>
      </c>
      <c r="D57" s="32">
        <v>2094</v>
      </c>
      <c r="E57" s="33">
        <v>100</v>
      </c>
    </row>
    <row r="58" spans="2:5" ht="12" customHeight="1" x14ac:dyDescent="0.2">
      <c r="B58" s="6" t="s">
        <v>48</v>
      </c>
      <c r="C58" s="32">
        <v>2094</v>
      </c>
      <c r="D58" s="32">
        <v>2094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1094</v>
      </c>
      <c r="D60" s="32">
        <v>690</v>
      </c>
      <c r="E60" s="33">
        <v>63.071297989031081</v>
      </c>
    </row>
    <row r="61" spans="2:5" s="4" customFormat="1" ht="12" customHeight="1" x14ac:dyDescent="0.2">
      <c r="B61" s="6" t="s">
        <v>51</v>
      </c>
      <c r="C61" s="32">
        <v>1084</v>
      </c>
      <c r="D61" s="32">
        <v>680</v>
      </c>
      <c r="E61" s="33">
        <v>62.730627306273071</v>
      </c>
    </row>
    <row r="62" spans="2:5" ht="12" customHeight="1" x14ac:dyDescent="0.2">
      <c r="B62" s="6" t="s">
        <v>90</v>
      </c>
      <c r="C62" s="32">
        <v>10</v>
      </c>
      <c r="D62" s="32">
        <v>10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33687</v>
      </c>
      <c r="D69" s="22">
        <v>3281</v>
      </c>
      <c r="E69" s="23">
        <v>9.7396621842253683</v>
      </c>
    </row>
    <row r="70" spans="2:5" ht="12" customHeight="1" x14ac:dyDescent="0.2">
      <c r="B70" s="6" t="s">
        <v>57</v>
      </c>
      <c r="C70" s="32">
        <v>7829</v>
      </c>
      <c r="D70" s="32">
        <v>33</v>
      </c>
      <c r="E70" s="33">
        <v>0.42150977136288159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7820</v>
      </c>
      <c r="D73" s="36">
        <v>24</v>
      </c>
      <c r="E73" s="37">
        <v>0.30690537084398978</v>
      </c>
    </row>
    <row r="74" spans="2:5" ht="12" customHeight="1" x14ac:dyDescent="0.2">
      <c r="B74" s="6" t="s">
        <v>61</v>
      </c>
      <c r="C74" s="32">
        <v>9</v>
      </c>
      <c r="D74" s="32">
        <v>9</v>
      </c>
      <c r="E74" s="33">
        <v>100</v>
      </c>
    </row>
    <row r="75" spans="2:5" ht="12" customHeight="1" x14ac:dyDescent="0.2">
      <c r="B75" s="6" t="s">
        <v>62</v>
      </c>
      <c r="C75" s="32">
        <v>255</v>
      </c>
      <c r="D75" s="32">
        <v>202</v>
      </c>
      <c r="E75" s="33">
        <v>79.215686274509807</v>
      </c>
    </row>
    <row r="76" spans="2:5" ht="12" customHeight="1" x14ac:dyDescent="0.2">
      <c r="B76" s="6" t="s">
        <v>63</v>
      </c>
      <c r="C76" s="32">
        <v>4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251</v>
      </c>
      <c r="D77" s="32">
        <v>202</v>
      </c>
      <c r="E77" s="33">
        <v>80.478087649402383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251</v>
      </c>
      <c r="D85" s="34">
        <v>202</v>
      </c>
      <c r="E85" s="35">
        <v>80.478087649402383</v>
      </c>
    </row>
    <row r="86" spans="2:5" ht="12" customHeight="1" x14ac:dyDescent="0.2">
      <c r="B86" s="6" t="s">
        <v>73</v>
      </c>
      <c r="C86" s="32">
        <v>24620</v>
      </c>
      <c r="D86" s="32">
        <v>2243</v>
      </c>
      <c r="E86" s="33">
        <v>9.110479285134037</v>
      </c>
    </row>
    <row r="87" spans="2:5" ht="12" customHeight="1" x14ac:dyDescent="0.2">
      <c r="B87" s="6" t="s">
        <v>74</v>
      </c>
      <c r="C87" s="36">
        <v>394</v>
      </c>
      <c r="D87" s="36">
        <v>270</v>
      </c>
      <c r="E87" s="37">
        <v>68.527918781725887</v>
      </c>
    </row>
    <row r="88" spans="2:5" ht="12" customHeight="1" x14ac:dyDescent="0.2">
      <c r="B88" s="6" t="s">
        <v>75</v>
      </c>
      <c r="C88" s="32">
        <v>6641</v>
      </c>
      <c r="D88" s="32">
        <v>933</v>
      </c>
      <c r="E88" s="33">
        <v>14.049088992621595</v>
      </c>
    </row>
    <row r="89" spans="2:5" ht="12" customHeight="1" x14ac:dyDescent="0.2">
      <c r="B89" s="6" t="s">
        <v>76</v>
      </c>
      <c r="C89" s="32">
        <v>17569</v>
      </c>
      <c r="D89" s="32">
        <v>1034</v>
      </c>
      <c r="E89" s="33">
        <v>5.885366270134897</v>
      </c>
    </row>
    <row r="90" spans="2:5" ht="12" customHeight="1" x14ac:dyDescent="0.2">
      <c r="B90" s="6" t="s">
        <v>77</v>
      </c>
      <c r="C90" s="32">
        <v>16</v>
      </c>
      <c r="D90" s="32">
        <v>6</v>
      </c>
      <c r="E90" s="33">
        <v>37.5</v>
      </c>
    </row>
    <row r="91" spans="2:5" ht="12" customHeight="1" x14ac:dyDescent="0.2">
      <c r="B91" s="6" t="s">
        <v>78</v>
      </c>
      <c r="C91" s="32">
        <v>983</v>
      </c>
      <c r="D91" s="32">
        <v>803</v>
      </c>
      <c r="E91" s="33">
        <v>81.688708036622586</v>
      </c>
    </row>
    <row r="92" spans="2:5" ht="12" customHeight="1" x14ac:dyDescent="0.2">
      <c r="B92" s="6" t="s">
        <v>86</v>
      </c>
      <c r="C92" s="22">
        <v>19</v>
      </c>
      <c r="D92" s="22">
        <v>19</v>
      </c>
      <c r="E92" s="23">
        <v>100</v>
      </c>
    </row>
    <row r="93" spans="2:5" ht="12" customHeight="1" x14ac:dyDescent="0.2">
      <c r="B93" s="6" t="s">
        <v>79</v>
      </c>
      <c r="C93" s="32">
        <v>0</v>
      </c>
      <c r="D93" s="32">
        <v>0</v>
      </c>
      <c r="E93" s="23"/>
    </row>
    <row r="94" spans="2:5" ht="12" customHeight="1" x14ac:dyDescent="0.2">
      <c r="B94" s="6" t="s">
        <v>80</v>
      </c>
      <c r="C94" s="32">
        <v>19</v>
      </c>
      <c r="D94" s="32">
        <v>19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F7F16D6-6229-42F5-A6A2-A075971D37DF}"/>
    <hyperlink ref="D4" location="ŞUBAT!A1" display="Şubat" xr:uid="{3A411873-88E5-4128-8744-6A354C739C77}"/>
    <hyperlink ref="E4" location="MART!A1" display="Mart" xr:uid="{F4CA413E-3DC1-4B42-AF52-65FFEBDAAA3E}"/>
    <hyperlink ref="C5" location="NİSAN!A1" display="Nisan" xr:uid="{A726A41E-3C84-41E5-98EF-0D1C62967874}"/>
    <hyperlink ref="D5" location="MAYIS!A1" display="Mayıs" xr:uid="{BD2963B4-D0F8-4923-B4A9-F203A95F5ADB}"/>
    <hyperlink ref="E5" location="HAZİRAN!A1" display="Haziran" xr:uid="{1C72E619-FCFA-42D4-95AE-624299FD63F0}"/>
    <hyperlink ref="C6" location="TEMMUZ!A1" display="Temmuz" xr:uid="{92A08BE7-D89C-420F-AA7F-E8CEDD8C10FE}"/>
    <hyperlink ref="D6" location="AĞUSTOS!A1" display="Ağustos" xr:uid="{4AA616C0-0268-483A-BF3A-345E63E63750}"/>
    <hyperlink ref="E6" location="EYLÜL!A1" display="Eylül" xr:uid="{69D1B77B-7E44-43F0-8C40-0B81A68BFAB3}"/>
    <hyperlink ref="C7" location="EKİM!A1" display="Ekim" xr:uid="{DF3E8A6C-F10A-485D-9A40-00F485E5050F}"/>
    <hyperlink ref="D7" location="KASIM!A1" display="Kasım" xr:uid="{CEC45E1E-B452-403C-9F6D-A2E9B71AAC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9772-F202-4496-9D53-64A448A726A1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164156</v>
      </c>
      <c r="D10" s="22">
        <v>44710</v>
      </c>
      <c r="E10" s="23">
        <v>27.236287433904334</v>
      </c>
    </row>
    <row r="11" spans="2:5" ht="12" customHeight="1" x14ac:dyDescent="0.2">
      <c r="B11" s="7" t="s">
        <v>4</v>
      </c>
      <c r="C11" s="24">
        <v>128292</v>
      </c>
      <c r="D11" s="24">
        <v>39400</v>
      </c>
      <c r="E11" s="25">
        <v>30.711190097589874</v>
      </c>
    </row>
    <row r="12" spans="2:5" ht="12" customHeight="1" x14ac:dyDescent="0.2">
      <c r="B12" s="7" t="s">
        <v>5</v>
      </c>
      <c r="C12" s="24">
        <v>53358</v>
      </c>
      <c r="D12" s="24">
        <v>19024</v>
      </c>
      <c r="E12" s="25">
        <v>35.653510251508678</v>
      </c>
    </row>
    <row r="13" spans="2:5" ht="12" customHeight="1" x14ac:dyDescent="0.2">
      <c r="B13" s="7" t="s">
        <v>6</v>
      </c>
      <c r="C13" s="26">
        <v>44863</v>
      </c>
      <c r="D13" s="26">
        <v>16541</v>
      </c>
      <c r="E13" s="27">
        <v>36.870026525198938</v>
      </c>
    </row>
    <row r="14" spans="2:5" ht="12" customHeight="1" x14ac:dyDescent="0.2">
      <c r="B14" s="8" t="s">
        <v>7</v>
      </c>
      <c r="C14" s="28">
        <v>6905</v>
      </c>
      <c r="D14" s="28">
        <v>53</v>
      </c>
      <c r="E14" s="29">
        <v>0.76755973931933386</v>
      </c>
    </row>
    <row r="15" spans="2:5" ht="12" customHeight="1" x14ac:dyDescent="0.2">
      <c r="B15" s="8" t="s">
        <v>8</v>
      </c>
      <c r="C15" s="28">
        <v>2746</v>
      </c>
      <c r="D15" s="28">
        <v>664</v>
      </c>
      <c r="E15" s="29">
        <v>24.180626365622722</v>
      </c>
    </row>
    <row r="16" spans="2:5" ht="12" customHeight="1" x14ac:dyDescent="0.2">
      <c r="B16" s="8" t="s">
        <v>9</v>
      </c>
      <c r="C16" s="28">
        <v>31272</v>
      </c>
      <c r="D16" s="28">
        <v>14227</v>
      </c>
      <c r="E16" s="29">
        <v>45.494371962138651</v>
      </c>
    </row>
    <row r="17" spans="2:5" ht="12" customHeight="1" x14ac:dyDescent="0.2">
      <c r="B17" s="8" t="s">
        <v>10</v>
      </c>
      <c r="C17" s="28">
        <v>3940</v>
      </c>
      <c r="D17" s="28">
        <v>1597</v>
      </c>
      <c r="E17" s="29">
        <v>40.532994923857871</v>
      </c>
    </row>
    <row r="18" spans="2:5" ht="12" customHeight="1" x14ac:dyDescent="0.2">
      <c r="B18" s="7" t="s">
        <v>11</v>
      </c>
      <c r="C18" s="24">
        <v>8495</v>
      </c>
      <c r="D18" s="24">
        <v>2483</v>
      </c>
      <c r="E18" s="25">
        <v>29.228958210712186</v>
      </c>
    </row>
    <row r="19" spans="2:5" ht="12" customHeight="1" x14ac:dyDescent="0.2">
      <c r="B19" s="8" t="s">
        <v>12</v>
      </c>
      <c r="C19" s="28">
        <v>3550</v>
      </c>
      <c r="D19" s="28">
        <v>37</v>
      </c>
      <c r="E19" s="29">
        <v>1.0422535211267605</v>
      </c>
    </row>
    <row r="20" spans="2:5" ht="12" customHeight="1" x14ac:dyDescent="0.2">
      <c r="B20" s="8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4915</v>
      </c>
      <c r="D21" s="28">
        <v>2446</v>
      </c>
      <c r="E21" s="29">
        <v>49.766022380467959</v>
      </c>
    </row>
    <row r="22" spans="2:5" s="4" customFormat="1" ht="12" customHeight="1" x14ac:dyDescent="0.2">
      <c r="B22" s="7" t="s">
        <v>15</v>
      </c>
      <c r="C22" s="24">
        <v>32102</v>
      </c>
      <c r="D22" s="24">
        <v>7037</v>
      </c>
      <c r="E22" s="25">
        <v>21.920752601084047</v>
      </c>
    </row>
    <row r="23" spans="2:5" s="4" customFormat="1" ht="12" customHeight="1" x14ac:dyDescent="0.2">
      <c r="B23" s="8" t="s">
        <v>16</v>
      </c>
      <c r="C23" s="30">
        <v>180</v>
      </c>
      <c r="D23" s="30">
        <v>27</v>
      </c>
      <c r="E23" s="31">
        <v>15</v>
      </c>
    </row>
    <row r="24" spans="2:5" ht="12" customHeight="1" x14ac:dyDescent="0.2">
      <c r="B24" s="8" t="s">
        <v>17</v>
      </c>
      <c r="C24" s="30">
        <v>31922</v>
      </c>
      <c r="D24" s="30">
        <v>7010</v>
      </c>
      <c r="E24" s="31">
        <v>21.959776956331055</v>
      </c>
    </row>
    <row r="25" spans="2:5" s="4" customFormat="1" ht="12" customHeight="1" x14ac:dyDescent="0.2">
      <c r="B25" s="7" t="s">
        <v>18</v>
      </c>
      <c r="C25" s="24">
        <v>24265</v>
      </c>
      <c r="D25" s="24">
        <v>5242</v>
      </c>
      <c r="E25" s="25">
        <v>21.603132083247477</v>
      </c>
    </row>
    <row r="26" spans="2:5" ht="12" customHeight="1" x14ac:dyDescent="0.2">
      <c r="B26" s="7" t="s">
        <v>19</v>
      </c>
      <c r="C26" s="24">
        <v>21839</v>
      </c>
      <c r="D26" s="24">
        <v>3248</v>
      </c>
      <c r="E26" s="25">
        <v>14.872475845963642</v>
      </c>
    </row>
    <row r="27" spans="2:5" ht="12" customHeight="1" x14ac:dyDescent="0.2">
      <c r="B27" s="8" t="s">
        <v>20</v>
      </c>
      <c r="C27" s="28">
        <v>21278</v>
      </c>
      <c r="D27" s="28">
        <v>2797</v>
      </c>
      <c r="E27" s="29">
        <v>13.145032427859762</v>
      </c>
    </row>
    <row r="28" spans="2:5" ht="12" customHeight="1" x14ac:dyDescent="0.2">
      <c r="B28" s="8" t="s">
        <v>21</v>
      </c>
      <c r="C28" s="28">
        <v>561</v>
      </c>
      <c r="D28" s="28">
        <v>451</v>
      </c>
      <c r="E28" s="29">
        <v>80.392156862745097</v>
      </c>
    </row>
    <row r="29" spans="2:5" ht="12" customHeight="1" x14ac:dyDescent="0.2">
      <c r="B29" s="7" t="s">
        <v>22</v>
      </c>
      <c r="C29" s="26">
        <v>787</v>
      </c>
      <c r="D29" s="26">
        <v>739</v>
      </c>
      <c r="E29" s="27">
        <v>93.900889453621346</v>
      </c>
    </row>
    <row r="30" spans="2:5" ht="12" customHeight="1" x14ac:dyDescent="0.2">
      <c r="B30" s="8" t="s">
        <v>23</v>
      </c>
      <c r="C30" s="28">
        <v>7</v>
      </c>
      <c r="D30" s="28">
        <v>7</v>
      </c>
      <c r="E30" s="29">
        <v>100</v>
      </c>
    </row>
    <row r="31" spans="2:5" s="4" customFormat="1" ht="12" customHeight="1" x14ac:dyDescent="0.2">
      <c r="B31" s="8" t="s">
        <v>24</v>
      </c>
      <c r="C31" s="28">
        <v>558</v>
      </c>
      <c r="D31" s="28">
        <v>546</v>
      </c>
      <c r="E31" s="29">
        <v>97.849462365591393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222</v>
      </c>
      <c r="D35" s="28">
        <v>186</v>
      </c>
      <c r="E35" s="29">
        <v>83.78378378378379</v>
      </c>
    </row>
    <row r="36" spans="2:6" ht="12" customHeight="1" x14ac:dyDescent="0.2">
      <c r="B36" s="7" t="s">
        <v>29</v>
      </c>
      <c r="C36" s="26">
        <v>1639</v>
      </c>
      <c r="D36" s="26">
        <v>1255</v>
      </c>
      <c r="E36" s="27">
        <v>76.57107992678462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2383</v>
      </c>
      <c r="D39" s="24">
        <v>2383</v>
      </c>
      <c r="E39" s="25">
        <v>100</v>
      </c>
    </row>
    <row r="40" spans="2:6" s="4" customFormat="1" ht="12" customHeight="1" x14ac:dyDescent="0.2">
      <c r="B40" s="8" t="s">
        <v>33</v>
      </c>
      <c r="C40" s="30">
        <v>2</v>
      </c>
      <c r="D40" s="30">
        <v>2</v>
      </c>
      <c r="E40" s="31">
        <v>100</v>
      </c>
    </row>
    <row r="41" spans="2:6" ht="12" customHeight="1" x14ac:dyDescent="0.2">
      <c r="B41" s="8" t="s">
        <v>34</v>
      </c>
      <c r="C41" s="30">
        <v>2381</v>
      </c>
      <c r="D41" s="30">
        <v>2381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9849</v>
      </c>
      <c r="D43" s="24">
        <v>2928</v>
      </c>
      <c r="E43" s="25">
        <v>29.72890648796832</v>
      </c>
    </row>
    <row r="44" spans="2:6" ht="12" customHeight="1" x14ac:dyDescent="0.2">
      <c r="B44" s="7" t="s">
        <v>37</v>
      </c>
      <c r="C44" s="26">
        <v>5695</v>
      </c>
      <c r="D44" s="26">
        <v>2786</v>
      </c>
      <c r="E44" s="27">
        <v>48.920105355575068</v>
      </c>
      <c r="F44" s="5"/>
    </row>
    <row r="45" spans="2:6" ht="12" customHeight="1" x14ac:dyDescent="0.2">
      <c r="B45" s="7" t="s">
        <v>38</v>
      </c>
      <c r="C45" s="26">
        <v>640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3728</v>
      </c>
      <c r="D46" s="22">
        <v>3289</v>
      </c>
      <c r="E46" s="27">
        <v>88.22424892703863</v>
      </c>
    </row>
    <row r="47" spans="2:6" ht="12" customHeight="1" x14ac:dyDescent="0.2">
      <c r="B47" s="6" t="s">
        <v>39</v>
      </c>
      <c r="C47" s="32">
        <v>875</v>
      </c>
      <c r="D47" s="32">
        <v>835</v>
      </c>
      <c r="E47" s="33">
        <v>95.428571428571431</v>
      </c>
    </row>
    <row r="48" spans="2:6" ht="12" customHeight="1" x14ac:dyDescent="0.2">
      <c r="B48" s="6" t="s">
        <v>40</v>
      </c>
      <c r="C48" s="32">
        <v>858</v>
      </c>
      <c r="D48" s="32">
        <v>818</v>
      </c>
      <c r="E48" s="33">
        <v>95.337995337995338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858</v>
      </c>
      <c r="D50" s="34">
        <v>818</v>
      </c>
      <c r="E50" s="35">
        <v>95.337995337995338</v>
      </c>
    </row>
    <row r="51" spans="2:5" ht="12" customHeight="1" x14ac:dyDescent="0.2">
      <c r="B51" s="6" t="s">
        <v>43</v>
      </c>
      <c r="C51" s="32">
        <v>17</v>
      </c>
      <c r="D51" s="32">
        <v>17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17</v>
      </c>
      <c r="D53" s="34">
        <v>17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1997</v>
      </c>
      <c r="D57" s="32">
        <v>1997</v>
      </c>
      <c r="E57" s="33">
        <v>100</v>
      </c>
    </row>
    <row r="58" spans="2:5" ht="12" customHeight="1" x14ac:dyDescent="0.2">
      <c r="B58" s="6" t="s">
        <v>48</v>
      </c>
      <c r="C58" s="32">
        <v>1997</v>
      </c>
      <c r="D58" s="32">
        <v>1997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856</v>
      </c>
      <c r="D60" s="32">
        <v>457</v>
      </c>
      <c r="E60" s="33">
        <v>53.387850467289724</v>
      </c>
    </row>
    <row r="61" spans="2:5" s="4" customFormat="1" ht="12" customHeight="1" x14ac:dyDescent="0.2">
      <c r="B61" s="6" t="s">
        <v>51</v>
      </c>
      <c r="C61" s="32">
        <v>846</v>
      </c>
      <c r="D61" s="32">
        <v>447</v>
      </c>
      <c r="E61" s="33">
        <v>52.836879432624116</v>
      </c>
    </row>
    <row r="62" spans="2:5" ht="12" customHeight="1" x14ac:dyDescent="0.2">
      <c r="B62" s="6" t="s">
        <v>90</v>
      </c>
      <c r="C62" s="32">
        <v>10</v>
      </c>
      <c r="D62" s="32">
        <v>10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32118</v>
      </c>
      <c r="D69" s="22">
        <v>2002</v>
      </c>
      <c r="E69" s="23">
        <v>6.233264835917554</v>
      </c>
    </row>
    <row r="70" spans="2:5" ht="12" customHeight="1" x14ac:dyDescent="0.2">
      <c r="B70" s="6" t="s">
        <v>57</v>
      </c>
      <c r="C70" s="32">
        <v>7623</v>
      </c>
      <c r="D70" s="32">
        <v>20</v>
      </c>
      <c r="E70" s="33">
        <v>0.26236389872753513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7620</v>
      </c>
      <c r="D73" s="36">
        <v>17</v>
      </c>
      <c r="E73" s="37">
        <v>0.2230971128608924</v>
      </c>
    </row>
    <row r="74" spans="2:5" ht="12" customHeight="1" x14ac:dyDescent="0.2">
      <c r="B74" s="6" t="s">
        <v>61</v>
      </c>
      <c r="C74" s="32">
        <v>3</v>
      </c>
      <c r="D74" s="32">
        <v>3</v>
      </c>
      <c r="E74" s="33">
        <v>100</v>
      </c>
    </row>
    <row r="75" spans="2:5" ht="12" customHeight="1" x14ac:dyDescent="0.2">
      <c r="B75" s="6" t="s">
        <v>62</v>
      </c>
      <c r="C75" s="32">
        <v>173</v>
      </c>
      <c r="D75" s="32">
        <v>117</v>
      </c>
      <c r="E75" s="33">
        <v>67.630057803468219</v>
      </c>
    </row>
    <row r="76" spans="2:5" ht="12" customHeight="1" x14ac:dyDescent="0.2">
      <c r="B76" s="6" t="s">
        <v>63</v>
      </c>
      <c r="C76" s="32">
        <v>4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169</v>
      </c>
      <c r="D77" s="32">
        <v>117</v>
      </c>
      <c r="E77" s="33">
        <v>69.230769230769226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169</v>
      </c>
      <c r="D85" s="34">
        <v>117</v>
      </c>
      <c r="E85" s="35">
        <v>69.230769230769226</v>
      </c>
    </row>
    <row r="86" spans="2:5" ht="12" customHeight="1" x14ac:dyDescent="0.2">
      <c r="B86" s="6" t="s">
        <v>73</v>
      </c>
      <c r="C86" s="32">
        <v>23501</v>
      </c>
      <c r="D86" s="32">
        <v>1424</v>
      </c>
      <c r="E86" s="33">
        <v>6.0593166248244756</v>
      </c>
    </row>
    <row r="87" spans="2:5" ht="12" customHeight="1" x14ac:dyDescent="0.2">
      <c r="B87" s="6" t="s">
        <v>74</v>
      </c>
      <c r="C87" s="36">
        <v>289</v>
      </c>
      <c r="D87" s="36">
        <v>167</v>
      </c>
      <c r="E87" s="37">
        <v>57.785467128027676</v>
      </c>
    </row>
    <row r="88" spans="2:5" ht="12" customHeight="1" x14ac:dyDescent="0.2">
      <c r="B88" s="6" t="s">
        <v>75</v>
      </c>
      <c r="C88" s="32">
        <v>7129</v>
      </c>
      <c r="D88" s="32">
        <v>589</v>
      </c>
      <c r="E88" s="33">
        <v>8.2620283349698411</v>
      </c>
    </row>
    <row r="89" spans="2:5" ht="12" customHeight="1" x14ac:dyDescent="0.2">
      <c r="B89" s="6" t="s">
        <v>76</v>
      </c>
      <c r="C89" s="32">
        <v>16067</v>
      </c>
      <c r="D89" s="32">
        <v>662</v>
      </c>
      <c r="E89" s="33">
        <v>4.120246467915603</v>
      </c>
    </row>
    <row r="90" spans="2:5" ht="12" customHeight="1" x14ac:dyDescent="0.2">
      <c r="B90" s="6" t="s">
        <v>77</v>
      </c>
      <c r="C90" s="32">
        <v>16</v>
      </c>
      <c r="D90" s="32">
        <v>6</v>
      </c>
      <c r="E90" s="33">
        <v>37.5</v>
      </c>
    </row>
    <row r="91" spans="2:5" ht="12" customHeight="1" x14ac:dyDescent="0.2">
      <c r="B91" s="6" t="s">
        <v>78</v>
      </c>
      <c r="C91" s="32">
        <v>821</v>
      </c>
      <c r="D91" s="32">
        <v>441</v>
      </c>
      <c r="E91" s="33">
        <v>53.714981729598051</v>
      </c>
    </row>
    <row r="92" spans="2:5" ht="12" customHeight="1" x14ac:dyDescent="0.2">
      <c r="B92" s="6" t="s">
        <v>86</v>
      </c>
      <c r="C92" s="22">
        <v>18</v>
      </c>
      <c r="D92" s="22">
        <v>19</v>
      </c>
      <c r="E92" s="23">
        <v>105.55555555555556</v>
      </c>
    </row>
    <row r="93" spans="2:5" ht="12" customHeight="1" x14ac:dyDescent="0.2">
      <c r="B93" s="6" t="s">
        <v>79</v>
      </c>
      <c r="C93" s="32">
        <v>0</v>
      </c>
      <c r="D93" s="32">
        <v>0</v>
      </c>
      <c r="E93" s="23"/>
    </row>
    <row r="94" spans="2:5" ht="12" customHeight="1" x14ac:dyDescent="0.2">
      <c r="B94" s="6" t="s">
        <v>80</v>
      </c>
      <c r="C94" s="32">
        <v>18</v>
      </c>
      <c r="D94" s="32">
        <v>19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DFB92D6-2A27-4BFB-B9ED-F7560717A7B3}"/>
    <hyperlink ref="D4" location="ŞUBAT!A1" display="Şubat" xr:uid="{F99240D3-C89A-46A5-A0D0-3A96F2C7ECF2}"/>
    <hyperlink ref="E4" location="MART!A1" display="Mart" xr:uid="{2AD4E50B-C338-4224-A5C5-F2C76BB66494}"/>
    <hyperlink ref="C5" location="NİSAN!A1" display="Nisan" xr:uid="{E04DB4D0-E410-4DF7-9D07-81BB813E31EF}"/>
    <hyperlink ref="D5" location="MAYIS!A1" display="Mayıs" xr:uid="{5DAC298B-2E3C-46AE-A3B4-8ABFEF3F1FD8}"/>
    <hyperlink ref="E5" location="HAZİRAN!A1" display="Haziran" xr:uid="{25375051-7EF5-4315-BFD3-2A95D9828193}"/>
    <hyperlink ref="C6" location="TEMMUZ!A1" display="Temmuz" xr:uid="{5D652C2F-2D5B-4DC9-A83E-A7AF92219803}"/>
    <hyperlink ref="D6" location="AĞUSTOS!A1" display="Ağustos" xr:uid="{CEFAB6DC-9709-4A3D-B919-5047BD0030A6}"/>
    <hyperlink ref="E6" location="EYLÜL!A1" display="Eylül" xr:uid="{6B6430C1-E817-4FEB-8F7D-C5634171D33F}"/>
    <hyperlink ref="C7" location="EKİM!A1" display="Ekim" xr:uid="{5A64A6E6-FF10-48B1-9D21-36819D4177C4}"/>
    <hyperlink ref="D7" location="KASIM!A1" display="Kasım" xr:uid="{959150B0-AA2F-4583-B0A6-7B627E1BAA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F1D3-3CD3-46E4-AEE3-4C576734782B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140629</v>
      </c>
      <c r="D10" s="22">
        <f>+D11+D46+D64+D69+D92+D98</f>
        <v>26666</v>
      </c>
      <c r="E10" s="23">
        <f t="shared" ref="E10:E73" si="0">+D10/C10*100</f>
        <v>18.961949526769018</v>
      </c>
    </row>
    <row r="11" spans="2:5" ht="12" customHeight="1" x14ac:dyDescent="0.2">
      <c r="B11" s="7" t="s">
        <v>4</v>
      </c>
      <c r="C11" s="24">
        <f>+C12+C22+C25+C39+C43+C44+C45</f>
        <v>108731</v>
      </c>
      <c r="D11" s="24">
        <f>+D12+D22+D25+D39+D43+D44+D45</f>
        <v>23158</v>
      </c>
      <c r="E11" s="25">
        <f t="shared" si="0"/>
        <v>21.298433749344714</v>
      </c>
    </row>
    <row r="12" spans="2:5" ht="12" customHeight="1" x14ac:dyDescent="0.2">
      <c r="B12" s="7" t="s">
        <v>5</v>
      </c>
      <c r="C12" s="24">
        <f>+C13+C18</f>
        <v>40185</v>
      </c>
      <c r="D12" s="24">
        <f>+D13+D18</f>
        <v>9112</v>
      </c>
      <c r="E12" s="25">
        <f t="shared" si="0"/>
        <v>22.67512753514993</v>
      </c>
    </row>
    <row r="13" spans="2:5" ht="12" customHeight="1" x14ac:dyDescent="0.2">
      <c r="B13" s="7" t="s">
        <v>6</v>
      </c>
      <c r="C13" s="26">
        <f>SUM(C14:C17)</f>
        <v>35605</v>
      </c>
      <c r="D13" s="26">
        <f>SUM(D14:D17)</f>
        <v>9075</v>
      </c>
      <c r="E13" s="27">
        <f t="shared" si="0"/>
        <v>25.487993259373681</v>
      </c>
    </row>
    <row r="14" spans="2:5" ht="12" customHeight="1" x14ac:dyDescent="0.2">
      <c r="B14" s="8" t="s">
        <v>7</v>
      </c>
      <c r="C14" s="28">
        <v>6908</v>
      </c>
      <c r="D14" s="28">
        <v>31</v>
      </c>
      <c r="E14" s="29">
        <f t="shared" si="0"/>
        <v>0.44875506658946152</v>
      </c>
    </row>
    <row r="15" spans="2:5" ht="12" customHeight="1" x14ac:dyDescent="0.2">
      <c r="B15" s="8" t="s">
        <v>8</v>
      </c>
      <c r="C15" s="28">
        <v>1116</v>
      </c>
      <c r="D15" s="28">
        <v>20</v>
      </c>
      <c r="E15" s="29">
        <f t="shared" si="0"/>
        <v>1.7921146953405016</v>
      </c>
    </row>
    <row r="16" spans="2:5" ht="12" customHeight="1" x14ac:dyDescent="0.2">
      <c r="B16" s="8" t="s">
        <v>9</v>
      </c>
      <c r="C16" s="28">
        <v>25971</v>
      </c>
      <c r="D16" s="28">
        <v>8979</v>
      </c>
      <c r="E16" s="29">
        <f t="shared" si="0"/>
        <v>34.573177775210809</v>
      </c>
    </row>
    <row r="17" spans="2:5" ht="12" customHeight="1" x14ac:dyDescent="0.2">
      <c r="B17" s="8" t="s">
        <v>10</v>
      </c>
      <c r="C17" s="28">
        <v>1610</v>
      </c>
      <c r="D17" s="28">
        <v>45</v>
      </c>
      <c r="E17" s="29">
        <f t="shared" si="0"/>
        <v>2.7950310559006213</v>
      </c>
    </row>
    <row r="18" spans="2:5" ht="12" customHeight="1" x14ac:dyDescent="0.2">
      <c r="B18" s="7" t="s">
        <v>11</v>
      </c>
      <c r="C18" s="24">
        <f>SUM(C19:C21)</f>
        <v>4580</v>
      </c>
      <c r="D18" s="24">
        <f>SUM(D19:D21)</f>
        <v>37</v>
      </c>
      <c r="E18" s="25">
        <f t="shared" si="0"/>
        <v>0.80786026200873362</v>
      </c>
    </row>
    <row r="19" spans="2:5" ht="12" customHeight="1" x14ac:dyDescent="0.2">
      <c r="B19" s="8" t="s">
        <v>12</v>
      </c>
      <c r="C19" s="28">
        <v>3145</v>
      </c>
      <c r="D19" s="28">
        <v>34</v>
      </c>
      <c r="E19" s="29">
        <f t="shared" si="0"/>
        <v>1.0810810810810811</v>
      </c>
    </row>
    <row r="20" spans="2:5" ht="12" customHeight="1" x14ac:dyDescent="0.2">
      <c r="B20" s="8" t="s">
        <v>13</v>
      </c>
      <c r="C20" s="28">
        <v>30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1405</v>
      </c>
      <c r="D21" s="28">
        <v>3</v>
      </c>
      <c r="E21" s="29">
        <f t="shared" si="0"/>
        <v>0.21352313167259787</v>
      </c>
    </row>
    <row r="22" spans="2:5" s="4" customFormat="1" ht="12" customHeight="1" x14ac:dyDescent="0.2">
      <c r="B22" s="7" t="s">
        <v>15</v>
      </c>
      <c r="C22" s="24">
        <f>SUM(C23:C24)</f>
        <v>31880</v>
      </c>
      <c r="D22" s="24">
        <f>SUM(D23:D24)</f>
        <v>5991</v>
      </c>
      <c r="E22" s="25">
        <f t="shared" si="0"/>
        <v>18.792346298619826</v>
      </c>
    </row>
    <row r="23" spans="2:5" s="4" customFormat="1" ht="12" customHeight="1" x14ac:dyDescent="0.2">
      <c r="B23" s="8" t="s">
        <v>16</v>
      </c>
      <c r="C23" s="30">
        <v>101</v>
      </c>
      <c r="D23" s="30">
        <v>7</v>
      </c>
      <c r="E23" s="31">
        <f t="shared" si="0"/>
        <v>6.9306930693069315</v>
      </c>
    </row>
    <row r="24" spans="2:5" ht="12" customHeight="1" x14ac:dyDescent="0.2">
      <c r="B24" s="8" t="s">
        <v>17</v>
      </c>
      <c r="C24" s="30">
        <v>31779</v>
      </c>
      <c r="D24" s="30">
        <v>5984</v>
      </c>
      <c r="E24" s="31">
        <f t="shared" si="0"/>
        <v>18.830044998269297</v>
      </c>
    </row>
    <row r="25" spans="2:5" s="4" customFormat="1" ht="12" customHeight="1" x14ac:dyDescent="0.2">
      <c r="B25" s="7" t="s">
        <v>18</v>
      </c>
      <c r="C25" s="24">
        <f>+C26+C29+C36+C37+C38</f>
        <v>22242</v>
      </c>
      <c r="D25" s="24">
        <f>+D26+D29+D36+D37+D38</f>
        <v>3529</v>
      </c>
      <c r="E25" s="25">
        <f t="shared" si="0"/>
        <v>15.866378922758745</v>
      </c>
    </row>
    <row r="26" spans="2:5" ht="12" customHeight="1" x14ac:dyDescent="0.2">
      <c r="B26" s="7" t="s">
        <v>19</v>
      </c>
      <c r="C26" s="24">
        <f>SUM(C27:C28)</f>
        <v>20603</v>
      </c>
      <c r="D26" s="24">
        <f>SUM(D27:D28)</f>
        <v>2328</v>
      </c>
      <c r="E26" s="25">
        <f t="shared" si="0"/>
        <v>11.29932534096976</v>
      </c>
    </row>
    <row r="27" spans="2:5" ht="12" customHeight="1" x14ac:dyDescent="0.2">
      <c r="B27" s="8" t="s">
        <v>20</v>
      </c>
      <c r="C27" s="28">
        <v>20253</v>
      </c>
      <c r="D27" s="28">
        <v>2088</v>
      </c>
      <c r="E27" s="29">
        <f t="shared" si="0"/>
        <v>10.309583765368094</v>
      </c>
    </row>
    <row r="28" spans="2:5" ht="12" customHeight="1" x14ac:dyDescent="0.2">
      <c r="B28" s="8" t="s">
        <v>21</v>
      </c>
      <c r="C28" s="28">
        <v>350</v>
      </c>
      <c r="D28" s="28">
        <v>240</v>
      </c>
      <c r="E28" s="29">
        <f t="shared" si="0"/>
        <v>68.571428571428569</v>
      </c>
    </row>
    <row r="29" spans="2:5" ht="12" customHeight="1" x14ac:dyDescent="0.2">
      <c r="B29" s="7" t="s">
        <v>22</v>
      </c>
      <c r="C29" s="26">
        <f>SUM(C30:C35)</f>
        <v>480</v>
      </c>
      <c r="D29" s="26">
        <f>SUM(D30:D35)</f>
        <v>432</v>
      </c>
      <c r="E29" s="27">
        <f t="shared" si="0"/>
        <v>90</v>
      </c>
    </row>
    <row r="30" spans="2:5" ht="12" customHeight="1" x14ac:dyDescent="0.2">
      <c r="B30" s="8" t="s">
        <v>23</v>
      </c>
      <c r="C30" s="28">
        <v>7</v>
      </c>
      <c r="D30" s="28">
        <v>7</v>
      </c>
      <c r="E30" s="29">
        <f t="shared" si="0"/>
        <v>100</v>
      </c>
    </row>
    <row r="31" spans="2:5" s="4" customFormat="1" ht="12" customHeight="1" x14ac:dyDescent="0.2">
      <c r="B31" s="8" t="s">
        <v>24</v>
      </c>
      <c r="C31" s="28">
        <v>314</v>
      </c>
      <c r="D31" s="28">
        <v>302</v>
      </c>
      <c r="E31" s="29">
        <f t="shared" si="0"/>
        <v>96.178343949044589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159</v>
      </c>
      <c r="D35" s="28">
        <v>123</v>
      </c>
      <c r="E35" s="29">
        <f t="shared" si="0"/>
        <v>77.358490566037744</v>
      </c>
    </row>
    <row r="36" spans="2:6" ht="12" customHeight="1" x14ac:dyDescent="0.2">
      <c r="B36" s="7" t="s">
        <v>29</v>
      </c>
      <c r="C36" s="26">
        <v>1159</v>
      </c>
      <c r="D36" s="26">
        <v>769</v>
      </c>
      <c r="E36" s="27">
        <f t="shared" si="0"/>
        <v>66.350301984469368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1341</v>
      </c>
      <c r="D39" s="24">
        <f>SUM(D40:D42)</f>
        <v>1341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1340</v>
      </c>
      <c r="D41" s="30">
        <v>1340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8220</v>
      </c>
      <c r="D43" s="24">
        <v>1618</v>
      </c>
      <c r="E43" s="25">
        <f t="shared" si="0"/>
        <v>19.683698296836983</v>
      </c>
    </row>
    <row r="44" spans="2:6" ht="12" customHeight="1" x14ac:dyDescent="0.2">
      <c r="B44" s="7" t="s">
        <v>37</v>
      </c>
      <c r="C44" s="26">
        <v>4223</v>
      </c>
      <c r="D44" s="26">
        <v>1567</v>
      </c>
      <c r="E44" s="27">
        <f t="shared" si="0"/>
        <v>37.106322519535873</v>
      </c>
      <c r="F44" s="5"/>
    </row>
    <row r="45" spans="2:6" ht="12" customHeight="1" x14ac:dyDescent="0.2">
      <c r="B45" s="7" t="s">
        <v>38</v>
      </c>
      <c r="C45" s="26">
        <v>640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2783</v>
      </c>
      <c r="D46" s="22">
        <f>+D47+D54+D57+D60+D63</f>
        <v>2364</v>
      </c>
      <c r="E46" s="27">
        <f t="shared" si="0"/>
        <v>84.94430470715055</v>
      </c>
    </row>
    <row r="47" spans="2:6" ht="12" customHeight="1" x14ac:dyDescent="0.2">
      <c r="B47" s="6" t="s">
        <v>39</v>
      </c>
      <c r="C47" s="32">
        <f>+C48+C51</f>
        <v>510</v>
      </c>
      <c r="D47" s="32">
        <f>+D48+D51</f>
        <v>468</v>
      </c>
      <c r="E47" s="33">
        <f t="shared" si="0"/>
        <v>91.764705882352942</v>
      </c>
    </row>
    <row r="48" spans="2:6" ht="12" customHeight="1" x14ac:dyDescent="0.2">
      <c r="B48" s="6" t="s">
        <v>40</v>
      </c>
      <c r="C48" s="32">
        <f>SUM(C49:C50)</f>
        <v>500</v>
      </c>
      <c r="D48" s="32">
        <f>SUM(D49:D50)</f>
        <v>458</v>
      </c>
      <c r="E48" s="33">
        <f t="shared" si="0"/>
        <v>91.600000000000009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500</v>
      </c>
      <c r="D50" s="34">
        <v>458</v>
      </c>
      <c r="E50" s="35">
        <f t="shared" si="0"/>
        <v>91.600000000000009</v>
      </c>
    </row>
    <row r="51" spans="2:5" ht="12" customHeight="1" x14ac:dyDescent="0.2">
      <c r="B51" s="6" t="s">
        <v>43</v>
      </c>
      <c r="C51" s="32">
        <f>SUM(C52:C53)</f>
        <v>10</v>
      </c>
      <c r="D51" s="32">
        <f>SUM(D52:D53)</f>
        <v>10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10</v>
      </c>
      <c r="D53" s="34">
        <v>10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1634</v>
      </c>
      <c r="D57" s="32">
        <f>SUM(D58:D59)</f>
        <v>1634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1634</v>
      </c>
      <c r="D58" s="32">
        <v>1634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639</v>
      </c>
      <c r="D60" s="32">
        <f>SUM(D61:D62)</f>
        <v>262</v>
      </c>
      <c r="E60" s="33">
        <f t="shared" si="0"/>
        <v>41.001564945226917</v>
      </c>
    </row>
    <row r="61" spans="2:5" s="4" customFormat="1" ht="12" customHeight="1" x14ac:dyDescent="0.2">
      <c r="B61" s="6" t="s">
        <v>51</v>
      </c>
      <c r="C61" s="32">
        <v>629</v>
      </c>
      <c r="D61" s="32">
        <v>252</v>
      </c>
      <c r="E61" s="33">
        <f t="shared" si="0"/>
        <v>40.06359300476948</v>
      </c>
    </row>
    <row r="62" spans="2:5" ht="12" customHeight="1" x14ac:dyDescent="0.2">
      <c r="B62" s="6" t="s">
        <v>90</v>
      </c>
      <c r="C62" s="32">
        <v>10</v>
      </c>
      <c r="D62" s="32">
        <v>10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29097</v>
      </c>
      <c r="D69" s="22">
        <f>+D70+D75+D86+D91</f>
        <v>1126</v>
      </c>
      <c r="E69" s="23">
        <f t="shared" si="0"/>
        <v>3.8698147575351407</v>
      </c>
    </row>
    <row r="70" spans="2:5" ht="12" customHeight="1" x14ac:dyDescent="0.2">
      <c r="B70" s="6" t="s">
        <v>57</v>
      </c>
      <c r="C70" s="32">
        <f>+C71+C72+C73+C74</f>
        <v>6859</v>
      </c>
      <c r="D70" s="32">
        <f>+D71+D72+D73+D74</f>
        <v>15</v>
      </c>
      <c r="E70" s="33">
        <f t="shared" si="0"/>
        <v>0.21869077124945327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6857</v>
      </c>
      <c r="D73" s="36">
        <v>13</v>
      </c>
      <c r="E73" s="37">
        <f t="shared" si="0"/>
        <v>0.18958728306839726</v>
      </c>
    </row>
    <row r="74" spans="2:5" ht="12" customHeight="1" x14ac:dyDescent="0.2">
      <c r="B74" s="6" t="s">
        <v>61</v>
      </c>
      <c r="C74" s="32">
        <v>2</v>
      </c>
      <c r="D74" s="32">
        <v>2</v>
      </c>
      <c r="E74" s="33">
        <f t="shared" ref="E74:E92" si="1">+D74/C74*100</f>
        <v>100</v>
      </c>
    </row>
    <row r="75" spans="2:5" ht="12" customHeight="1" x14ac:dyDescent="0.2">
      <c r="B75" s="6" t="s">
        <v>62</v>
      </c>
      <c r="C75" s="32">
        <f>+C76+C77</f>
        <v>82</v>
      </c>
      <c r="D75" s="32">
        <f>+D76+D77</f>
        <v>28</v>
      </c>
      <c r="E75" s="33">
        <f t="shared" si="1"/>
        <v>34.146341463414636</v>
      </c>
    </row>
    <row r="76" spans="2:5" ht="12" customHeight="1" x14ac:dyDescent="0.2">
      <c r="B76" s="6" t="s">
        <v>63</v>
      </c>
      <c r="C76" s="32">
        <v>4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78</v>
      </c>
      <c r="D77" s="32">
        <f>SUM(D78:D85)</f>
        <v>28</v>
      </c>
      <c r="E77" s="33">
        <f t="shared" si="1"/>
        <v>35.897435897435898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78</v>
      </c>
      <c r="D85" s="34">
        <v>28</v>
      </c>
      <c r="E85" s="35">
        <f t="shared" si="1"/>
        <v>35.897435897435898</v>
      </c>
    </row>
    <row r="86" spans="2:5" ht="12" customHeight="1" x14ac:dyDescent="0.2">
      <c r="B86" s="6" t="s">
        <v>73</v>
      </c>
      <c r="C86" s="32">
        <f>+C87+C88+C89+C90</f>
        <v>21512</v>
      </c>
      <c r="D86" s="32">
        <f>+D87+D88+D89+D90</f>
        <v>820</v>
      </c>
      <c r="E86" s="33">
        <f t="shared" si="1"/>
        <v>3.8118259576050577</v>
      </c>
    </row>
    <row r="87" spans="2:5" ht="12" customHeight="1" x14ac:dyDescent="0.2">
      <c r="B87" s="6" t="s">
        <v>74</v>
      </c>
      <c r="C87" s="36">
        <v>195</v>
      </c>
      <c r="D87" s="36">
        <v>77</v>
      </c>
      <c r="E87" s="37">
        <f t="shared" si="1"/>
        <v>39.487179487179489</v>
      </c>
    </row>
    <row r="88" spans="2:5" ht="12" customHeight="1" x14ac:dyDescent="0.2">
      <c r="B88" s="6" t="s">
        <v>75</v>
      </c>
      <c r="C88" s="32">
        <v>6536</v>
      </c>
      <c r="D88" s="32">
        <v>343</v>
      </c>
      <c r="E88" s="33">
        <f t="shared" si="1"/>
        <v>5.2478580171358633</v>
      </c>
    </row>
    <row r="89" spans="2:5" ht="12" customHeight="1" x14ac:dyDescent="0.2">
      <c r="B89" s="6" t="s">
        <v>76</v>
      </c>
      <c r="C89" s="32">
        <v>14766</v>
      </c>
      <c r="D89" s="32">
        <v>400</v>
      </c>
      <c r="E89" s="33">
        <f t="shared" si="1"/>
        <v>2.7089259108763373</v>
      </c>
    </row>
    <row r="90" spans="2:5" ht="12" customHeight="1" x14ac:dyDescent="0.2">
      <c r="B90" s="6" t="s">
        <v>77</v>
      </c>
      <c r="C90" s="32">
        <v>15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644</v>
      </c>
      <c r="D91" s="32">
        <v>263</v>
      </c>
      <c r="E91" s="33">
        <f t="shared" si="1"/>
        <v>40.838509316770185</v>
      </c>
    </row>
    <row r="92" spans="2:5" ht="12" customHeight="1" x14ac:dyDescent="0.2">
      <c r="B92" s="6" t="s">
        <v>86</v>
      </c>
      <c r="C92" s="22">
        <f>+C93+C94+C95</f>
        <v>18</v>
      </c>
      <c r="D92" s="22">
        <f>+D93+D94+D95</f>
        <v>18</v>
      </c>
      <c r="E92" s="23">
        <f t="shared" si="1"/>
        <v>100</v>
      </c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>
        <v>18</v>
      </c>
      <c r="D94" s="32">
        <v>18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48A5FC33-49C2-4307-BEEE-0EF249B68BD7}"/>
    <hyperlink ref="D4" location="ŞUBAT!A1" display="Şubat" xr:uid="{B28ED1D6-941A-4FE0-B189-7E86E5667F57}"/>
    <hyperlink ref="E4" location="MART!A1" display="Mart" xr:uid="{D75A56DF-6DF0-4558-B29B-192EE7B54A90}"/>
    <hyperlink ref="C5" location="NİSAN!A1" display="Nisan" xr:uid="{2D349B1A-8962-47C4-B47E-821219FDC5DE}"/>
    <hyperlink ref="D5" location="MAYIS!A1" display="Mayıs" xr:uid="{F5568AE9-B7AD-4FD3-8CDE-40CFDB9A15EB}"/>
    <hyperlink ref="E5" location="HAZİRAN!A1" display="Haziran" xr:uid="{56636A89-1B5F-427F-BCC8-C2123855FFD7}"/>
    <hyperlink ref="C6" location="TEMMUZ!A1" display="Temmuz" xr:uid="{7F53719B-6AA2-46C0-92AE-59925904CC63}"/>
    <hyperlink ref="D6" location="AĞUSTOS!A1" display="Ağustos" xr:uid="{0BC26F92-0C32-43BF-9AC6-84369614E6C5}"/>
    <hyperlink ref="E6" location="EYLÜL!A1" display="Eylül" xr:uid="{7DB0477A-CEE4-41A1-9696-6D3940E937CB}"/>
    <hyperlink ref="C7" location="EKİM!A1" display="Ekim" xr:uid="{49253311-2CE3-4B0C-BEA8-88299EB24A2E}"/>
    <hyperlink ref="D7" location="KASIM!A1" display="Kasım" xr:uid="{5C953BF4-4AB0-4E4B-B255-796B55A263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2106-9162-4EA3-A7AB-8FFE116C854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360938</v>
      </c>
      <c r="D10" s="22">
        <v>240081</v>
      </c>
      <c r="E10" s="23">
        <v>66.515855908771044</v>
      </c>
    </row>
    <row r="11" spans="2:5" ht="12" customHeight="1" x14ac:dyDescent="0.2">
      <c r="B11" s="7" t="s">
        <v>4</v>
      </c>
      <c r="C11" s="24">
        <v>294967</v>
      </c>
      <c r="D11" s="24">
        <v>214376</v>
      </c>
      <c r="E11" s="25">
        <v>72.677960585421417</v>
      </c>
    </row>
    <row r="12" spans="2:5" ht="12" customHeight="1" x14ac:dyDescent="0.2">
      <c r="B12" s="7" t="s">
        <v>5</v>
      </c>
      <c r="C12" s="24">
        <v>148805</v>
      </c>
      <c r="D12" s="24">
        <v>112096</v>
      </c>
      <c r="E12" s="25">
        <v>75.330802056382524</v>
      </c>
    </row>
    <row r="13" spans="2:5" ht="12" customHeight="1" x14ac:dyDescent="0.2">
      <c r="B13" s="7" t="s">
        <v>6</v>
      </c>
      <c r="C13" s="26">
        <v>129258</v>
      </c>
      <c r="D13" s="26">
        <v>100206</v>
      </c>
      <c r="E13" s="27">
        <v>77.524021723993869</v>
      </c>
    </row>
    <row r="14" spans="2:5" ht="12" customHeight="1" x14ac:dyDescent="0.2">
      <c r="B14" s="8" t="s">
        <v>7</v>
      </c>
      <c r="C14" s="28">
        <v>16251</v>
      </c>
      <c r="D14" s="28">
        <v>7212</v>
      </c>
      <c r="E14" s="29">
        <v>44.378807458002584</v>
      </c>
    </row>
    <row r="15" spans="2:5" ht="12" customHeight="1" x14ac:dyDescent="0.2">
      <c r="B15" s="8" t="s">
        <v>8</v>
      </c>
      <c r="C15" s="28">
        <v>2959</v>
      </c>
      <c r="D15" s="28">
        <v>1689</v>
      </c>
      <c r="E15" s="29">
        <v>57.080094626563024</v>
      </c>
    </row>
    <row r="16" spans="2:5" ht="12" customHeight="1" x14ac:dyDescent="0.2">
      <c r="B16" s="8" t="s">
        <v>9</v>
      </c>
      <c r="C16" s="28">
        <v>102688</v>
      </c>
      <c r="D16" s="28">
        <v>85702</v>
      </c>
      <c r="E16" s="29">
        <v>83.458631972577123</v>
      </c>
    </row>
    <row r="17" spans="2:5" ht="12" customHeight="1" x14ac:dyDescent="0.2">
      <c r="B17" s="8" t="s">
        <v>10</v>
      </c>
      <c r="C17" s="28">
        <v>7360</v>
      </c>
      <c r="D17" s="28">
        <v>5603</v>
      </c>
      <c r="E17" s="29">
        <v>76.127717391304344</v>
      </c>
    </row>
    <row r="18" spans="2:5" ht="12" customHeight="1" x14ac:dyDescent="0.2">
      <c r="B18" s="7" t="s">
        <v>11</v>
      </c>
      <c r="C18" s="24">
        <v>19547</v>
      </c>
      <c r="D18" s="24">
        <v>11890</v>
      </c>
      <c r="E18" s="25">
        <v>60.827748503606692</v>
      </c>
    </row>
    <row r="19" spans="2:5" ht="12" customHeight="1" x14ac:dyDescent="0.2">
      <c r="B19" s="8" t="s">
        <v>12</v>
      </c>
      <c r="C19" s="28">
        <v>9063</v>
      </c>
      <c r="D19" s="28">
        <v>2869</v>
      </c>
      <c r="E19" s="29">
        <v>31.656184486373167</v>
      </c>
    </row>
    <row r="20" spans="2:5" ht="12" customHeight="1" x14ac:dyDescent="0.2">
      <c r="B20" s="8" t="s">
        <v>13</v>
      </c>
      <c r="C20" s="28">
        <v>25</v>
      </c>
      <c r="D20" s="28">
        <v>-8</v>
      </c>
      <c r="E20" s="29">
        <v>-32</v>
      </c>
    </row>
    <row r="21" spans="2:5" ht="12" customHeight="1" x14ac:dyDescent="0.2">
      <c r="B21" s="8" t="s">
        <v>14</v>
      </c>
      <c r="C21" s="28">
        <v>10459</v>
      </c>
      <c r="D21" s="28">
        <v>9029</v>
      </c>
      <c r="E21" s="29">
        <v>86.327564776747295</v>
      </c>
    </row>
    <row r="22" spans="2:5" s="4" customFormat="1" ht="12" customHeight="1" x14ac:dyDescent="0.2">
      <c r="B22" s="7" t="s">
        <v>15</v>
      </c>
      <c r="C22" s="24">
        <v>32417</v>
      </c>
      <c r="D22" s="24">
        <v>21078</v>
      </c>
      <c r="E22" s="25">
        <v>65.02143936823272</v>
      </c>
    </row>
    <row r="23" spans="2:5" s="4" customFormat="1" ht="12" customHeight="1" x14ac:dyDescent="0.2">
      <c r="B23" s="8" t="s">
        <v>16</v>
      </c>
      <c r="C23" s="30">
        <v>337</v>
      </c>
      <c r="D23" s="30">
        <v>174</v>
      </c>
      <c r="E23" s="31">
        <v>51.632047477744806</v>
      </c>
    </row>
    <row r="24" spans="2:5" ht="12" customHeight="1" x14ac:dyDescent="0.2">
      <c r="B24" s="8" t="s">
        <v>17</v>
      </c>
      <c r="C24" s="30">
        <v>32080</v>
      </c>
      <c r="D24" s="30">
        <v>20904</v>
      </c>
      <c r="E24" s="31">
        <v>65.16209476309227</v>
      </c>
    </row>
    <row r="25" spans="2:5" s="4" customFormat="1" ht="12" customHeight="1" x14ac:dyDescent="0.2">
      <c r="B25" s="7" t="s">
        <v>18</v>
      </c>
      <c r="C25" s="24">
        <v>48616</v>
      </c>
      <c r="D25" s="24">
        <v>26833</v>
      </c>
      <c r="E25" s="25">
        <v>55.193763370083929</v>
      </c>
    </row>
    <row r="26" spans="2:5" ht="12" customHeight="1" x14ac:dyDescent="0.2">
      <c r="B26" s="7" t="s">
        <v>19</v>
      </c>
      <c r="C26" s="24">
        <v>36688</v>
      </c>
      <c r="D26" s="24">
        <v>15344</v>
      </c>
      <c r="E26" s="25">
        <v>41.822939380723945</v>
      </c>
    </row>
    <row r="27" spans="2:5" ht="12" customHeight="1" x14ac:dyDescent="0.2">
      <c r="B27" s="8" t="s">
        <v>20</v>
      </c>
      <c r="C27" s="28">
        <v>35408</v>
      </c>
      <c r="D27" s="28">
        <v>14215</v>
      </c>
      <c r="E27" s="29">
        <v>40.146294622684138</v>
      </c>
    </row>
    <row r="28" spans="2:5" ht="12" customHeight="1" x14ac:dyDescent="0.2">
      <c r="B28" s="8" t="s">
        <v>21</v>
      </c>
      <c r="C28" s="28">
        <v>1280</v>
      </c>
      <c r="D28" s="28">
        <v>1129</v>
      </c>
      <c r="E28" s="29">
        <v>88.203125</v>
      </c>
    </row>
    <row r="29" spans="2:5" ht="12" customHeight="1" x14ac:dyDescent="0.2">
      <c r="B29" s="7" t="s">
        <v>22</v>
      </c>
      <c r="C29" s="26">
        <v>4800</v>
      </c>
      <c r="D29" s="26">
        <v>4760</v>
      </c>
      <c r="E29" s="27">
        <v>99.166666666666671</v>
      </c>
    </row>
    <row r="30" spans="2:5" ht="12" customHeight="1" x14ac:dyDescent="0.2">
      <c r="B30" s="8" t="s">
        <v>23</v>
      </c>
      <c r="C30" s="28">
        <v>30</v>
      </c>
      <c r="D30" s="28">
        <v>30</v>
      </c>
      <c r="E30" s="29">
        <v>100</v>
      </c>
    </row>
    <row r="31" spans="2:5" s="4" customFormat="1" ht="12" customHeight="1" x14ac:dyDescent="0.2">
      <c r="B31" s="8" t="s">
        <v>24</v>
      </c>
      <c r="C31" s="28">
        <v>3930</v>
      </c>
      <c r="D31" s="28">
        <v>3919</v>
      </c>
      <c r="E31" s="29">
        <v>99.720101781170484</v>
      </c>
    </row>
    <row r="32" spans="2:5" ht="12" customHeight="1" x14ac:dyDescent="0.2">
      <c r="B32" s="8" t="s">
        <v>25</v>
      </c>
      <c r="C32" s="28">
        <v>33</v>
      </c>
      <c r="D32" s="28">
        <v>4</v>
      </c>
      <c r="E32" s="29">
        <v>12.121212121212121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807</v>
      </c>
      <c r="D35" s="28">
        <v>807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7128</v>
      </c>
      <c r="D37" s="26">
        <v>6729</v>
      </c>
      <c r="E37" s="27">
        <v>94.4023569023569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19727</v>
      </c>
      <c r="D40" s="24">
        <v>19727</v>
      </c>
      <c r="E40" s="25">
        <v>100</v>
      </c>
    </row>
    <row r="41" spans="2:6" s="4" customFormat="1" ht="12" customHeight="1" x14ac:dyDescent="0.2">
      <c r="B41" s="8" t="s">
        <v>33</v>
      </c>
      <c r="C41" s="30">
        <v>83</v>
      </c>
      <c r="D41" s="30">
        <v>83</v>
      </c>
      <c r="E41" s="31">
        <v>100</v>
      </c>
    </row>
    <row r="42" spans="2:6" ht="12" customHeight="1" x14ac:dyDescent="0.2">
      <c r="B42" s="8" t="s">
        <v>34</v>
      </c>
      <c r="C42" s="30">
        <v>19644</v>
      </c>
      <c r="D42" s="30">
        <v>19644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24305</v>
      </c>
      <c r="D44" s="24">
        <v>17158</v>
      </c>
      <c r="E44" s="25">
        <v>70.594527874922846</v>
      </c>
    </row>
    <row r="45" spans="2:6" ht="12" customHeight="1" x14ac:dyDescent="0.2">
      <c r="B45" s="7" t="s">
        <v>37</v>
      </c>
      <c r="C45" s="26">
        <v>20515</v>
      </c>
      <c r="D45" s="26">
        <v>17469</v>
      </c>
      <c r="E45" s="27">
        <v>85.152327565196202</v>
      </c>
      <c r="F45" s="5"/>
    </row>
    <row r="46" spans="2:6" ht="12" customHeight="1" x14ac:dyDescent="0.2">
      <c r="B46" s="7" t="s">
        <v>38</v>
      </c>
      <c r="C46" s="26">
        <v>582</v>
      </c>
      <c r="D46" s="26">
        <v>15</v>
      </c>
      <c r="E46" s="27">
        <v>2.5773195876288657</v>
      </c>
    </row>
    <row r="47" spans="2:6" ht="12" customHeight="1" x14ac:dyDescent="0.2">
      <c r="B47" s="6" t="s">
        <v>84</v>
      </c>
      <c r="C47" s="22">
        <v>10133</v>
      </c>
      <c r="D47" s="22">
        <v>9668</v>
      </c>
      <c r="E47" s="27">
        <v>95.411033257672955</v>
      </c>
    </row>
    <row r="48" spans="2:6" ht="12" customHeight="1" x14ac:dyDescent="0.2">
      <c r="B48" s="6" t="s">
        <v>39</v>
      </c>
      <c r="C48" s="32">
        <v>4526</v>
      </c>
      <c r="D48" s="32">
        <v>4479</v>
      </c>
      <c r="E48" s="33">
        <v>98.961555457357491</v>
      </c>
    </row>
    <row r="49" spans="2:5" ht="12" customHeight="1" x14ac:dyDescent="0.2">
      <c r="B49" s="6" t="s">
        <v>40</v>
      </c>
      <c r="C49" s="32">
        <v>4373</v>
      </c>
      <c r="D49" s="32">
        <v>4326</v>
      </c>
      <c r="E49" s="33">
        <v>98.925222959067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4373</v>
      </c>
      <c r="D51" s="34">
        <v>4326</v>
      </c>
      <c r="E51" s="35">
        <v>98.925222959067</v>
      </c>
    </row>
    <row r="52" spans="2:5" ht="12" customHeight="1" x14ac:dyDescent="0.2">
      <c r="B52" s="6" t="s">
        <v>43</v>
      </c>
      <c r="C52" s="32">
        <v>153</v>
      </c>
      <c r="D52" s="32">
        <v>153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153</v>
      </c>
      <c r="D54" s="34">
        <v>153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2981</v>
      </c>
      <c r="D58" s="32">
        <v>2981</v>
      </c>
      <c r="E58" s="33">
        <v>100</v>
      </c>
    </row>
    <row r="59" spans="2:5" ht="12" customHeight="1" x14ac:dyDescent="0.2">
      <c r="B59" s="6" t="s">
        <v>48</v>
      </c>
      <c r="C59" s="32">
        <v>2981</v>
      </c>
      <c r="D59" s="32">
        <v>2981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2626</v>
      </c>
      <c r="D61" s="32">
        <v>2208</v>
      </c>
      <c r="E61" s="33">
        <v>84.08225437928408</v>
      </c>
    </row>
    <row r="62" spans="2:5" s="4" customFormat="1" ht="12" customHeight="1" x14ac:dyDescent="0.2">
      <c r="B62" s="6" t="s">
        <v>51</v>
      </c>
      <c r="C62" s="32">
        <v>2615</v>
      </c>
      <c r="D62" s="32">
        <v>2197</v>
      </c>
      <c r="E62" s="33">
        <v>84.015296367112811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55693</v>
      </c>
      <c r="D70" s="22">
        <v>15892</v>
      </c>
      <c r="E70" s="23">
        <v>28.535004399116588</v>
      </c>
    </row>
    <row r="71" spans="2:5" ht="12" customHeight="1" x14ac:dyDescent="0.2">
      <c r="B71" s="6" t="s">
        <v>57</v>
      </c>
      <c r="C71" s="32">
        <v>9922</v>
      </c>
      <c r="D71" s="32">
        <v>137</v>
      </c>
      <c r="E71" s="33">
        <v>1.3807700060471679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9859</v>
      </c>
      <c r="D74" s="36">
        <v>74</v>
      </c>
      <c r="E74" s="37">
        <v>0.7505832234506542</v>
      </c>
    </row>
    <row r="75" spans="2:5" ht="12" customHeight="1" x14ac:dyDescent="0.2">
      <c r="B75" s="6" t="s">
        <v>61</v>
      </c>
      <c r="C75" s="32">
        <v>63</v>
      </c>
      <c r="D75" s="32">
        <v>63</v>
      </c>
      <c r="E75" s="33">
        <v>100</v>
      </c>
    </row>
    <row r="76" spans="2:5" ht="12" customHeight="1" x14ac:dyDescent="0.2">
      <c r="B76" s="6" t="s">
        <v>62</v>
      </c>
      <c r="C76" s="32">
        <v>937</v>
      </c>
      <c r="D76" s="32">
        <v>885</v>
      </c>
      <c r="E76" s="33">
        <v>94.450373532550685</v>
      </c>
    </row>
    <row r="77" spans="2:5" ht="12" customHeight="1" x14ac:dyDescent="0.2">
      <c r="B77" s="6" t="s">
        <v>63</v>
      </c>
      <c r="C77" s="32">
        <v>16</v>
      </c>
      <c r="D77" s="32">
        <v>12</v>
      </c>
      <c r="E77" s="33">
        <v>75</v>
      </c>
    </row>
    <row r="78" spans="2:5" ht="12" customHeight="1" x14ac:dyDescent="0.2">
      <c r="B78" s="6" t="s">
        <v>64</v>
      </c>
      <c r="C78" s="32">
        <v>921</v>
      </c>
      <c r="D78" s="32">
        <v>873</v>
      </c>
      <c r="E78" s="33">
        <v>94.788273615635177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921</v>
      </c>
      <c r="D86" s="34">
        <v>873</v>
      </c>
      <c r="E86" s="35">
        <v>94.788273615635177</v>
      </c>
    </row>
    <row r="87" spans="2:5" ht="12" customHeight="1" x14ac:dyDescent="0.2">
      <c r="B87" s="6" t="s">
        <v>73</v>
      </c>
      <c r="C87" s="32">
        <v>40307</v>
      </c>
      <c r="D87" s="32">
        <v>10539</v>
      </c>
      <c r="E87" s="33">
        <v>26.14682313245838</v>
      </c>
    </row>
    <row r="88" spans="2:5" ht="12" customHeight="1" x14ac:dyDescent="0.2">
      <c r="B88" s="6" t="s">
        <v>74</v>
      </c>
      <c r="C88" s="36">
        <v>1036</v>
      </c>
      <c r="D88" s="36">
        <v>904</v>
      </c>
      <c r="E88" s="37">
        <v>87.25868725868726</v>
      </c>
    </row>
    <row r="89" spans="2:5" ht="12" customHeight="1" x14ac:dyDescent="0.2">
      <c r="B89" s="6" t="s">
        <v>75</v>
      </c>
      <c r="C89" s="32">
        <v>9981</v>
      </c>
      <c r="D89" s="32">
        <v>3523</v>
      </c>
      <c r="E89" s="33">
        <v>35.297064422402563</v>
      </c>
    </row>
    <row r="90" spans="2:5" ht="12" customHeight="1" x14ac:dyDescent="0.2">
      <c r="B90" s="6" t="s">
        <v>76</v>
      </c>
      <c r="C90" s="32">
        <v>29274</v>
      </c>
      <c r="D90" s="32">
        <v>6105</v>
      </c>
      <c r="E90" s="33">
        <v>20.854683336749332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4527</v>
      </c>
      <c r="D92" s="32">
        <v>4331</v>
      </c>
      <c r="E92" s="33">
        <v>95.670421912966646</v>
      </c>
    </row>
    <row r="93" spans="2:5" ht="12" customHeight="1" x14ac:dyDescent="0.2">
      <c r="B93" s="6" t="s">
        <v>86</v>
      </c>
      <c r="C93" s="22">
        <v>145</v>
      </c>
      <c r="D93" s="22">
        <v>145</v>
      </c>
      <c r="E93" s="23">
        <v>100</v>
      </c>
    </row>
    <row r="94" spans="2:5" ht="12" customHeight="1" x14ac:dyDescent="0.2">
      <c r="B94" s="6" t="s">
        <v>79</v>
      </c>
      <c r="C94" s="32">
        <v>62</v>
      </c>
      <c r="D94" s="32">
        <v>62</v>
      </c>
      <c r="E94" s="23">
        <v>100</v>
      </c>
    </row>
    <row r="95" spans="2:5" ht="12" customHeight="1" x14ac:dyDescent="0.2">
      <c r="B95" s="6" t="s">
        <v>80</v>
      </c>
      <c r="C95" s="32">
        <v>83</v>
      </c>
      <c r="D95" s="32">
        <v>83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7BF1A2A-5BD4-474D-BC7D-2D0DD85C38A1}"/>
    <hyperlink ref="D4" location="ŞUBAT!A1" display="Şubat" xr:uid="{83B61FDC-ED10-4F5C-988F-B46BA4B0CD44}"/>
    <hyperlink ref="E4" location="MART!A1" display="Mart" xr:uid="{FD6668FC-B2DE-4109-8292-880189C92E3F}"/>
    <hyperlink ref="C5" location="NİSAN!A1" display="Nisan" xr:uid="{A196EE74-7107-4385-AC4E-D4212BE894F9}"/>
    <hyperlink ref="D5" location="MAYIS!A1" display="Mayıs" xr:uid="{AE36338A-A862-41F2-BA4C-87A3E414953E}"/>
    <hyperlink ref="E5" location="HAZİRAN!A1" display="Haziran" xr:uid="{84E80A47-0D57-4DBF-9373-0259C6FFFF1E}"/>
    <hyperlink ref="C6" location="TEMMUZ!A1" display="Temmuz" xr:uid="{C3CE2C71-8284-4E31-BAD5-CB1879E1ABB4}"/>
    <hyperlink ref="D6" location="AĞUSTOS!A1" display="Ağustos" xr:uid="{51BC2A6D-78FE-4450-A5C2-C19F5F449EC9}"/>
    <hyperlink ref="E6" location="EYLÜL!A1" display="Eylül" xr:uid="{4E87C59B-A595-479E-B886-59E018AEF754}"/>
    <hyperlink ref="C7" location="EKİM!A1" display="Ekim" xr:uid="{B0993E89-0C4E-4D02-B32A-B4AC525604AB}"/>
    <hyperlink ref="D7" location="KASIM!A1" display="Kasım" xr:uid="{7B5567BB-AB90-4315-BFEE-02D28104DF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C9A7-854D-4220-B173-47F9243013A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333881</v>
      </c>
      <c r="D10" s="22">
        <v>211990</v>
      </c>
      <c r="E10" s="23">
        <v>63.492681524255644</v>
      </c>
    </row>
    <row r="11" spans="2:5" ht="12" customHeight="1" x14ac:dyDescent="0.2">
      <c r="B11" s="7" t="s">
        <v>4</v>
      </c>
      <c r="C11" s="24">
        <v>270469</v>
      </c>
      <c r="D11" s="24">
        <v>188879</v>
      </c>
      <c r="E11" s="25">
        <v>69.833881147192471</v>
      </c>
    </row>
    <row r="12" spans="2:5" ht="12" customHeight="1" x14ac:dyDescent="0.2">
      <c r="B12" s="7" t="s">
        <v>5</v>
      </c>
      <c r="C12" s="24">
        <v>133324</v>
      </c>
      <c r="D12" s="24">
        <v>96508</v>
      </c>
      <c r="E12" s="25">
        <v>72.386067024691727</v>
      </c>
    </row>
    <row r="13" spans="2:5" ht="12" customHeight="1" x14ac:dyDescent="0.2">
      <c r="B13" s="7" t="s">
        <v>6</v>
      </c>
      <c r="C13" s="26">
        <v>117455</v>
      </c>
      <c r="D13" s="26">
        <v>88169</v>
      </c>
      <c r="E13" s="27">
        <v>75.066195564258649</v>
      </c>
    </row>
    <row r="14" spans="2:5" ht="12" customHeight="1" x14ac:dyDescent="0.2">
      <c r="B14" s="8" t="s">
        <v>7</v>
      </c>
      <c r="C14" s="28">
        <v>16220</v>
      </c>
      <c r="D14" s="28">
        <v>6762</v>
      </c>
      <c r="E14" s="29">
        <v>41.689272503082613</v>
      </c>
    </row>
    <row r="15" spans="2:5" ht="12" customHeight="1" x14ac:dyDescent="0.2">
      <c r="B15" s="8" t="s">
        <v>8</v>
      </c>
      <c r="C15" s="28">
        <v>2949</v>
      </c>
      <c r="D15" s="28">
        <v>1601</v>
      </c>
      <c r="E15" s="29">
        <v>54.289589691420822</v>
      </c>
    </row>
    <row r="16" spans="2:5" ht="12" customHeight="1" x14ac:dyDescent="0.2">
      <c r="B16" s="8" t="s">
        <v>9</v>
      </c>
      <c r="C16" s="28">
        <v>92773</v>
      </c>
      <c r="D16" s="28">
        <v>75564</v>
      </c>
      <c r="E16" s="29">
        <v>81.450421997779529</v>
      </c>
    </row>
    <row r="17" spans="2:5" ht="12" customHeight="1" x14ac:dyDescent="0.2">
      <c r="B17" s="8" t="s">
        <v>10</v>
      </c>
      <c r="C17" s="28">
        <v>5513</v>
      </c>
      <c r="D17" s="28">
        <v>4242</v>
      </c>
      <c r="E17" s="29">
        <v>76.945401777616539</v>
      </c>
    </row>
    <row r="18" spans="2:5" ht="12" customHeight="1" x14ac:dyDescent="0.2">
      <c r="B18" s="7" t="s">
        <v>11</v>
      </c>
      <c r="C18" s="24">
        <v>15869</v>
      </c>
      <c r="D18" s="24">
        <v>8339</v>
      </c>
      <c r="E18" s="25">
        <v>52.54899489570861</v>
      </c>
    </row>
    <row r="19" spans="2:5" ht="12" customHeight="1" x14ac:dyDescent="0.2">
      <c r="B19" s="8" t="s">
        <v>12</v>
      </c>
      <c r="C19" s="28">
        <v>9048</v>
      </c>
      <c r="D19" s="28">
        <v>2528</v>
      </c>
      <c r="E19" s="29">
        <v>27.939876215738284</v>
      </c>
    </row>
    <row r="20" spans="2:5" ht="12" customHeight="1" x14ac:dyDescent="0.2">
      <c r="B20" s="8" t="s">
        <v>13</v>
      </c>
      <c r="C20" s="28">
        <v>25</v>
      </c>
      <c r="D20" s="28">
        <v>-8</v>
      </c>
      <c r="E20" s="29">
        <v>-32</v>
      </c>
    </row>
    <row r="21" spans="2:5" ht="12" customHeight="1" x14ac:dyDescent="0.2">
      <c r="B21" s="8" t="s">
        <v>14</v>
      </c>
      <c r="C21" s="28">
        <v>6796</v>
      </c>
      <c r="D21" s="28">
        <v>5819</v>
      </c>
      <c r="E21" s="29">
        <v>85.62389640965273</v>
      </c>
    </row>
    <row r="22" spans="2:5" s="4" customFormat="1" ht="12" customHeight="1" x14ac:dyDescent="0.2">
      <c r="B22" s="7" t="s">
        <v>15</v>
      </c>
      <c r="C22" s="24">
        <v>32435</v>
      </c>
      <c r="D22" s="24">
        <v>20219</v>
      </c>
      <c r="E22" s="25">
        <v>62.336981655618928</v>
      </c>
    </row>
    <row r="23" spans="2:5" s="4" customFormat="1" ht="12" customHeight="1" x14ac:dyDescent="0.2">
      <c r="B23" s="8" t="s">
        <v>16</v>
      </c>
      <c r="C23" s="30">
        <v>333</v>
      </c>
      <c r="D23" s="30">
        <v>155</v>
      </c>
      <c r="E23" s="31">
        <v>46.546546546546544</v>
      </c>
    </row>
    <row r="24" spans="2:5" ht="12" customHeight="1" x14ac:dyDescent="0.2">
      <c r="B24" s="8" t="s">
        <v>17</v>
      </c>
      <c r="C24" s="30">
        <v>32102</v>
      </c>
      <c r="D24" s="30">
        <v>20064</v>
      </c>
      <c r="E24" s="31">
        <v>62.500778767678021</v>
      </c>
    </row>
    <row r="25" spans="2:5" s="4" customFormat="1" ht="12" customHeight="1" x14ac:dyDescent="0.2">
      <c r="B25" s="7" t="s">
        <v>18</v>
      </c>
      <c r="C25" s="24">
        <v>44704</v>
      </c>
      <c r="D25" s="24">
        <v>22980</v>
      </c>
      <c r="E25" s="25">
        <v>51.404795991410168</v>
      </c>
    </row>
    <row r="26" spans="2:5" ht="12" customHeight="1" x14ac:dyDescent="0.2">
      <c r="B26" s="7" t="s">
        <v>19</v>
      </c>
      <c r="C26" s="24">
        <v>33746</v>
      </c>
      <c r="D26" s="24">
        <v>12461</v>
      </c>
      <c r="E26" s="25">
        <v>36.92585787945238</v>
      </c>
    </row>
    <row r="27" spans="2:5" ht="12" customHeight="1" x14ac:dyDescent="0.2">
      <c r="B27" s="8" t="s">
        <v>20</v>
      </c>
      <c r="C27" s="28">
        <v>32811</v>
      </c>
      <c r="D27" s="28">
        <v>11673</v>
      </c>
      <c r="E27" s="29">
        <v>35.576483496388406</v>
      </c>
    </row>
    <row r="28" spans="2:5" ht="12" customHeight="1" x14ac:dyDescent="0.2">
      <c r="B28" s="8" t="s">
        <v>21</v>
      </c>
      <c r="C28" s="28">
        <v>935</v>
      </c>
      <c r="D28" s="28">
        <v>788</v>
      </c>
      <c r="E28" s="29">
        <v>84.278074866310163</v>
      </c>
    </row>
    <row r="29" spans="2:5" ht="12" customHeight="1" x14ac:dyDescent="0.2">
      <c r="B29" s="7" t="s">
        <v>22</v>
      </c>
      <c r="C29" s="26">
        <v>4498</v>
      </c>
      <c r="D29" s="26">
        <v>4455</v>
      </c>
      <c r="E29" s="27">
        <v>99.044019564250775</v>
      </c>
    </row>
    <row r="30" spans="2:5" ht="12" customHeight="1" x14ac:dyDescent="0.2">
      <c r="B30" s="8" t="s">
        <v>23</v>
      </c>
      <c r="C30" s="28">
        <v>30</v>
      </c>
      <c r="D30" s="28">
        <v>30</v>
      </c>
      <c r="E30" s="29">
        <v>100</v>
      </c>
    </row>
    <row r="31" spans="2:5" s="4" customFormat="1" ht="12" customHeight="1" x14ac:dyDescent="0.2">
      <c r="B31" s="8" t="s">
        <v>24</v>
      </c>
      <c r="C31" s="28">
        <v>3686</v>
      </c>
      <c r="D31" s="28">
        <v>3674</v>
      </c>
      <c r="E31" s="29">
        <v>99.674443841562663</v>
      </c>
    </row>
    <row r="32" spans="2:5" ht="12" customHeight="1" x14ac:dyDescent="0.2">
      <c r="B32" s="8" t="s">
        <v>25</v>
      </c>
      <c r="C32" s="28">
        <v>33</v>
      </c>
      <c r="D32" s="28">
        <v>2</v>
      </c>
      <c r="E32" s="29">
        <v>6.0606060606060606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749</v>
      </c>
      <c r="D35" s="28">
        <v>749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6460</v>
      </c>
      <c r="D37" s="26">
        <v>6064</v>
      </c>
      <c r="E37" s="27">
        <v>93.869969040247682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17923</v>
      </c>
      <c r="D40" s="24">
        <v>17923</v>
      </c>
      <c r="E40" s="25">
        <v>100</v>
      </c>
    </row>
    <row r="41" spans="2:6" s="4" customFormat="1" ht="12" customHeight="1" x14ac:dyDescent="0.2">
      <c r="B41" s="8" t="s">
        <v>33</v>
      </c>
      <c r="C41" s="30">
        <v>82</v>
      </c>
      <c r="D41" s="30">
        <v>82</v>
      </c>
      <c r="E41" s="31">
        <v>100</v>
      </c>
    </row>
    <row r="42" spans="2:6" ht="12" customHeight="1" x14ac:dyDescent="0.2">
      <c r="B42" s="8" t="s">
        <v>34</v>
      </c>
      <c r="C42" s="30">
        <v>17841</v>
      </c>
      <c r="D42" s="30">
        <v>17841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22471</v>
      </c>
      <c r="D44" s="24">
        <v>15286</v>
      </c>
      <c r="E44" s="25">
        <v>68.025455030928754</v>
      </c>
    </row>
    <row r="45" spans="2:6" ht="12" customHeight="1" x14ac:dyDescent="0.2">
      <c r="B45" s="7" t="s">
        <v>37</v>
      </c>
      <c r="C45" s="26">
        <v>19030</v>
      </c>
      <c r="D45" s="26">
        <v>15951</v>
      </c>
      <c r="E45" s="27">
        <v>83.820283762480301</v>
      </c>
      <c r="F45" s="5"/>
    </row>
    <row r="46" spans="2:6" ht="12" customHeight="1" x14ac:dyDescent="0.2">
      <c r="B46" s="7" t="s">
        <v>38</v>
      </c>
      <c r="C46" s="26">
        <v>582</v>
      </c>
      <c r="D46" s="26">
        <v>12</v>
      </c>
      <c r="E46" s="27">
        <v>2.0618556701030926</v>
      </c>
    </row>
    <row r="47" spans="2:6" ht="12" customHeight="1" x14ac:dyDescent="0.2">
      <c r="B47" s="6" t="s">
        <v>84</v>
      </c>
      <c r="C47" s="22">
        <v>9330</v>
      </c>
      <c r="D47" s="22">
        <v>8862</v>
      </c>
      <c r="E47" s="27">
        <v>94.983922829581985</v>
      </c>
    </row>
    <row r="48" spans="2:6" ht="12" customHeight="1" x14ac:dyDescent="0.2">
      <c r="B48" s="6" t="s">
        <v>39</v>
      </c>
      <c r="C48" s="32">
        <v>4089</v>
      </c>
      <c r="D48" s="32">
        <v>4042</v>
      </c>
      <c r="E48" s="33">
        <v>98.850574712643677</v>
      </c>
    </row>
    <row r="49" spans="2:5" ht="12" customHeight="1" x14ac:dyDescent="0.2">
      <c r="B49" s="6" t="s">
        <v>40</v>
      </c>
      <c r="C49" s="32">
        <v>4004</v>
      </c>
      <c r="D49" s="32">
        <v>3957</v>
      </c>
      <c r="E49" s="33">
        <v>98.826173826173829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4004</v>
      </c>
      <c r="D51" s="34">
        <v>3957</v>
      </c>
      <c r="E51" s="35">
        <v>98.826173826173829</v>
      </c>
    </row>
    <row r="52" spans="2:5" ht="12" customHeight="1" x14ac:dyDescent="0.2">
      <c r="B52" s="6" t="s">
        <v>43</v>
      </c>
      <c r="C52" s="32">
        <v>85</v>
      </c>
      <c r="D52" s="32">
        <v>85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85</v>
      </c>
      <c r="D54" s="34">
        <v>85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2824</v>
      </c>
      <c r="D58" s="32">
        <v>2824</v>
      </c>
      <c r="E58" s="33">
        <v>100</v>
      </c>
    </row>
    <row r="59" spans="2:5" ht="12" customHeight="1" x14ac:dyDescent="0.2">
      <c r="B59" s="6" t="s">
        <v>48</v>
      </c>
      <c r="C59" s="32">
        <v>2824</v>
      </c>
      <c r="D59" s="32">
        <v>2824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2417</v>
      </c>
      <c r="D61" s="32">
        <v>1996</v>
      </c>
      <c r="E61" s="33">
        <v>82.581712867190731</v>
      </c>
    </row>
    <row r="62" spans="2:5" s="4" customFormat="1" ht="12" customHeight="1" x14ac:dyDescent="0.2">
      <c r="B62" s="6" t="s">
        <v>51</v>
      </c>
      <c r="C62" s="32">
        <v>2406</v>
      </c>
      <c r="D62" s="32">
        <v>1985</v>
      </c>
      <c r="E62" s="33">
        <v>82.502078137988363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53965</v>
      </c>
      <c r="D70" s="22">
        <v>14132</v>
      </c>
      <c r="E70" s="23">
        <v>26.187343648661169</v>
      </c>
    </row>
    <row r="71" spans="2:5" ht="12" customHeight="1" x14ac:dyDescent="0.2">
      <c r="B71" s="6" t="s">
        <v>57</v>
      </c>
      <c r="C71" s="32">
        <v>9949</v>
      </c>
      <c r="D71" s="32">
        <v>122</v>
      </c>
      <c r="E71" s="33">
        <v>1.2262538948638053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9887</v>
      </c>
      <c r="D74" s="36">
        <v>60</v>
      </c>
      <c r="E74" s="37">
        <v>0.60685748963285124</v>
      </c>
    </row>
    <row r="75" spans="2:5" ht="12" customHeight="1" x14ac:dyDescent="0.2">
      <c r="B75" s="6" t="s">
        <v>61</v>
      </c>
      <c r="C75" s="32">
        <v>62</v>
      </c>
      <c r="D75" s="32">
        <v>62</v>
      </c>
      <c r="E75" s="33">
        <v>100</v>
      </c>
    </row>
    <row r="76" spans="2:5" ht="12" customHeight="1" x14ac:dyDescent="0.2">
      <c r="B76" s="6" t="s">
        <v>62</v>
      </c>
      <c r="C76" s="32">
        <v>858</v>
      </c>
      <c r="D76" s="32">
        <v>806</v>
      </c>
      <c r="E76" s="33">
        <v>93.939393939393938</v>
      </c>
    </row>
    <row r="77" spans="2:5" ht="12" customHeight="1" x14ac:dyDescent="0.2">
      <c r="B77" s="6" t="s">
        <v>63</v>
      </c>
      <c r="C77" s="32">
        <v>16</v>
      </c>
      <c r="D77" s="32">
        <v>12</v>
      </c>
      <c r="E77" s="33">
        <v>75</v>
      </c>
    </row>
    <row r="78" spans="2:5" ht="12" customHeight="1" x14ac:dyDescent="0.2">
      <c r="B78" s="6" t="s">
        <v>64</v>
      </c>
      <c r="C78" s="32">
        <v>842</v>
      </c>
      <c r="D78" s="32">
        <v>794</v>
      </c>
      <c r="E78" s="33">
        <v>94.299287410926368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842</v>
      </c>
      <c r="D86" s="34">
        <v>794</v>
      </c>
      <c r="E86" s="35">
        <v>94.299287410926368</v>
      </c>
    </row>
    <row r="87" spans="2:5" ht="12" customHeight="1" x14ac:dyDescent="0.2">
      <c r="B87" s="6" t="s">
        <v>73</v>
      </c>
      <c r="C87" s="32">
        <v>39052</v>
      </c>
      <c r="D87" s="32">
        <v>9294</v>
      </c>
      <c r="E87" s="33">
        <v>23.799037181194304</v>
      </c>
    </row>
    <row r="88" spans="2:5" ht="12" customHeight="1" x14ac:dyDescent="0.2">
      <c r="B88" s="6" t="s">
        <v>74</v>
      </c>
      <c r="C88" s="36">
        <v>953</v>
      </c>
      <c r="D88" s="36">
        <v>822</v>
      </c>
      <c r="E88" s="37">
        <v>86.253934942287515</v>
      </c>
    </row>
    <row r="89" spans="2:5" ht="12" customHeight="1" x14ac:dyDescent="0.2">
      <c r="B89" s="6" t="s">
        <v>75</v>
      </c>
      <c r="C89" s="32">
        <v>9598</v>
      </c>
      <c r="D89" s="32">
        <v>3208</v>
      </c>
      <c r="E89" s="33">
        <v>33.423629922900602</v>
      </c>
    </row>
    <row r="90" spans="2:5" ht="12" customHeight="1" x14ac:dyDescent="0.2">
      <c r="B90" s="6" t="s">
        <v>76</v>
      </c>
      <c r="C90" s="32">
        <v>28485</v>
      </c>
      <c r="D90" s="32">
        <v>5257</v>
      </c>
      <c r="E90" s="33">
        <v>18.45532736527997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4106</v>
      </c>
      <c r="D92" s="32">
        <v>3910</v>
      </c>
      <c r="E92" s="33">
        <v>95.226497808085725</v>
      </c>
    </row>
    <row r="93" spans="2:5" ht="12" customHeight="1" x14ac:dyDescent="0.2">
      <c r="B93" s="6" t="s">
        <v>86</v>
      </c>
      <c r="C93" s="22">
        <v>117</v>
      </c>
      <c r="D93" s="22">
        <v>117</v>
      </c>
      <c r="E93" s="23">
        <v>100</v>
      </c>
    </row>
    <row r="94" spans="2:5" ht="12" customHeight="1" x14ac:dyDescent="0.2">
      <c r="B94" s="6" t="s">
        <v>79</v>
      </c>
      <c r="C94" s="32">
        <v>62</v>
      </c>
      <c r="D94" s="32">
        <v>62</v>
      </c>
      <c r="E94" s="23">
        <v>100</v>
      </c>
    </row>
    <row r="95" spans="2:5" ht="12" customHeight="1" x14ac:dyDescent="0.2">
      <c r="B95" s="6" t="s">
        <v>80</v>
      </c>
      <c r="C95" s="32">
        <v>55</v>
      </c>
      <c r="D95" s="32">
        <v>55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0D3C5AC-6673-40A0-8B1A-6589E20CB2C7}"/>
    <hyperlink ref="D4" location="ŞUBAT!A1" display="Şubat" xr:uid="{A6F588DA-D76A-489A-914D-203D0EDFC739}"/>
    <hyperlink ref="E4" location="MART!A1" display="Mart" xr:uid="{E50F85C0-6BB6-4315-A700-9F0117DA8FBF}"/>
    <hyperlink ref="C5" location="NİSAN!A1" display="Nisan" xr:uid="{ADEE3E5B-0620-4D48-B1DC-6371F9F3F41A}"/>
    <hyperlink ref="D5" location="MAYIS!A1" display="Mayıs" xr:uid="{2365B0A5-C8FE-483D-B44D-75E819149BBA}"/>
    <hyperlink ref="E5" location="HAZİRAN!A1" display="Haziran" xr:uid="{E3F7F581-7895-4B2D-BC42-ABA1574B0EB5}"/>
    <hyperlink ref="C6" location="TEMMUZ!A1" display="Temmuz" xr:uid="{47D13C5E-BA42-4751-9FF8-D481FE90DCD2}"/>
    <hyperlink ref="D6" location="AĞUSTOS!A1" display="Ağustos" xr:uid="{0A494ED6-8C9A-4E3A-8634-24F7C1737911}"/>
    <hyperlink ref="E6" location="EYLÜL!A1" display="Eylül" xr:uid="{1F1A17BE-AE99-4BC6-8DBD-0586AB254B7E}"/>
    <hyperlink ref="C7" location="EKİM!A1" display="Ekim" xr:uid="{3224C58E-269E-4EA8-AC05-24BBF0264B6D}"/>
    <hyperlink ref="D7" location="KASIM!A1" display="Kasım" xr:uid="{EAAC30F0-5CC2-41D7-B667-68F6BAF91D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33D8-AB3B-4E52-BDCB-93D63F5F5F6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311862</v>
      </c>
      <c r="D10" s="22">
        <v>189653</v>
      </c>
      <c r="E10" s="23">
        <v>60.813116057743485</v>
      </c>
    </row>
    <row r="11" spans="2:5" ht="12" customHeight="1" x14ac:dyDescent="0.2">
      <c r="B11" s="7" t="s">
        <v>4</v>
      </c>
      <c r="C11" s="24">
        <v>251113</v>
      </c>
      <c r="D11" s="24">
        <v>168696</v>
      </c>
      <c r="E11" s="25">
        <v>67.179317677698876</v>
      </c>
    </row>
    <row r="12" spans="2:5" ht="12" customHeight="1" x14ac:dyDescent="0.2">
      <c r="B12" s="7" t="s">
        <v>5</v>
      </c>
      <c r="C12" s="24">
        <v>122686</v>
      </c>
      <c r="D12" s="24">
        <v>85589</v>
      </c>
      <c r="E12" s="25">
        <v>69.76264610469002</v>
      </c>
    </row>
    <row r="13" spans="2:5" ht="12" customHeight="1" x14ac:dyDescent="0.2">
      <c r="B13" s="7" t="s">
        <v>6</v>
      </c>
      <c r="C13" s="26">
        <v>106963</v>
      </c>
      <c r="D13" s="26">
        <v>77352</v>
      </c>
      <c r="E13" s="27">
        <v>72.316595458242574</v>
      </c>
    </row>
    <row r="14" spans="2:5" ht="12" customHeight="1" x14ac:dyDescent="0.2">
      <c r="B14" s="8" t="s">
        <v>7</v>
      </c>
      <c r="C14" s="28">
        <v>16163</v>
      </c>
      <c r="D14" s="28">
        <v>6531</v>
      </c>
      <c r="E14" s="29">
        <v>40.407102641836296</v>
      </c>
    </row>
    <row r="15" spans="2:5" ht="12" customHeight="1" x14ac:dyDescent="0.2">
      <c r="B15" s="8" t="s">
        <v>8</v>
      </c>
      <c r="C15" s="28">
        <v>2934</v>
      </c>
      <c r="D15" s="28">
        <v>1549</v>
      </c>
      <c r="E15" s="29">
        <v>52.794819359236534</v>
      </c>
    </row>
    <row r="16" spans="2:5" ht="12" customHeight="1" x14ac:dyDescent="0.2">
      <c r="B16" s="8" t="s">
        <v>9</v>
      </c>
      <c r="C16" s="28">
        <v>82396</v>
      </c>
      <c r="D16" s="28">
        <v>65098</v>
      </c>
      <c r="E16" s="29">
        <v>79.006262439924271</v>
      </c>
    </row>
    <row r="17" spans="2:5" ht="12" customHeight="1" x14ac:dyDescent="0.2">
      <c r="B17" s="8" t="s">
        <v>10</v>
      </c>
      <c r="C17" s="28">
        <v>5470</v>
      </c>
      <c r="D17" s="28">
        <v>4174</v>
      </c>
      <c r="E17" s="29">
        <v>76.307129798903105</v>
      </c>
    </row>
    <row r="18" spans="2:5" ht="12" customHeight="1" x14ac:dyDescent="0.2">
      <c r="B18" s="7" t="s">
        <v>11</v>
      </c>
      <c r="C18" s="24">
        <v>15723</v>
      </c>
      <c r="D18" s="24">
        <v>8237</v>
      </c>
      <c r="E18" s="25">
        <v>52.388221077402534</v>
      </c>
    </row>
    <row r="19" spans="2:5" ht="12" customHeight="1" x14ac:dyDescent="0.2">
      <c r="B19" s="8" t="s">
        <v>12</v>
      </c>
      <c r="C19" s="28">
        <v>8914</v>
      </c>
      <c r="D19" s="28">
        <v>2471</v>
      </c>
      <c r="E19" s="29">
        <v>27.720439757684538</v>
      </c>
    </row>
    <row r="20" spans="2:5" ht="12" customHeight="1" x14ac:dyDescent="0.2">
      <c r="B20" s="8" t="s">
        <v>13</v>
      </c>
      <c r="C20" s="28">
        <v>25</v>
      </c>
      <c r="D20" s="28">
        <v>-8</v>
      </c>
      <c r="E20" s="29">
        <v>-32</v>
      </c>
    </row>
    <row r="21" spans="2:5" ht="12" customHeight="1" x14ac:dyDescent="0.2">
      <c r="B21" s="8" t="s">
        <v>14</v>
      </c>
      <c r="C21" s="28">
        <v>6784</v>
      </c>
      <c r="D21" s="28">
        <v>5774</v>
      </c>
      <c r="E21" s="29">
        <v>85.112028301886795</v>
      </c>
    </row>
    <row r="22" spans="2:5" s="4" customFormat="1" ht="12" customHeight="1" x14ac:dyDescent="0.2">
      <c r="B22" s="7" t="s">
        <v>15</v>
      </c>
      <c r="C22" s="24">
        <v>32364</v>
      </c>
      <c r="D22" s="24">
        <v>19349</v>
      </c>
      <c r="E22" s="25">
        <v>59.785564207143736</v>
      </c>
    </row>
    <row r="23" spans="2:5" s="4" customFormat="1" ht="12" customHeight="1" x14ac:dyDescent="0.2">
      <c r="B23" s="8" t="s">
        <v>16</v>
      </c>
      <c r="C23" s="30">
        <v>323</v>
      </c>
      <c r="D23" s="30">
        <v>145</v>
      </c>
      <c r="E23" s="31">
        <v>44.891640866873068</v>
      </c>
    </row>
    <row r="24" spans="2:5" ht="12" customHeight="1" x14ac:dyDescent="0.2">
      <c r="B24" s="8" t="s">
        <v>17</v>
      </c>
      <c r="C24" s="30">
        <v>32041</v>
      </c>
      <c r="D24" s="30">
        <v>19204</v>
      </c>
      <c r="E24" s="31">
        <v>59.935707374925876</v>
      </c>
    </row>
    <row r="25" spans="2:5" s="4" customFormat="1" ht="12" customHeight="1" x14ac:dyDescent="0.2">
      <c r="B25" s="7" t="s">
        <v>18</v>
      </c>
      <c r="C25" s="24">
        <v>41297</v>
      </c>
      <c r="D25" s="24">
        <v>19753</v>
      </c>
      <c r="E25" s="25">
        <v>47.831561614645132</v>
      </c>
    </row>
    <row r="26" spans="2:5" ht="12" customHeight="1" x14ac:dyDescent="0.2">
      <c r="B26" s="7" t="s">
        <v>19</v>
      </c>
      <c r="C26" s="24">
        <v>31895</v>
      </c>
      <c r="D26" s="24">
        <v>10805</v>
      </c>
      <c r="E26" s="25">
        <v>33.876783194858128</v>
      </c>
    </row>
    <row r="27" spans="2:5" ht="12" customHeight="1" x14ac:dyDescent="0.2">
      <c r="B27" s="8" t="s">
        <v>20</v>
      </c>
      <c r="C27" s="28">
        <v>31249</v>
      </c>
      <c r="D27" s="28">
        <v>10307</v>
      </c>
      <c r="E27" s="29">
        <v>32.983455470575059</v>
      </c>
    </row>
    <row r="28" spans="2:5" ht="12" customHeight="1" x14ac:dyDescent="0.2">
      <c r="B28" s="8" t="s">
        <v>21</v>
      </c>
      <c r="C28" s="28">
        <v>646</v>
      </c>
      <c r="D28" s="28">
        <v>498</v>
      </c>
      <c r="E28" s="29">
        <v>77.089783281733745</v>
      </c>
    </row>
    <row r="29" spans="2:5" ht="12" customHeight="1" x14ac:dyDescent="0.2">
      <c r="B29" s="7" t="s">
        <v>22</v>
      </c>
      <c r="C29" s="26">
        <v>3739</v>
      </c>
      <c r="D29" s="26">
        <v>3696</v>
      </c>
      <c r="E29" s="27">
        <v>98.849959882321485</v>
      </c>
    </row>
    <row r="30" spans="2:5" ht="12" customHeight="1" x14ac:dyDescent="0.2">
      <c r="B30" s="8" t="s">
        <v>23</v>
      </c>
      <c r="C30" s="28">
        <v>30</v>
      </c>
      <c r="D30" s="28">
        <v>30</v>
      </c>
      <c r="E30" s="29">
        <v>100</v>
      </c>
    </row>
    <row r="31" spans="2:5" s="4" customFormat="1" ht="12" customHeight="1" x14ac:dyDescent="0.2">
      <c r="B31" s="8" t="s">
        <v>24</v>
      </c>
      <c r="C31" s="28">
        <v>3004</v>
      </c>
      <c r="D31" s="28">
        <v>2992</v>
      </c>
      <c r="E31" s="29">
        <v>99.600532623169101</v>
      </c>
    </row>
    <row r="32" spans="2:5" ht="12" customHeight="1" x14ac:dyDescent="0.2">
      <c r="B32" s="8" t="s">
        <v>25</v>
      </c>
      <c r="C32" s="28">
        <v>33</v>
      </c>
      <c r="D32" s="28">
        <v>2</v>
      </c>
      <c r="E32" s="29">
        <v>6.0606060606060606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672</v>
      </c>
      <c r="D35" s="28">
        <v>672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5663</v>
      </c>
      <c r="D37" s="26">
        <v>5252</v>
      </c>
      <c r="E37" s="27">
        <v>92.742362705279888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15914</v>
      </c>
      <c r="D40" s="24">
        <v>15914</v>
      </c>
      <c r="E40" s="25">
        <v>100</v>
      </c>
    </row>
    <row r="41" spans="2:6" s="4" customFormat="1" ht="12" customHeight="1" x14ac:dyDescent="0.2">
      <c r="B41" s="8" t="s">
        <v>33</v>
      </c>
      <c r="C41" s="30">
        <v>65</v>
      </c>
      <c r="D41" s="30">
        <v>65</v>
      </c>
      <c r="E41" s="31">
        <v>100</v>
      </c>
    </row>
    <row r="42" spans="2:6" ht="12" customHeight="1" x14ac:dyDescent="0.2">
      <c r="B42" s="8" t="s">
        <v>34</v>
      </c>
      <c r="C42" s="30">
        <v>15849</v>
      </c>
      <c r="D42" s="30">
        <v>15849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20980</v>
      </c>
      <c r="D44" s="24">
        <v>13865</v>
      </c>
      <c r="E44" s="25">
        <v>66.086749285033363</v>
      </c>
    </row>
    <row r="45" spans="2:6" ht="12" customHeight="1" x14ac:dyDescent="0.2">
      <c r="B45" s="7" t="s">
        <v>37</v>
      </c>
      <c r="C45" s="26">
        <v>17290</v>
      </c>
      <c r="D45" s="26">
        <v>14216</v>
      </c>
      <c r="E45" s="27">
        <v>82.220936957779074</v>
      </c>
      <c r="F45" s="5"/>
    </row>
    <row r="46" spans="2:6" ht="12" customHeight="1" x14ac:dyDescent="0.2">
      <c r="B46" s="7" t="s">
        <v>38</v>
      </c>
      <c r="C46" s="26">
        <v>582</v>
      </c>
      <c r="D46" s="26">
        <v>10</v>
      </c>
      <c r="E46" s="27">
        <v>1.7182130584192441</v>
      </c>
    </row>
    <row r="47" spans="2:6" ht="12" customHeight="1" x14ac:dyDescent="0.2">
      <c r="B47" s="6" t="s">
        <v>84</v>
      </c>
      <c r="C47" s="22">
        <v>8644</v>
      </c>
      <c r="D47" s="22">
        <v>8169</v>
      </c>
      <c r="E47" s="27">
        <v>94.504858861638127</v>
      </c>
    </row>
    <row r="48" spans="2:6" ht="12" customHeight="1" x14ac:dyDescent="0.2">
      <c r="B48" s="6" t="s">
        <v>39</v>
      </c>
      <c r="C48" s="32">
        <v>3690</v>
      </c>
      <c r="D48" s="32">
        <v>3643</v>
      </c>
      <c r="E48" s="33">
        <v>98.726287262872631</v>
      </c>
    </row>
    <row r="49" spans="2:5" ht="12" customHeight="1" x14ac:dyDescent="0.2">
      <c r="B49" s="6" t="s">
        <v>40</v>
      </c>
      <c r="C49" s="32">
        <v>3609</v>
      </c>
      <c r="D49" s="32">
        <v>3562</v>
      </c>
      <c r="E49" s="33">
        <v>98.697700193959548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3609</v>
      </c>
      <c r="D51" s="34">
        <v>3562</v>
      </c>
      <c r="E51" s="35">
        <v>98.697700193959548</v>
      </c>
    </row>
    <row r="52" spans="2:5" ht="12" customHeight="1" x14ac:dyDescent="0.2">
      <c r="B52" s="6" t="s">
        <v>43</v>
      </c>
      <c r="C52" s="32">
        <v>81</v>
      </c>
      <c r="D52" s="32">
        <v>81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81</v>
      </c>
      <c r="D54" s="34">
        <v>81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2715</v>
      </c>
      <c r="D58" s="32">
        <v>2715</v>
      </c>
      <c r="E58" s="33">
        <v>100</v>
      </c>
    </row>
    <row r="59" spans="2:5" ht="12" customHeight="1" x14ac:dyDescent="0.2">
      <c r="B59" s="6" t="s">
        <v>48</v>
      </c>
      <c r="C59" s="32">
        <v>2715</v>
      </c>
      <c r="D59" s="32">
        <v>2715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2239</v>
      </c>
      <c r="D61" s="32">
        <v>1811</v>
      </c>
      <c r="E61" s="33">
        <v>80.884323358642249</v>
      </c>
    </row>
    <row r="62" spans="2:5" s="4" customFormat="1" ht="12" customHeight="1" x14ac:dyDescent="0.2">
      <c r="B62" s="6" t="s">
        <v>51</v>
      </c>
      <c r="C62" s="32">
        <v>2228</v>
      </c>
      <c r="D62" s="32">
        <v>1800</v>
      </c>
      <c r="E62" s="33">
        <v>80.789946140035909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52025</v>
      </c>
      <c r="D70" s="22">
        <v>12708</v>
      </c>
      <c r="E70" s="23">
        <v>24.426717924074964</v>
      </c>
    </row>
    <row r="71" spans="2:5" ht="12" customHeight="1" x14ac:dyDescent="0.2">
      <c r="B71" s="6" t="s">
        <v>57</v>
      </c>
      <c r="C71" s="32">
        <v>9862</v>
      </c>
      <c r="D71" s="32">
        <v>108</v>
      </c>
      <c r="E71" s="33">
        <v>1.095112553234638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9810</v>
      </c>
      <c r="D74" s="36">
        <v>56</v>
      </c>
      <c r="E74" s="37">
        <v>0.5708460754332314</v>
      </c>
    </row>
    <row r="75" spans="2:5" ht="12" customHeight="1" x14ac:dyDescent="0.2">
      <c r="B75" s="6" t="s">
        <v>61</v>
      </c>
      <c r="C75" s="32">
        <v>52</v>
      </c>
      <c r="D75" s="32">
        <v>52</v>
      </c>
      <c r="E75" s="33">
        <v>100</v>
      </c>
    </row>
    <row r="76" spans="2:5" ht="12" customHeight="1" x14ac:dyDescent="0.2">
      <c r="B76" s="6" t="s">
        <v>62</v>
      </c>
      <c r="C76" s="32">
        <v>762</v>
      </c>
      <c r="D76" s="32">
        <v>710</v>
      </c>
      <c r="E76" s="33">
        <v>93.175853018372706</v>
      </c>
    </row>
    <row r="77" spans="2:5" ht="12" customHeight="1" x14ac:dyDescent="0.2">
      <c r="B77" s="6" t="s">
        <v>63</v>
      </c>
      <c r="C77" s="32">
        <v>10</v>
      </c>
      <c r="D77" s="32">
        <v>6</v>
      </c>
      <c r="E77" s="33">
        <v>60</v>
      </c>
    </row>
    <row r="78" spans="2:5" ht="12" customHeight="1" x14ac:dyDescent="0.2">
      <c r="B78" s="6" t="s">
        <v>64</v>
      </c>
      <c r="C78" s="32">
        <v>752</v>
      </c>
      <c r="D78" s="32">
        <v>704</v>
      </c>
      <c r="E78" s="33">
        <v>93.61702127659575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752</v>
      </c>
      <c r="D86" s="34">
        <v>704</v>
      </c>
      <c r="E86" s="35">
        <v>93.61702127659575</v>
      </c>
    </row>
    <row r="87" spans="2:5" ht="12" customHeight="1" x14ac:dyDescent="0.2">
      <c r="B87" s="6" t="s">
        <v>73</v>
      </c>
      <c r="C87" s="32">
        <v>37817</v>
      </c>
      <c r="D87" s="32">
        <v>8480</v>
      </c>
      <c r="E87" s="33">
        <v>22.423777666128988</v>
      </c>
    </row>
    <row r="88" spans="2:5" ht="12" customHeight="1" x14ac:dyDescent="0.2">
      <c r="B88" s="6" t="s">
        <v>74</v>
      </c>
      <c r="C88" s="36">
        <v>884</v>
      </c>
      <c r="D88" s="36">
        <v>753</v>
      </c>
      <c r="E88" s="37">
        <v>85.180995475113122</v>
      </c>
    </row>
    <row r="89" spans="2:5" ht="12" customHeight="1" x14ac:dyDescent="0.2">
      <c r="B89" s="6" t="s">
        <v>75</v>
      </c>
      <c r="C89" s="32">
        <v>9173</v>
      </c>
      <c r="D89" s="32">
        <v>2826</v>
      </c>
      <c r="E89" s="33">
        <v>30.807805516188814</v>
      </c>
    </row>
    <row r="90" spans="2:5" ht="12" customHeight="1" x14ac:dyDescent="0.2">
      <c r="B90" s="6" t="s">
        <v>76</v>
      </c>
      <c r="C90" s="32">
        <v>27744</v>
      </c>
      <c r="D90" s="32">
        <v>4894</v>
      </c>
      <c r="E90" s="33">
        <v>17.639850057670124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3584</v>
      </c>
      <c r="D92" s="32">
        <v>3410</v>
      </c>
      <c r="E92" s="33">
        <v>95.145089285714292</v>
      </c>
    </row>
    <row r="93" spans="2:5" ht="12" customHeight="1" x14ac:dyDescent="0.2">
      <c r="B93" s="6" t="s">
        <v>86</v>
      </c>
      <c r="C93" s="22">
        <v>80</v>
      </c>
      <c r="D93" s="22">
        <v>80</v>
      </c>
      <c r="E93" s="23">
        <v>100</v>
      </c>
    </row>
    <row r="94" spans="2:5" ht="12" customHeight="1" x14ac:dyDescent="0.2">
      <c r="B94" s="6" t="s">
        <v>79</v>
      </c>
      <c r="C94" s="32">
        <v>62</v>
      </c>
      <c r="D94" s="32">
        <v>62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A33AF6E-84AF-4307-BF3D-20CE397E6EBE}"/>
    <hyperlink ref="D4" location="ŞUBAT!A1" display="Şubat" xr:uid="{9AB0697E-4CD9-40F6-8A5B-433AB34CEC85}"/>
    <hyperlink ref="E4" location="MART!A1" display="Mart" xr:uid="{14A21C6D-26FE-4787-B070-C3A56D420721}"/>
    <hyperlink ref="C5" location="NİSAN!A1" display="Nisan" xr:uid="{570A44C8-A35D-40CB-A478-76918D31AEF4}"/>
    <hyperlink ref="D5" location="MAYIS!A1" display="Mayıs" xr:uid="{AAA137CB-7312-4A93-9306-6E3BEB447E12}"/>
    <hyperlink ref="E5" location="HAZİRAN!A1" display="Haziran" xr:uid="{8F7602A6-8CF5-4F6A-8444-FBC798AB479C}"/>
    <hyperlink ref="C6" location="TEMMUZ!A1" display="Temmuz" xr:uid="{6026FA52-5930-448E-BEA8-4B54A7E2CBE4}"/>
    <hyperlink ref="D6" location="AĞUSTOS!A1" display="Ağustos" xr:uid="{F7ED235A-8F27-4810-AE35-44007134DD27}"/>
    <hyperlink ref="E6" location="EYLÜL!A1" display="Eylül" xr:uid="{DB6C5122-8BBE-43FE-8AEB-981072F341C1}"/>
    <hyperlink ref="C7" location="EKİM!A1" display="Ekim" xr:uid="{DEA26E3A-48ED-47EA-BE58-F5B34CF9CE28}"/>
    <hyperlink ref="D7" location="KASIM!A1" display="Kasım" xr:uid="{ABF4DF20-7699-44E5-A68A-369156C348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312-9FC7-4569-BA47-DA2EF22391D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296110</v>
      </c>
      <c r="D10" s="22">
        <v>172093</v>
      </c>
      <c r="E10" s="23">
        <v>58.117929147951777</v>
      </c>
    </row>
    <row r="11" spans="2:5" ht="12" customHeight="1" x14ac:dyDescent="0.2">
      <c r="B11" s="7" t="s">
        <v>4</v>
      </c>
      <c r="C11" s="24">
        <v>237858</v>
      </c>
      <c r="D11" s="24">
        <v>153397</v>
      </c>
      <c r="E11" s="25">
        <v>64.490998831235444</v>
      </c>
    </row>
    <row r="12" spans="2:5" ht="12" customHeight="1" x14ac:dyDescent="0.2">
      <c r="B12" s="7" t="s">
        <v>5</v>
      </c>
      <c r="C12" s="24">
        <v>116010</v>
      </c>
      <c r="D12" s="24">
        <v>77816</v>
      </c>
      <c r="E12" s="25">
        <v>67.07697612274805</v>
      </c>
    </row>
    <row r="13" spans="2:5" ht="12" customHeight="1" x14ac:dyDescent="0.2">
      <c r="B13" s="7" t="s">
        <v>6</v>
      </c>
      <c r="C13" s="26">
        <v>100283</v>
      </c>
      <c r="D13" s="26">
        <v>69981</v>
      </c>
      <c r="E13" s="27">
        <v>69.783512659174534</v>
      </c>
    </row>
    <row r="14" spans="2:5" ht="12" customHeight="1" x14ac:dyDescent="0.2">
      <c r="B14" s="8" t="s">
        <v>7</v>
      </c>
      <c r="C14" s="28">
        <v>16618</v>
      </c>
      <c r="D14" s="28">
        <v>6559</v>
      </c>
      <c r="E14" s="29">
        <v>39.469250210614995</v>
      </c>
    </row>
    <row r="15" spans="2:5" ht="12" customHeight="1" x14ac:dyDescent="0.2">
      <c r="B15" s="8" t="s">
        <v>8</v>
      </c>
      <c r="C15" s="28">
        <v>2917</v>
      </c>
      <c r="D15" s="28">
        <v>1460</v>
      </c>
      <c r="E15" s="29">
        <v>50.051422694549196</v>
      </c>
    </row>
    <row r="16" spans="2:5" ht="12" customHeight="1" x14ac:dyDescent="0.2">
      <c r="B16" s="8" t="s">
        <v>9</v>
      </c>
      <c r="C16" s="28">
        <v>75281</v>
      </c>
      <c r="D16" s="28">
        <v>57860</v>
      </c>
      <c r="E16" s="29">
        <v>76.858702727115741</v>
      </c>
    </row>
    <row r="17" spans="2:5" ht="12" customHeight="1" x14ac:dyDescent="0.2">
      <c r="B17" s="8" t="s">
        <v>10</v>
      </c>
      <c r="C17" s="28">
        <v>5467</v>
      </c>
      <c r="D17" s="28">
        <v>4102</v>
      </c>
      <c r="E17" s="29">
        <v>75.032010243277853</v>
      </c>
    </row>
    <row r="18" spans="2:5" ht="12" customHeight="1" x14ac:dyDescent="0.2">
      <c r="B18" s="7" t="s">
        <v>11</v>
      </c>
      <c r="C18" s="24">
        <v>15727</v>
      </c>
      <c r="D18" s="24">
        <v>7835</v>
      </c>
      <c r="E18" s="25">
        <v>49.818782984676034</v>
      </c>
    </row>
    <row r="19" spans="2:5" ht="12" customHeight="1" x14ac:dyDescent="0.2">
      <c r="B19" s="8" t="s">
        <v>12</v>
      </c>
      <c r="C19" s="28">
        <v>8924</v>
      </c>
      <c r="D19" s="28">
        <v>2198</v>
      </c>
      <c r="E19" s="29">
        <v>24.630210667861945</v>
      </c>
    </row>
    <row r="20" spans="2:5" ht="12" customHeight="1" x14ac:dyDescent="0.2">
      <c r="B20" s="8" t="s">
        <v>13</v>
      </c>
      <c r="C20" s="28">
        <v>27</v>
      </c>
      <c r="D20" s="28">
        <v>-8</v>
      </c>
      <c r="E20" s="29">
        <v>-29.629629629629626</v>
      </c>
    </row>
    <row r="21" spans="2:5" ht="12" customHeight="1" x14ac:dyDescent="0.2">
      <c r="B21" s="8" t="s">
        <v>14</v>
      </c>
      <c r="C21" s="28">
        <v>6776</v>
      </c>
      <c r="D21" s="28">
        <v>5645</v>
      </c>
      <c r="E21" s="29">
        <v>83.308736717827628</v>
      </c>
    </row>
    <row r="22" spans="2:5" s="4" customFormat="1" ht="12" customHeight="1" x14ac:dyDescent="0.2">
      <c r="B22" s="7" t="s">
        <v>15</v>
      </c>
      <c r="C22" s="24">
        <v>32339</v>
      </c>
      <c r="D22" s="24">
        <v>18352</v>
      </c>
      <c r="E22" s="25">
        <v>56.748817217601044</v>
      </c>
    </row>
    <row r="23" spans="2:5" s="4" customFormat="1" ht="12" customHeight="1" x14ac:dyDescent="0.2">
      <c r="B23" s="8" t="s">
        <v>16</v>
      </c>
      <c r="C23" s="30">
        <v>307</v>
      </c>
      <c r="D23" s="30">
        <v>118</v>
      </c>
      <c r="E23" s="31">
        <v>38.436482084690553</v>
      </c>
    </row>
    <row r="24" spans="2:5" ht="12" customHeight="1" x14ac:dyDescent="0.2">
      <c r="B24" s="8" t="s">
        <v>17</v>
      </c>
      <c r="C24" s="30">
        <v>32032</v>
      </c>
      <c r="D24" s="30">
        <v>18234</v>
      </c>
      <c r="E24" s="31">
        <v>56.924325674325672</v>
      </c>
    </row>
    <row r="25" spans="2:5" s="4" customFormat="1" ht="12" customHeight="1" x14ac:dyDescent="0.2">
      <c r="B25" s="7" t="s">
        <v>18</v>
      </c>
      <c r="C25" s="24">
        <v>40361</v>
      </c>
      <c r="D25" s="24">
        <v>18900</v>
      </c>
      <c r="E25" s="25">
        <v>46.827382869601841</v>
      </c>
    </row>
    <row r="26" spans="2:5" ht="12" customHeight="1" x14ac:dyDescent="0.2">
      <c r="B26" s="7" t="s">
        <v>19</v>
      </c>
      <c r="C26" s="24">
        <v>31922</v>
      </c>
      <c r="D26" s="24">
        <v>10915</v>
      </c>
      <c r="E26" s="25">
        <v>34.192719754401352</v>
      </c>
    </row>
    <row r="27" spans="2:5" ht="12" customHeight="1" x14ac:dyDescent="0.2">
      <c r="B27" s="8" t="s">
        <v>20</v>
      </c>
      <c r="C27" s="28">
        <v>31593</v>
      </c>
      <c r="D27" s="28">
        <v>10715</v>
      </c>
      <c r="E27" s="29">
        <v>33.915740828664575</v>
      </c>
    </row>
    <row r="28" spans="2:5" ht="12" customHeight="1" x14ac:dyDescent="0.2">
      <c r="B28" s="8" t="s">
        <v>21</v>
      </c>
      <c r="C28" s="28">
        <v>329</v>
      </c>
      <c r="D28" s="28">
        <v>200</v>
      </c>
      <c r="E28" s="29">
        <v>60.790273556231</v>
      </c>
    </row>
    <row r="29" spans="2:5" ht="12" customHeight="1" x14ac:dyDescent="0.2">
      <c r="B29" s="7" t="s">
        <v>22</v>
      </c>
      <c r="C29" s="26">
        <v>3303</v>
      </c>
      <c r="D29" s="26">
        <v>3260</v>
      </c>
      <c r="E29" s="27">
        <v>98.698153194065995</v>
      </c>
    </row>
    <row r="30" spans="2:5" ht="12" customHeight="1" x14ac:dyDescent="0.2">
      <c r="B30" s="8" t="s">
        <v>23</v>
      </c>
      <c r="C30" s="28">
        <v>30</v>
      </c>
      <c r="D30" s="28">
        <v>30</v>
      </c>
      <c r="E30" s="29">
        <v>100</v>
      </c>
    </row>
    <row r="31" spans="2:5" s="4" customFormat="1" ht="12" customHeight="1" x14ac:dyDescent="0.2">
      <c r="B31" s="8" t="s">
        <v>24</v>
      </c>
      <c r="C31" s="28">
        <v>2609</v>
      </c>
      <c r="D31" s="28">
        <v>2598</v>
      </c>
      <c r="E31" s="29">
        <v>99.578382522039107</v>
      </c>
    </row>
    <row r="32" spans="2:5" ht="12" customHeight="1" x14ac:dyDescent="0.2">
      <c r="B32" s="8" t="s">
        <v>25</v>
      </c>
      <c r="C32" s="28">
        <v>33</v>
      </c>
      <c r="D32" s="28">
        <v>1</v>
      </c>
      <c r="E32" s="29">
        <v>3.0303030303030303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631</v>
      </c>
      <c r="D35" s="28">
        <v>631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5136</v>
      </c>
      <c r="D37" s="26">
        <v>4725</v>
      </c>
      <c r="E37" s="27">
        <v>91.997663551401871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13484</v>
      </c>
      <c r="D40" s="24">
        <v>13484</v>
      </c>
      <c r="E40" s="25">
        <v>100</v>
      </c>
    </row>
    <row r="41" spans="2:6" s="4" customFormat="1" ht="12" customHeight="1" x14ac:dyDescent="0.2">
      <c r="B41" s="8" t="s">
        <v>33</v>
      </c>
      <c r="C41" s="30">
        <v>49</v>
      </c>
      <c r="D41" s="30">
        <v>49</v>
      </c>
      <c r="E41" s="31">
        <v>100</v>
      </c>
    </row>
    <row r="42" spans="2:6" ht="12" customHeight="1" x14ac:dyDescent="0.2">
      <c r="B42" s="8" t="s">
        <v>34</v>
      </c>
      <c r="C42" s="30">
        <v>13435</v>
      </c>
      <c r="D42" s="30">
        <v>13435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19382</v>
      </c>
      <c r="D44" s="24">
        <v>12221</v>
      </c>
      <c r="E44" s="25">
        <v>63.053348467650395</v>
      </c>
    </row>
    <row r="45" spans="2:6" ht="12" customHeight="1" x14ac:dyDescent="0.2">
      <c r="B45" s="7" t="s">
        <v>37</v>
      </c>
      <c r="C45" s="26">
        <v>15700</v>
      </c>
      <c r="D45" s="26">
        <v>12616</v>
      </c>
      <c r="E45" s="27">
        <v>80.356687898089177</v>
      </c>
      <c r="F45" s="5"/>
    </row>
    <row r="46" spans="2:6" ht="12" customHeight="1" x14ac:dyDescent="0.2">
      <c r="B46" s="7" t="s">
        <v>38</v>
      </c>
      <c r="C46" s="26">
        <v>582</v>
      </c>
      <c r="D46" s="26">
        <v>8</v>
      </c>
      <c r="E46" s="27">
        <v>1.3745704467353952</v>
      </c>
    </row>
    <row r="47" spans="2:6" ht="12" customHeight="1" x14ac:dyDescent="0.2">
      <c r="B47" s="6" t="s">
        <v>84</v>
      </c>
      <c r="C47" s="22">
        <v>8064</v>
      </c>
      <c r="D47" s="22">
        <v>7575</v>
      </c>
      <c r="E47" s="27">
        <v>93.936011904761912</v>
      </c>
    </row>
    <row r="48" spans="2:6" ht="12" customHeight="1" x14ac:dyDescent="0.2">
      <c r="B48" s="6" t="s">
        <v>39</v>
      </c>
      <c r="C48" s="32">
        <v>3327</v>
      </c>
      <c r="D48" s="32">
        <v>3271</v>
      </c>
      <c r="E48" s="33">
        <v>98.316801923654936</v>
      </c>
    </row>
    <row r="49" spans="2:5" ht="12" customHeight="1" x14ac:dyDescent="0.2">
      <c r="B49" s="6" t="s">
        <v>40</v>
      </c>
      <c r="C49" s="32">
        <v>3253</v>
      </c>
      <c r="D49" s="32">
        <v>3197</v>
      </c>
      <c r="E49" s="33">
        <v>98.278512142637567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3253</v>
      </c>
      <c r="D51" s="34">
        <v>3197</v>
      </c>
      <c r="E51" s="35">
        <v>98.278512142637567</v>
      </c>
    </row>
    <row r="52" spans="2:5" ht="12" customHeight="1" x14ac:dyDescent="0.2">
      <c r="B52" s="6" t="s">
        <v>43</v>
      </c>
      <c r="C52" s="32">
        <v>74</v>
      </c>
      <c r="D52" s="32">
        <v>74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74</v>
      </c>
      <c r="D54" s="34">
        <v>74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2640</v>
      </c>
      <c r="D58" s="32">
        <v>2640</v>
      </c>
      <c r="E58" s="33">
        <v>100</v>
      </c>
    </row>
    <row r="59" spans="2:5" ht="12" customHeight="1" x14ac:dyDescent="0.2">
      <c r="B59" s="6" t="s">
        <v>48</v>
      </c>
      <c r="C59" s="32">
        <v>2640</v>
      </c>
      <c r="D59" s="32">
        <v>2640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2097</v>
      </c>
      <c r="D61" s="32">
        <v>1664</v>
      </c>
      <c r="E61" s="33">
        <v>79.351454458750595</v>
      </c>
    </row>
    <row r="62" spans="2:5" s="4" customFormat="1" ht="12" customHeight="1" x14ac:dyDescent="0.2">
      <c r="B62" s="6" t="s">
        <v>51</v>
      </c>
      <c r="C62" s="32">
        <v>2086</v>
      </c>
      <c r="D62" s="32">
        <v>1653</v>
      </c>
      <c r="E62" s="33">
        <v>79.242569511025891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50109</v>
      </c>
      <c r="D70" s="22">
        <v>11042</v>
      </c>
      <c r="E70" s="23">
        <v>22.035961603703925</v>
      </c>
    </row>
    <row r="71" spans="2:5" ht="12" customHeight="1" x14ac:dyDescent="0.2">
      <c r="B71" s="6" t="s">
        <v>57</v>
      </c>
      <c r="C71" s="32">
        <v>9844</v>
      </c>
      <c r="D71" s="32">
        <v>101</v>
      </c>
      <c r="E71" s="33">
        <v>1.0260056887444129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9796</v>
      </c>
      <c r="D74" s="36">
        <v>53</v>
      </c>
      <c r="E74" s="37">
        <v>0.54103715802368313</v>
      </c>
    </row>
    <row r="75" spans="2:5" ht="12" customHeight="1" x14ac:dyDescent="0.2">
      <c r="B75" s="6" t="s">
        <v>61</v>
      </c>
      <c r="C75" s="32">
        <v>48</v>
      </c>
      <c r="D75" s="32">
        <v>48</v>
      </c>
      <c r="E75" s="33">
        <v>100</v>
      </c>
    </row>
    <row r="76" spans="2:5" ht="12" customHeight="1" x14ac:dyDescent="0.2">
      <c r="B76" s="6" t="s">
        <v>62</v>
      </c>
      <c r="C76" s="32">
        <v>667</v>
      </c>
      <c r="D76" s="32">
        <v>613</v>
      </c>
      <c r="E76" s="33">
        <v>91.904047976011995</v>
      </c>
    </row>
    <row r="77" spans="2:5" ht="12" customHeight="1" x14ac:dyDescent="0.2">
      <c r="B77" s="6" t="s">
        <v>63</v>
      </c>
      <c r="C77" s="32">
        <v>10</v>
      </c>
      <c r="D77" s="32">
        <v>4</v>
      </c>
      <c r="E77" s="33">
        <v>40</v>
      </c>
    </row>
    <row r="78" spans="2:5" ht="12" customHeight="1" x14ac:dyDescent="0.2">
      <c r="B78" s="6" t="s">
        <v>64</v>
      </c>
      <c r="C78" s="32">
        <v>657</v>
      </c>
      <c r="D78" s="32">
        <v>609</v>
      </c>
      <c r="E78" s="33">
        <v>92.694063926940643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657</v>
      </c>
      <c r="D86" s="34">
        <v>609</v>
      </c>
      <c r="E86" s="35">
        <v>92.694063926940643</v>
      </c>
    </row>
    <row r="87" spans="2:5" ht="12" customHeight="1" x14ac:dyDescent="0.2">
      <c r="B87" s="6" t="s">
        <v>73</v>
      </c>
      <c r="C87" s="32">
        <v>36466</v>
      </c>
      <c r="D87" s="32">
        <v>7369</v>
      </c>
      <c r="E87" s="33">
        <v>20.207864860417924</v>
      </c>
    </row>
    <row r="88" spans="2:5" ht="12" customHeight="1" x14ac:dyDescent="0.2">
      <c r="B88" s="6" t="s">
        <v>74</v>
      </c>
      <c r="C88" s="36">
        <v>783</v>
      </c>
      <c r="D88" s="36">
        <v>651</v>
      </c>
      <c r="E88" s="37">
        <v>83.141762452107287</v>
      </c>
    </row>
    <row r="89" spans="2:5" ht="12" customHeight="1" x14ac:dyDescent="0.2">
      <c r="B89" s="6" t="s">
        <v>75</v>
      </c>
      <c r="C89" s="32">
        <v>8849</v>
      </c>
      <c r="D89" s="32">
        <v>2600</v>
      </c>
      <c r="E89" s="33">
        <v>29.381851056616565</v>
      </c>
    </row>
    <row r="90" spans="2:5" ht="12" customHeight="1" x14ac:dyDescent="0.2">
      <c r="B90" s="6" t="s">
        <v>76</v>
      </c>
      <c r="C90" s="32">
        <v>26818</v>
      </c>
      <c r="D90" s="32">
        <v>4111</v>
      </c>
      <c r="E90" s="33">
        <v>15.329256469535387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3132</v>
      </c>
      <c r="D92" s="32">
        <v>2959</v>
      </c>
      <c r="E92" s="33">
        <v>94.476372924648786</v>
      </c>
    </row>
    <row r="93" spans="2:5" ht="12" customHeight="1" x14ac:dyDescent="0.2">
      <c r="B93" s="6" t="s">
        <v>86</v>
      </c>
      <c r="C93" s="22">
        <v>79</v>
      </c>
      <c r="D93" s="22">
        <v>79</v>
      </c>
      <c r="E93" s="23">
        <v>100</v>
      </c>
    </row>
    <row r="94" spans="2:5" ht="12" customHeight="1" x14ac:dyDescent="0.2">
      <c r="B94" s="6" t="s">
        <v>79</v>
      </c>
      <c r="C94" s="32">
        <v>61</v>
      </c>
      <c r="D94" s="32">
        <v>61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077D5D1-7154-4E0F-9E71-6F4CA32E025E}"/>
    <hyperlink ref="D4" location="ŞUBAT!A1" display="Şubat" xr:uid="{1984EF86-DC9B-4E38-BA0D-84C17730228E}"/>
    <hyperlink ref="E4" location="MART!A1" display="Mart" xr:uid="{DE49E1FE-B0C2-40B3-87C6-5A84099A7502}"/>
    <hyperlink ref="C5" location="NİSAN!A1" display="Nisan" xr:uid="{CF87A9C8-BBF3-4434-81D5-28B2FF177DE1}"/>
    <hyperlink ref="D5" location="MAYIS!A1" display="Mayıs" xr:uid="{E6D6F8E1-7687-428D-8372-C76C531DDCC0}"/>
    <hyperlink ref="E5" location="HAZİRAN!A1" display="Haziran" xr:uid="{1EDC4BAE-1744-40E3-89DC-43E78AAFCB5B}"/>
    <hyperlink ref="C6" location="TEMMUZ!A1" display="Temmuz" xr:uid="{82006A73-A1A2-4CEB-8A16-7F48BC79D613}"/>
    <hyperlink ref="D6" location="AĞUSTOS!A1" display="Ağustos" xr:uid="{73F47353-523B-45B2-B63F-1A23BC29CBAF}"/>
    <hyperlink ref="E6" location="EYLÜL!A1" display="Eylül" xr:uid="{312E547C-92BC-4D4C-8C29-D8647049BB98}"/>
    <hyperlink ref="C7" location="EKİM!A1" display="Ekim" xr:uid="{75A267E0-8CFC-4790-B5FC-DD0837A71A81}"/>
    <hyperlink ref="D7" location="KASIM!A1" display="Kasım" xr:uid="{A2768B71-06D8-49C4-B9A3-C894E6A509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12F3-0C45-4B03-BB82-9E5935EBC50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274261</v>
      </c>
      <c r="D10" s="22">
        <v>145926</v>
      </c>
      <c r="E10" s="23">
        <v>53.206981670744291</v>
      </c>
    </row>
    <row r="11" spans="2:5" ht="12" customHeight="1" x14ac:dyDescent="0.2">
      <c r="B11" s="7" t="s">
        <v>4</v>
      </c>
      <c r="C11" s="24">
        <v>218379</v>
      </c>
      <c r="D11" s="24">
        <v>129258</v>
      </c>
      <c r="E11" s="25">
        <v>59.189757256879091</v>
      </c>
    </row>
    <row r="12" spans="2:5" ht="12" customHeight="1" x14ac:dyDescent="0.2">
      <c r="B12" s="7" t="s">
        <v>5</v>
      </c>
      <c r="C12" s="24">
        <v>105098</v>
      </c>
      <c r="D12" s="24">
        <v>64544</v>
      </c>
      <c r="E12" s="25">
        <v>61.413157243715389</v>
      </c>
    </row>
    <row r="13" spans="2:5" ht="12" customHeight="1" x14ac:dyDescent="0.2">
      <c r="B13" s="7" t="s">
        <v>6</v>
      </c>
      <c r="C13" s="26">
        <v>91498</v>
      </c>
      <c r="D13" s="26">
        <v>58622</v>
      </c>
      <c r="E13" s="27">
        <v>64.069159981638947</v>
      </c>
    </row>
    <row r="14" spans="2:5" ht="12" customHeight="1" x14ac:dyDescent="0.2">
      <c r="B14" s="8" t="s">
        <v>7</v>
      </c>
      <c r="C14" s="28">
        <v>16134</v>
      </c>
      <c r="D14" s="28">
        <v>4943</v>
      </c>
      <c r="E14" s="29">
        <v>30.6371637535639</v>
      </c>
    </row>
    <row r="15" spans="2:5" ht="12" customHeight="1" x14ac:dyDescent="0.2">
      <c r="B15" s="8" t="s">
        <v>8</v>
      </c>
      <c r="C15" s="28">
        <v>2910</v>
      </c>
      <c r="D15" s="28">
        <v>1392</v>
      </c>
      <c r="E15" s="29">
        <v>47.835051546391753</v>
      </c>
    </row>
    <row r="16" spans="2:5" ht="12" customHeight="1" x14ac:dyDescent="0.2">
      <c r="B16" s="8" t="s">
        <v>9</v>
      </c>
      <c r="C16" s="28">
        <v>68804</v>
      </c>
      <c r="D16" s="28">
        <v>49474</v>
      </c>
      <c r="E16" s="29">
        <v>71.905703156793209</v>
      </c>
    </row>
    <row r="17" spans="2:5" ht="12" customHeight="1" x14ac:dyDescent="0.2">
      <c r="B17" s="8" t="s">
        <v>10</v>
      </c>
      <c r="C17" s="28">
        <v>3650</v>
      </c>
      <c r="D17" s="28">
        <v>2813</v>
      </c>
      <c r="E17" s="29">
        <v>77.06849315068493</v>
      </c>
    </row>
    <row r="18" spans="2:5" ht="12" customHeight="1" x14ac:dyDescent="0.2">
      <c r="B18" s="7" t="s">
        <v>11</v>
      </c>
      <c r="C18" s="24">
        <v>13600</v>
      </c>
      <c r="D18" s="24">
        <v>5922</v>
      </c>
      <c r="E18" s="25">
        <v>43.544117647058819</v>
      </c>
    </row>
    <row r="19" spans="2:5" ht="12" customHeight="1" x14ac:dyDescent="0.2">
      <c r="B19" s="8" t="s">
        <v>12</v>
      </c>
      <c r="C19" s="28">
        <v>8928</v>
      </c>
      <c r="D19" s="28">
        <v>2028</v>
      </c>
      <c r="E19" s="29">
        <v>22.71505376344086</v>
      </c>
    </row>
    <row r="20" spans="2:5" ht="12" customHeight="1" x14ac:dyDescent="0.2">
      <c r="B20" s="8" t="s">
        <v>13</v>
      </c>
      <c r="C20" s="28">
        <v>27</v>
      </c>
      <c r="D20" s="28">
        <v>-8</v>
      </c>
      <c r="E20" s="29">
        <v>-29.629629629629626</v>
      </c>
    </row>
    <row r="21" spans="2:5" ht="12" customHeight="1" x14ac:dyDescent="0.2">
      <c r="B21" s="8" t="s">
        <v>14</v>
      </c>
      <c r="C21" s="28">
        <v>4645</v>
      </c>
      <c r="D21" s="28">
        <v>3902</v>
      </c>
      <c r="E21" s="29">
        <v>84.004305705059195</v>
      </c>
    </row>
    <row r="22" spans="2:5" s="4" customFormat="1" ht="12" customHeight="1" x14ac:dyDescent="0.2">
      <c r="B22" s="7" t="s">
        <v>15</v>
      </c>
      <c r="C22" s="24">
        <v>32420</v>
      </c>
      <c r="D22" s="24">
        <v>16134</v>
      </c>
      <c r="E22" s="25">
        <v>49.7655768044417</v>
      </c>
    </row>
    <row r="23" spans="2:5" s="4" customFormat="1" ht="12" customHeight="1" x14ac:dyDescent="0.2">
      <c r="B23" s="8" t="s">
        <v>16</v>
      </c>
      <c r="C23" s="30">
        <v>297</v>
      </c>
      <c r="D23" s="30">
        <v>112</v>
      </c>
      <c r="E23" s="31">
        <v>37.710437710437709</v>
      </c>
    </row>
    <row r="24" spans="2:5" ht="12" customHeight="1" x14ac:dyDescent="0.2">
      <c r="B24" s="8" t="s">
        <v>17</v>
      </c>
      <c r="C24" s="30">
        <v>32123</v>
      </c>
      <c r="D24" s="30">
        <v>16022</v>
      </c>
      <c r="E24" s="31">
        <v>49.877035146156963</v>
      </c>
    </row>
    <row r="25" spans="2:5" s="4" customFormat="1" ht="12" customHeight="1" x14ac:dyDescent="0.2">
      <c r="B25" s="7" t="s">
        <v>18</v>
      </c>
      <c r="C25" s="24">
        <v>37166</v>
      </c>
      <c r="D25" s="24">
        <v>15419</v>
      </c>
      <c r="E25" s="25">
        <v>41.486842813324003</v>
      </c>
    </row>
    <row r="26" spans="2:5" ht="12" customHeight="1" x14ac:dyDescent="0.2">
      <c r="B26" s="7" t="s">
        <v>19</v>
      </c>
      <c r="C26" s="24">
        <v>29561</v>
      </c>
      <c r="D26" s="24">
        <v>8279</v>
      </c>
      <c r="E26" s="25">
        <v>28.006495044146</v>
      </c>
    </row>
    <row r="27" spans="2:5" ht="12" customHeight="1" x14ac:dyDescent="0.2">
      <c r="B27" s="8" t="s">
        <v>20</v>
      </c>
      <c r="C27" s="28">
        <v>29563</v>
      </c>
      <c r="D27" s="28">
        <v>8408</v>
      </c>
      <c r="E27" s="29">
        <v>28.440956601156852</v>
      </c>
    </row>
    <row r="28" spans="2:5" ht="12" customHeight="1" x14ac:dyDescent="0.2">
      <c r="B28" s="8" t="s">
        <v>21</v>
      </c>
      <c r="C28" s="28">
        <v>-2</v>
      </c>
      <c r="D28" s="28">
        <v>-129</v>
      </c>
      <c r="E28" s="29">
        <v>6450</v>
      </c>
    </row>
    <row r="29" spans="2:5" ht="12" customHeight="1" x14ac:dyDescent="0.2">
      <c r="B29" s="7" t="s">
        <v>22</v>
      </c>
      <c r="C29" s="26">
        <v>2990</v>
      </c>
      <c r="D29" s="26">
        <v>2946</v>
      </c>
      <c r="E29" s="27">
        <v>98.528428093645488</v>
      </c>
    </row>
    <row r="30" spans="2:5" ht="12" customHeight="1" x14ac:dyDescent="0.2">
      <c r="B30" s="8" t="s">
        <v>23</v>
      </c>
      <c r="C30" s="28">
        <v>30</v>
      </c>
      <c r="D30" s="28">
        <v>30</v>
      </c>
      <c r="E30" s="29">
        <v>100</v>
      </c>
    </row>
    <row r="31" spans="2:5" s="4" customFormat="1" ht="12" customHeight="1" x14ac:dyDescent="0.2">
      <c r="B31" s="8" t="s">
        <v>24</v>
      </c>
      <c r="C31" s="28">
        <v>2356</v>
      </c>
      <c r="D31" s="28">
        <v>2344</v>
      </c>
      <c r="E31" s="29">
        <v>99.490662139219012</v>
      </c>
    </row>
    <row r="32" spans="2:5" ht="12" customHeight="1" x14ac:dyDescent="0.2">
      <c r="B32" s="8" t="s">
        <v>25</v>
      </c>
      <c r="C32" s="28">
        <v>33</v>
      </c>
      <c r="D32" s="28">
        <v>1</v>
      </c>
      <c r="E32" s="29">
        <v>3.0303030303030303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571</v>
      </c>
      <c r="D35" s="28">
        <v>571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4615</v>
      </c>
      <c r="D37" s="26">
        <v>4194</v>
      </c>
      <c r="E37" s="27">
        <v>90.877573131094252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11416</v>
      </c>
      <c r="D40" s="24">
        <v>11416</v>
      </c>
      <c r="E40" s="25">
        <v>100</v>
      </c>
    </row>
    <row r="41" spans="2:6" s="4" customFormat="1" ht="12" customHeight="1" x14ac:dyDescent="0.2">
      <c r="B41" s="8" t="s">
        <v>33</v>
      </c>
      <c r="C41" s="30">
        <v>48</v>
      </c>
      <c r="D41" s="30">
        <v>48</v>
      </c>
      <c r="E41" s="31">
        <v>100</v>
      </c>
    </row>
    <row r="42" spans="2:6" ht="12" customHeight="1" x14ac:dyDescent="0.2">
      <c r="B42" s="8" t="s">
        <v>34</v>
      </c>
      <c r="C42" s="30">
        <v>11368</v>
      </c>
      <c r="D42" s="30">
        <v>11368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17932</v>
      </c>
      <c r="D44" s="24">
        <v>10720</v>
      </c>
      <c r="E44" s="25">
        <v>59.781396386348426</v>
      </c>
    </row>
    <row r="45" spans="2:6" ht="12" customHeight="1" x14ac:dyDescent="0.2">
      <c r="B45" s="7" t="s">
        <v>37</v>
      </c>
      <c r="C45" s="26">
        <v>13764</v>
      </c>
      <c r="D45" s="26">
        <v>11019</v>
      </c>
      <c r="E45" s="27">
        <v>80.056669572798597</v>
      </c>
      <c r="F45" s="5"/>
    </row>
    <row r="46" spans="2:6" ht="12" customHeight="1" x14ac:dyDescent="0.2">
      <c r="B46" s="7" t="s">
        <v>38</v>
      </c>
      <c r="C46" s="26">
        <v>583</v>
      </c>
      <c r="D46" s="26">
        <v>6</v>
      </c>
      <c r="E46" s="27">
        <v>1.0291595197255576</v>
      </c>
    </row>
    <row r="47" spans="2:6" ht="12" customHeight="1" x14ac:dyDescent="0.2">
      <c r="B47" s="6" t="s">
        <v>84</v>
      </c>
      <c r="C47" s="22">
        <v>7379</v>
      </c>
      <c r="D47" s="22">
        <v>6898</v>
      </c>
      <c r="E47" s="27">
        <v>93.481501558476751</v>
      </c>
    </row>
    <row r="48" spans="2:6" ht="12" customHeight="1" x14ac:dyDescent="0.2">
      <c r="B48" s="6" t="s">
        <v>39</v>
      </c>
      <c r="C48" s="32">
        <v>2938</v>
      </c>
      <c r="D48" s="32">
        <v>2891</v>
      </c>
      <c r="E48" s="33">
        <v>98.40027229407761</v>
      </c>
    </row>
    <row r="49" spans="2:5" ht="12" customHeight="1" x14ac:dyDescent="0.2">
      <c r="B49" s="6" t="s">
        <v>40</v>
      </c>
      <c r="C49" s="32">
        <v>2874</v>
      </c>
      <c r="D49" s="32">
        <v>2827</v>
      </c>
      <c r="E49" s="33">
        <v>98.364648573416829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2874</v>
      </c>
      <c r="D51" s="34">
        <v>2827</v>
      </c>
      <c r="E51" s="35">
        <v>98.364648573416829</v>
      </c>
    </row>
    <row r="52" spans="2:5" ht="12" customHeight="1" x14ac:dyDescent="0.2">
      <c r="B52" s="6" t="s">
        <v>43</v>
      </c>
      <c r="C52" s="32">
        <v>64</v>
      </c>
      <c r="D52" s="32">
        <v>64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64</v>
      </c>
      <c r="D54" s="34">
        <v>64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2507</v>
      </c>
      <c r="D58" s="32">
        <v>2507</v>
      </c>
      <c r="E58" s="33">
        <v>100</v>
      </c>
    </row>
    <row r="59" spans="2:5" ht="12" customHeight="1" x14ac:dyDescent="0.2">
      <c r="B59" s="6" t="s">
        <v>48</v>
      </c>
      <c r="C59" s="32">
        <v>2507</v>
      </c>
      <c r="D59" s="32">
        <v>2507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1934</v>
      </c>
      <c r="D61" s="32">
        <v>1500</v>
      </c>
      <c r="E61" s="33">
        <v>77.559462254395044</v>
      </c>
    </row>
    <row r="62" spans="2:5" s="4" customFormat="1" ht="12" customHeight="1" x14ac:dyDescent="0.2">
      <c r="B62" s="6" t="s">
        <v>51</v>
      </c>
      <c r="C62" s="32">
        <v>1923</v>
      </c>
      <c r="D62" s="32">
        <v>1489</v>
      </c>
      <c r="E62" s="33">
        <v>77.431097243889752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48470</v>
      </c>
      <c r="D70" s="22">
        <v>9737</v>
      </c>
      <c r="E70" s="23">
        <v>20.08871466886734</v>
      </c>
    </row>
    <row r="71" spans="2:5" ht="12" customHeight="1" x14ac:dyDescent="0.2">
      <c r="B71" s="6" t="s">
        <v>57</v>
      </c>
      <c r="C71" s="32">
        <v>9833</v>
      </c>
      <c r="D71" s="32">
        <v>98</v>
      </c>
      <c r="E71" s="33">
        <v>0.99664395403234007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9787</v>
      </c>
      <c r="D74" s="36">
        <v>52</v>
      </c>
      <c r="E74" s="37">
        <v>0.53131705323388168</v>
      </c>
    </row>
    <row r="75" spans="2:5" ht="12" customHeight="1" x14ac:dyDescent="0.2">
      <c r="B75" s="6" t="s">
        <v>61</v>
      </c>
      <c r="C75" s="32">
        <v>46</v>
      </c>
      <c r="D75" s="32">
        <v>46</v>
      </c>
      <c r="E75" s="33">
        <v>100</v>
      </c>
    </row>
    <row r="76" spans="2:5" ht="12" customHeight="1" x14ac:dyDescent="0.2">
      <c r="B76" s="6" t="s">
        <v>62</v>
      </c>
      <c r="C76" s="32">
        <v>581</v>
      </c>
      <c r="D76" s="32">
        <v>529</v>
      </c>
      <c r="E76" s="33">
        <v>91.049913941480213</v>
      </c>
    </row>
    <row r="77" spans="2:5" ht="12" customHeight="1" x14ac:dyDescent="0.2">
      <c r="B77" s="6" t="s">
        <v>63</v>
      </c>
      <c r="C77" s="32">
        <v>8</v>
      </c>
      <c r="D77" s="32">
        <v>4</v>
      </c>
      <c r="E77" s="33">
        <v>50</v>
      </c>
    </row>
    <row r="78" spans="2:5" ht="12" customHeight="1" x14ac:dyDescent="0.2">
      <c r="B78" s="6" t="s">
        <v>64</v>
      </c>
      <c r="C78" s="32">
        <v>573</v>
      </c>
      <c r="D78" s="32">
        <v>525</v>
      </c>
      <c r="E78" s="33">
        <v>91.623036649214669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573</v>
      </c>
      <c r="D86" s="34">
        <v>525</v>
      </c>
      <c r="E86" s="35">
        <v>91.623036649214669</v>
      </c>
    </row>
    <row r="87" spans="2:5" ht="12" customHeight="1" x14ac:dyDescent="0.2">
      <c r="B87" s="6" t="s">
        <v>73</v>
      </c>
      <c r="C87" s="32">
        <v>35258</v>
      </c>
      <c r="D87" s="32">
        <v>6487</v>
      </c>
      <c r="E87" s="33">
        <v>18.398661296726985</v>
      </c>
    </row>
    <row r="88" spans="2:5" ht="12" customHeight="1" x14ac:dyDescent="0.2">
      <c r="B88" s="6" t="s">
        <v>74</v>
      </c>
      <c r="C88" s="36">
        <v>728</v>
      </c>
      <c r="D88" s="36">
        <v>597</v>
      </c>
      <c r="E88" s="37">
        <v>82.005494505494497</v>
      </c>
    </row>
    <row r="89" spans="2:5" ht="12" customHeight="1" x14ac:dyDescent="0.2">
      <c r="B89" s="6" t="s">
        <v>75</v>
      </c>
      <c r="C89" s="32">
        <v>8324</v>
      </c>
      <c r="D89" s="32">
        <v>2233</v>
      </c>
      <c r="E89" s="33">
        <v>26.826045170591062</v>
      </c>
    </row>
    <row r="90" spans="2:5" ht="12" customHeight="1" x14ac:dyDescent="0.2">
      <c r="B90" s="6" t="s">
        <v>76</v>
      </c>
      <c r="C90" s="32">
        <v>26190</v>
      </c>
      <c r="D90" s="32">
        <v>3650</v>
      </c>
      <c r="E90" s="33">
        <v>13.936617029400535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2798</v>
      </c>
      <c r="D92" s="32">
        <v>2623</v>
      </c>
      <c r="E92" s="33">
        <v>93.745532523230878</v>
      </c>
    </row>
    <row r="93" spans="2:5" ht="12" customHeight="1" x14ac:dyDescent="0.2">
      <c r="B93" s="6" t="s">
        <v>86</v>
      </c>
      <c r="C93" s="22">
        <v>33</v>
      </c>
      <c r="D93" s="22">
        <v>33</v>
      </c>
      <c r="E93" s="23">
        <v>100</v>
      </c>
    </row>
    <row r="94" spans="2:5" ht="12" customHeight="1" x14ac:dyDescent="0.2">
      <c r="B94" s="6" t="s">
        <v>79</v>
      </c>
      <c r="C94" s="32">
        <v>15</v>
      </c>
      <c r="D94" s="32">
        <v>15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FACFF8B-9024-4B7E-A0F0-508DFD8BF221}"/>
    <hyperlink ref="D4" location="ŞUBAT!A1" display="Şubat" xr:uid="{2DA5B17A-7B8C-4985-9C13-A3A17E59C5EA}"/>
    <hyperlink ref="E4" location="MART!A1" display="Mart" xr:uid="{957BE8EF-2027-42A4-876A-C2B4D4098059}"/>
    <hyperlink ref="C5" location="NİSAN!A1" display="Nisan" xr:uid="{15FBA166-D30A-49C5-BD95-ABDCE90EF2B3}"/>
    <hyperlink ref="D5" location="MAYIS!A1" display="Mayıs" xr:uid="{A68AE5BA-6F23-40ED-BDED-F5D2FDA5E781}"/>
    <hyperlink ref="E5" location="HAZİRAN!A1" display="Haziran" xr:uid="{DB82F610-3C5F-4981-A122-48FE8466F4F6}"/>
    <hyperlink ref="C6" location="TEMMUZ!A1" display="Temmuz" xr:uid="{94C2EFED-06D5-4EE8-8C54-634D2645E831}"/>
    <hyperlink ref="D6" location="AĞUSTOS!A1" display="Ağustos" xr:uid="{72686283-0CD2-43EF-91D4-D5D86556FF87}"/>
    <hyperlink ref="E6" location="EYLÜL!A1" display="Eylül" xr:uid="{61E7D08C-0DF4-4659-BD1A-21DA3FD8BCC4}"/>
    <hyperlink ref="C7" location="EKİM!A1" display="Ekim" xr:uid="{77642288-5F6A-4CF1-ACFC-E859FDD681D2}"/>
    <hyperlink ref="D7" location="KASIM!A1" display="Kasım" xr:uid="{018BB4AF-09D8-4611-B1BF-83F8A6EA8F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8870-24F4-4F6E-B8BD-8D8D2D05F7B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255160</v>
      </c>
      <c r="D10" s="22">
        <v>123792</v>
      </c>
      <c r="E10" s="23">
        <v>48.515441291738512</v>
      </c>
    </row>
    <row r="11" spans="2:5" ht="12" customHeight="1" x14ac:dyDescent="0.2">
      <c r="B11" s="7" t="s">
        <v>4</v>
      </c>
      <c r="C11" s="24">
        <v>201452</v>
      </c>
      <c r="D11" s="24">
        <v>109097</v>
      </c>
      <c r="E11" s="25">
        <v>54.155332287592081</v>
      </c>
    </row>
    <row r="12" spans="2:5" ht="12" customHeight="1" x14ac:dyDescent="0.2">
      <c r="B12" s="7" t="s">
        <v>5</v>
      </c>
      <c r="C12" s="24">
        <v>97226</v>
      </c>
      <c r="D12" s="24">
        <v>57595</v>
      </c>
      <c r="E12" s="25">
        <v>59.238269598667024</v>
      </c>
    </row>
    <row r="13" spans="2:5" ht="12" customHeight="1" x14ac:dyDescent="0.2">
      <c r="B13" s="7" t="s">
        <v>6</v>
      </c>
      <c r="C13" s="26">
        <v>83505</v>
      </c>
      <c r="D13" s="26">
        <v>51918</v>
      </c>
      <c r="E13" s="27">
        <v>62.173522543560267</v>
      </c>
    </row>
    <row r="14" spans="2:5" ht="12" customHeight="1" x14ac:dyDescent="0.2">
      <c r="B14" s="8" t="s">
        <v>7</v>
      </c>
      <c r="C14" s="28">
        <v>16121</v>
      </c>
      <c r="D14" s="28">
        <v>3902</v>
      </c>
      <c r="E14" s="29">
        <v>24.204453818001365</v>
      </c>
    </row>
    <row r="15" spans="2:5" ht="12" customHeight="1" x14ac:dyDescent="0.2">
      <c r="B15" s="8" t="s">
        <v>8</v>
      </c>
      <c r="C15" s="28">
        <v>2900</v>
      </c>
      <c r="D15" s="28">
        <v>1289</v>
      </c>
      <c r="E15" s="29">
        <v>44.448275862068968</v>
      </c>
    </row>
    <row r="16" spans="2:5" ht="12" customHeight="1" x14ac:dyDescent="0.2">
      <c r="B16" s="8" t="s">
        <v>9</v>
      </c>
      <c r="C16" s="28">
        <v>60840</v>
      </c>
      <c r="D16" s="28">
        <v>43954</v>
      </c>
      <c r="E16" s="29">
        <v>72.245233399079552</v>
      </c>
    </row>
    <row r="17" spans="2:5" ht="12" customHeight="1" x14ac:dyDescent="0.2">
      <c r="B17" s="8" t="s">
        <v>10</v>
      </c>
      <c r="C17" s="28">
        <v>3644</v>
      </c>
      <c r="D17" s="28">
        <v>2773</v>
      </c>
      <c r="E17" s="29">
        <v>76.097694840834251</v>
      </c>
    </row>
    <row r="18" spans="2:5" ht="12" customHeight="1" x14ac:dyDescent="0.2">
      <c r="B18" s="7" t="s">
        <v>11</v>
      </c>
      <c r="C18" s="24">
        <v>13721</v>
      </c>
      <c r="D18" s="24">
        <v>5677</v>
      </c>
      <c r="E18" s="25">
        <v>41.374535383718388</v>
      </c>
    </row>
    <row r="19" spans="2:5" ht="12" customHeight="1" x14ac:dyDescent="0.2">
      <c r="B19" s="8" t="s">
        <v>12</v>
      </c>
      <c r="C19" s="28">
        <v>8929</v>
      </c>
      <c r="D19" s="28">
        <v>1790</v>
      </c>
      <c r="E19" s="29">
        <v>20.047037742188376</v>
      </c>
    </row>
    <row r="20" spans="2:5" ht="12" customHeight="1" x14ac:dyDescent="0.2">
      <c r="B20" s="8" t="s">
        <v>13</v>
      </c>
      <c r="C20" s="28">
        <v>27</v>
      </c>
      <c r="D20" s="28">
        <v>-8</v>
      </c>
      <c r="E20" s="29">
        <v>-29.629629629629626</v>
      </c>
    </row>
    <row r="21" spans="2:5" ht="12" customHeight="1" x14ac:dyDescent="0.2">
      <c r="B21" s="8" t="s">
        <v>14</v>
      </c>
      <c r="C21" s="28">
        <v>4765</v>
      </c>
      <c r="D21" s="28">
        <v>3895</v>
      </c>
      <c r="E21" s="29">
        <v>81.741867785939135</v>
      </c>
    </row>
    <row r="22" spans="2:5" s="4" customFormat="1" ht="12" customHeight="1" x14ac:dyDescent="0.2">
      <c r="B22" s="7" t="s">
        <v>15</v>
      </c>
      <c r="C22" s="24">
        <v>32613</v>
      </c>
      <c r="D22" s="24">
        <v>10925</v>
      </c>
      <c r="E22" s="25">
        <v>33.498911477018368</v>
      </c>
    </row>
    <row r="23" spans="2:5" s="4" customFormat="1" ht="12" customHeight="1" x14ac:dyDescent="0.2">
      <c r="B23" s="8" t="s">
        <v>16</v>
      </c>
      <c r="C23" s="30">
        <v>285</v>
      </c>
      <c r="D23" s="30">
        <v>103</v>
      </c>
      <c r="E23" s="31">
        <v>36.140350877192986</v>
      </c>
    </row>
    <row r="24" spans="2:5" ht="12" customHeight="1" x14ac:dyDescent="0.2">
      <c r="B24" s="8" t="s">
        <v>17</v>
      </c>
      <c r="C24" s="30">
        <v>32328</v>
      </c>
      <c r="D24" s="30">
        <v>10822</v>
      </c>
      <c r="E24" s="31">
        <v>33.475624845335311</v>
      </c>
    </row>
    <row r="25" spans="2:5" s="4" customFormat="1" ht="12" customHeight="1" x14ac:dyDescent="0.2">
      <c r="B25" s="7" t="s">
        <v>18</v>
      </c>
      <c r="C25" s="24">
        <v>34021</v>
      </c>
      <c r="D25" s="24">
        <v>13133</v>
      </c>
      <c r="E25" s="25">
        <v>38.602627788718735</v>
      </c>
    </row>
    <row r="26" spans="2:5" ht="12" customHeight="1" x14ac:dyDescent="0.2">
      <c r="B26" s="7" t="s">
        <v>19</v>
      </c>
      <c r="C26" s="24">
        <v>27504</v>
      </c>
      <c r="D26" s="24">
        <v>7061</v>
      </c>
      <c r="E26" s="25">
        <v>25.672629435718441</v>
      </c>
    </row>
    <row r="27" spans="2:5" ht="12" customHeight="1" x14ac:dyDescent="0.2">
      <c r="B27" s="8" t="s">
        <v>20</v>
      </c>
      <c r="C27" s="28">
        <v>27828</v>
      </c>
      <c r="D27" s="28">
        <v>7512</v>
      </c>
      <c r="E27" s="29">
        <v>26.994394135403194</v>
      </c>
    </row>
    <row r="28" spans="2:5" ht="12" customHeight="1" x14ac:dyDescent="0.2">
      <c r="B28" s="8" t="s">
        <v>21</v>
      </c>
      <c r="C28" s="28">
        <v>-324</v>
      </c>
      <c r="D28" s="28">
        <v>-451</v>
      </c>
      <c r="E28" s="29">
        <v>139.19753086419752</v>
      </c>
    </row>
    <row r="29" spans="2:5" ht="12" customHeight="1" x14ac:dyDescent="0.2">
      <c r="B29" s="7" t="s">
        <v>22</v>
      </c>
      <c r="C29" s="26">
        <v>2614</v>
      </c>
      <c r="D29" s="26">
        <v>2569</v>
      </c>
      <c r="E29" s="27">
        <v>98.278500382555464</v>
      </c>
    </row>
    <row r="30" spans="2:5" ht="12" customHeight="1" x14ac:dyDescent="0.2">
      <c r="B30" s="8" t="s">
        <v>23</v>
      </c>
      <c r="C30" s="28">
        <v>7</v>
      </c>
      <c r="D30" s="28">
        <v>7</v>
      </c>
      <c r="E30" s="29">
        <v>100</v>
      </c>
    </row>
    <row r="31" spans="2:5" s="4" customFormat="1" ht="12" customHeight="1" x14ac:dyDescent="0.2">
      <c r="B31" s="8" t="s">
        <v>24</v>
      </c>
      <c r="C31" s="28">
        <v>2082</v>
      </c>
      <c r="D31" s="28">
        <v>2070</v>
      </c>
      <c r="E31" s="29">
        <v>99.423631123919307</v>
      </c>
    </row>
    <row r="32" spans="2:5" ht="12" customHeight="1" x14ac:dyDescent="0.2">
      <c r="B32" s="8" t="s">
        <v>25</v>
      </c>
      <c r="C32" s="28">
        <v>33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492</v>
      </c>
      <c r="D35" s="28">
        <v>492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3903</v>
      </c>
      <c r="D37" s="26">
        <v>3503</v>
      </c>
      <c r="E37" s="27">
        <v>89.751473225723799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8786</v>
      </c>
      <c r="D40" s="24">
        <v>8786</v>
      </c>
      <c r="E40" s="25">
        <v>100</v>
      </c>
    </row>
    <row r="41" spans="2:6" s="4" customFormat="1" ht="12" customHeight="1" x14ac:dyDescent="0.2">
      <c r="B41" s="8" t="s">
        <v>33</v>
      </c>
      <c r="C41" s="30">
        <v>20</v>
      </c>
      <c r="D41" s="30">
        <v>20</v>
      </c>
      <c r="E41" s="31">
        <v>100</v>
      </c>
    </row>
    <row r="42" spans="2:6" ht="12" customHeight="1" x14ac:dyDescent="0.2">
      <c r="B42" s="8" t="s">
        <v>34</v>
      </c>
      <c r="C42" s="30">
        <v>8766</v>
      </c>
      <c r="D42" s="30">
        <v>8766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16078</v>
      </c>
      <c r="D44" s="24">
        <v>9225</v>
      </c>
      <c r="E44" s="25">
        <v>57.37653937056848</v>
      </c>
    </row>
    <row r="45" spans="2:6" ht="12" customHeight="1" x14ac:dyDescent="0.2">
      <c r="B45" s="7" t="s">
        <v>37</v>
      </c>
      <c r="C45" s="26">
        <v>12145</v>
      </c>
      <c r="D45" s="26">
        <v>9426</v>
      </c>
      <c r="E45" s="27">
        <v>77.61218608480857</v>
      </c>
      <c r="F45" s="5"/>
    </row>
    <row r="46" spans="2:6" ht="12" customHeight="1" x14ac:dyDescent="0.2">
      <c r="B46" s="7" t="s">
        <v>38</v>
      </c>
      <c r="C46" s="26">
        <v>583</v>
      </c>
      <c r="D46" s="26">
        <v>7</v>
      </c>
      <c r="E46" s="27">
        <v>1.2006861063464835</v>
      </c>
    </row>
    <row r="47" spans="2:6" ht="12" customHeight="1" x14ac:dyDescent="0.2">
      <c r="B47" s="6" t="s">
        <v>84</v>
      </c>
      <c r="C47" s="22">
        <v>6702</v>
      </c>
      <c r="D47" s="22">
        <v>6222</v>
      </c>
      <c r="E47" s="27">
        <v>92.837958818263203</v>
      </c>
    </row>
    <row r="48" spans="2:6" ht="12" customHeight="1" x14ac:dyDescent="0.2">
      <c r="B48" s="6" t="s">
        <v>39</v>
      </c>
      <c r="C48" s="32">
        <v>2540</v>
      </c>
      <c r="D48" s="32">
        <v>2494</v>
      </c>
      <c r="E48" s="33">
        <v>98.188976377952756</v>
      </c>
    </row>
    <row r="49" spans="2:5" ht="12" customHeight="1" x14ac:dyDescent="0.2">
      <c r="B49" s="6" t="s">
        <v>40</v>
      </c>
      <c r="C49" s="32">
        <v>2478</v>
      </c>
      <c r="D49" s="32">
        <v>2432</v>
      </c>
      <c r="E49" s="33">
        <v>98.143664245359162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2478</v>
      </c>
      <c r="D51" s="34">
        <v>2432</v>
      </c>
      <c r="E51" s="35">
        <v>98.143664245359162</v>
      </c>
    </row>
    <row r="52" spans="2:5" ht="12" customHeight="1" x14ac:dyDescent="0.2">
      <c r="B52" s="6" t="s">
        <v>43</v>
      </c>
      <c r="C52" s="32">
        <v>62</v>
      </c>
      <c r="D52" s="32">
        <v>62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62</v>
      </c>
      <c r="D54" s="34">
        <v>62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2400</v>
      </c>
      <c r="D58" s="32">
        <v>2400</v>
      </c>
      <c r="E58" s="33">
        <v>100</v>
      </c>
    </row>
    <row r="59" spans="2:5" ht="12" customHeight="1" x14ac:dyDescent="0.2">
      <c r="B59" s="6" t="s">
        <v>48</v>
      </c>
      <c r="C59" s="32">
        <v>2400</v>
      </c>
      <c r="D59" s="32">
        <v>2400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1762</v>
      </c>
      <c r="D61" s="32">
        <v>1328</v>
      </c>
      <c r="E61" s="33">
        <v>75.368898978433592</v>
      </c>
    </row>
    <row r="62" spans="2:5" s="4" customFormat="1" ht="12" customHeight="1" x14ac:dyDescent="0.2">
      <c r="B62" s="6" t="s">
        <v>51</v>
      </c>
      <c r="C62" s="32">
        <v>1751</v>
      </c>
      <c r="D62" s="32">
        <v>1317</v>
      </c>
      <c r="E62" s="33">
        <v>75.214163335237004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46973</v>
      </c>
      <c r="D70" s="22">
        <v>8440</v>
      </c>
      <c r="E70" s="23">
        <v>17.967768718199817</v>
      </c>
    </row>
    <row r="71" spans="2:5" ht="12" customHeight="1" x14ac:dyDescent="0.2">
      <c r="B71" s="6" t="s">
        <v>57</v>
      </c>
      <c r="C71" s="32">
        <v>9814</v>
      </c>
      <c r="D71" s="32">
        <v>83</v>
      </c>
      <c r="E71" s="33">
        <v>0.84573058895455466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9771</v>
      </c>
      <c r="D74" s="36">
        <v>40</v>
      </c>
      <c r="E74" s="37">
        <v>0.40937468017603112</v>
      </c>
    </row>
    <row r="75" spans="2:5" ht="12" customHeight="1" x14ac:dyDescent="0.2">
      <c r="B75" s="6" t="s">
        <v>61</v>
      </c>
      <c r="C75" s="32">
        <v>43</v>
      </c>
      <c r="D75" s="32">
        <v>43</v>
      </c>
      <c r="E75" s="33">
        <v>100</v>
      </c>
    </row>
    <row r="76" spans="2:5" ht="12" customHeight="1" x14ac:dyDescent="0.2">
      <c r="B76" s="6" t="s">
        <v>62</v>
      </c>
      <c r="C76" s="32">
        <v>497</v>
      </c>
      <c r="D76" s="32">
        <v>445</v>
      </c>
      <c r="E76" s="33">
        <v>89.537223340040242</v>
      </c>
    </row>
    <row r="77" spans="2:5" ht="12" customHeight="1" x14ac:dyDescent="0.2">
      <c r="B77" s="6" t="s">
        <v>63</v>
      </c>
      <c r="C77" s="32">
        <v>8</v>
      </c>
      <c r="D77" s="32">
        <v>4</v>
      </c>
      <c r="E77" s="33">
        <v>50</v>
      </c>
    </row>
    <row r="78" spans="2:5" ht="12" customHeight="1" x14ac:dyDescent="0.2">
      <c r="B78" s="6" t="s">
        <v>64</v>
      </c>
      <c r="C78" s="32">
        <v>489</v>
      </c>
      <c r="D78" s="32">
        <v>441</v>
      </c>
      <c r="E78" s="33">
        <v>90.184049079754601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489</v>
      </c>
      <c r="D86" s="34">
        <v>441</v>
      </c>
      <c r="E86" s="35">
        <v>90.184049079754601</v>
      </c>
    </row>
    <row r="87" spans="2:5" ht="12" customHeight="1" x14ac:dyDescent="0.2">
      <c r="B87" s="6" t="s">
        <v>73</v>
      </c>
      <c r="C87" s="32">
        <v>34147</v>
      </c>
      <c r="D87" s="32">
        <v>5571</v>
      </c>
      <c r="E87" s="33">
        <v>16.314756786833399</v>
      </c>
    </row>
    <row r="88" spans="2:5" ht="12" customHeight="1" x14ac:dyDescent="0.2">
      <c r="B88" s="6" t="s">
        <v>74</v>
      </c>
      <c r="C88" s="36">
        <v>633</v>
      </c>
      <c r="D88" s="36">
        <v>501</v>
      </c>
      <c r="E88" s="37">
        <v>79.146919431279613</v>
      </c>
    </row>
    <row r="89" spans="2:5" ht="12" customHeight="1" x14ac:dyDescent="0.2">
      <c r="B89" s="6" t="s">
        <v>75</v>
      </c>
      <c r="C89" s="32">
        <v>7933</v>
      </c>
      <c r="D89" s="32">
        <v>1912</v>
      </c>
      <c r="E89" s="33">
        <v>24.101853019034415</v>
      </c>
    </row>
    <row r="90" spans="2:5" ht="12" customHeight="1" x14ac:dyDescent="0.2">
      <c r="B90" s="6" t="s">
        <v>76</v>
      </c>
      <c r="C90" s="32">
        <v>25565</v>
      </c>
      <c r="D90" s="32">
        <v>3151</v>
      </c>
      <c r="E90" s="33">
        <v>12.325444944259729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2515</v>
      </c>
      <c r="D92" s="32">
        <v>2341</v>
      </c>
      <c r="E92" s="33">
        <v>93.081510934393634</v>
      </c>
    </row>
    <row r="93" spans="2:5" ht="12" customHeight="1" x14ac:dyDescent="0.2">
      <c r="B93" s="6" t="s">
        <v>86</v>
      </c>
      <c r="C93" s="22">
        <v>33</v>
      </c>
      <c r="D93" s="22">
        <v>33</v>
      </c>
      <c r="E93" s="23">
        <v>100</v>
      </c>
    </row>
    <row r="94" spans="2:5" ht="12" customHeight="1" x14ac:dyDescent="0.2">
      <c r="B94" s="6" t="s">
        <v>79</v>
      </c>
      <c r="C94" s="32">
        <v>15</v>
      </c>
      <c r="D94" s="32">
        <v>15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CFA3FD1-5D67-4390-936C-240B12BF2D8F}"/>
    <hyperlink ref="D4" location="ŞUBAT!A1" display="Şubat" xr:uid="{9C1CB38C-CFAE-475A-9A85-F6F6A34D0E94}"/>
    <hyperlink ref="E4" location="MART!A1" display="Mart" xr:uid="{D9092130-6EFF-4095-83CB-53CAF24A6538}"/>
    <hyperlink ref="C5" location="NİSAN!A1" display="Nisan" xr:uid="{5F06B5B7-A43A-4E14-8C45-FDEAFDF1D758}"/>
    <hyperlink ref="D5" location="MAYIS!A1" display="Mayıs" xr:uid="{47E38986-98C0-47EB-9A34-C26A3389648E}"/>
    <hyperlink ref="E5" location="HAZİRAN!A1" display="Haziran" xr:uid="{055AABFA-3F66-4281-87CC-B16E6458400F}"/>
    <hyperlink ref="C6" location="TEMMUZ!A1" display="Temmuz" xr:uid="{E2DCBCE9-CA98-478C-A133-2F56615E6BAA}"/>
    <hyperlink ref="D6" location="AĞUSTOS!A1" display="Ağustos" xr:uid="{3EEBE7E8-9ABC-43CA-8FD4-D87E215AA4B9}"/>
    <hyperlink ref="E6" location="EYLÜL!A1" display="Eylül" xr:uid="{B323C66D-D670-45F7-BE89-30ECFFDA6C3A}"/>
    <hyperlink ref="C7" location="EKİM!A1" display="Ekim" xr:uid="{8C4608BB-C895-4C6B-A457-2F185233EC2A}"/>
    <hyperlink ref="D7" location="KASIM!A1" display="Kasım" xr:uid="{8C496F80-8757-4220-B56E-5C32473AA8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27AF-7E42-4512-A14C-F6AFBD67973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236504</v>
      </c>
      <c r="D10" s="22">
        <v>102709</v>
      </c>
      <c r="E10" s="23">
        <v>43.428018130771576</v>
      </c>
    </row>
    <row r="11" spans="2:5" ht="12" customHeight="1" x14ac:dyDescent="0.2">
      <c r="B11" s="7" t="s">
        <v>4</v>
      </c>
      <c r="C11" s="24">
        <v>186778</v>
      </c>
      <c r="D11" s="24">
        <v>91312</v>
      </c>
      <c r="E11" s="25">
        <v>48.887984666288318</v>
      </c>
    </row>
    <row r="12" spans="2:5" ht="12" customHeight="1" x14ac:dyDescent="0.2">
      <c r="B12" s="7" t="s">
        <v>5</v>
      </c>
      <c r="C12" s="24">
        <v>90482</v>
      </c>
      <c r="D12" s="24">
        <v>48493</v>
      </c>
      <c r="E12" s="25">
        <v>53.594085011383477</v>
      </c>
    </row>
    <row r="13" spans="2:5" ht="12" customHeight="1" x14ac:dyDescent="0.2">
      <c r="B13" s="7" t="s">
        <v>6</v>
      </c>
      <c r="C13" s="26">
        <v>76853</v>
      </c>
      <c r="D13" s="26">
        <v>44045</v>
      </c>
      <c r="E13" s="27">
        <v>57.310710056861801</v>
      </c>
    </row>
    <row r="14" spans="2:5" ht="12" customHeight="1" x14ac:dyDescent="0.2">
      <c r="B14" s="8" t="s">
        <v>7</v>
      </c>
      <c r="C14" s="28">
        <v>15907</v>
      </c>
      <c r="D14" s="28">
        <v>3350</v>
      </c>
      <c r="E14" s="29">
        <v>21.059910731124663</v>
      </c>
    </row>
    <row r="15" spans="2:5" ht="12" customHeight="1" x14ac:dyDescent="0.2">
      <c r="B15" s="8" t="s">
        <v>8</v>
      </c>
      <c r="C15" s="28">
        <v>2874</v>
      </c>
      <c r="D15" s="28">
        <v>999</v>
      </c>
      <c r="E15" s="29">
        <v>34.759916492693108</v>
      </c>
    </row>
    <row r="16" spans="2:5" ht="12" customHeight="1" x14ac:dyDescent="0.2">
      <c r="B16" s="8" t="s">
        <v>9</v>
      </c>
      <c r="C16" s="28">
        <v>54371</v>
      </c>
      <c r="D16" s="28">
        <v>36981</v>
      </c>
      <c r="E16" s="29">
        <v>68.016037961413261</v>
      </c>
    </row>
    <row r="17" spans="2:5" ht="12" customHeight="1" x14ac:dyDescent="0.2">
      <c r="B17" s="8" t="s">
        <v>10</v>
      </c>
      <c r="C17" s="28">
        <v>3701</v>
      </c>
      <c r="D17" s="28">
        <v>2715</v>
      </c>
      <c r="E17" s="29">
        <v>73.358551742772221</v>
      </c>
    </row>
    <row r="18" spans="2:5" ht="12" customHeight="1" x14ac:dyDescent="0.2">
      <c r="B18" s="7" t="s">
        <v>11</v>
      </c>
      <c r="C18" s="24">
        <v>13629</v>
      </c>
      <c r="D18" s="24">
        <v>4448</v>
      </c>
      <c r="E18" s="25">
        <v>32.63629026340891</v>
      </c>
    </row>
    <row r="19" spans="2:5" ht="12" customHeight="1" x14ac:dyDescent="0.2">
      <c r="B19" s="8" t="s">
        <v>12</v>
      </c>
      <c r="C19" s="28">
        <v>8283</v>
      </c>
      <c r="D19" s="28">
        <v>504</v>
      </c>
      <c r="E19" s="29">
        <v>6.0847519014849691</v>
      </c>
    </row>
    <row r="20" spans="2:5" ht="12" customHeight="1" x14ac:dyDescent="0.2">
      <c r="B20" s="8" t="s">
        <v>13</v>
      </c>
      <c r="C20" s="28">
        <v>27</v>
      </c>
      <c r="D20" s="28">
        <v>-9</v>
      </c>
      <c r="E20" s="29">
        <v>-33.333333333333329</v>
      </c>
    </row>
    <row r="21" spans="2:5" ht="12" customHeight="1" x14ac:dyDescent="0.2">
      <c r="B21" s="8" t="s">
        <v>14</v>
      </c>
      <c r="C21" s="28">
        <v>5319</v>
      </c>
      <c r="D21" s="28">
        <v>3953</v>
      </c>
      <c r="E21" s="29">
        <v>74.318480917465692</v>
      </c>
    </row>
    <row r="22" spans="2:5" s="4" customFormat="1" ht="12" customHeight="1" x14ac:dyDescent="0.2">
      <c r="B22" s="7" t="s">
        <v>15</v>
      </c>
      <c r="C22" s="24">
        <v>32462</v>
      </c>
      <c r="D22" s="24">
        <v>10116</v>
      </c>
      <c r="E22" s="25">
        <v>31.162590105353953</v>
      </c>
    </row>
    <row r="23" spans="2:5" s="4" customFormat="1" ht="12" customHeight="1" x14ac:dyDescent="0.2">
      <c r="B23" s="8" t="s">
        <v>16</v>
      </c>
      <c r="C23" s="30">
        <v>238</v>
      </c>
      <c r="D23" s="30">
        <v>65</v>
      </c>
      <c r="E23" s="31">
        <v>27.310924369747898</v>
      </c>
    </row>
    <row r="24" spans="2:5" ht="12" customHeight="1" x14ac:dyDescent="0.2">
      <c r="B24" s="8" t="s">
        <v>17</v>
      </c>
      <c r="C24" s="30">
        <v>32224</v>
      </c>
      <c r="D24" s="30">
        <v>10051</v>
      </c>
      <c r="E24" s="31">
        <v>31.191037735849058</v>
      </c>
    </row>
    <row r="25" spans="2:5" s="4" customFormat="1" ht="12" customHeight="1" x14ac:dyDescent="0.2">
      <c r="B25" s="7" t="s">
        <v>18</v>
      </c>
      <c r="C25" s="24">
        <v>30809</v>
      </c>
      <c r="D25" s="24">
        <v>9962</v>
      </c>
      <c r="E25" s="25">
        <v>32.334707390697524</v>
      </c>
    </row>
    <row r="26" spans="2:5" ht="12" customHeight="1" x14ac:dyDescent="0.2">
      <c r="B26" s="7" t="s">
        <v>19</v>
      </c>
      <c r="C26" s="24">
        <v>25157</v>
      </c>
      <c r="D26" s="24">
        <v>4803</v>
      </c>
      <c r="E26" s="25">
        <v>19.092101601939817</v>
      </c>
    </row>
    <row r="27" spans="2:5" ht="12" customHeight="1" x14ac:dyDescent="0.2">
      <c r="B27" s="8" t="s">
        <v>20</v>
      </c>
      <c r="C27" s="28">
        <v>25813</v>
      </c>
      <c r="D27" s="28">
        <v>5584</v>
      </c>
      <c r="E27" s="29">
        <v>21.632510750397085</v>
      </c>
    </row>
    <row r="28" spans="2:5" ht="12" customHeight="1" x14ac:dyDescent="0.2">
      <c r="B28" s="8" t="s">
        <v>21</v>
      </c>
      <c r="C28" s="28">
        <v>-656</v>
      </c>
      <c r="D28" s="28">
        <v>-781</v>
      </c>
      <c r="E28" s="29">
        <v>119.05487804878048</v>
      </c>
    </row>
    <row r="29" spans="2:5" ht="12" customHeight="1" x14ac:dyDescent="0.2">
      <c r="B29" s="7" t="s">
        <v>22</v>
      </c>
      <c r="C29" s="26">
        <v>2259</v>
      </c>
      <c r="D29" s="26">
        <v>2214</v>
      </c>
      <c r="E29" s="27">
        <v>98.007968127490045</v>
      </c>
    </row>
    <row r="30" spans="2:5" ht="12" customHeight="1" x14ac:dyDescent="0.2">
      <c r="B30" s="8" t="s">
        <v>23</v>
      </c>
      <c r="C30" s="28">
        <v>7</v>
      </c>
      <c r="D30" s="28">
        <v>7</v>
      </c>
      <c r="E30" s="29">
        <v>100</v>
      </c>
    </row>
    <row r="31" spans="2:5" s="4" customFormat="1" ht="12" customHeight="1" x14ac:dyDescent="0.2">
      <c r="B31" s="8" t="s">
        <v>24</v>
      </c>
      <c r="C31" s="28">
        <v>1805</v>
      </c>
      <c r="D31" s="28">
        <v>1793</v>
      </c>
      <c r="E31" s="29">
        <v>99.335180055401665</v>
      </c>
    </row>
    <row r="32" spans="2:5" ht="12" customHeight="1" x14ac:dyDescent="0.2">
      <c r="B32" s="8" t="s">
        <v>25</v>
      </c>
      <c r="C32" s="28">
        <v>33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414</v>
      </c>
      <c r="D35" s="28">
        <v>414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3393</v>
      </c>
      <c r="D37" s="26">
        <v>2945</v>
      </c>
      <c r="E37" s="27">
        <v>86.79634541703507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7296</v>
      </c>
      <c r="D40" s="24">
        <v>7296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7293</v>
      </c>
      <c r="D42" s="30">
        <v>7293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14777</v>
      </c>
      <c r="D44" s="24">
        <v>7756</v>
      </c>
      <c r="E44" s="25">
        <v>52.486972998578871</v>
      </c>
    </row>
    <row r="45" spans="2:6" ht="12" customHeight="1" x14ac:dyDescent="0.2">
      <c r="B45" s="7" t="s">
        <v>37</v>
      </c>
      <c r="C45" s="26">
        <v>10374</v>
      </c>
      <c r="D45" s="26">
        <v>7686</v>
      </c>
      <c r="E45" s="27">
        <v>74.089068825910928</v>
      </c>
      <c r="F45" s="5"/>
    </row>
    <row r="46" spans="2:6" ht="12" customHeight="1" x14ac:dyDescent="0.2">
      <c r="B46" s="7" t="s">
        <v>38</v>
      </c>
      <c r="C46" s="26">
        <v>578</v>
      </c>
      <c r="D46" s="26">
        <v>3</v>
      </c>
      <c r="E46" s="27">
        <v>0.51903114186851207</v>
      </c>
    </row>
    <row r="47" spans="2:6" ht="12" customHeight="1" x14ac:dyDescent="0.2">
      <c r="B47" s="6" t="s">
        <v>84</v>
      </c>
      <c r="C47" s="22">
        <v>5910</v>
      </c>
      <c r="D47" s="22">
        <v>5424</v>
      </c>
      <c r="E47" s="27">
        <v>91.776649746192902</v>
      </c>
    </row>
    <row r="48" spans="2:6" ht="12" customHeight="1" x14ac:dyDescent="0.2">
      <c r="B48" s="6" t="s">
        <v>39</v>
      </c>
      <c r="C48" s="32">
        <v>2110</v>
      </c>
      <c r="D48" s="32">
        <v>2067</v>
      </c>
      <c r="E48" s="33">
        <v>97.962085308056871</v>
      </c>
    </row>
    <row r="49" spans="2:5" ht="12" customHeight="1" x14ac:dyDescent="0.2">
      <c r="B49" s="6" t="s">
        <v>40</v>
      </c>
      <c r="C49" s="32">
        <v>2052</v>
      </c>
      <c r="D49" s="32">
        <v>2009</v>
      </c>
      <c r="E49" s="33">
        <v>97.904483430799218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2052</v>
      </c>
      <c r="D51" s="34">
        <v>2009</v>
      </c>
      <c r="E51" s="35">
        <v>97.904483430799218</v>
      </c>
    </row>
    <row r="52" spans="2:5" ht="12" customHeight="1" x14ac:dyDescent="0.2">
      <c r="B52" s="6" t="s">
        <v>43</v>
      </c>
      <c r="C52" s="32">
        <v>58</v>
      </c>
      <c r="D52" s="32">
        <v>58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58</v>
      </c>
      <c r="D54" s="34">
        <v>58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2278</v>
      </c>
      <c r="D58" s="32">
        <v>2278</v>
      </c>
      <c r="E58" s="33">
        <v>100</v>
      </c>
    </row>
    <row r="59" spans="2:5" ht="12" customHeight="1" x14ac:dyDescent="0.2">
      <c r="B59" s="6" t="s">
        <v>48</v>
      </c>
      <c r="C59" s="32">
        <v>2278</v>
      </c>
      <c r="D59" s="32">
        <v>2278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1522</v>
      </c>
      <c r="D61" s="32">
        <v>1079</v>
      </c>
      <c r="E61" s="33">
        <v>70.893561103810782</v>
      </c>
    </row>
    <row r="62" spans="2:5" s="4" customFormat="1" ht="12" customHeight="1" x14ac:dyDescent="0.2">
      <c r="B62" s="6" t="s">
        <v>51</v>
      </c>
      <c r="C62" s="32">
        <v>1511</v>
      </c>
      <c r="D62" s="32">
        <v>1068</v>
      </c>
      <c r="E62" s="33">
        <v>70.681667769688943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43787</v>
      </c>
      <c r="D70" s="22">
        <v>5944</v>
      </c>
      <c r="E70" s="23">
        <v>13.574805307511362</v>
      </c>
    </row>
    <row r="71" spans="2:5" ht="12" customHeight="1" x14ac:dyDescent="0.2">
      <c r="B71" s="6" t="s">
        <v>57</v>
      </c>
      <c r="C71" s="32">
        <v>9761</v>
      </c>
      <c r="D71" s="32">
        <v>64</v>
      </c>
      <c r="E71" s="33">
        <v>0.65567052556090566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9733</v>
      </c>
      <c r="D74" s="36">
        <v>36</v>
      </c>
      <c r="E74" s="37">
        <v>0.36987568067399568</v>
      </c>
    </row>
    <row r="75" spans="2:5" ht="12" customHeight="1" x14ac:dyDescent="0.2">
      <c r="B75" s="6" t="s">
        <v>61</v>
      </c>
      <c r="C75" s="32">
        <v>28</v>
      </c>
      <c r="D75" s="32">
        <v>28</v>
      </c>
      <c r="E75" s="33">
        <v>100</v>
      </c>
    </row>
    <row r="76" spans="2:5" ht="12" customHeight="1" x14ac:dyDescent="0.2">
      <c r="B76" s="6" t="s">
        <v>62</v>
      </c>
      <c r="C76" s="32">
        <v>424</v>
      </c>
      <c r="D76" s="32">
        <v>372</v>
      </c>
      <c r="E76" s="33">
        <v>87.735849056603783</v>
      </c>
    </row>
    <row r="77" spans="2:5" ht="12" customHeight="1" x14ac:dyDescent="0.2">
      <c r="B77" s="6" t="s">
        <v>63</v>
      </c>
      <c r="C77" s="32">
        <v>4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420</v>
      </c>
      <c r="D78" s="32">
        <v>372</v>
      </c>
      <c r="E78" s="33">
        <v>88.571428571428569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420</v>
      </c>
      <c r="D86" s="34">
        <v>372</v>
      </c>
      <c r="E86" s="35">
        <v>88.571428571428569</v>
      </c>
    </row>
    <row r="87" spans="2:5" ht="12" customHeight="1" x14ac:dyDescent="0.2">
      <c r="B87" s="6" t="s">
        <v>73</v>
      </c>
      <c r="C87" s="32">
        <v>32136</v>
      </c>
      <c r="D87" s="32">
        <v>4220</v>
      </c>
      <c r="E87" s="33">
        <v>13.131690316156336</v>
      </c>
    </row>
    <row r="88" spans="2:5" ht="12" customHeight="1" x14ac:dyDescent="0.2">
      <c r="B88" s="6" t="s">
        <v>74</v>
      </c>
      <c r="C88" s="36">
        <v>557</v>
      </c>
      <c r="D88" s="36">
        <v>435</v>
      </c>
      <c r="E88" s="37">
        <v>78.09694793536805</v>
      </c>
    </row>
    <row r="89" spans="2:5" ht="12" customHeight="1" x14ac:dyDescent="0.2">
      <c r="B89" s="6" t="s">
        <v>75</v>
      </c>
      <c r="C89" s="32">
        <v>7335</v>
      </c>
      <c r="D89" s="32">
        <v>1590</v>
      </c>
      <c r="E89" s="33">
        <v>21.676891615541923</v>
      </c>
    </row>
    <row r="90" spans="2:5" ht="12" customHeight="1" x14ac:dyDescent="0.2">
      <c r="B90" s="6" t="s">
        <v>76</v>
      </c>
      <c r="C90" s="32">
        <v>24228</v>
      </c>
      <c r="D90" s="32">
        <v>2188</v>
      </c>
      <c r="E90" s="33">
        <v>9.0308733696549446</v>
      </c>
    </row>
    <row r="91" spans="2:5" ht="12" customHeight="1" x14ac:dyDescent="0.2">
      <c r="B91" s="6" t="s">
        <v>77</v>
      </c>
      <c r="C91" s="32">
        <v>16</v>
      </c>
      <c r="D91" s="32">
        <v>7</v>
      </c>
      <c r="E91" s="33">
        <v>43.75</v>
      </c>
    </row>
    <row r="92" spans="2:5" ht="12" customHeight="1" x14ac:dyDescent="0.2">
      <c r="B92" s="6" t="s">
        <v>78</v>
      </c>
      <c r="C92" s="32">
        <v>1466</v>
      </c>
      <c r="D92" s="32">
        <v>1288</v>
      </c>
      <c r="E92" s="33">
        <v>87.858117326057297</v>
      </c>
    </row>
    <row r="93" spans="2:5" ht="12" customHeight="1" x14ac:dyDescent="0.2">
      <c r="B93" s="6" t="s">
        <v>86</v>
      </c>
      <c r="C93" s="22">
        <v>29</v>
      </c>
      <c r="D93" s="22">
        <v>29</v>
      </c>
      <c r="E93" s="23">
        <v>100</v>
      </c>
    </row>
    <row r="94" spans="2:5" ht="12" customHeight="1" x14ac:dyDescent="0.2">
      <c r="B94" s="6" t="s">
        <v>79</v>
      </c>
      <c r="C94" s="32">
        <v>11</v>
      </c>
      <c r="D94" s="32">
        <v>11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8798C69-9754-44FC-9EB5-EA748C43F2BD}"/>
    <hyperlink ref="D4" location="ŞUBAT!A1" display="Şubat" xr:uid="{0BC31051-B966-4029-89EE-380F33B3305B}"/>
    <hyperlink ref="E4" location="MART!A1" display="Mart" xr:uid="{2A0FF066-DC99-4044-913F-25C7B3EBA5AD}"/>
    <hyperlink ref="C5" location="NİSAN!A1" display="Nisan" xr:uid="{D5427CF6-A9C9-4132-8D90-45EA00201AE0}"/>
    <hyperlink ref="D5" location="MAYIS!A1" display="Mayıs" xr:uid="{C55193FA-0973-4B38-A4F3-D58CED1290CD}"/>
    <hyperlink ref="E5" location="HAZİRAN!A1" display="Haziran" xr:uid="{FA4F4A3E-E8D8-4E26-B4D2-DDA6B9FA3BE9}"/>
    <hyperlink ref="C6" location="TEMMUZ!A1" display="Temmuz" xr:uid="{4B20CC67-14A5-4A30-9961-8935866572A9}"/>
    <hyperlink ref="D6" location="AĞUSTOS!A1" display="Ağustos" xr:uid="{30C0CFC3-4EC7-44DA-B29C-A9170CD48B29}"/>
    <hyperlink ref="E6" location="EYLÜL!A1" display="Eylül" xr:uid="{ED012202-7816-483C-92D0-82735F1734D8}"/>
    <hyperlink ref="C7" location="EKİM!A1" display="Ekim" xr:uid="{F3A26D22-E0AE-418F-83C4-A8756E80F44F}"/>
    <hyperlink ref="D7" location="KASIM!A1" display="Kasım" xr:uid="{A6956618-3B99-49A3-A917-F5494EAE984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F9F5-C792-49BC-B65A-C36E1C22E19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207628</v>
      </c>
      <c r="D10" s="22">
        <v>78070</v>
      </c>
      <c r="E10" s="23">
        <v>37.600901612499278</v>
      </c>
    </row>
    <row r="11" spans="2:5" ht="12" customHeight="1" x14ac:dyDescent="0.2">
      <c r="B11" s="7" t="s">
        <v>4</v>
      </c>
      <c r="C11" s="24">
        <v>162332</v>
      </c>
      <c r="D11" s="24">
        <v>68836</v>
      </c>
      <c r="E11" s="25">
        <v>42.404455067392746</v>
      </c>
    </row>
    <row r="12" spans="2:5" ht="12" customHeight="1" x14ac:dyDescent="0.2">
      <c r="B12" s="7" t="s">
        <v>5</v>
      </c>
      <c r="C12" s="24">
        <v>74359</v>
      </c>
      <c r="D12" s="24">
        <v>34512</v>
      </c>
      <c r="E12" s="25">
        <v>46.412673650802191</v>
      </c>
    </row>
    <row r="13" spans="2:5" ht="12" customHeight="1" x14ac:dyDescent="0.2">
      <c r="B13" s="7" t="s">
        <v>6</v>
      </c>
      <c r="C13" s="26">
        <v>63693</v>
      </c>
      <c r="D13" s="26">
        <v>31659</v>
      </c>
      <c r="E13" s="27">
        <v>49.705619141820925</v>
      </c>
    </row>
    <row r="14" spans="2:5" ht="12" customHeight="1" x14ac:dyDescent="0.2">
      <c r="B14" s="8" t="s">
        <v>7</v>
      </c>
      <c r="C14" s="28">
        <v>14770</v>
      </c>
      <c r="D14" s="28">
        <v>3093</v>
      </c>
      <c r="E14" s="29">
        <v>20.941096817874069</v>
      </c>
    </row>
    <row r="15" spans="2:5" ht="12" customHeight="1" x14ac:dyDescent="0.2">
      <c r="B15" s="8" t="s">
        <v>8</v>
      </c>
      <c r="C15" s="28">
        <v>2836</v>
      </c>
      <c r="D15" s="28">
        <v>877</v>
      </c>
      <c r="E15" s="29">
        <v>30.92383638928068</v>
      </c>
    </row>
    <row r="16" spans="2:5" ht="12" customHeight="1" x14ac:dyDescent="0.2">
      <c r="B16" s="8" t="s">
        <v>9</v>
      </c>
      <c r="C16" s="28">
        <v>43816</v>
      </c>
      <c r="D16" s="28">
        <v>26036</v>
      </c>
      <c r="E16" s="29">
        <v>59.421215994157386</v>
      </c>
    </row>
    <row r="17" spans="2:5" ht="12" customHeight="1" x14ac:dyDescent="0.2">
      <c r="B17" s="8" t="s">
        <v>10</v>
      </c>
      <c r="C17" s="28">
        <v>2271</v>
      </c>
      <c r="D17" s="28">
        <v>1653</v>
      </c>
      <c r="E17" s="29">
        <v>72.787318361955087</v>
      </c>
    </row>
    <row r="18" spans="2:5" ht="12" customHeight="1" x14ac:dyDescent="0.2">
      <c r="B18" s="7" t="s">
        <v>11</v>
      </c>
      <c r="C18" s="24">
        <v>10666</v>
      </c>
      <c r="D18" s="24">
        <v>2853</v>
      </c>
      <c r="E18" s="25">
        <v>26.74854678417401</v>
      </c>
    </row>
    <row r="19" spans="2:5" ht="12" customHeight="1" x14ac:dyDescent="0.2">
      <c r="B19" s="8" t="s">
        <v>12</v>
      </c>
      <c r="C19" s="28">
        <v>6173</v>
      </c>
      <c r="D19" s="28">
        <v>121</v>
      </c>
      <c r="E19" s="29">
        <v>1.9601490361250609</v>
      </c>
    </row>
    <row r="20" spans="2:5" ht="12" customHeight="1" x14ac:dyDescent="0.2">
      <c r="B20" s="8" t="s">
        <v>13</v>
      </c>
      <c r="C20" s="28">
        <v>36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4457</v>
      </c>
      <c r="D21" s="28">
        <v>2732</v>
      </c>
      <c r="E21" s="29">
        <v>61.296836437065295</v>
      </c>
    </row>
    <row r="22" spans="2:5" s="4" customFormat="1" ht="12" customHeight="1" x14ac:dyDescent="0.2">
      <c r="B22" s="7" t="s">
        <v>15</v>
      </c>
      <c r="C22" s="24">
        <v>32323</v>
      </c>
      <c r="D22" s="24">
        <v>9084</v>
      </c>
      <c r="E22" s="25">
        <v>28.103826996256537</v>
      </c>
    </row>
    <row r="23" spans="2:5" s="4" customFormat="1" ht="12" customHeight="1" x14ac:dyDescent="0.2">
      <c r="B23" s="8" t="s">
        <v>16</v>
      </c>
      <c r="C23" s="30">
        <v>200</v>
      </c>
      <c r="D23" s="30">
        <v>34</v>
      </c>
      <c r="E23" s="31">
        <v>17</v>
      </c>
    </row>
    <row r="24" spans="2:5" ht="12" customHeight="1" x14ac:dyDescent="0.2">
      <c r="B24" s="8" t="s">
        <v>17</v>
      </c>
      <c r="C24" s="30">
        <v>32123</v>
      </c>
      <c r="D24" s="30">
        <v>9050</v>
      </c>
      <c r="E24" s="31">
        <v>28.172960184291629</v>
      </c>
    </row>
    <row r="25" spans="2:5" s="4" customFormat="1" ht="12" customHeight="1" x14ac:dyDescent="0.2">
      <c r="B25" s="7" t="s">
        <v>18</v>
      </c>
      <c r="C25" s="24">
        <v>27129</v>
      </c>
      <c r="D25" s="24">
        <v>7156</v>
      </c>
      <c r="E25" s="25">
        <v>26.377677024586237</v>
      </c>
    </row>
    <row r="26" spans="2:5" ht="12" customHeight="1" x14ac:dyDescent="0.2">
      <c r="B26" s="7" t="s">
        <v>19</v>
      </c>
      <c r="C26" s="24">
        <v>22596</v>
      </c>
      <c r="D26" s="24">
        <v>3081</v>
      </c>
      <c r="E26" s="25">
        <v>13.635156664896442</v>
      </c>
    </row>
    <row r="27" spans="2:5" ht="12" customHeight="1" x14ac:dyDescent="0.2">
      <c r="B27" s="8" t="s">
        <v>20</v>
      </c>
      <c r="C27" s="28">
        <v>23501</v>
      </c>
      <c r="D27" s="28">
        <v>4110</v>
      </c>
      <c r="E27" s="29">
        <v>17.488617505638057</v>
      </c>
    </row>
    <row r="28" spans="2:5" ht="12" customHeight="1" x14ac:dyDescent="0.2">
      <c r="B28" s="8" t="s">
        <v>21</v>
      </c>
      <c r="C28" s="28">
        <v>-905</v>
      </c>
      <c r="D28" s="28">
        <v>-1029</v>
      </c>
      <c r="E28" s="29">
        <v>113.70165745856353</v>
      </c>
    </row>
    <row r="29" spans="2:5" ht="12" customHeight="1" x14ac:dyDescent="0.2">
      <c r="B29" s="7" t="s">
        <v>22</v>
      </c>
      <c r="C29" s="26">
        <v>1675</v>
      </c>
      <c r="D29" s="26">
        <v>1663</v>
      </c>
      <c r="E29" s="27">
        <v>99.28358208955224</v>
      </c>
    </row>
    <row r="30" spans="2:5" ht="12" customHeight="1" x14ac:dyDescent="0.2">
      <c r="B30" s="8" t="s">
        <v>23</v>
      </c>
      <c r="C30" s="28">
        <v>7</v>
      </c>
      <c r="D30" s="28">
        <v>7</v>
      </c>
      <c r="E30" s="29">
        <v>100</v>
      </c>
    </row>
    <row r="31" spans="2:5" s="4" customFormat="1" ht="12" customHeight="1" x14ac:dyDescent="0.2">
      <c r="B31" s="8" t="s">
        <v>24</v>
      </c>
      <c r="C31" s="28">
        <v>1330</v>
      </c>
      <c r="D31" s="28">
        <v>1318</v>
      </c>
      <c r="E31" s="29">
        <v>99.097744360902254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338</v>
      </c>
      <c r="D35" s="28">
        <v>338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2858</v>
      </c>
      <c r="D37" s="26">
        <v>2412</v>
      </c>
      <c r="E37" s="27">
        <v>84.394681595521348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5764</v>
      </c>
      <c r="D40" s="24">
        <v>5764</v>
      </c>
      <c r="E40" s="25">
        <v>100</v>
      </c>
    </row>
    <row r="41" spans="2:6" s="4" customFormat="1" ht="12" customHeight="1" x14ac:dyDescent="0.2">
      <c r="B41" s="8" t="s">
        <v>33</v>
      </c>
      <c r="C41" s="30">
        <v>3</v>
      </c>
      <c r="D41" s="30">
        <v>3</v>
      </c>
      <c r="E41" s="31">
        <v>100</v>
      </c>
    </row>
    <row r="42" spans="2:6" ht="12" customHeight="1" x14ac:dyDescent="0.2">
      <c r="B42" s="8" t="s">
        <v>34</v>
      </c>
      <c r="C42" s="30">
        <v>5761</v>
      </c>
      <c r="D42" s="30">
        <v>5761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13359</v>
      </c>
      <c r="D44" s="24">
        <v>6274</v>
      </c>
      <c r="E44" s="25">
        <v>46.964593158170523</v>
      </c>
    </row>
    <row r="45" spans="2:6" ht="12" customHeight="1" x14ac:dyDescent="0.2">
      <c r="B45" s="7" t="s">
        <v>37</v>
      </c>
      <c r="C45" s="26">
        <v>8818</v>
      </c>
      <c r="D45" s="26">
        <v>6041</v>
      </c>
      <c r="E45" s="27">
        <v>68.50759809480607</v>
      </c>
      <c r="F45" s="5"/>
    </row>
    <row r="46" spans="2:6" ht="12" customHeight="1" x14ac:dyDescent="0.2">
      <c r="B46" s="7" t="s">
        <v>38</v>
      </c>
      <c r="C46" s="26">
        <v>580</v>
      </c>
      <c r="D46" s="26">
        <v>5</v>
      </c>
      <c r="E46" s="27">
        <v>0.86206896551724133</v>
      </c>
    </row>
    <row r="47" spans="2:6" ht="12" customHeight="1" x14ac:dyDescent="0.2">
      <c r="B47" s="6" t="s">
        <v>84</v>
      </c>
      <c r="C47" s="22">
        <v>5247</v>
      </c>
      <c r="D47" s="22">
        <v>4769</v>
      </c>
      <c r="E47" s="27">
        <v>90.890032399466364</v>
      </c>
    </row>
    <row r="48" spans="2:6" ht="12" customHeight="1" x14ac:dyDescent="0.2">
      <c r="B48" s="6" t="s">
        <v>39</v>
      </c>
      <c r="C48" s="32">
        <v>1706</v>
      </c>
      <c r="D48" s="32">
        <v>1664</v>
      </c>
      <c r="E48" s="33">
        <v>97.538100820633062</v>
      </c>
    </row>
    <row r="49" spans="2:5" ht="12" customHeight="1" x14ac:dyDescent="0.2">
      <c r="B49" s="6" t="s">
        <v>40</v>
      </c>
      <c r="C49" s="32">
        <v>1653</v>
      </c>
      <c r="D49" s="32">
        <v>1611</v>
      </c>
      <c r="E49" s="33">
        <v>97.459165154264966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1653</v>
      </c>
      <c r="D51" s="34">
        <v>1611</v>
      </c>
      <c r="E51" s="35">
        <v>97.459165154264966</v>
      </c>
    </row>
    <row r="52" spans="2:5" ht="12" customHeight="1" x14ac:dyDescent="0.2">
      <c r="B52" s="6" t="s">
        <v>43</v>
      </c>
      <c r="C52" s="32">
        <v>53</v>
      </c>
      <c r="D52" s="32">
        <v>53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53</v>
      </c>
      <c r="D54" s="34">
        <v>53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2198</v>
      </c>
      <c r="D58" s="32">
        <v>2198</v>
      </c>
      <c r="E58" s="33">
        <v>100</v>
      </c>
    </row>
    <row r="59" spans="2:5" ht="12" customHeight="1" x14ac:dyDescent="0.2">
      <c r="B59" s="6" t="s">
        <v>48</v>
      </c>
      <c r="C59" s="32">
        <v>2198</v>
      </c>
      <c r="D59" s="32">
        <v>2198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1343</v>
      </c>
      <c r="D61" s="32">
        <v>907</v>
      </c>
      <c r="E61" s="33">
        <v>67.535368577810871</v>
      </c>
    </row>
    <row r="62" spans="2:5" s="4" customFormat="1" ht="12" customHeight="1" x14ac:dyDescent="0.2">
      <c r="B62" s="6" t="s">
        <v>51</v>
      </c>
      <c r="C62" s="32">
        <v>1332</v>
      </c>
      <c r="D62" s="32">
        <v>896</v>
      </c>
      <c r="E62" s="33">
        <v>67.267267267267272</v>
      </c>
    </row>
    <row r="63" spans="2:5" ht="12" customHeight="1" x14ac:dyDescent="0.2">
      <c r="B63" s="6" t="s">
        <v>90</v>
      </c>
      <c r="C63" s="32">
        <v>11</v>
      </c>
      <c r="D63" s="32">
        <v>11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40021</v>
      </c>
      <c r="D70" s="22">
        <v>4437</v>
      </c>
      <c r="E70" s="23">
        <v>11.086679493266036</v>
      </c>
    </row>
    <row r="71" spans="2:5" ht="12" customHeight="1" x14ac:dyDescent="0.2">
      <c r="B71" s="6" t="s">
        <v>57</v>
      </c>
      <c r="C71" s="32">
        <v>9196</v>
      </c>
      <c r="D71" s="32">
        <v>61</v>
      </c>
      <c r="E71" s="33">
        <v>0.66333188342757721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9170</v>
      </c>
      <c r="D74" s="36">
        <v>35</v>
      </c>
      <c r="E74" s="37">
        <v>0.38167938931297707</v>
      </c>
    </row>
    <row r="75" spans="2:5" ht="12" customHeight="1" x14ac:dyDescent="0.2">
      <c r="B75" s="6" t="s">
        <v>61</v>
      </c>
      <c r="C75" s="32">
        <v>26</v>
      </c>
      <c r="D75" s="32">
        <v>26</v>
      </c>
      <c r="E75" s="33">
        <v>100</v>
      </c>
    </row>
    <row r="76" spans="2:5" ht="12" customHeight="1" x14ac:dyDescent="0.2">
      <c r="B76" s="6" t="s">
        <v>62</v>
      </c>
      <c r="C76" s="32">
        <v>352</v>
      </c>
      <c r="D76" s="32">
        <v>300</v>
      </c>
      <c r="E76" s="33">
        <v>85.227272727272734</v>
      </c>
    </row>
    <row r="77" spans="2:5" ht="12" customHeight="1" x14ac:dyDescent="0.2">
      <c r="B77" s="6" t="s">
        <v>63</v>
      </c>
      <c r="C77" s="32">
        <v>4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348</v>
      </c>
      <c r="D78" s="32">
        <v>300</v>
      </c>
      <c r="E78" s="33">
        <v>86.206896551724128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348</v>
      </c>
      <c r="D86" s="34">
        <v>300</v>
      </c>
      <c r="E86" s="35">
        <v>86.206896551724128</v>
      </c>
    </row>
    <row r="87" spans="2:5" ht="12" customHeight="1" x14ac:dyDescent="0.2">
      <c r="B87" s="6" t="s">
        <v>73</v>
      </c>
      <c r="C87" s="32">
        <v>29294</v>
      </c>
      <c r="D87" s="32">
        <v>3073</v>
      </c>
      <c r="E87" s="33">
        <v>10.490202771898682</v>
      </c>
    </row>
    <row r="88" spans="2:5" ht="12" customHeight="1" x14ac:dyDescent="0.2">
      <c r="B88" s="6" t="s">
        <v>74</v>
      </c>
      <c r="C88" s="36">
        <v>480</v>
      </c>
      <c r="D88" s="36">
        <v>357</v>
      </c>
      <c r="E88" s="37">
        <v>74.375</v>
      </c>
    </row>
    <row r="89" spans="2:5" ht="12" customHeight="1" x14ac:dyDescent="0.2">
      <c r="B89" s="6" t="s">
        <v>75</v>
      </c>
      <c r="C89" s="32">
        <v>6972</v>
      </c>
      <c r="D89" s="32">
        <v>1275</v>
      </c>
      <c r="E89" s="33">
        <v>18.287435456110153</v>
      </c>
    </row>
    <row r="90" spans="2:5" ht="12" customHeight="1" x14ac:dyDescent="0.2">
      <c r="B90" s="6" t="s">
        <v>76</v>
      </c>
      <c r="C90" s="32">
        <v>21826</v>
      </c>
      <c r="D90" s="32">
        <v>1435</v>
      </c>
      <c r="E90" s="33">
        <v>6.574727389352149</v>
      </c>
    </row>
    <row r="91" spans="2:5" ht="12" customHeight="1" x14ac:dyDescent="0.2">
      <c r="B91" s="6" t="s">
        <v>77</v>
      </c>
      <c r="C91" s="32">
        <v>16</v>
      </c>
      <c r="D91" s="32">
        <v>6</v>
      </c>
      <c r="E91" s="33">
        <v>37.5</v>
      </c>
    </row>
    <row r="92" spans="2:5" ht="12" customHeight="1" x14ac:dyDescent="0.2">
      <c r="B92" s="6" t="s">
        <v>78</v>
      </c>
      <c r="C92" s="32">
        <v>1179</v>
      </c>
      <c r="D92" s="32">
        <v>1003</v>
      </c>
      <c r="E92" s="33">
        <v>85.072094995759116</v>
      </c>
    </row>
    <row r="93" spans="2:5" ht="12" customHeight="1" x14ac:dyDescent="0.2">
      <c r="B93" s="6" t="s">
        <v>86</v>
      </c>
      <c r="C93" s="22">
        <v>28</v>
      </c>
      <c r="D93" s="22">
        <v>28</v>
      </c>
      <c r="E93" s="23">
        <v>100</v>
      </c>
    </row>
    <row r="94" spans="2:5" ht="12" customHeight="1" x14ac:dyDescent="0.2">
      <c r="B94" s="6" t="s">
        <v>79</v>
      </c>
      <c r="C94" s="32">
        <v>10</v>
      </c>
      <c r="D94" s="32">
        <v>10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484A4E5-455A-46D2-AB0D-2CA81C7FFC92}"/>
    <hyperlink ref="D4" location="ŞUBAT!A1" display="Şubat" xr:uid="{F6755E1B-EF66-4FB4-961F-53D5B3C9B717}"/>
    <hyperlink ref="E4" location="MART!A1" display="Mart" xr:uid="{DF7C1687-801D-4B9C-814E-6325CE16FC40}"/>
    <hyperlink ref="C5" location="NİSAN!A1" display="Nisan" xr:uid="{102ABF1E-8A73-4EEB-A269-524DD557BEC3}"/>
    <hyperlink ref="D5" location="MAYIS!A1" display="Mayıs" xr:uid="{5E319C47-EDBE-412B-90FA-5AA944E7E848}"/>
    <hyperlink ref="E5" location="HAZİRAN!A1" display="Haziran" xr:uid="{30B9983B-4AB2-4757-9DCA-16389BFC7F93}"/>
    <hyperlink ref="C6" location="TEMMUZ!A1" display="Temmuz" xr:uid="{23825E95-9128-4968-877F-34F1E17CB763}"/>
    <hyperlink ref="D6" location="AĞUSTOS!A1" display="Ağustos" xr:uid="{A709E722-7EFE-4009-9DC5-636A56F813B3}"/>
    <hyperlink ref="E6" location="EYLÜL!A1" display="Eylül" xr:uid="{79C029D5-2336-4D0F-BFEC-05D19E7A0795}"/>
    <hyperlink ref="C7" location="EKİM!A1" display="Ekim" xr:uid="{74228664-6F7E-4099-B266-662ADE5FA942}"/>
    <hyperlink ref="D7" location="KASIM!A1" display="Kasım" xr:uid="{CE0FBAEE-8187-4C18-88F4-DC3E480AA9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2025-07-29T13:17:55Z</dcterms:modified>
</cp:coreProperties>
</file>