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7DA41330-8AB7-4767-90FD-D28966D8F1E5}" xr6:coauthVersionLast="47" xr6:coauthVersionMax="47" xr10:uidLastSave="{00000000-0000-0000-0000-000000000000}"/>
  <bookViews>
    <workbookView xWindow="-108" yWindow="-108" windowWidth="23256" windowHeight="12456" tabRatio="680" xr2:uid="{DC9426EB-7A5B-4ED5-9F31-53833BA7FC21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 s="1"/>
  <c r="E92" i="25" s="1"/>
  <c r="C95" i="25"/>
  <c r="C92" i="25"/>
  <c r="E93" i="25"/>
  <c r="E91" i="25"/>
  <c r="E90" i="25"/>
  <c r="E89" i="25"/>
  <c r="E88" i="25"/>
  <c r="E87" i="25"/>
  <c r="D86" i="25"/>
  <c r="E86" i="25" s="1"/>
  <c r="C86" i="25"/>
  <c r="E85" i="25"/>
  <c r="E80" i="25"/>
  <c r="D77" i="25"/>
  <c r="D75" i="25"/>
  <c r="D69" i="25" s="1"/>
  <c r="E69" i="25" s="1"/>
  <c r="C77" i="25"/>
  <c r="E76" i="25"/>
  <c r="C75" i="25"/>
  <c r="C69" i="25"/>
  <c r="E74" i="25"/>
  <c r="E73" i="25"/>
  <c r="D70" i="25"/>
  <c r="E70" i="25" s="1"/>
  <c r="C70" i="25"/>
  <c r="D66" i="25"/>
  <c r="D64" i="25"/>
  <c r="C66" i="25"/>
  <c r="C64" i="25"/>
  <c r="E63" i="25"/>
  <c r="E62" i="25"/>
  <c r="E61" i="25"/>
  <c r="D60" i="25"/>
  <c r="E60" i="25" s="1"/>
  <c r="C60" i="25"/>
  <c r="C46" i="25" s="1"/>
  <c r="E46" i="25" s="1"/>
  <c r="E58" i="25"/>
  <c r="D57" i="25"/>
  <c r="C57" i="25"/>
  <c r="E57" i="25" s="1"/>
  <c r="D54" i="25"/>
  <c r="C54" i="25"/>
  <c r="E53" i="25"/>
  <c r="D51" i="25"/>
  <c r="E51" i="25" s="1"/>
  <c r="D47" i="25"/>
  <c r="E47" i="25" s="1"/>
  <c r="D46" i="25"/>
  <c r="C51" i="25"/>
  <c r="E50" i="25"/>
  <c r="D48" i="25"/>
  <c r="C48" i="25"/>
  <c r="E48" i="25"/>
  <c r="C47" i="25"/>
  <c r="E45" i="25"/>
  <c r="E44" i="25"/>
  <c r="E43" i="25"/>
  <c r="D39" i="25"/>
  <c r="C39" i="25"/>
  <c r="E38" i="25"/>
  <c r="E36" i="25"/>
  <c r="E32" i="25"/>
  <c r="E31" i="25"/>
  <c r="E30" i="25"/>
  <c r="D29" i="25"/>
  <c r="C29" i="25"/>
  <c r="E29" i="25" s="1"/>
  <c r="E28" i="25"/>
  <c r="E27" i="25"/>
  <c r="D26" i="25"/>
  <c r="E26" i="25" s="1"/>
  <c r="C26" i="25"/>
  <c r="E24" i="25"/>
  <c r="E23" i="25"/>
  <c r="D22" i="25"/>
  <c r="C22" i="25"/>
  <c r="E22" i="25"/>
  <c r="E21" i="25"/>
  <c r="E20" i="25"/>
  <c r="E19" i="25"/>
  <c r="D18" i="25"/>
  <c r="C18" i="25"/>
  <c r="E18" i="25"/>
  <c r="E17" i="25"/>
  <c r="E16" i="25"/>
  <c r="E15" i="25"/>
  <c r="E14" i="25"/>
  <c r="D13" i="25"/>
  <c r="C13" i="25"/>
  <c r="C12" i="25" s="1"/>
  <c r="E13" i="25"/>
  <c r="D12" i="25"/>
  <c r="E77" i="25"/>
  <c r="E12" i="25" l="1"/>
  <c r="C25" i="25"/>
  <c r="C11" i="25" s="1"/>
  <c r="C10" i="25" s="1"/>
  <c r="E75" i="25"/>
  <c r="D25" i="25"/>
  <c r="E25" i="25" l="1"/>
  <c r="D11" i="25"/>
  <c r="E11" i="25" l="1"/>
  <c r="D10" i="25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<sst xmlns="http://schemas.openxmlformats.org/spreadsheetml/2006/main" count="1281" uniqueCount="118">
  <si>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</si>
  <si>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</si>
  <si>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</si>
  <si>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</si>
  <si>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</si>
  <si>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</si>
  <si>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</si>
  <si>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</si>
  <si>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</si>
  <si>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</si>
  <si>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</si>
  <si>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</si>
  <si>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</si>
  <si>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</si>
  <si>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</si>
  <si>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</si>
  <si>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</si>
  <si>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</si>
  <si>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</si>
  <si>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</si>
  <si>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</si>
  <si>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</si>
  <si>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</si>
  <si>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</si>
  <si>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</si>
  <si>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</si>
  <si>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</si>
  <si>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</si>
  <si>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</si>
  <si>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</si>
  <si>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</si>
  <si>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</si>
  <si>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</si>
  <si>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</si>
  <si>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</si>
  <si>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</si>
  <si>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</si>
  <si>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</si>
  <si>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</si>
  <si>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</si>
  <si>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</si>
  <si>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</si>
  <si>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</si>
  <si>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</si>
  <si>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</si>
  <si>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</si>
  <si>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</si>
  <si>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</si>
  <si>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</si>
  <si>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</si>
  <si>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</si>
  <si>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</si>
  <si>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</si>
  <si>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</si>
  <si>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</si>
  <si>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</si>
  <si>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</si>
  <si>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</si>
  <si>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</si>
  <si>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</si>
  <si>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</si>
  <si>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</si>
  <si>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</si>
  <si>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</si>
  <si>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</si>
  <si>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</si>
  <si>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</si>
  <si>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</si>
  <si>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</si>
  <si>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</si>
  <si>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</si>
  <si>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</si>
  <si>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</si>
  <si>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</si>
  <si>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</si>
  <si>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</si>
  <si>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</si>
  <si>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</si>
  <si>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</si>
  <si>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</si>
  <si>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</si>
  <si>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</si>
  <si>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</si>
  <si>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</si>
  <si>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</si>
  <si>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</si>
  <si>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</si>
  <si>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</si>
  <si>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</si>
  <si>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</si>
  <si>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</si>
  <si>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</si>
  <si>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</si>
  <si>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KÜTAHYA İLİ GENEL  BÜTÇE GELİRLERİNİN TAHSİLATI, TAHAKKUKU VE TAHSİLATIN TAHAKKUKA  ORANI (KÜMÜLATİF) OCAK 2011</t>
  </si>
  <si>
    <t>Ocak</t>
  </si>
  <si>
    <t>Şubat</t>
  </si>
  <si>
    <t>KÜTAHYA İLİ GENEL  BÜTÇE GELİRLERİNİN TAHSİLATI, TAHAKKUKU VE TAHSİLATIN TAHAKKUKA  ORANI (KÜMÜLATİF) ŞUBAT 2011</t>
  </si>
  <si>
    <t>KÜTAHYA İLİ GENEL  BÜTÇE GELİRLERİNİN TAHSİLATI, TAHAKKUKU VE TAHSİLATIN TAHAKKUKA  ORANI (KÜMÜLATİF) MART 2011</t>
  </si>
  <si>
    <t>Mart</t>
  </si>
  <si>
    <t>KÜTAHYA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</si>
  <si>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</si>
  <si>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</si>
  <si>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KÜTAHYA İLİ GENEL  BÜTÇE GELİRLERİNİN TAHSİLATI, TAHAKKUKU VE TAHSİLATIN TAHAKKUKA  ORANI (KÜMÜLATİF) MAYIS 2011</t>
  </si>
  <si>
    <t>Mayıs</t>
  </si>
  <si>
    <t>KÜTAHYA İLİ GENEL  BÜTÇE GELİRLERİNİN TAHSİLATI, TAHAKKUKU VE TAHSİLATIN TAHAKKUKA  ORANI (KÜMÜLATİF) HAZİRAN 2011</t>
  </si>
  <si>
    <t>Haziran</t>
  </si>
  <si>
    <t>KÜTAHYA İLİ GENEL  BÜTÇE GELİRLERİNİN TAHSİLATI, TAHAKKUKU VE TAHSİLATIN TAHAKKUKA  ORANI (KÜMÜLATİF) TEMMUZ 2011</t>
  </si>
  <si>
    <t>Temmuz</t>
  </si>
  <si>
    <t>KÜTAHYA İLİ GENEL  BÜTÇE GELİRLERİNİN TAHSİLATI, TAHAKKUKU VE TAHSİLATIN TAHAKKUKA  ORANI (KÜMÜLATİF) AĞUSTOS 2011</t>
  </si>
  <si>
    <t>Ağustos</t>
  </si>
  <si>
    <t>KÜTAHYA İLİ GENEL  BÜTÇE GELİRLERİNİN TAHSİLATI, TAHAKKUKU VE TAHSİLATIN TAHAKKUKA  ORANI (KÜMÜLATİF) EYLÜL 2011</t>
  </si>
  <si>
    <t>Eylül</t>
  </si>
  <si>
    <t>KÜTAHYA İLİ GENEL  BÜTÇE GELİRLERİNİN TAHSİLATI, TAHAKKUKU VE TAHSİLATIN TAHAKKUKA  ORANI (KÜMÜLATİF) EKİM 2011</t>
  </si>
  <si>
    <t>Ekim</t>
  </si>
  <si>
    <t>KÜTAHYA İLİ GENEL  BÜTÇE GELİRLERİNİN TAHSİLATI, TAHAKKUKU VE TAHSİLATIN TAHAKKUKA  ORANI (KÜMÜLATİF) KASIM 2011</t>
  </si>
  <si>
    <t>Kasım</t>
  </si>
  <si>
    <t>KÜTAHYA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</si>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</sst>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8151126E-7DEE-4489-AE4F-BB840C2286E7}"/>
    <cellStyle name="Normal_genelgelirtahk_tahs" xfId="3" xr:uid="{2E7111DC-36E6-4A8A-A2F1-E8E10AE390DB}"/>
    <cellStyle name="Virgül [0]_29dan32ye" xfId="4" xr:uid="{E92BBFF4-CCB9-4BBB-A0D1-FB39BB9984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6EDE-1804-4B06-93BD-B79AA7EC0D9A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843090</v>
      </c>
      <c r="D10" s="22">
        <v>552271</v>
      </c>
      <c r="E10" s="23">
        <v>65.505580661613834</v>
      </c>
    </row>
    <row r="11" spans="2:5" ht="12" customHeight="1" x14ac:dyDescent="0.2">
      <c r="B11" s="7" t="s">
        <v>4</v>
      </c>
      <c r="C11" s="24">
        <v>672465</v>
      </c>
      <c r="D11" s="24">
        <v>505353</v>
      </c>
      <c r="E11" s="25">
        <v>75.149338627289154</v>
      </c>
    </row>
    <row r="12" spans="2:5" ht="12" customHeight="1" x14ac:dyDescent="0.2">
      <c r="B12" s="7" t="s">
        <v>5</v>
      </c>
      <c r="C12" s="24">
        <v>326966</v>
      </c>
      <c r="D12" s="24">
        <v>262311</v>
      </c>
      <c r="E12" s="25">
        <v>80.225772710312384</v>
      </c>
    </row>
    <row r="13" spans="2:5" ht="12" customHeight="1" x14ac:dyDescent="0.2">
      <c r="B13" s="7" t="s">
        <v>6</v>
      </c>
      <c r="C13" s="26">
        <v>208758</v>
      </c>
      <c r="D13" s="26">
        <v>167405</v>
      </c>
      <c r="E13" s="27">
        <v>80.190938790369714</v>
      </c>
    </row>
    <row r="14" spans="2:5" ht="12" customHeight="1" x14ac:dyDescent="0.2">
      <c r="B14" s="8" t="s">
        <v>7</v>
      </c>
      <c r="C14" s="28">
        <v>28055</v>
      </c>
      <c r="D14" s="28">
        <v>11527</v>
      </c>
      <c r="E14" s="29">
        <v>41.087150240598824</v>
      </c>
    </row>
    <row r="15" spans="2:5" ht="12" customHeight="1" x14ac:dyDescent="0.2">
      <c r="B15" s="8" t="s">
        <v>8</v>
      </c>
      <c r="C15" s="28">
        <v>4146</v>
      </c>
      <c r="D15" s="28">
        <v>2044</v>
      </c>
      <c r="E15" s="29">
        <v>49.3005306319344</v>
      </c>
    </row>
    <row r="16" spans="2:5" ht="12" customHeight="1" x14ac:dyDescent="0.2">
      <c r="B16" s="8" t="s">
        <v>9</v>
      </c>
      <c r="C16" s="28">
        <v>164121</v>
      </c>
      <c r="D16" s="28">
        <v>144847</v>
      </c>
      <c r="E16" s="29">
        <v>88.25622558965641</v>
      </c>
    </row>
    <row r="17" spans="2:5" ht="12" customHeight="1" x14ac:dyDescent="0.2">
      <c r="B17" s="8" t="s">
        <v>10</v>
      </c>
      <c r="C17" s="28">
        <v>12436</v>
      </c>
      <c r="D17" s="28">
        <v>8987</v>
      </c>
      <c r="E17" s="29">
        <v>72.266001929880986</v>
      </c>
    </row>
    <row r="18" spans="2:5" ht="12" customHeight="1" x14ac:dyDescent="0.2">
      <c r="B18" s="7" t="s">
        <v>11</v>
      </c>
      <c r="C18" s="24">
        <v>118208</v>
      </c>
      <c r="D18" s="24">
        <v>94906</v>
      </c>
      <c r="E18" s="25">
        <v>80.287290200324847</v>
      </c>
    </row>
    <row r="19" spans="2:5" ht="12" customHeight="1" x14ac:dyDescent="0.2">
      <c r="B19" s="8" t="s">
        <v>12</v>
      </c>
      <c r="C19" s="28">
        <v>20762</v>
      </c>
      <c r="D19" s="28">
        <v>6151</v>
      </c>
      <c r="E19" s="29">
        <v>29.626240246604375</v>
      </c>
    </row>
    <row r="20" spans="2:5" ht="12" customHeight="1" x14ac:dyDescent="0.2">
      <c r="B20" s="8" t="s">
        <v>13</v>
      </c>
      <c r="C20" s="28">
        <v>-59</v>
      </c>
      <c r="D20" s="28">
        <v>-78</v>
      </c>
      <c r="E20" s="29">
        <v>132.20338983050848</v>
      </c>
    </row>
    <row r="21" spans="2:5" ht="12" customHeight="1" x14ac:dyDescent="0.2">
      <c r="B21" s="8" t="s">
        <v>14</v>
      </c>
      <c r="C21" s="28">
        <v>97505</v>
      </c>
      <c r="D21" s="28">
        <v>88833</v>
      </c>
      <c r="E21" s="29">
        <v>91.106097123224444</v>
      </c>
    </row>
    <row r="22" spans="2:5" s="4" customFormat="1" ht="12" customHeight="1" x14ac:dyDescent="0.2">
      <c r="B22" s="7" t="s">
        <v>15</v>
      </c>
      <c r="C22" s="24">
        <v>48710</v>
      </c>
      <c r="D22" s="24">
        <v>34558</v>
      </c>
      <c r="E22" s="25">
        <v>70.946417573393546</v>
      </c>
    </row>
    <row r="23" spans="2:5" s="4" customFormat="1" ht="12" customHeight="1" x14ac:dyDescent="0.2">
      <c r="B23" s="8" t="s">
        <v>16</v>
      </c>
      <c r="C23" s="30">
        <v>236</v>
      </c>
      <c r="D23" s="30">
        <v>166</v>
      </c>
      <c r="E23" s="31">
        <v>70.33898305084746</v>
      </c>
    </row>
    <row r="24" spans="2:5" ht="12" customHeight="1" x14ac:dyDescent="0.2">
      <c r="B24" s="8" t="s">
        <v>17</v>
      </c>
      <c r="C24" s="30">
        <v>48474</v>
      </c>
      <c r="D24" s="30">
        <v>34392</v>
      </c>
      <c r="E24" s="31">
        <v>70.949374922638938</v>
      </c>
    </row>
    <row r="25" spans="2:5" s="4" customFormat="1" ht="12" customHeight="1" x14ac:dyDescent="0.2">
      <c r="B25" s="7" t="s">
        <v>18</v>
      </c>
      <c r="C25" s="24">
        <v>223549</v>
      </c>
      <c r="D25" s="24">
        <v>148351</v>
      </c>
      <c r="E25" s="25">
        <v>66.361737247762235</v>
      </c>
    </row>
    <row r="26" spans="2:5" ht="12" customHeight="1" x14ac:dyDescent="0.2">
      <c r="B26" s="7" t="s">
        <v>19</v>
      </c>
      <c r="C26" s="24">
        <v>185500</v>
      </c>
      <c r="D26" s="24">
        <v>129651</v>
      </c>
      <c r="E26" s="25">
        <v>69.89272237196765</v>
      </c>
    </row>
    <row r="27" spans="2:5" ht="12" customHeight="1" x14ac:dyDescent="0.2">
      <c r="B27" s="8" t="s">
        <v>20</v>
      </c>
      <c r="C27" s="28">
        <v>179295</v>
      </c>
      <c r="D27" s="28">
        <v>123906</v>
      </c>
      <c r="E27" s="29">
        <v>69.107337070191591</v>
      </c>
    </row>
    <row r="28" spans="2:5" ht="12" customHeight="1" x14ac:dyDescent="0.2">
      <c r="B28" s="8" t="s">
        <v>21</v>
      </c>
      <c r="C28" s="28">
        <v>6205</v>
      </c>
      <c r="D28" s="28">
        <v>5745</v>
      </c>
      <c r="E28" s="29">
        <v>92.586623690572125</v>
      </c>
    </row>
    <row r="29" spans="2:5" ht="12" customHeight="1" x14ac:dyDescent="0.2">
      <c r="B29" s="7" t="s">
        <v>22</v>
      </c>
      <c r="C29" s="26">
        <v>26324</v>
      </c>
      <c r="D29" s="26">
        <v>8642</v>
      </c>
      <c r="E29" s="27">
        <v>32.829357240540951</v>
      </c>
    </row>
    <row r="30" spans="2:5" ht="12" customHeight="1" x14ac:dyDescent="0.2">
      <c r="B30" s="8" t="s">
        <v>23</v>
      </c>
      <c r="C30" s="28">
        <v>21546</v>
      </c>
      <c r="D30" s="28">
        <v>3864</v>
      </c>
      <c r="E30" s="29">
        <v>17.93372319688109</v>
      </c>
    </row>
    <row r="31" spans="2:5" s="4" customFormat="1" ht="12" customHeight="1" x14ac:dyDescent="0.2">
      <c r="B31" s="8" t="s">
        <v>24</v>
      </c>
      <c r="C31" s="28">
        <v>4753</v>
      </c>
      <c r="D31" s="28">
        <v>4753</v>
      </c>
      <c r="E31" s="29">
        <v>100</v>
      </c>
    </row>
    <row r="32" spans="2:5" ht="12" customHeight="1" x14ac:dyDescent="0.2">
      <c r="B32" s="8" t="s">
        <v>25</v>
      </c>
      <c r="C32" s="28">
        <v>25</v>
      </c>
      <c r="D32" s="28">
        <v>25</v>
      </c>
      <c r="E32" s="29">
        <v>100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11717</v>
      </c>
      <c r="D37" s="26">
        <v>10053</v>
      </c>
      <c r="E37" s="27">
        <v>85.79841256294273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7</v>
      </c>
      <c r="D39" s="26">
        <v>4</v>
      </c>
      <c r="E39" s="27">
        <v>57.142857142857139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>
        <v>0</v>
      </c>
      <c r="D41" s="30">
        <v>0</v>
      </c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39593</v>
      </c>
      <c r="D44" s="24">
        <v>31451</v>
      </c>
      <c r="E44" s="25">
        <v>79.435758846260711</v>
      </c>
    </row>
    <row r="45" spans="2:6" ht="12" customHeight="1" x14ac:dyDescent="0.2">
      <c r="B45" s="7" t="s">
        <v>37</v>
      </c>
      <c r="C45" s="26">
        <v>33156</v>
      </c>
      <c r="D45" s="26">
        <v>28652</v>
      </c>
      <c r="E45" s="27">
        <v>86.415731692604652</v>
      </c>
      <c r="F45" s="5"/>
    </row>
    <row r="46" spans="2:6" ht="12" customHeight="1" x14ac:dyDescent="0.2">
      <c r="B46" s="7" t="s">
        <v>38</v>
      </c>
      <c r="C46" s="26">
        <v>491</v>
      </c>
      <c r="D46" s="26">
        <v>30</v>
      </c>
      <c r="E46" s="27">
        <v>6.1099796334012222</v>
      </c>
    </row>
    <row r="47" spans="2:6" ht="12" customHeight="1" x14ac:dyDescent="0.2">
      <c r="B47" s="6" t="s">
        <v>84</v>
      </c>
      <c r="C47" s="22">
        <v>18635</v>
      </c>
      <c r="D47" s="22">
        <v>17192</v>
      </c>
      <c r="E47" s="27">
        <v>92.256506573651734</v>
      </c>
    </row>
    <row r="48" spans="2:6" ht="12" customHeight="1" x14ac:dyDescent="0.2">
      <c r="B48" s="6" t="s">
        <v>39</v>
      </c>
      <c r="C48" s="32">
        <v>8778</v>
      </c>
      <c r="D48" s="32">
        <v>8517</v>
      </c>
      <c r="E48" s="33">
        <v>97.026657552973333</v>
      </c>
    </row>
    <row r="49" spans="2:5" ht="12" customHeight="1" x14ac:dyDescent="0.2">
      <c r="B49" s="6" t="s">
        <v>40</v>
      </c>
      <c r="C49" s="32">
        <v>8298</v>
      </c>
      <c r="D49" s="32">
        <v>8236</v>
      </c>
      <c r="E49" s="33">
        <v>99.252832007712698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8298</v>
      </c>
      <c r="D51" s="34">
        <v>8236</v>
      </c>
      <c r="E51" s="35">
        <v>99.252832007712698</v>
      </c>
    </row>
    <row r="52" spans="2:5" ht="12" customHeight="1" x14ac:dyDescent="0.2">
      <c r="B52" s="6" t="s">
        <v>43</v>
      </c>
      <c r="C52" s="32">
        <v>480</v>
      </c>
      <c r="D52" s="32">
        <v>281</v>
      </c>
      <c r="E52" s="33">
        <v>58.541666666666671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480</v>
      </c>
      <c r="D54" s="34">
        <v>281</v>
      </c>
      <c r="E54" s="35">
        <v>58.541666666666671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3376</v>
      </c>
      <c r="D58" s="32">
        <v>3376</v>
      </c>
      <c r="E58" s="33">
        <v>100</v>
      </c>
    </row>
    <row r="59" spans="2:5" ht="12" customHeight="1" x14ac:dyDescent="0.2">
      <c r="B59" s="6" t="s">
        <v>48</v>
      </c>
      <c r="C59" s="32">
        <v>3376</v>
      </c>
      <c r="D59" s="32">
        <v>3376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6468</v>
      </c>
      <c r="D61" s="32">
        <v>5286</v>
      </c>
      <c r="E61" s="33">
        <v>81.725417439703151</v>
      </c>
    </row>
    <row r="62" spans="2:5" s="4" customFormat="1" ht="12" customHeight="1" x14ac:dyDescent="0.2">
      <c r="B62" s="6" t="s">
        <v>51</v>
      </c>
      <c r="C62" s="32">
        <v>6436</v>
      </c>
      <c r="D62" s="32">
        <v>5254</v>
      </c>
      <c r="E62" s="33">
        <v>81.634555624611565</v>
      </c>
    </row>
    <row r="63" spans="2:5" ht="12" customHeight="1" x14ac:dyDescent="0.2">
      <c r="B63" s="6" t="s">
        <v>90</v>
      </c>
      <c r="C63" s="32">
        <v>32</v>
      </c>
      <c r="D63" s="32">
        <v>32</v>
      </c>
      <c r="E63" s="33">
        <v>100</v>
      </c>
    </row>
    <row r="64" spans="2:5" ht="12" customHeight="1" x14ac:dyDescent="0.2">
      <c r="B64" s="6" t="s">
        <v>52</v>
      </c>
      <c r="C64" s="32">
        <v>13</v>
      </c>
      <c r="D64" s="32">
        <v>13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150418</v>
      </c>
      <c r="D70" s="22">
        <v>28154</v>
      </c>
      <c r="E70" s="23">
        <v>18.717174806206703</v>
      </c>
    </row>
    <row r="71" spans="2:5" ht="12" customHeight="1" x14ac:dyDescent="0.2">
      <c r="B71" s="6" t="s">
        <v>57</v>
      </c>
      <c r="C71" s="32">
        <v>30189</v>
      </c>
      <c r="D71" s="32">
        <v>296</v>
      </c>
      <c r="E71" s="33">
        <v>0.98048958229818817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30025</v>
      </c>
      <c r="D74" s="36">
        <v>151</v>
      </c>
      <c r="E74" s="37">
        <v>0.50291423813488756</v>
      </c>
    </row>
    <row r="75" spans="2:5" ht="12" customHeight="1" x14ac:dyDescent="0.2">
      <c r="B75" s="6" t="s">
        <v>61</v>
      </c>
      <c r="C75" s="32">
        <v>164</v>
      </c>
      <c r="D75" s="32">
        <v>145</v>
      </c>
      <c r="E75" s="33">
        <v>88.41463414634147</v>
      </c>
    </row>
    <row r="76" spans="2:5" ht="12" customHeight="1" x14ac:dyDescent="0.2">
      <c r="B76" s="6" t="s">
        <v>62</v>
      </c>
      <c r="C76" s="32">
        <v>5436</v>
      </c>
      <c r="D76" s="32">
        <v>5189</v>
      </c>
      <c r="E76" s="33">
        <v>95.456217807211189</v>
      </c>
    </row>
    <row r="77" spans="2:5" ht="12" customHeight="1" x14ac:dyDescent="0.2">
      <c r="B77" s="6" t="s">
        <v>63</v>
      </c>
      <c r="C77" s="32">
        <v>4974</v>
      </c>
      <c r="D77" s="32">
        <v>4747</v>
      </c>
      <c r="E77" s="33">
        <v>95.43626859670286</v>
      </c>
    </row>
    <row r="78" spans="2:5" ht="12" customHeight="1" x14ac:dyDescent="0.2">
      <c r="B78" s="6" t="s">
        <v>64</v>
      </c>
      <c r="C78" s="32">
        <v>462</v>
      </c>
      <c r="D78" s="32">
        <v>442</v>
      </c>
      <c r="E78" s="33">
        <v>95.67099567099568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13</v>
      </c>
      <c r="D81" s="34">
        <v>13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449</v>
      </c>
      <c r="D86" s="34">
        <v>429</v>
      </c>
      <c r="E86" s="35">
        <v>95.545657015590209</v>
      </c>
    </row>
    <row r="87" spans="2:5" ht="12" customHeight="1" x14ac:dyDescent="0.2">
      <c r="B87" s="6" t="s">
        <v>73</v>
      </c>
      <c r="C87" s="32">
        <v>109849</v>
      </c>
      <c r="D87" s="32">
        <v>19417</v>
      </c>
      <c r="E87" s="33">
        <v>17.676082622509082</v>
      </c>
    </row>
    <row r="88" spans="2:5" ht="12" customHeight="1" x14ac:dyDescent="0.2">
      <c r="B88" s="6" t="s">
        <v>74</v>
      </c>
      <c r="C88" s="36">
        <v>1595</v>
      </c>
      <c r="D88" s="36">
        <v>1041</v>
      </c>
      <c r="E88" s="37">
        <v>65.266457680250795</v>
      </c>
    </row>
    <row r="89" spans="2:5" ht="12" customHeight="1" x14ac:dyDescent="0.2">
      <c r="B89" s="6" t="s">
        <v>75</v>
      </c>
      <c r="C89" s="32">
        <v>24827</v>
      </c>
      <c r="D89" s="32">
        <v>8095</v>
      </c>
      <c r="E89" s="33">
        <v>32.605630966286704</v>
      </c>
    </row>
    <row r="90" spans="2:5" ht="12" customHeight="1" x14ac:dyDescent="0.2">
      <c r="B90" s="6" t="s">
        <v>76</v>
      </c>
      <c r="C90" s="32">
        <v>83320</v>
      </c>
      <c r="D90" s="32">
        <v>10281</v>
      </c>
      <c r="E90" s="33">
        <v>12.339174267882862</v>
      </c>
    </row>
    <row r="91" spans="2:5" ht="12" customHeight="1" x14ac:dyDescent="0.2">
      <c r="B91" s="6" t="s">
        <v>77</v>
      </c>
      <c r="C91" s="32">
        <v>107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4944</v>
      </c>
      <c r="D92" s="32">
        <v>3252</v>
      </c>
      <c r="E92" s="33">
        <v>65.77669902912622</v>
      </c>
    </row>
    <row r="93" spans="2:5" ht="12" customHeight="1" x14ac:dyDescent="0.2">
      <c r="B93" s="6" t="s">
        <v>86</v>
      </c>
      <c r="C93" s="22">
        <v>1572</v>
      </c>
      <c r="D93" s="22">
        <v>1572</v>
      </c>
      <c r="E93" s="23">
        <v>100</v>
      </c>
    </row>
    <row r="94" spans="2:5" ht="12" customHeight="1" x14ac:dyDescent="0.2">
      <c r="B94" s="6" t="s">
        <v>79</v>
      </c>
      <c r="C94" s="32">
        <v>1566</v>
      </c>
      <c r="D94" s="32">
        <v>1566</v>
      </c>
      <c r="E94" s="23">
        <v>100</v>
      </c>
    </row>
    <row r="95" spans="2:5" ht="12" customHeight="1" x14ac:dyDescent="0.2">
      <c r="B95" s="6" t="s">
        <v>80</v>
      </c>
      <c r="C95" s="32">
        <v>6</v>
      </c>
      <c r="D95" s="32">
        <v>6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4A899E1-FFE6-4B69-A42F-03575835CA84}"/>
    <hyperlink ref="D4" location="ŞUBAT!A1" display="Şubat" xr:uid="{DF9A5CE9-9113-4C93-8A8E-9538EC9A461F}"/>
    <hyperlink ref="E4" location="MART!A1" display="Mart" xr:uid="{0D6887DD-208E-4BF8-B347-ABECD560D73E}"/>
    <hyperlink ref="C5" location="NİSAN!A1" display="Nisan" xr:uid="{AA895B8A-52DB-480E-B8AA-4E03F4079B06}"/>
    <hyperlink ref="D5" location="MAYIS!A1" display="Mayıs" xr:uid="{201179D9-DA43-47DB-8C3F-27B22C6A2B83}"/>
    <hyperlink ref="E5" location="HAZİRAN!A1" display="Haziran" xr:uid="{F4CBAC95-8670-41D8-B703-E38865158F2A}"/>
    <hyperlink ref="C6" location="TEMMUZ!A1" display="Temmuz" xr:uid="{5E1FDEF9-6AF9-4FF1-B6C4-7D4F8721DD6B}"/>
    <hyperlink ref="D6" location="AĞUSTOS!A1" display="Ağustos" xr:uid="{7BED9206-D4C4-4F5A-8475-EDE4F2610883}"/>
    <hyperlink ref="E6" location="EYLÜL!A1" display="Eylül" xr:uid="{573354B6-5F07-4434-AB09-1C740A70D9F7}"/>
    <hyperlink ref="C7" location="EKİM!A1" display="Ekim" xr:uid="{9B5685C9-D6A1-49B4-A169-378A4965221E}"/>
    <hyperlink ref="D7" location="KASIM!A1" display="Kasım" xr:uid="{2CA0D97C-8D85-48FF-B0AA-11A2B9C0604B}"/>
    <hyperlink ref="E7" location="ARALIK!A1" display="Aralık" xr:uid="{2A4116B7-4DB3-4C5C-9CFA-F4513664978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6C88-E108-4A24-B621-687426E58DFD}">
  <sheetPr codeName="Sayfa3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429684</v>
      </c>
      <c r="D10" s="22">
        <v>143421</v>
      </c>
      <c r="E10" s="23">
        <v>33.378250062836869</v>
      </c>
    </row>
    <row r="11" spans="2:5" ht="12" customHeight="1" x14ac:dyDescent="0.2">
      <c r="B11" s="7" t="s">
        <v>4</v>
      </c>
      <c r="C11" s="24">
        <v>309654</v>
      </c>
      <c r="D11" s="24">
        <v>132852</v>
      </c>
      <c r="E11" s="25">
        <v>42.90336956732353</v>
      </c>
    </row>
    <row r="12" spans="2:5" ht="12" customHeight="1" x14ac:dyDescent="0.2">
      <c r="B12" s="7" t="s">
        <v>5</v>
      </c>
      <c r="C12" s="24">
        <v>122323</v>
      </c>
      <c r="D12" s="24">
        <v>58477</v>
      </c>
      <c r="E12" s="25">
        <v>47.805400456169323</v>
      </c>
    </row>
    <row r="13" spans="2:5" ht="12" customHeight="1" x14ac:dyDescent="0.2">
      <c r="B13" s="7" t="s">
        <v>6</v>
      </c>
      <c r="C13" s="26">
        <v>85380</v>
      </c>
      <c r="D13" s="26">
        <v>39217</v>
      </c>
      <c r="E13" s="27">
        <v>45.932302646989925</v>
      </c>
    </row>
    <row r="14" spans="2:5" ht="12" customHeight="1" x14ac:dyDescent="0.2">
      <c r="B14" s="8" t="s">
        <v>7</v>
      </c>
      <c r="C14" s="28">
        <v>23741</v>
      </c>
      <c r="D14" s="28">
        <v>3895</v>
      </c>
      <c r="E14" s="29">
        <v>16.406217092793057</v>
      </c>
    </row>
    <row r="15" spans="2:5" ht="12" customHeight="1" x14ac:dyDescent="0.2">
      <c r="B15" s="8" t="s">
        <v>8</v>
      </c>
      <c r="C15" s="28">
        <v>4038</v>
      </c>
      <c r="D15" s="28">
        <v>818</v>
      </c>
      <c r="E15" s="29">
        <v>20.257553244180286</v>
      </c>
    </row>
    <row r="16" spans="2:5" ht="12" customHeight="1" x14ac:dyDescent="0.2">
      <c r="B16" s="8" t="s">
        <v>9</v>
      </c>
      <c r="C16" s="28">
        <v>50783</v>
      </c>
      <c r="D16" s="28">
        <v>32062</v>
      </c>
      <c r="E16" s="29">
        <v>63.135301183466908</v>
      </c>
    </row>
    <row r="17" spans="2:5" ht="12" customHeight="1" x14ac:dyDescent="0.2">
      <c r="B17" s="8" t="s">
        <v>10</v>
      </c>
      <c r="C17" s="28">
        <v>6818</v>
      </c>
      <c r="D17" s="28">
        <v>2442</v>
      </c>
      <c r="E17" s="29">
        <v>35.816955118803165</v>
      </c>
    </row>
    <row r="18" spans="2:5" ht="12" customHeight="1" x14ac:dyDescent="0.2">
      <c r="B18" s="7" t="s">
        <v>11</v>
      </c>
      <c r="C18" s="24">
        <v>36943</v>
      </c>
      <c r="D18" s="24">
        <v>19260</v>
      </c>
      <c r="E18" s="25">
        <v>52.134369163305635</v>
      </c>
    </row>
    <row r="19" spans="2:5" ht="12" customHeight="1" x14ac:dyDescent="0.2">
      <c r="B19" s="8" t="s">
        <v>12</v>
      </c>
      <c r="C19" s="28">
        <v>9312</v>
      </c>
      <c r="D19" s="28">
        <v>319</v>
      </c>
      <c r="E19" s="29">
        <v>3.425687285223368</v>
      </c>
    </row>
    <row r="20" spans="2:5" ht="12" customHeight="1" x14ac:dyDescent="0.2">
      <c r="B20" s="8" t="s">
        <v>13</v>
      </c>
      <c r="C20" s="28">
        <v>20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27611</v>
      </c>
      <c r="D21" s="28">
        <v>18941</v>
      </c>
      <c r="E21" s="29">
        <v>68.599471225236314</v>
      </c>
    </row>
    <row r="22" spans="2:5" s="4" customFormat="1" ht="12" customHeight="1" x14ac:dyDescent="0.2">
      <c r="B22" s="7" t="s">
        <v>15</v>
      </c>
      <c r="C22" s="24">
        <v>48855</v>
      </c>
      <c r="D22" s="24">
        <v>13389</v>
      </c>
      <c r="E22" s="25">
        <v>27.405587964384402</v>
      </c>
    </row>
    <row r="23" spans="2:5" s="4" customFormat="1" ht="12" customHeight="1" x14ac:dyDescent="0.2">
      <c r="B23" s="8" t="s">
        <v>16</v>
      </c>
      <c r="C23" s="30">
        <v>159</v>
      </c>
      <c r="D23" s="30">
        <v>70</v>
      </c>
      <c r="E23" s="31">
        <v>44.025157232704402</v>
      </c>
    </row>
    <row r="24" spans="2:5" ht="12" customHeight="1" x14ac:dyDescent="0.2">
      <c r="B24" s="8" t="s">
        <v>17</v>
      </c>
      <c r="C24" s="30">
        <v>48696</v>
      </c>
      <c r="D24" s="30">
        <v>13319</v>
      </c>
      <c r="E24" s="31">
        <v>27.351322490553638</v>
      </c>
    </row>
    <row r="25" spans="2:5" s="4" customFormat="1" ht="12" customHeight="1" x14ac:dyDescent="0.2">
      <c r="B25" s="7" t="s">
        <v>18</v>
      </c>
      <c r="C25" s="24">
        <v>108166</v>
      </c>
      <c r="D25" s="24">
        <v>44051</v>
      </c>
      <c r="E25" s="25">
        <v>40.725366566203796</v>
      </c>
    </row>
    <row r="26" spans="2:5" ht="12" customHeight="1" x14ac:dyDescent="0.2">
      <c r="B26" s="7" t="s">
        <v>19</v>
      </c>
      <c r="C26" s="24">
        <v>84747</v>
      </c>
      <c r="D26" s="24">
        <v>39980</v>
      </c>
      <c r="E26" s="25">
        <v>47.175711234615974</v>
      </c>
    </row>
    <row r="27" spans="2:5" ht="12" customHeight="1" x14ac:dyDescent="0.2">
      <c r="B27" s="8" t="s">
        <v>20</v>
      </c>
      <c r="C27" s="28">
        <v>83115</v>
      </c>
      <c r="D27" s="28">
        <v>38804</v>
      </c>
      <c r="E27" s="29">
        <v>46.68712025506828</v>
      </c>
    </row>
    <row r="28" spans="2:5" ht="12" customHeight="1" x14ac:dyDescent="0.2">
      <c r="B28" s="8" t="s">
        <v>21</v>
      </c>
      <c r="C28" s="28">
        <v>1632</v>
      </c>
      <c r="D28" s="28">
        <v>1176</v>
      </c>
      <c r="E28" s="29">
        <v>72.058823529411768</v>
      </c>
    </row>
    <row r="29" spans="2:5" ht="12" customHeight="1" x14ac:dyDescent="0.2">
      <c r="B29" s="7" t="s">
        <v>22</v>
      </c>
      <c r="C29" s="26">
        <v>19549</v>
      </c>
      <c r="D29" s="26">
        <v>1754</v>
      </c>
      <c r="E29" s="27">
        <v>8.9723259501764794</v>
      </c>
    </row>
    <row r="30" spans="2:5" ht="12" customHeight="1" x14ac:dyDescent="0.2">
      <c r="B30" s="8" t="s">
        <v>23</v>
      </c>
      <c r="C30" s="28">
        <v>18785</v>
      </c>
      <c r="D30" s="28">
        <v>1015</v>
      </c>
      <c r="E30" s="29">
        <v>5.4032472717593825</v>
      </c>
    </row>
    <row r="31" spans="2:5" s="4" customFormat="1" ht="12" customHeight="1" x14ac:dyDescent="0.2">
      <c r="B31" s="8" t="s">
        <v>24</v>
      </c>
      <c r="C31" s="28">
        <v>739</v>
      </c>
      <c r="D31" s="28">
        <v>739</v>
      </c>
      <c r="E31" s="29">
        <v>100</v>
      </c>
    </row>
    <row r="32" spans="2:5" ht="12" customHeight="1" x14ac:dyDescent="0.2">
      <c r="B32" s="8" t="s">
        <v>25</v>
      </c>
      <c r="C32" s="28">
        <v>25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3865</v>
      </c>
      <c r="D36" s="26">
        <v>2314</v>
      </c>
      <c r="E36" s="27">
        <v>59.870633893919788</v>
      </c>
    </row>
    <row r="37" spans="2:6" ht="12" customHeight="1" x14ac:dyDescent="0.2">
      <c r="B37" s="7" t="s">
        <v>30</v>
      </c>
      <c r="C37" s="26">
        <v>1</v>
      </c>
      <c r="D37" s="26">
        <v>1</v>
      </c>
      <c r="E37" s="27">
        <v>100</v>
      </c>
    </row>
    <row r="38" spans="2:6" s="4" customFormat="1" ht="12" customHeight="1" x14ac:dyDescent="0.2">
      <c r="B38" s="7" t="s">
        <v>31</v>
      </c>
      <c r="C38" s="26">
        <v>4</v>
      </c>
      <c r="D38" s="26">
        <v>2</v>
      </c>
      <c r="E38" s="27">
        <v>50</v>
      </c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17466</v>
      </c>
      <c r="D43" s="24">
        <v>9385</v>
      </c>
      <c r="E43" s="25">
        <v>53.732966907133864</v>
      </c>
    </row>
    <row r="44" spans="2:6" ht="12" customHeight="1" x14ac:dyDescent="0.2">
      <c r="B44" s="7" t="s">
        <v>37</v>
      </c>
      <c r="C44" s="26">
        <v>12352</v>
      </c>
      <c r="D44" s="26">
        <v>7544</v>
      </c>
      <c r="E44" s="27">
        <v>61.075129533678748</v>
      </c>
      <c r="F44" s="5"/>
    </row>
    <row r="45" spans="2:6" ht="12" customHeight="1" x14ac:dyDescent="0.2">
      <c r="B45" s="7" t="s">
        <v>38</v>
      </c>
      <c r="C45" s="26">
        <v>492</v>
      </c>
      <c r="D45" s="26">
        <v>6</v>
      </c>
      <c r="E45" s="27">
        <v>1.2195121951219512</v>
      </c>
    </row>
    <row r="46" spans="2:6" ht="12" customHeight="1" x14ac:dyDescent="0.2">
      <c r="B46" s="6" t="s">
        <v>84</v>
      </c>
      <c r="C46" s="22">
        <v>7886</v>
      </c>
      <c r="D46" s="22">
        <v>6404</v>
      </c>
      <c r="E46" s="27">
        <v>81.207202637585596</v>
      </c>
    </row>
    <row r="47" spans="2:6" ht="12" customHeight="1" x14ac:dyDescent="0.2">
      <c r="B47" s="6" t="s">
        <v>39</v>
      </c>
      <c r="C47" s="32">
        <v>2326</v>
      </c>
      <c r="D47" s="32">
        <v>2051</v>
      </c>
      <c r="E47" s="33">
        <v>88.177128116938945</v>
      </c>
    </row>
    <row r="48" spans="2:6" ht="12" customHeight="1" x14ac:dyDescent="0.2">
      <c r="B48" s="6" t="s">
        <v>40</v>
      </c>
      <c r="C48" s="32">
        <v>2010</v>
      </c>
      <c r="D48" s="32">
        <v>1946</v>
      </c>
      <c r="E48" s="33">
        <v>96.815920398009951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2010</v>
      </c>
      <c r="D50" s="34">
        <v>1946</v>
      </c>
      <c r="E50" s="35">
        <v>96.815920398009951</v>
      </c>
    </row>
    <row r="51" spans="2:5" ht="12" customHeight="1" x14ac:dyDescent="0.2">
      <c r="B51" s="6" t="s">
        <v>43</v>
      </c>
      <c r="C51" s="32">
        <v>316</v>
      </c>
      <c r="D51" s="32">
        <v>105</v>
      </c>
      <c r="E51" s="33">
        <v>33.22784810126582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316</v>
      </c>
      <c r="D53" s="34">
        <v>105</v>
      </c>
      <c r="E53" s="35">
        <v>33.22784810126582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2182</v>
      </c>
      <c r="D57" s="32">
        <v>2182</v>
      </c>
      <c r="E57" s="33">
        <v>100</v>
      </c>
    </row>
    <row r="58" spans="2:5" ht="12" customHeight="1" x14ac:dyDescent="0.2">
      <c r="B58" s="6" t="s">
        <v>48</v>
      </c>
      <c r="C58" s="32">
        <v>2182</v>
      </c>
      <c r="D58" s="32">
        <v>2182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3374</v>
      </c>
      <c r="D60" s="32">
        <v>2167</v>
      </c>
      <c r="E60" s="33">
        <v>64.226437462951992</v>
      </c>
    </row>
    <row r="61" spans="2:5" s="4" customFormat="1" ht="12" customHeight="1" x14ac:dyDescent="0.2">
      <c r="B61" s="6" t="s">
        <v>51</v>
      </c>
      <c r="C61" s="32">
        <v>3369</v>
      </c>
      <c r="D61" s="32">
        <v>2162</v>
      </c>
      <c r="E61" s="33">
        <v>64.173345206292666</v>
      </c>
    </row>
    <row r="62" spans="2:5" ht="12" customHeight="1" x14ac:dyDescent="0.2">
      <c r="B62" s="6" t="s">
        <v>90</v>
      </c>
      <c r="C62" s="32">
        <v>5</v>
      </c>
      <c r="D62" s="32">
        <v>5</v>
      </c>
      <c r="E62" s="33">
        <v>100</v>
      </c>
    </row>
    <row r="63" spans="2:5" ht="12" customHeight="1" x14ac:dyDescent="0.2">
      <c r="B63" s="6" t="s">
        <v>52</v>
      </c>
      <c r="C63" s="32">
        <v>4</v>
      </c>
      <c r="D63" s="32">
        <v>4</v>
      </c>
      <c r="E63" s="33">
        <v>100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111716</v>
      </c>
      <c r="D69" s="22">
        <v>3737</v>
      </c>
      <c r="E69" s="23">
        <v>3.3450893336675143</v>
      </c>
    </row>
    <row r="70" spans="2:5" ht="12" customHeight="1" x14ac:dyDescent="0.2">
      <c r="B70" s="6" t="s">
        <v>57</v>
      </c>
      <c r="C70" s="32">
        <v>28435</v>
      </c>
      <c r="D70" s="32">
        <v>118</v>
      </c>
      <c r="E70" s="33">
        <v>0.41498153683840339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28381</v>
      </c>
      <c r="D73" s="36">
        <v>75</v>
      </c>
      <c r="E73" s="37">
        <v>0.26426130157499739</v>
      </c>
    </row>
    <row r="74" spans="2:5" ht="12" customHeight="1" x14ac:dyDescent="0.2">
      <c r="B74" s="6" t="s">
        <v>61</v>
      </c>
      <c r="C74" s="32">
        <v>54</v>
      </c>
      <c r="D74" s="32">
        <v>43</v>
      </c>
      <c r="E74" s="33">
        <v>79.629629629629633</v>
      </c>
    </row>
    <row r="75" spans="2:5" ht="12" customHeight="1" x14ac:dyDescent="0.2">
      <c r="B75" s="6" t="s">
        <v>62</v>
      </c>
      <c r="C75" s="32">
        <v>357</v>
      </c>
      <c r="D75" s="32">
        <v>107</v>
      </c>
      <c r="E75" s="33">
        <v>29.971988795518207</v>
      </c>
    </row>
    <row r="76" spans="2:5" ht="12" customHeight="1" x14ac:dyDescent="0.2">
      <c r="B76" s="6" t="s">
        <v>63</v>
      </c>
      <c r="C76" s="32">
        <v>233</v>
      </c>
      <c r="D76" s="32">
        <v>5</v>
      </c>
      <c r="E76" s="33">
        <v>2.1459227467811157</v>
      </c>
    </row>
    <row r="77" spans="2:5" ht="12" customHeight="1" x14ac:dyDescent="0.2">
      <c r="B77" s="6" t="s">
        <v>64</v>
      </c>
      <c r="C77" s="32">
        <v>124</v>
      </c>
      <c r="D77" s="32">
        <v>102</v>
      </c>
      <c r="E77" s="33">
        <v>82.258064516129039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6</v>
      </c>
      <c r="D80" s="34">
        <v>4</v>
      </c>
      <c r="E80" s="35">
        <v>66.666666666666657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118</v>
      </c>
      <c r="D85" s="34">
        <v>98</v>
      </c>
      <c r="E85" s="35">
        <v>83.050847457627114</v>
      </c>
    </row>
    <row r="86" spans="2:5" ht="12" customHeight="1" x14ac:dyDescent="0.2">
      <c r="B86" s="6" t="s">
        <v>73</v>
      </c>
      <c r="C86" s="32">
        <v>81808</v>
      </c>
      <c r="D86" s="32">
        <v>2944</v>
      </c>
      <c r="E86" s="33">
        <v>3.5986700567181695</v>
      </c>
    </row>
    <row r="87" spans="2:5" ht="12" customHeight="1" x14ac:dyDescent="0.2">
      <c r="B87" s="6" t="s">
        <v>74</v>
      </c>
      <c r="C87" s="36">
        <v>738</v>
      </c>
      <c r="D87" s="36">
        <v>226</v>
      </c>
      <c r="E87" s="37">
        <v>30.62330623306233</v>
      </c>
    </row>
    <row r="88" spans="2:5" ht="12" customHeight="1" x14ac:dyDescent="0.2">
      <c r="B88" s="6" t="s">
        <v>75</v>
      </c>
      <c r="C88" s="32">
        <v>17610</v>
      </c>
      <c r="D88" s="32">
        <v>1649</v>
      </c>
      <c r="E88" s="33">
        <v>9.3639977285633176</v>
      </c>
    </row>
    <row r="89" spans="2:5" ht="12" customHeight="1" x14ac:dyDescent="0.2">
      <c r="B89" s="6" t="s">
        <v>76</v>
      </c>
      <c r="C89" s="32">
        <v>63352</v>
      </c>
      <c r="D89" s="32">
        <v>1069</v>
      </c>
      <c r="E89" s="33">
        <v>1.6873973986614472</v>
      </c>
    </row>
    <row r="90" spans="2:5" ht="12" customHeight="1" x14ac:dyDescent="0.2">
      <c r="B90" s="6" t="s">
        <v>77</v>
      </c>
      <c r="C90" s="32">
        <v>108</v>
      </c>
      <c r="D90" s="32">
        <v>0</v>
      </c>
      <c r="E90" s="33">
        <v>0</v>
      </c>
    </row>
    <row r="91" spans="2:5" ht="12" customHeight="1" x14ac:dyDescent="0.2">
      <c r="B91" s="6" t="s">
        <v>78</v>
      </c>
      <c r="C91" s="32">
        <v>1116</v>
      </c>
      <c r="D91" s="32">
        <v>568</v>
      </c>
      <c r="E91" s="33">
        <v>50.896057347670251</v>
      </c>
    </row>
    <row r="92" spans="2:5" ht="12" customHeight="1" x14ac:dyDescent="0.2">
      <c r="B92" s="6" t="s">
        <v>86</v>
      </c>
      <c r="C92" s="22">
        <v>428</v>
      </c>
      <c r="D92" s="22">
        <v>428</v>
      </c>
      <c r="E92" s="23">
        <v>100</v>
      </c>
    </row>
    <row r="93" spans="2:5" ht="12" customHeight="1" x14ac:dyDescent="0.2">
      <c r="B93" s="6" t="s">
        <v>79</v>
      </c>
      <c r="C93" s="32">
        <v>428</v>
      </c>
      <c r="D93" s="32">
        <v>428</v>
      </c>
      <c r="E93" s="23"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8D66DB37-354D-48D7-8DF5-8C745E297FB2}"/>
    <hyperlink ref="D4" location="ŞUBAT!A1" display="Şubat" xr:uid="{B0471CC1-CAD0-4CD9-83F2-4DCE6124EB45}"/>
    <hyperlink ref="E4" location="MART!A1" display="Mart" xr:uid="{54EC9D92-990E-4029-A684-3691CF73F393}"/>
    <hyperlink ref="C5" location="NİSAN!A1" display="Nisan" xr:uid="{C2FC1FB8-4753-4BD7-A6EC-2737FDF0105D}"/>
    <hyperlink ref="D5" location="MAYIS!A1" display="Mayıs" xr:uid="{F9EB2339-A25B-47C3-856D-20EBC67F6333}"/>
    <hyperlink ref="E5" location="HAZİRAN!A1" display="Haziran" xr:uid="{DEA76119-6D08-4BCD-9B46-D0AF1BC8D4CD}"/>
    <hyperlink ref="C6" location="TEMMUZ!A1" display="Temmuz" xr:uid="{CFE945A2-3522-4060-82CE-AC3BCE50DE5B}"/>
    <hyperlink ref="D6" location="AĞUSTOS!A1" display="Ağustos" xr:uid="{33C88C2E-4546-4C0D-929D-0ED66163C17F}"/>
    <hyperlink ref="E6" location="EYLÜL!A1" display="Eylül" xr:uid="{8271CC89-3FA5-4ED9-A87A-4C5A61029CCA}"/>
    <hyperlink ref="C7" location="EKİM!A1" display="Ekim" xr:uid="{3A7F4586-6A6A-41D1-88CA-3933D4ABACEF}"/>
    <hyperlink ref="D7" location="KASIM!A1" display="Kasım" xr:uid="{94B2688A-FE08-42D5-A197-1C72B82B67C5}"/>
    <hyperlink ref="E7" location="ARALIK!A1" display="Aralık" xr:uid="{D82EA249-5D50-41A6-A2C8-44BF5F83769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0503-5C28-467D-B5F4-C9AB999471AD}">
  <sheetPr codeName="Sayfa4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385871</v>
      </c>
      <c r="D10" s="22">
        <v>108441</v>
      </c>
      <c r="E10" s="23">
        <v>28.102915222963116</v>
      </c>
    </row>
    <row r="11" spans="2:5" ht="12" customHeight="1" x14ac:dyDescent="0.2">
      <c r="B11" s="7" t="s">
        <v>4</v>
      </c>
      <c r="C11" s="24">
        <v>269502</v>
      </c>
      <c r="D11" s="24">
        <v>100550</v>
      </c>
      <c r="E11" s="25">
        <v>37.309556144295776</v>
      </c>
    </row>
    <row r="12" spans="2:5" ht="12" customHeight="1" x14ac:dyDescent="0.2">
      <c r="B12" s="7" t="s">
        <v>5</v>
      </c>
      <c r="C12" s="24">
        <v>102778</v>
      </c>
      <c r="D12" s="24">
        <v>45009</v>
      </c>
      <c r="E12" s="25">
        <v>43.792445854171127</v>
      </c>
    </row>
    <row r="13" spans="2:5" ht="12" customHeight="1" x14ac:dyDescent="0.2">
      <c r="B13" s="7" t="s">
        <v>6</v>
      </c>
      <c r="C13" s="26">
        <v>66239</v>
      </c>
      <c r="D13" s="26">
        <v>26463</v>
      </c>
      <c r="E13" s="27">
        <v>39.950784281163664</v>
      </c>
    </row>
    <row r="14" spans="2:5" ht="12" customHeight="1" x14ac:dyDescent="0.2">
      <c r="B14" s="8" t="s">
        <v>7</v>
      </c>
      <c r="C14" s="28">
        <v>11899</v>
      </c>
      <c r="D14" s="28">
        <v>52</v>
      </c>
      <c r="E14" s="29">
        <v>0.43701151357256912</v>
      </c>
    </row>
    <row r="15" spans="2:5" ht="12" customHeight="1" x14ac:dyDescent="0.2">
      <c r="B15" s="8" t="s">
        <v>8</v>
      </c>
      <c r="C15" s="28">
        <v>4021</v>
      </c>
      <c r="D15" s="28">
        <v>705</v>
      </c>
      <c r="E15" s="29">
        <v>17.532952001989553</v>
      </c>
    </row>
    <row r="16" spans="2:5" ht="12" customHeight="1" x14ac:dyDescent="0.2">
      <c r="B16" s="8" t="s">
        <v>9</v>
      </c>
      <c r="C16" s="28">
        <v>43209</v>
      </c>
      <c r="D16" s="28">
        <v>23377</v>
      </c>
      <c r="E16" s="29">
        <v>54.102154643708488</v>
      </c>
    </row>
    <row r="17" spans="2:5" ht="12" customHeight="1" x14ac:dyDescent="0.2">
      <c r="B17" s="8" t="s">
        <v>10</v>
      </c>
      <c r="C17" s="28">
        <v>7110</v>
      </c>
      <c r="D17" s="28">
        <v>2329</v>
      </c>
      <c r="E17" s="29">
        <v>32.756680731364277</v>
      </c>
    </row>
    <row r="18" spans="2:5" ht="12" customHeight="1" x14ac:dyDescent="0.2">
      <c r="B18" s="7" t="s">
        <v>11</v>
      </c>
      <c r="C18" s="24">
        <v>36539</v>
      </c>
      <c r="D18" s="24">
        <v>18546</v>
      </c>
      <c r="E18" s="25">
        <v>50.756725690358252</v>
      </c>
    </row>
    <row r="19" spans="2:5" ht="12" customHeight="1" x14ac:dyDescent="0.2">
      <c r="B19" s="8" t="s">
        <v>12</v>
      </c>
      <c r="C19" s="28">
        <v>8830</v>
      </c>
      <c r="D19" s="28">
        <v>298</v>
      </c>
      <c r="E19" s="29">
        <v>3.3748584371460928</v>
      </c>
    </row>
    <row r="20" spans="2:5" ht="12" customHeight="1" x14ac:dyDescent="0.2">
      <c r="B20" s="8" t="s">
        <v>13</v>
      </c>
      <c r="C20" s="28">
        <v>20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27689</v>
      </c>
      <c r="D21" s="28">
        <v>18248</v>
      </c>
      <c r="E21" s="29">
        <v>65.903427353822821</v>
      </c>
    </row>
    <row r="22" spans="2:5" s="4" customFormat="1" ht="12" customHeight="1" x14ac:dyDescent="0.2">
      <c r="B22" s="7" t="s">
        <v>15</v>
      </c>
      <c r="C22" s="24">
        <v>48766</v>
      </c>
      <c r="D22" s="24">
        <v>12205</v>
      </c>
      <c r="E22" s="25">
        <v>25.027683221916909</v>
      </c>
    </row>
    <row r="23" spans="2:5" s="4" customFormat="1" ht="12" customHeight="1" x14ac:dyDescent="0.2">
      <c r="B23" s="8" t="s">
        <v>16</v>
      </c>
      <c r="C23" s="30">
        <v>150</v>
      </c>
      <c r="D23" s="30">
        <v>62</v>
      </c>
      <c r="E23" s="31">
        <v>41.333333333333336</v>
      </c>
    </row>
    <row r="24" spans="2:5" ht="12" customHeight="1" x14ac:dyDescent="0.2">
      <c r="B24" s="8" t="s">
        <v>17</v>
      </c>
      <c r="C24" s="30">
        <v>48616</v>
      </c>
      <c r="D24" s="30">
        <v>12143</v>
      </c>
      <c r="E24" s="31">
        <v>24.977373704130326</v>
      </c>
    </row>
    <row r="25" spans="2:5" s="4" customFormat="1" ht="12" customHeight="1" x14ac:dyDescent="0.2">
      <c r="B25" s="7" t="s">
        <v>18</v>
      </c>
      <c r="C25" s="24">
        <v>92639</v>
      </c>
      <c r="D25" s="24">
        <v>31704</v>
      </c>
      <c r="E25" s="25">
        <v>34.223167348524917</v>
      </c>
    </row>
    <row r="26" spans="2:5" ht="12" customHeight="1" x14ac:dyDescent="0.2">
      <c r="B26" s="7" t="s">
        <v>19</v>
      </c>
      <c r="C26" s="24">
        <v>71569</v>
      </c>
      <c r="D26" s="24">
        <v>28875</v>
      </c>
      <c r="E26" s="25">
        <v>40.34568039234864</v>
      </c>
    </row>
    <row r="27" spans="2:5" ht="12" customHeight="1" x14ac:dyDescent="0.2">
      <c r="B27" s="8" t="s">
        <v>20</v>
      </c>
      <c r="C27" s="28">
        <v>70351</v>
      </c>
      <c r="D27" s="28">
        <v>28120</v>
      </c>
      <c r="E27" s="29">
        <v>39.971002544384589</v>
      </c>
    </row>
    <row r="28" spans="2:5" ht="12" customHeight="1" x14ac:dyDescent="0.2">
      <c r="B28" s="8" t="s">
        <v>21</v>
      </c>
      <c r="C28" s="28">
        <v>1218</v>
      </c>
      <c r="D28" s="28">
        <v>755</v>
      </c>
      <c r="E28" s="29">
        <v>61.986863711001639</v>
      </c>
    </row>
    <row r="29" spans="2:5" ht="12" customHeight="1" x14ac:dyDescent="0.2">
      <c r="B29" s="7" t="s">
        <v>22</v>
      </c>
      <c r="C29" s="26">
        <v>17846</v>
      </c>
      <c r="D29" s="26">
        <v>1166</v>
      </c>
      <c r="E29" s="27">
        <v>6.5336770144570204</v>
      </c>
    </row>
    <row r="30" spans="2:5" ht="12" customHeight="1" x14ac:dyDescent="0.2">
      <c r="B30" s="8" t="s">
        <v>23</v>
      </c>
      <c r="C30" s="28">
        <v>17356</v>
      </c>
      <c r="D30" s="28">
        <v>701</v>
      </c>
      <c r="E30" s="29">
        <v>4.038949066605209</v>
      </c>
    </row>
    <row r="31" spans="2:5" s="4" customFormat="1" ht="12" customHeight="1" x14ac:dyDescent="0.2">
      <c r="B31" s="8" t="s">
        <v>24</v>
      </c>
      <c r="C31" s="28">
        <v>465</v>
      </c>
      <c r="D31" s="28">
        <v>465</v>
      </c>
      <c r="E31" s="29">
        <v>100</v>
      </c>
    </row>
    <row r="32" spans="2:5" ht="12" customHeight="1" x14ac:dyDescent="0.2">
      <c r="B32" s="8" t="s">
        <v>25</v>
      </c>
      <c r="C32" s="28">
        <v>25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3221</v>
      </c>
      <c r="D36" s="26">
        <v>1661</v>
      </c>
      <c r="E36" s="27">
        <v>51.567836075752872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3</v>
      </c>
      <c r="D38" s="26">
        <v>2</v>
      </c>
      <c r="E38" s="27">
        <v>66.666666666666657</v>
      </c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14837</v>
      </c>
      <c r="D43" s="24">
        <v>6530</v>
      </c>
      <c r="E43" s="25">
        <v>44.011592640021568</v>
      </c>
    </row>
    <row r="44" spans="2:6" ht="12" customHeight="1" x14ac:dyDescent="0.2">
      <c r="B44" s="7" t="s">
        <v>37</v>
      </c>
      <c r="C44" s="26">
        <v>9936</v>
      </c>
      <c r="D44" s="26">
        <v>5091</v>
      </c>
      <c r="E44" s="27">
        <v>51.237922705314013</v>
      </c>
      <c r="F44" s="5"/>
    </row>
    <row r="45" spans="2:6" ht="12" customHeight="1" x14ac:dyDescent="0.2">
      <c r="B45" s="7" t="s">
        <v>38</v>
      </c>
      <c r="C45" s="26">
        <v>546</v>
      </c>
      <c r="D45" s="26">
        <v>11</v>
      </c>
      <c r="E45" s="27">
        <v>2.0146520146520146</v>
      </c>
    </row>
    <row r="46" spans="2:6" ht="12" customHeight="1" x14ac:dyDescent="0.2">
      <c r="B46" s="6" t="s">
        <v>84</v>
      </c>
      <c r="C46" s="22">
        <v>6632</v>
      </c>
      <c r="D46" s="22">
        <v>5148</v>
      </c>
      <c r="E46" s="27">
        <v>77.623642943305185</v>
      </c>
    </row>
    <row r="47" spans="2:6" ht="12" customHeight="1" x14ac:dyDescent="0.2">
      <c r="B47" s="6" t="s">
        <v>39</v>
      </c>
      <c r="C47" s="32">
        <v>1675</v>
      </c>
      <c r="D47" s="32">
        <v>1412</v>
      </c>
      <c r="E47" s="33">
        <v>84.298507462686572</v>
      </c>
    </row>
    <row r="48" spans="2:6" ht="12" customHeight="1" x14ac:dyDescent="0.2">
      <c r="B48" s="6" t="s">
        <v>40</v>
      </c>
      <c r="C48" s="32">
        <v>1404</v>
      </c>
      <c r="D48" s="32">
        <v>1340</v>
      </c>
      <c r="E48" s="33">
        <v>95.441595441595439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1404</v>
      </c>
      <c r="D50" s="34">
        <v>1340</v>
      </c>
      <c r="E50" s="35">
        <v>95.441595441595439</v>
      </c>
    </row>
    <row r="51" spans="2:5" ht="12" customHeight="1" x14ac:dyDescent="0.2">
      <c r="B51" s="6" t="s">
        <v>43</v>
      </c>
      <c r="C51" s="32">
        <v>271</v>
      </c>
      <c r="D51" s="32">
        <v>72</v>
      </c>
      <c r="E51" s="33">
        <v>26.568265682656829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271</v>
      </c>
      <c r="D53" s="34">
        <v>72</v>
      </c>
      <c r="E53" s="35">
        <v>26.568265682656829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2063</v>
      </c>
      <c r="D57" s="32">
        <v>2063</v>
      </c>
      <c r="E57" s="33">
        <v>100</v>
      </c>
    </row>
    <row r="58" spans="2:5" ht="12" customHeight="1" x14ac:dyDescent="0.2">
      <c r="B58" s="6" t="s">
        <v>48</v>
      </c>
      <c r="C58" s="32">
        <v>2063</v>
      </c>
      <c r="D58" s="32">
        <v>2063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2892</v>
      </c>
      <c r="D60" s="32">
        <v>1671</v>
      </c>
      <c r="E60" s="33">
        <v>57.780082987551864</v>
      </c>
    </row>
    <row r="61" spans="2:5" s="4" customFormat="1" ht="12" customHeight="1" x14ac:dyDescent="0.2">
      <c r="B61" s="6" t="s">
        <v>51</v>
      </c>
      <c r="C61" s="32">
        <v>2887</v>
      </c>
      <c r="D61" s="32">
        <v>1666</v>
      </c>
      <c r="E61" s="33">
        <v>57.706962244544513</v>
      </c>
    </row>
    <row r="62" spans="2:5" ht="12" customHeight="1" x14ac:dyDescent="0.2">
      <c r="B62" s="6" t="s">
        <v>90</v>
      </c>
      <c r="C62" s="32">
        <v>5</v>
      </c>
      <c r="D62" s="32">
        <v>5</v>
      </c>
      <c r="E62" s="33">
        <v>100</v>
      </c>
    </row>
    <row r="63" spans="2:5" ht="12" customHeight="1" x14ac:dyDescent="0.2">
      <c r="B63" s="6" t="s">
        <v>52</v>
      </c>
      <c r="C63" s="32">
        <v>2</v>
      </c>
      <c r="D63" s="32">
        <v>2</v>
      </c>
      <c r="E63" s="33">
        <v>100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109365</v>
      </c>
      <c r="D69" s="22">
        <v>2371</v>
      </c>
      <c r="E69" s="23">
        <v>2.1679696429387829</v>
      </c>
    </row>
    <row r="70" spans="2:5" ht="12" customHeight="1" x14ac:dyDescent="0.2">
      <c r="B70" s="6" t="s">
        <v>57</v>
      </c>
      <c r="C70" s="32">
        <v>28590</v>
      </c>
      <c r="D70" s="32">
        <v>79</v>
      </c>
      <c r="E70" s="33">
        <v>0.27632039174536555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28569</v>
      </c>
      <c r="D73" s="36">
        <v>69</v>
      </c>
      <c r="E73" s="37">
        <v>0.24152052924498582</v>
      </c>
    </row>
    <row r="74" spans="2:5" ht="12" customHeight="1" x14ac:dyDescent="0.2">
      <c r="B74" s="6" t="s">
        <v>61</v>
      </c>
      <c r="C74" s="32">
        <v>21</v>
      </c>
      <c r="D74" s="32">
        <v>10</v>
      </c>
      <c r="E74" s="33">
        <v>47.619047619047613</v>
      </c>
    </row>
    <row r="75" spans="2:5" ht="12" customHeight="1" x14ac:dyDescent="0.2">
      <c r="B75" s="6" t="s">
        <v>62</v>
      </c>
      <c r="C75" s="32">
        <v>315</v>
      </c>
      <c r="D75" s="32">
        <v>62</v>
      </c>
      <c r="E75" s="33">
        <v>19.682539682539684</v>
      </c>
    </row>
    <row r="76" spans="2:5" ht="12" customHeight="1" x14ac:dyDescent="0.2">
      <c r="B76" s="6" t="s">
        <v>63</v>
      </c>
      <c r="C76" s="32">
        <v>229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86</v>
      </c>
      <c r="D77" s="32">
        <v>62</v>
      </c>
      <c r="E77" s="33">
        <v>72.093023255813947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5</v>
      </c>
      <c r="D80" s="34">
        <v>3</v>
      </c>
      <c r="E80" s="35">
        <v>60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81</v>
      </c>
      <c r="D85" s="34">
        <v>59</v>
      </c>
      <c r="E85" s="35">
        <v>72.839506172839506</v>
      </c>
    </row>
    <row r="86" spans="2:5" ht="12" customHeight="1" x14ac:dyDescent="0.2">
      <c r="B86" s="6" t="s">
        <v>73</v>
      </c>
      <c r="C86" s="32">
        <v>79508</v>
      </c>
      <c r="D86" s="32">
        <v>1849</v>
      </c>
      <c r="E86" s="33">
        <v>2.3255521456960304</v>
      </c>
    </row>
    <row r="87" spans="2:5" ht="12" customHeight="1" x14ac:dyDescent="0.2">
      <c r="B87" s="6" t="s">
        <v>74</v>
      </c>
      <c r="C87" s="36">
        <v>668</v>
      </c>
      <c r="D87" s="36">
        <v>154</v>
      </c>
      <c r="E87" s="37">
        <v>23.053892215568865</v>
      </c>
    </row>
    <row r="88" spans="2:5" ht="12" customHeight="1" x14ac:dyDescent="0.2">
      <c r="B88" s="6" t="s">
        <v>75</v>
      </c>
      <c r="C88" s="32">
        <v>18337</v>
      </c>
      <c r="D88" s="32">
        <v>1014</v>
      </c>
      <c r="E88" s="33">
        <v>5.5298031302830344</v>
      </c>
    </row>
    <row r="89" spans="2:5" ht="12" customHeight="1" x14ac:dyDescent="0.2">
      <c r="B89" s="6" t="s">
        <v>76</v>
      </c>
      <c r="C89" s="32">
        <v>60395</v>
      </c>
      <c r="D89" s="32">
        <v>681</v>
      </c>
      <c r="E89" s="33">
        <v>1.1275767861577946</v>
      </c>
    </row>
    <row r="90" spans="2:5" ht="12" customHeight="1" x14ac:dyDescent="0.2">
      <c r="B90" s="6" t="s">
        <v>77</v>
      </c>
      <c r="C90" s="32">
        <v>108</v>
      </c>
      <c r="D90" s="32">
        <v>0</v>
      </c>
      <c r="E90" s="33">
        <v>0</v>
      </c>
    </row>
    <row r="91" spans="2:5" ht="12" customHeight="1" x14ac:dyDescent="0.2">
      <c r="B91" s="6" t="s">
        <v>78</v>
      </c>
      <c r="C91" s="32">
        <v>952</v>
      </c>
      <c r="D91" s="32">
        <v>381</v>
      </c>
      <c r="E91" s="33">
        <v>40.02100840336135</v>
      </c>
    </row>
    <row r="92" spans="2:5" ht="12" customHeight="1" x14ac:dyDescent="0.2">
      <c r="B92" s="6" t="s">
        <v>86</v>
      </c>
      <c r="C92" s="22">
        <v>372</v>
      </c>
      <c r="D92" s="22">
        <v>372</v>
      </c>
      <c r="E92" s="23">
        <v>100</v>
      </c>
    </row>
    <row r="93" spans="2:5" ht="12" customHeight="1" x14ac:dyDescent="0.2">
      <c r="B93" s="6" t="s">
        <v>79</v>
      </c>
      <c r="C93" s="32">
        <v>372</v>
      </c>
      <c r="D93" s="32">
        <v>372</v>
      </c>
      <c r="E93" s="23"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6BA84F40-1515-466C-AB6D-F328F48DF533}"/>
    <hyperlink ref="D4" location="ŞUBAT!A1" display="Şubat" xr:uid="{848A79B7-E4C7-41AF-8969-F95059C655C5}"/>
    <hyperlink ref="E4" location="MART!A1" display="Mart" xr:uid="{630209A3-CCFA-4CDB-B9B9-D7674B84350E}"/>
    <hyperlink ref="C5" location="NİSAN!A1" display="Nisan" xr:uid="{B69597E1-30B4-4F32-A9C8-AC8DC4FA3518}"/>
    <hyperlink ref="D5" location="MAYIS!A1" display="Mayıs" xr:uid="{E1E31C6C-5282-4819-BB9F-FC738DB4DB08}"/>
    <hyperlink ref="E5" location="HAZİRAN!A1" display="Haziran" xr:uid="{E52B6CF7-491F-407E-BDE6-018A8DFB55CF}"/>
    <hyperlink ref="C6" location="TEMMUZ!A1" display="Temmuz" xr:uid="{3ACD308A-D732-4E82-9804-5875135FABEF}"/>
    <hyperlink ref="D6" location="AĞUSTOS!A1" display="Ağustos" xr:uid="{98CE76DD-E8E4-4C90-A05A-FC60BAB9EA30}"/>
    <hyperlink ref="E6" location="EYLÜL!A1" display="Eylül" xr:uid="{51594D5C-EE05-4C4F-961B-59F0DB83DC46}"/>
    <hyperlink ref="C7" location="EKİM!A1" display="Ekim" xr:uid="{93EAE97F-30D7-4375-8EDA-F16AC3BB584C}"/>
    <hyperlink ref="D7" location="KASIM!A1" display="Kasım" xr:uid="{488E78B9-3D66-479F-9785-DA1146DB5DF2}"/>
    <hyperlink ref="E7" location="ARALIK!A1" display="Aralık" xr:uid="{3E88B0CB-280E-4891-9264-DB3F6CAA04C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01FE-C7DC-4354-8ABF-0C09918992ED}">
  <sheetPr codeName="Sayfa5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317891</v>
      </c>
      <c r="D10" s="22">
        <f>+D11+D46+D64+D69+D92+D98</f>
        <v>52844</v>
      </c>
      <c r="E10" s="23">
        <f t="shared" ref="E10:E73" si="0">+D10/C10*100</f>
        <v>16.623307989216428</v>
      </c>
    </row>
    <row r="11" spans="2:5" ht="12" customHeight="1" x14ac:dyDescent="0.2">
      <c r="B11" s="7" t="s">
        <v>4</v>
      </c>
      <c r="C11" s="24">
        <f>+C12+C22+C25+C39+C43+C44+C45</f>
        <v>211662</v>
      </c>
      <c r="D11" s="24">
        <f>+D12+D22+D25+D39+D43+D44+D45</f>
        <v>48648</v>
      </c>
      <c r="E11" s="25">
        <f t="shared" si="0"/>
        <v>22.983813816367604</v>
      </c>
    </row>
    <row r="12" spans="2:5" ht="12" customHeight="1" x14ac:dyDescent="0.2">
      <c r="B12" s="7" t="s">
        <v>5</v>
      </c>
      <c r="C12" s="24">
        <f>+C13+C18</f>
        <v>68878</v>
      </c>
      <c r="D12" s="24">
        <f>+D13+D18</f>
        <v>14881</v>
      </c>
      <c r="E12" s="25">
        <f t="shared" si="0"/>
        <v>21.604866575684547</v>
      </c>
    </row>
    <row r="13" spans="2:5" ht="12" customHeight="1" x14ac:dyDescent="0.2">
      <c r="B13" s="7" t="s">
        <v>6</v>
      </c>
      <c r="C13" s="26">
        <f>SUM(C14:C17)</f>
        <v>51606</v>
      </c>
      <c r="D13" s="26">
        <f>SUM(D14:D17)</f>
        <v>14111</v>
      </c>
      <c r="E13" s="27">
        <f t="shared" si="0"/>
        <v>27.343719722512887</v>
      </c>
    </row>
    <row r="14" spans="2:5" ht="12" customHeight="1" x14ac:dyDescent="0.2">
      <c r="B14" s="8" t="s">
        <v>7</v>
      </c>
      <c r="C14" s="28">
        <v>11854</v>
      </c>
      <c r="D14" s="28">
        <v>41</v>
      </c>
      <c r="E14" s="29">
        <f t="shared" si="0"/>
        <v>0.34587481019065291</v>
      </c>
    </row>
    <row r="15" spans="2:5" ht="12" customHeight="1" x14ac:dyDescent="0.2">
      <c r="B15" s="8" t="s">
        <v>8</v>
      </c>
      <c r="C15" s="28">
        <v>1928</v>
      </c>
      <c r="D15" s="28">
        <v>16</v>
      </c>
      <c r="E15" s="29">
        <f t="shared" si="0"/>
        <v>0.82987551867219922</v>
      </c>
    </row>
    <row r="16" spans="2:5" ht="12" customHeight="1" x14ac:dyDescent="0.2">
      <c r="B16" s="8" t="s">
        <v>9</v>
      </c>
      <c r="C16" s="28">
        <v>34334</v>
      </c>
      <c r="D16" s="28">
        <v>14000</v>
      </c>
      <c r="E16" s="29">
        <f t="shared" si="0"/>
        <v>40.775907263936624</v>
      </c>
    </row>
    <row r="17" spans="2:5" ht="12" customHeight="1" x14ac:dyDescent="0.2">
      <c r="B17" s="8" t="s">
        <v>10</v>
      </c>
      <c r="C17" s="28">
        <v>3490</v>
      </c>
      <c r="D17" s="28">
        <v>54</v>
      </c>
      <c r="E17" s="29">
        <f t="shared" si="0"/>
        <v>1.5472779369627507</v>
      </c>
    </row>
    <row r="18" spans="2:5" ht="12" customHeight="1" x14ac:dyDescent="0.2">
      <c r="B18" s="7" t="s">
        <v>11</v>
      </c>
      <c r="C18" s="24">
        <f>SUM(C19:C21)</f>
        <v>17272</v>
      </c>
      <c r="D18" s="24">
        <f>SUM(D19:D21)</f>
        <v>770</v>
      </c>
      <c r="E18" s="25">
        <f t="shared" si="0"/>
        <v>4.4580824455766566</v>
      </c>
    </row>
    <row r="19" spans="2:5" ht="12" customHeight="1" x14ac:dyDescent="0.2">
      <c r="B19" s="8" t="s">
        <v>12</v>
      </c>
      <c r="C19" s="28">
        <v>8796</v>
      </c>
      <c r="D19" s="28">
        <v>288</v>
      </c>
      <c r="E19" s="29">
        <f t="shared" si="0"/>
        <v>3.2742155525238745</v>
      </c>
    </row>
    <row r="20" spans="2:5" ht="12" customHeight="1" x14ac:dyDescent="0.2">
      <c r="B20" s="8" t="s">
        <v>13</v>
      </c>
      <c r="C20" s="28">
        <v>20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8456</v>
      </c>
      <c r="D21" s="28">
        <v>482</v>
      </c>
      <c r="E21" s="29">
        <f t="shared" si="0"/>
        <v>5.7000946073793752</v>
      </c>
    </row>
    <row r="22" spans="2:5" s="4" customFormat="1" ht="12" customHeight="1" x14ac:dyDescent="0.2">
      <c r="B22" s="7" t="s">
        <v>15</v>
      </c>
      <c r="C22" s="24">
        <f>SUM(C23:C24)</f>
        <v>48732</v>
      </c>
      <c r="D22" s="24">
        <f>SUM(D23:D24)</f>
        <v>10608</v>
      </c>
      <c r="E22" s="25">
        <f t="shared" si="0"/>
        <v>21.768037429204629</v>
      </c>
    </row>
    <row r="23" spans="2:5" s="4" customFormat="1" ht="12" customHeight="1" x14ac:dyDescent="0.2">
      <c r="B23" s="8" t="s">
        <v>16</v>
      </c>
      <c r="C23" s="30">
        <v>97</v>
      </c>
      <c r="D23" s="30">
        <v>9</v>
      </c>
      <c r="E23" s="31">
        <f t="shared" si="0"/>
        <v>9.2783505154639183</v>
      </c>
    </row>
    <row r="24" spans="2:5" ht="12" customHeight="1" x14ac:dyDescent="0.2">
      <c r="B24" s="8" t="s">
        <v>17</v>
      </c>
      <c r="C24" s="30">
        <v>48635</v>
      </c>
      <c r="D24" s="30">
        <v>10599</v>
      </c>
      <c r="E24" s="31">
        <f t="shared" si="0"/>
        <v>21.792947465816798</v>
      </c>
    </row>
    <row r="25" spans="2:5" s="4" customFormat="1" ht="12" customHeight="1" x14ac:dyDescent="0.2">
      <c r="B25" s="7" t="s">
        <v>18</v>
      </c>
      <c r="C25" s="24">
        <f>+C26+C29+C36+C37+C38</f>
        <v>75421</v>
      </c>
      <c r="D25" s="24">
        <f>+D26+D29+D36+D37+D38</f>
        <v>17687</v>
      </c>
      <c r="E25" s="25">
        <f t="shared" si="0"/>
        <v>23.451028228212301</v>
      </c>
    </row>
    <row r="26" spans="2:5" ht="12" customHeight="1" x14ac:dyDescent="0.2">
      <c r="B26" s="7" t="s">
        <v>19</v>
      </c>
      <c r="C26" s="24">
        <f>SUM(C27:C28)</f>
        <v>56148</v>
      </c>
      <c r="D26" s="24">
        <f>SUM(D27:D28)</f>
        <v>16051</v>
      </c>
      <c r="E26" s="25">
        <f t="shared" si="0"/>
        <v>28.586948778228965</v>
      </c>
    </row>
    <row r="27" spans="2:5" ht="12" customHeight="1" x14ac:dyDescent="0.2">
      <c r="B27" s="8" t="s">
        <v>20</v>
      </c>
      <c r="C27" s="28">
        <v>55086</v>
      </c>
      <c r="D27" s="28">
        <v>15462</v>
      </c>
      <c r="E27" s="29">
        <f t="shared" si="0"/>
        <v>28.068837817231241</v>
      </c>
    </row>
    <row r="28" spans="2:5" ht="12" customHeight="1" x14ac:dyDescent="0.2">
      <c r="B28" s="8" t="s">
        <v>21</v>
      </c>
      <c r="C28" s="28">
        <v>1062</v>
      </c>
      <c r="D28" s="28">
        <v>589</v>
      </c>
      <c r="E28" s="29">
        <f t="shared" si="0"/>
        <v>55.461393596986817</v>
      </c>
    </row>
    <row r="29" spans="2:5" ht="12" customHeight="1" x14ac:dyDescent="0.2">
      <c r="B29" s="7" t="s">
        <v>22</v>
      </c>
      <c r="C29" s="26">
        <f>SUM(C30:C35)</f>
        <v>16750</v>
      </c>
      <c r="D29" s="26">
        <f>SUM(D30:D35)</f>
        <v>665</v>
      </c>
      <c r="E29" s="27">
        <f t="shared" si="0"/>
        <v>3.9701492537313436</v>
      </c>
    </row>
    <row r="30" spans="2:5" ht="12" customHeight="1" x14ac:dyDescent="0.2">
      <c r="B30" s="8" t="s">
        <v>23</v>
      </c>
      <c r="C30" s="28">
        <v>16473</v>
      </c>
      <c r="D30" s="28">
        <v>414</v>
      </c>
      <c r="E30" s="29">
        <f t="shared" si="0"/>
        <v>2.5132034237843746</v>
      </c>
    </row>
    <row r="31" spans="2:5" s="4" customFormat="1" ht="12" customHeight="1" x14ac:dyDescent="0.2">
      <c r="B31" s="8" t="s">
        <v>24</v>
      </c>
      <c r="C31" s="28">
        <v>252</v>
      </c>
      <c r="D31" s="28">
        <v>251</v>
      </c>
      <c r="E31" s="29">
        <f t="shared" si="0"/>
        <v>99.603174603174608</v>
      </c>
    </row>
    <row r="32" spans="2:5" ht="12" customHeight="1" x14ac:dyDescent="0.2">
      <c r="B32" s="8" t="s">
        <v>25</v>
      </c>
      <c r="C32" s="28">
        <v>25</v>
      </c>
      <c r="D32" s="28">
        <v>0</v>
      </c>
      <c r="E32" s="29">
        <f t="shared" si="0"/>
        <v>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2520</v>
      </c>
      <c r="D36" s="26">
        <v>970</v>
      </c>
      <c r="E36" s="27">
        <f t="shared" si="0"/>
        <v>38.492063492063494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3</v>
      </c>
      <c r="D38" s="26">
        <v>1</v>
      </c>
      <c r="E38" s="27">
        <f t="shared" si="0"/>
        <v>33.333333333333329</v>
      </c>
    </row>
    <row r="39" spans="2:6" ht="12" customHeight="1" x14ac:dyDescent="0.2">
      <c r="B39" s="7" t="s">
        <v>32</v>
      </c>
      <c r="C39" s="24">
        <f>SUM(C40:C42)</f>
        <v>0</v>
      </c>
      <c r="D39" s="24">
        <f>SUM(D40:D42)</f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10250</v>
      </c>
      <c r="D43" s="24">
        <v>2520</v>
      </c>
      <c r="E43" s="25">
        <f t="shared" si="0"/>
        <v>24.585365853658537</v>
      </c>
    </row>
    <row r="44" spans="2:6" ht="12" customHeight="1" x14ac:dyDescent="0.2">
      <c r="B44" s="7" t="s">
        <v>37</v>
      </c>
      <c r="C44" s="26">
        <v>7832</v>
      </c>
      <c r="D44" s="26">
        <v>2940</v>
      </c>
      <c r="E44" s="27">
        <f t="shared" si="0"/>
        <v>37.538304392236974</v>
      </c>
      <c r="F44" s="5"/>
    </row>
    <row r="45" spans="2:6" ht="12" customHeight="1" x14ac:dyDescent="0.2">
      <c r="B45" s="7" t="s">
        <v>38</v>
      </c>
      <c r="C45" s="26">
        <v>549</v>
      </c>
      <c r="D45" s="26">
        <v>12</v>
      </c>
      <c r="E45" s="27">
        <f t="shared" si="0"/>
        <v>2.1857923497267762</v>
      </c>
    </row>
    <row r="46" spans="2:6" ht="12" customHeight="1" x14ac:dyDescent="0.2">
      <c r="B46" s="6" t="s">
        <v>84</v>
      </c>
      <c r="C46" s="22">
        <f>+C47+C54+C57+C60+C63</f>
        <v>4406</v>
      </c>
      <c r="D46" s="22">
        <f>+D47+D54+D57+D60+D63</f>
        <v>3057</v>
      </c>
      <c r="E46" s="27">
        <f t="shared" si="0"/>
        <v>69.382660009078535</v>
      </c>
    </row>
    <row r="47" spans="2:6" ht="12" customHeight="1" x14ac:dyDescent="0.2">
      <c r="B47" s="6" t="s">
        <v>39</v>
      </c>
      <c r="C47" s="32">
        <f>+C48+C51</f>
        <v>951</v>
      </c>
      <c r="D47" s="32">
        <f>+D48+D51</f>
        <v>766</v>
      </c>
      <c r="E47" s="33">
        <f t="shared" si="0"/>
        <v>80.54679284963197</v>
      </c>
    </row>
    <row r="48" spans="2:6" ht="12" customHeight="1" x14ac:dyDescent="0.2">
      <c r="B48" s="6" t="s">
        <v>40</v>
      </c>
      <c r="C48" s="32">
        <f>SUM(C49:C50)</f>
        <v>789</v>
      </c>
      <c r="D48" s="32">
        <f>SUM(D49:D50)</f>
        <v>725</v>
      </c>
      <c r="E48" s="33">
        <f t="shared" si="0"/>
        <v>91.888466413181249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789</v>
      </c>
      <c r="D50" s="34">
        <v>725</v>
      </c>
      <c r="E50" s="35">
        <f t="shared" si="0"/>
        <v>91.888466413181249</v>
      </c>
    </row>
    <row r="51" spans="2:5" ht="12" customHeight="1" x14ac:dyDescent="0.2">
      <c r="B51" s="6" t="s">
        <v>43</v>
      </c>
      <c r="C51" s="32">
        <f>SUM(C52:C53)</f>
        <v>162</v>
      </c>
      <c r="D51" s="32">
        <f>SUM(D52:D53)</f>
        <v>41</v>
      </c>
      <c r="E51" s="33">
        <f t="shared" si="0"/>
        <v>25.308641975308642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162</v>
      </c>
      <c r="D53" s="34">
        <v>41</v>
      </c>
      <c r="E53" s="35">
        <f>+D53/C53*100</f>
        <v>25.308641975308642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1939</v>
      </c>
      <c r="D57" s="32">
        <f>SUM(D58:D59)</f>
        <v>1939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1939</v>
      </c>
      <c r="D58" s="32">
        <v>1939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1515</v>
      </c>
      <c r="D60" s="32">
        <f>SUM(D61:D62)</f>
        <v>351</v>
      </c>
      <c r="E60" s="33">
        <f t="shared" si="0"/>
        <v>23.168316831683171</v>
      </c>
    </row>
    <row r="61" spans="2:5" s="4" customFormat="1" ht="12" customHeight="1" x14ac:dyDescent="0.2">
      <c r="B61" s="6" t="s">
        <v>51</v>
      </c>
      <c r="C61" s="32">
        <v>1510</v>
      </c>
      <c r="D61" s="32">
        <v>346</v>
      </c>
      <c r="E61" s="33">
        <f t="shared" si="0"/>
        <v>22.913907284768211</v>
      </c>
    </row>
    <row r="62" spans="2:5" ht="12" customHeight="1" x14ac:dyDescent="0.2">
      <c r="B62" s="6" t="s">
        <v>90</v>
      </c>
      <c r="C62" s="32">
        <v>5</v>
      </c>
      <c r="D62" s="32">
        <v>5</v>
      </c>
      <c r="E62" s="33">
        <f t="shared" si="0"/>
        <v>100</v>
      </c>
    </row>
    <row r="63" spans="2:5" ht="12" customHeight="1" x14ac:dyDescent="0.2">
      <c r="B63" s="6" t="s">
        <v>52</v>
      </c>
      <c r="C63" s="32">
        <v>1</v>
      </c>
      <c r="D63" s="32">
        <v>1</v>
      </c>
      <c r="E63" s="33">
        <f t="shared" si="0"/>
        <v>100</v>
      </c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101744</v>
      </c>
      <c r="D69" s="22">
        <f>+D70+D75+D86+D91</f>
        <v>1060</v>
      </c>
      <c r="E69" s="23">
        <f t="shared" si="0"/>
        <v>1.0418304764900141</v>
      </c>
    </row>
    <row r="70" spans="2:5" ht="12" customHeight="1" x14ac:dyDescent="0.2">
      <c r="B70" s="6" t="s">
        <v>57</v>
      </c>
      <c r="C70" s="32">
        <f>+C71+C72+C73+C74</f>
        <v>27494</v>
      </c>
      <c r="D70" s="32">
        <f>+D71+D72+D73+D74</f>
        <v>56</v>
      </c>
      <c r="E70" s="33">
        <f t="shared" si="0"/>
        <v>0.2036808030843093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27478</v>
      </c>
      <c r="D73" s="36">
        <v>51</v>
      </c>
      <c r="E73" s="37">
        <f t="shared" si="0"/>
        <v>0.18560302787684693</v>
      </c>
    </row>
    <row r="74" spans="2:5" ht="12" customHeight="1" x14ac:dyDescent="0.2">
      <c r="B74" s="6" t="s">
        <v>61</v>
      </c>
      <c r="C74" s="32">
        <v>16</v>
      </c>
      <c r="D74" s="32">
        <v>5</v>
      </c>
      <c r="E74" s="33">
        <f t="shared" ref="E74:E93" si="1">+D74/C74*100</f>
        <v>31.25</v>
      </c>
    </row>
    <row r="75" spans="2:5" ht="12" customHeight="1" x14ac:dyDescent="0.2">
      <c r="B75" s="6" t="s">
        <v>62</v>
      </c>
      <c r="C75" s="32">
        <f>+C76+C77</f>
        <v>281</v>
      </c>
      <c r="D75" s="32">
        <f>+D76+D77</f>
        <v>29</v>
      </c>
      <c r="E75" s="33">
        <f t="shared" si="1"/>
        <v>10.320284697508896</v>
      </c>
    </row>
    <row r="76" spans="2:5" ht="12" customHeight="1" x14ac:dyDescent="0.2">
      <c r="B76" s="6" t="s">
        <v>63</v>
      </c>
      <c r="C76" s="32">
        <v>229</v>
      </c>
      <c r="D76" s="32">
        <v>0</v>
      </c>
      <c r="E76" s="33">
        <f t="shared" si="1"/>
        <v>0</v>
      </c>
    </row>
    <row r="77" spans="2:5" ht="12" customHeight="1" x14ac:dyDescent="0.2">
      <c r="B77" s="6" t="s">
        <v>64</v>
      </c>
      <c r="C77" s="32">
        <f>SUM(C78:C85)</f>
        <v>52</v>
      </c>
      <c r="D77" s="32">
        <f>SUM(D78:D85)</f>
        <v>29</v>
      </c>
      <c r="E77" s="33">
        <f t="shared" si="1"/>
        <v>55.769230769230774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4</v>
      </c>
      <c r="D80" s="34">
        <v>3</v>
      </c>
      <c r="E80" s="35">
        <f t="shared" si="1"/>
        <v>75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48</v>
      </c>
      <c r="D85" s="34">
        <v>26</v>
      </c>
      <c r="E85" s="35">
        <f t="shared" si="1"/>
        <v>54.166666666666664</v>
      </c>
    </row>
    <row r="86" spans="2:5" ht="12" customHeight="1" x14ac:dyDescent="0.2">
      <c r="B86" s="6" t="s">
        <v>73</v>
      </c>
      <c r="C86" s="32">
        <f>+C87+C88+C89+C90</f>
        <v>73279</v>
      </c>
      <c r="D86" s="32">
        <f>+D87+D88+D89+D90</f>
        <v>856</v>
      </c>
      <c r="E86" s="33">
        <f t="shared" si="1"/>
        <v>1.1681382114930607</v>
      </c>
    </row>
    <row r="87" spans="2:5" ht="12" customHeight="1" x14ac:dyDescent="0.2">
      <c r="B87" s="6" t="s">
        <v>74</v>
      </c>
      <c r="C87" s="36">
        <v>581</v>
      </c>
      <c r="D87" s="36">
        <v>75</v>
      </c>
      <c r="E87" s="37">
        <f t="shared" si="1"/>
        <v>12.908777969018933</v>
      </c>
    </row>
    <row r="88" spans="2:5" ht="12" customHeight="1" x14ac:dyDescent="0.2">
      <c r="B88" s="6" t="s">
        <v>75</v>
      </c>
      <c r="C88" s="32">
        <v>17560</v>
      </c>
      <c r="D88" s="32">
        <v>495</v>
      </c>
      <c r="E88" s="33">
        <f t="shared" si="1"/>
        <v>2.8189066059225514</v>
      </c>
    </row>
    <row r="89" spans="2:5" ht="12" customHeight="1" x14ac:dyDescent="0.2">
      <c r="B89" s="6" t="s">
        <v>76</v>
      </c>
      <c r="C89" s="32">
        <v>55030</v>
      </c>
      <c r="D89" s="32">
        <v>286</v>
      </c>
      <c r="E89" s="33">
        <f t="shared" si="1"/>
        <v>0.51971651826276577</v>
      </c>
    </row>
    <row r="90" spans="2:5" ht="12" customHeight="1" x14ac:dyDescent="0.2">
      <c r="B90" s="6" t="s">
        <v>77</v>
      </c>
      <c r="C90" s="32">
        <v>108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690</v>
      </c>
      <c r="D91" s="32">
        <v>119</v>
      </c>
      <c r="E91" s="33">
        <f t="shared" si="1"/>
        <v>17.246376811594203</v>
      </c>
    </row>
    <row r="92" spans="2:5" ht="12" customHeight="1" x14ac:dyDescent="0.2">
      <c r="B92" s="6" t="s">
        <v>86</v>
      </c>
      <c r="C92" s="22">
        <f>+C93+C94+C95</f>
        <v>79</v>
      </c>
      <c r="D92" s="22">
        <f>+D93+D94+D95</f>
        <v>79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79</v>
      </c>
      <c r="D93" s="32">
        <v>79</v>
      </c>
      <c r="E93" s="23">
        <f t="shared" si="1"/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8570BB40-D3D5-4467-96F9-B892EE803444}"/>
    <hyperlink ref="D4" location="ŞUBAT!A1" display="Şubat" xr:uid="{908EED88-713B-463F-949C-5E8AB4118563}"/>
    <hyperlink ref="E4" location="MART!A1" display="Mart" xr:uid="{8F39C692-3D2C-4C7C-9953-EC03BD783C62}"/>
    <hyperlink ref="C5" location="NİSAN!A1" display="Nisan" xr:uid="{35B78362-0FD7-41C4-A705-DE0CCBFC1A16}"/>
    <hyperlink ref="D5" location="MAYIS!A1" display="Mayıs" xr:uid="{658F5FCD-F404-405F-B8DD-02D2F93DEF58}"/>
    <hyperlink ref="E5" location="HAZİRAN!A1" display="Haziran" xr:uid="{9C19AABD-51B9-4150-B164-7C0B6718C669}"/>
    <hyperlink ref="C6" location="TEMMUZ!A1" display="Temmuz" xr:uid="{D33DFAD5-27B2-4E32-888E-A498C40733DD}"/>
    <hyperlink ref="D6" location="AĞUSTOS!A1" display="Ağustos" xr:uid="{684F3623-704B-402A-809A-4081D3086091}"/>
    <hyperlink ref="E6" location="EYLÜL!A1" display="Eylül" xr:uid="{45726CFA-20EC-471B-BD4D-5C1F04D70079}"/>
    <hyperlink ref="C7" location="EKİM!A1" display="Ekim" xr:uid="{C26A220B-4CAB-42EC-B0D4-FDE3C179E5DB}"/>
    <hyperlink ref="D7" location="KASIM!A1" display="Kasım" xr:uid="{0857465E-4EFA-4DA5-A638-8B84744DC43D}"/>
    <hyperlink ref="E7" location="ARALIK!A1" display="Aralık" xr:uid="{3713A458-F63C-474E-9D2E-9AFA8B8EC3E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EECF4-CC73-40E4-B6F6-D4127703A022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802076</v>
      </c>
      <c r="D10" s="22">
        <v>505227</v>
      </c>
      <c r="E10" s="23">
        <v>62.989916167545225</v>
      </c>
    </row>
    <row r="11" spans="2:5" ht="12" customHeight="1" x14ac:dyDescent="0.2">
      <c r="B11" s="7" t="s">
        <v>4</v>
      </c>
      <c r="C11" s="24">
        <v>636086</v>
      </c>
      <c r="D11" s="24">
        <v>462045</v>
      </c>
      <c r="E11" s="25">
        <v>72.638762683033434</v>
      </c>
    </row>
    <row r="12" spans="2:5" ht="12" customHeight="1" x14ac:dyDescent="0.2">
      <c r="B12" s="7" t="s">
        <v>5</v>
      </c>
      <c r="C12" s="24">
        <v>309548</v>
      </c>
      <c r="D12" s="24">
        <v>240641</v>
      </c>
      <c r="E12" s="25">
        <v>77.739478206933981</v>
      </c>
    </row>
    <row r="13" spans="2:5" ht="12" customHeight="1" x14ac:dyDescent="0.2">
      <c r="B13" s="7" t="s">
        <v>6</v>
      </c>
      <c r="C13" s="26">
        <v>191394</v>
      </c>
      <c r="D13" s="26">
        <v>149960</v>
      </c>
      <c r="E13" s="27">
        <v>78.351463473254128</v>
      </c>
    </row>
    <row r="14" spans="2:5" ht="12" customHeight="1" x14ac:dyDescent="0.2">
      <c r="B14" s="8" t="s">
        <v>7</v>
      </c>
      <c r="C14" s="28">
        <v>28035</v>
      </c>
      <c r="D14" s="28">
        <v>11248</v>
      </c>
      <c r="E14" s="29">
        <v>40.121276975209561</v>
      </c>
    </row>
    <row r="15" spans="2:5" ht="12" customHeight="1" x14ac:dyDescent="0.2">
      <c r="B15" s="8" t="s">
        <v>8</v>
      </c>
      <c r="C15" s="28">
        <v>4142</v>
      </c>
      <c r="D15" s="28">
        <v>1978</v>
      </c>
      <c r="E15" s="29">
        <v>47.754707870593919</v>
      </c>
    </row>
    <row r="16" spans="2:5" ht="12" customHeight="1" x14ac:dyDescent="0.2">
      <c r="B16" s="8" t="s">
        <v>9</v>
      </c>
      <c r="C16" s="28">
        <v>146804</v>
      </c>
      <c r="D16" s="28">
        <v>127999</v>
      </c>
      <c r="E16" s="29">
        <v>87.190403531238942</v>
      </c>
    </row>
    <row r="17" spans="2:5" ht="12" customHeight="1" x14ac:dyDescent="0.2">
      <c r="B17" s="8" t="s">
        <v>10</v>
      </c>
      <c r="C17" s="28">
        <v>12413</v>
      </c>
      <c r="D17" s="28">
        <v>8735</v>
      </c>
      <c r="E17" s="29">
        <v>70.369773624426003</v>
      </c>
    </row>
    <row r="18" spans="2:5" ht="12" customHeight="1" x14ac:dyDescent="0.2">
      <c r="B18" s="7" t="s">
        <v>11</v>
      </c>
      <c r="C18" s="24">
        <v>118154</v>
      </c>
      <c r="D18" s="24">
        <v>90681</v>
      </c>
      <c r="E18" s="25">
        <v>76.748142255023112</v>
      </c>
    </row>
    <row r="19" spans="2:5" ht="12" customHeight="1" x14ac:dyDescent="0.2">
      <c r="B19" s="8" t="s">
        <v>12</v>
      </c>
      <c r="C19" s="28">
        <v>20702</v>
      </c>
      <c r="D19" s="28">
        <v>5961</v>
      </c>
      <c r="E19" s="29">
        <v>28.794319389430971</v>
      </c>
    </row>
    <row r="20" spans="2:5" ht="12" customHeight="1" x14ac:dyDescent="0.2">
      <c r="B20" s="8" t="s">
        <v>13</v>
      </c>
      <c r="C20" s="28">
        <v>-59</v>
      </c>
      <c r="D20" s="28">
        <v>-78</v>
      </c>
      <c r="E20" s="29">
        <v>132.20338983050848</v>
      </c>
    </row>
    <row r="21" spans="2:5" ht="12" customHeight="1" x14ac:dyDescent="0.2">
      <c r="B21" s="8" t="s">
        <v>14</v>
      </c>
      <c r="C21" s="28">
        <v>97511</v>
      </c>
      <c r="D21" s="28">
        <v>84798</v>
      </c>
      <c r="E21" s="29">
        <v>86.962496538852037</v>
      </c>
    </row>
    <row r="22" spans="2:5" s="4" customFormat="1" ht="12" customHeight="1" x14ac:dyDescent="0.2">
      <c r="B22" s="7" t="s">
        <v>15</v>
      </c>
      <c r="C22" s="24">
        <v>48920</v>
      </c>
      <c r="D22" s="24">
        <v>33391</v>
      </c>
      <c r="E22" s="25">
        <v>68.256336876533112</v>
      </c>
    </row>
    <row r="23" spans="2:5" s="4" customFormat="1" ht="12" customHeight="1" x14ac:dyDescent="0.2">
      <c r="B23" s="8" t="s">
        <v>16</v>
      </c>
      <c r="C23" s="30">
        <v>226</v>
      </c>
      <c r="D23" s="30">
        <v>161</v>
      </c>
      <c r="E23" s="31">
        <v>71.238938053097343</v>
      </c>
    </row>
    <row r="24" spans="2:5" ht="12" customHeight="1" x14ac:dyDescent="0.2">
      <c r="B24" s="8" t="s">
        <v>17</v>
      </c>
      <c r="C24" s="30">
        <v>48694</v>
      </c>
      <c r="D24" s="30">
        <v>33230</v>
      </c>
      <c r="E24" s="31">
        <v>68.242493941758738</v>
      </c>
    </row>
    <row r="25" spans="2:5" s="4" customFormat="1" ht="12" customHeight="1" x14ac:dyDescent="0.2">
      <c r="B25" s="7" t="s">
        <v>18</v>
      </c>
      <c r="C25" s="24">
        <v>210892</v>
      </c>
      <c r="D25" s="24">
        <v>134497</v>
      </c>
      <c r="E25" s="25">
        <v>63.775297308575006</v>
      </c>
    </row>
    <row r="26" spans="2:5" ht="12" customHeight="1" x14ac:dyDescent="0.2">
      <c r="B26" s="7" t="s">
        <v>19</v>
      </c>
      <c r="C26" s="24">
        <v>176517</v>
      </c>
      <c r="D26" s="24">
        <v>118104</v>
      </c>
      <c r="E26" s="25">
        <v>66.908003195159665</v>
      </c>
    </row>
    <row r="27" spans="2:5" ht="12" customHeight="1" x14ac:dyDescent="0.2">
      <c r="B27" s="8" t="s">
        <v>20</v>
      </c>
      <c r="C27" s="28">
        <v>171094</v>
      </c>
      <c r="D27" s="28">
        <v>113157</v>
      </c>
      <c r="E27" s="29">
        <v>66.137328018516143</v>
      </c>
    </row>
    <row r="28" spans="2:5" ht="12" customHeight="1" x14ac:dyDescent="0.2">
      <c r="B28" s="8" t="s">
        <v>21</v>
      </c>
      <c r="C28" s="28">
        <v>5423</v>
      </c>
      <c r="D28" s="28">
        <v>4947</v>
      </c>
      <c r="E28" s="29">
        <v>91.222570532915356</v>
      </c>
    </row>
    <row r="29" spans="2:5" ht="12" customHeight="1" x14ac:dyDescent="0.2">
      <c r="B29" s="7" t="s">
        <v>22</v>
      </c>
      <c r="C29" s="26">
        <v>23528</v>
      </c>
      <c r="D29" s="26">
        <v>7253</v>
      </c>
      <c r="E29" s="27">
        <v>30.82709962597756</v>
      </c>
    </row>
    <row r="30" spans="2:5" ht="12" customHeight="1" x14ac:dyDescent="0.2">
      <c r="B30" s="8" t="s">
        <v>23</v>
      </c>
      <c r="C30" s="28">
        <v>19545</v>
      </c>
      <c r="D30" s="28">
        <v>3270</v>
      </c>
      <c r="E30" s="29">
        <v>16.730621642363776</v>
      </c>
    </row>
    <row r="31" spans="2:5" s="4" customFormat="1" ht="12" customHeight="1" x14ac:dyDescent="0.2">
      <c r="B31" s="8" t="s">
        <v>24</v>
      </c>
      <c r="C31" s="28">
        <v>3958</v>
      </c>
      <c r="D31" s="28">
        <v>3958</v>
      </c>
      <c r="E31" s="29">
        <v>100</v>
      </c>
    </row>
    <row r="32" spans="2:5" ht="12" customHeight="1" x14ac:dyDescent="0.2">
      <c r="B32" s="8" t="s">
        <v>25</v>
      </c>
      <c r="C32" s="28">
        <v>25</v>
      </c>
      <c r="D32" s="28">
        <v>25</v>
      </c>
      <c r="E32" s="29">
        <v>100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10840</v>
      </c>
      <c r="D37" s="26">
        <v>9135</v>
      </c>
      <c r="E37" s="27">
        <v>84.271217712177133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6</v>
      </c>
      <c r="D39" s="26">
        <v>4</v>
      </c>
      <c r="E39" s="27">
        <v>66.666666666666657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37124</v>
      </c>
      <c r="D44" s="24">
        <v>28958</v>
      </c>
      <c r="E44" s="25">
        <v>78.003447904320652</v>
      </c>
    </row>
    <row r="45" spans="2:6" ht="12" customHeight="1" x14ac:dyDescent="0.2">
      <c r="B45" s="7" t="s">
        <v>37</v>
      </c>
      <c r="C45" s="26">
        <v>29112</v>
      </c>
      <c r="D45" s="26">
        <v>24533</v>
      </c>
      <c r="E45" s="27">
        <v>84.271090959054689</v>
      </c>
      <c r="F45" s="5"/>
    </row>
    <row r="46" spans="2:6" ht="12" customHeight="1" x14ac:dyDescent="0.2">
      <c r="B46" s="7" t="s">
        <v>38</v>
      </c>
      <c r="C46" s="26">
        <v>490</v>
      </c>
      <c r="D46" s="26">
        <v>25</v>
      </c>
      <c r="E46" s="27">
        <v>5.1020408163265305</v>
      </c>
    </row>
    <row r="47" spans="2:6" ht="12" customHeight="1" x14ac:dyDescent="0.2">
      <c r="B47" s="6" t="s">
        <v>84</v>
      </c>
      <c r="C47" s="22">
        <v>17211</v>
      </c>
      <c r="D47" s="22">
        <v>15828</v>
      </c>
      <c r="E47" s="27">
        <v>91.964441345651039</v>
      </c>
    </row>
    <row r="48" spans="2:6" ht="12" customHeight="1" x14ac:dyDescent="0.2">
      <c r="B48" s="6" t="s">
        <v>39</v>
      </c>
      <c r="C48" s="32">
        <v>7904</v>
      </c>
      <c r="D48" s="32">
        <v>7641</v>
      </c>
      <c r="E48" s="33">
        <v>96.672570850202433</v>
      </c>
    </row>
    <row r="49" spans="2:5" ht="12" customHeight="1" x14ac:dyDescent="0.2">
      <c r="B49" s="6" t="s">
        <v>40</v>
      </c>
      <c r="C49" s="32">
        <v>7432</v>
      </c>
      <c r="D49" s="32">
        <v>7370</v>
      </c>
      <c r="E49" s="33">
        <v>99.165769644779331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7432</v>
      </c>
      <c r="D51" s="34">
        <v>7370</v>
      </c>
      <c r="E51" s="35">
        <v>99.165769644779331</v>
      </c>
    </row>
    <row r="52" spans="2:5" ht="12" customHeight="1" x14ac:dyDescent="0.2">
      <c r="B52" s="6" t="s">
        <v>43</v>
      </c>
      <c r="C52" s="32">
        <v>472</v>
      </c>
      <c r="D52" s="32">
        <v>271</v>
      </c>
      <c r="E52" s="33">
        <v>57.415254237288138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472</v>
      </c>
      <c r="D54" s="34">
        <v>271</v>
      </c>
      <c r="E54" s="35">
        <v>57.415254237288138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3216</v>
      </c>
      <c r="D58" s="32">
        <v>3216</v>
      </c>
      <c r="E58" s="33">
        <v>100</v>
      </c>
    </row>
    <row r="59" spans="2:5" ht="12" customHeight="1" x14ac:dyDescent="0.2">
      <c r="B59" s="6" t="s">
        <v>48</v>
      </c>
      <c r="C59" s="32">
        <v>3216</v>
      </c>
      <c r="D59" s="32">
        <v>3216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6080</v>
      </c>
      <c r="D61" s="32">
        <v>4960</v>
      </c>
      <c r="E61" s="33">
        <v>81.578947368421055</v>
      </c>
    </row>
    <row r="62" spans="2:5" s="4" customFormat="1" ht="12" customHeight="1" x14ac:dyDescent="0.2">
      <c r="B62" s="6" t="s">
        <v>51</v>
      </c>
      <c r="C62" s="32">
        <v>6048</v>
      </c>
      <c r="D62" s="32">
        <v>4928</v>
      </c>
      <c r="E62" s="33">
        <v>81.481481481481481</v>
      </c>
    </row>
    <row r="63" spans="2:5" ht="12" customHeight="1" x14ac:dyDescent="0.2">
      <c r="B63" s="6" t="s">
        <v>90</v>
      </c>
      <c r="C63" s="32">
        <v>32</v>
      </c>
      <c r="D63" s="32">
        <v>32</v>
      </c>
      <c r="E63" s="33">
        <v>100</v>
      </c>
    </row>
    <row r="64" spans="2:5" ht="12" customHeight="1" x14ac:dyDescent="0.2">
      <c r="B64" s="6" t="s">
        <v>52</v>
      </c>
      <c r="C64" s="32">
        <v>11</v>
      </c>
      <c r="D64" s="32">
        <v>11</v>
      </c>
      <c r="E64" s="33">
        <v>100</v>
      </c>
    </row>
    <row r="65" spans="2:5" ht="12" customHeight="1" x14ac:dyDescent="0.2">
      <c r="B65" s="6" t="s">
        <v>85</v>
      </c>
      <c r="C65" s="22">
        <v>6</v>
      </c>
      <c r="D65" s="22">
        <v>6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</v>
      </c>
      <c r="D67" s="22">
        <v>6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</v>
      </c>
      <c r="D69" s="34">
        <v>6</v>
      </c>
      <c r="E69" s="35">
        <v>100</v>
      </c>
    </row>
    <row r="70" spans="2:5" ht="12" customHeight="1" x14ac:dyDescent="0.2">
      <c r="B70" s="6" t="s">
        <v>89</v>
      </c>
      <c r="C70" s="22">
        <v>147364</v>
      </c>
      <c r="D70" s="22">
        <v>25939</v>
      </c>
      <c r="E70" s="23">
        <v>17.601992345484653</v>
      </c>
    </row>
    <row r="71" spans="2:5" ht="12" customHeight="1" x14ac:dyDescent="0.2">
      <c r="B71" s="6" t="s">
        <v>57</v>
      </c>
      <c r="C71" s="32">
        <v>29950</v>
      </c>
      <c r="D71" s="32">
        <v>241</v>
      </c>
      <c r="E71" s="33">
        <v>0.80467445742904853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29795</v>
      </c>
      <c r="D74" s="36">
        <v>105</v>
      </c>
      <c r="E74" s="37">
        <v>0.35240812216814899</v>
      </c>
    </row>
    <row r="75" spans="2:5" ht="12" customHeight="1" x14ac:dyDescent="0.2">
      <c r="B75" s="6" t="s">
        <v>61</v>
      </c>
      <c r="C75" s="32">
        <v>155</v>
      </c>
      <c r="D75" s="32">
        <v>136</v>
      </c>
      <c r="E75" s="33">
        <v>87.741935483870975</v>
      </c>
    </row>
    <row r="76" spans="2:5" ht="12" customHeight="1" x14ac:dyDescent="0.2">
      <c r="B76" s="6" t="s">
        <v>62</v>
      </c>
      <c r="C76" s="32">
        <v>5389</v>
      </c>
      <c r="D76" s="32">
        <v>5133</v>
      </c>
      <c r="E76" s="33">
        <v>95.249582482835407</v>
      </c>
    </row>
    <row r="77" spans="2:5" ht="12" customHeight="1" x14ac:dyDescent="0.2">
      <c r="B77" s="6" t="s">
        <v>63</v>
      </c>
      <c r="C77" s="32">
        <v>4967</v>
      </c>
      <c r="D77" s="32">
        <v>4730</v>
      </c>
      <c r="E77" s="33">
        <v>95.228508153815184</v>
      </c>
    </row>
    <row r="78" spans="2:5" ht="12" customHeight="1" x14ac:dyDescent="0.2">
      <c r="B78" s="6" t="s">
        <v>64</v>
      </c>
      <c r="C78" s="32">
        <v>422</v>
      </c>
      <c r="D78" s="32">
        <v>403</v>
      </c>
      <c r="E78" s="33">
        <v>95.497630331753555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13</v>
      </c>
      <c r="D81" s="34">
        <v>13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409</v>
      </c>
      <c r="D86" s="34">
        <v>390</v>
      </c>
      <c r="E86" s="35">
        <v>95.354523227383865</v>
      </c>
    </row>
    <row r="87" spans="2:5" ht="12" customHeight="1" x14ac:dyDescent="0.2">
      <c r="B87" s="6" t="s">
        <v>73</v>
      </c>
      <c r="C87" s="32">
        <v>108639</v>
      </c>
      <c r="D87" s="32">
        <v>17697</v>
      </c>
      <c r="E87" s="33">
        <v>16.289730207384089</v>
      </c>
    </row>
    <row r="88" spans="2:5" ht="12" customHeight="1" x14ac:dyDescent="0.2">
      <c r="B88" s="6" t="s">
        <v>74</v>
      </c>
      <c r="C88" s="36">
        <v>1468</v>
      </c>
      <c r="D88" s="36">
        <v>914</v>
      </c>
      <c r="E88" s="37">
        <v>62.26158038147139</v>
      </c>
    </row>
    <row r="89" spans="2:5" ht="12" customHeight="1" x14ac:dyDescent="0.2">
      <c r="B89" s="6" t="s">
        <v>75</v>
      </c>
      <c r="C89" s="32">
        <v>24632</v>
      </c>
      <c r="D89" s="32">
        <v>7263</v>
      </c>
      <c r="E89" s="33">
        <v>29.486034426761936</v>
      </c>
    </row>
    <row r="90" spans="2:5" ht="12" customHeight="1" x14ac:dyDescent="0.2">
      <c r="B90" s="6" t="s">
        <v>76</v>
      </c>
      <c r="C90" s="32">
        <v>82432</v>
      </c>
      <c r="D90" s="32">
        <v>9520</v>
      </c>
      <c r="E90" s="33">
        <v>11.548913043478262</v>
      </c>
    </row>
    <row r="91" spans="2:5" ht="12" customHeight="1" x14ac:dyDescent="0.2">
      <c r="B91" s="6" t="s">
        <v>77</v>
      </c>
      <c r="C91" s="32">
        <v>107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3386</v>
      </c>
      <c r="D92" s="32">
        <v>2868</v>
      </c>
      <c r="E92" s="33">
        <v>84.701712935617252</v>
      </c>
    </row>
    <row r="93" spans="2:5" ht="12" customHeight="1" x14ac:dyDescent="0.2">
      <c r="B93" s="6" t="s">
        <v>86</v>
      </c>
      <c r="C93" s="22">
        <v>1409</v>
      </c>
      <c r="D93" s="22">
        <v>1409</v>
      </c>
      <c r="E93" s="23">
        <v>100</v>
      </c>
    </row>
    <row r="94" spans="2:5" ht="12" customHeight="1" x14ac:dyDescent="0.2">
      <c r="B94" s="6" t="s">
        <v>79</v>
      </c>
      <c r="C94" s="32">
        <v>1403</v>
      </c>
      <c r="D94" s="32">
        <v>1403</v>
      </c>
      <c r="E94" s="23">
        <v>100</v>
      </c>
    </row>
    <row r="95" spans="2:5" ht="12" customHeight="1" x14ac:dyDescent="0.2">
      <c r="B95" s="6" t="s">
        <v>80</v>
      </c>
      <c r="C95" s="32">
        <v>6</v>
      </c>
      <c r="D95" s="32">
        <v>6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E599269-5CF7-49BB-B04F-1FC9B7C84C35}"/>
    <hyperlink ref="D4" location="ŞUBAT!A1" display="Şubat" xr:uid="{3E8CAE3D-0E40-423D-AC0C-5AADB5655995}"/>
    <hyperlink ref="E4" location="MART!A1" display="Mart" xr:uid="{2B82C78E-A5DB-4B78-B141-C1F110356504}"/>
    <hyperlink ref="C5" location="NİSAN!A1" display="Nisan" xr:uid="{CDA3FB63-4238-466D-A116-2D318779617C}"/>
    <hyperlink ref="D5" location="MAYIS!A1" display="Mayıs" xr:uid="{592A21C6-10E7-49E6-ADCC-850B4DA6581E}"/>
    <hyperlink ref="E5" location="HAZİRAN!A1" display="Haziran" xr:uid="{1C454657-9186-4C4E-978B-D8CD6D1B4872}"/>
    <hyperlink ref="C6" location="TEMMUZ!A1" display="Temmuz" xr:uid="{4C433FFD-3E46-44B8-A1B0-D70E37822537}"/>
    <hyperlink ref="D6" location="AĞUSTOS!A1" display="Ağustos" xr:uid="{2467F8B2-16CA-4E0B-8AFD-4C467E0FB1C6}"/>
    <hyperlink ref="E6" location="EYLÜL!A1" display="Eylül" xr:uid="{C633B452-FEEA-4A4D-89B1-6636E80B8DE5}"/>
    <hyperlink ref="C7" location="EKİM!A1" display="Ekim" xr:uid="{477F9BE0-B381-4CE4-8653-764D675E271B}"/>
    <hyperlink ref="D7" location="KASIM!A1" display="Kasım" xr:uid="{F60DBAA0-6284-4889-B565-D14BA6584783}"/>
    <hyperlink ref="E7" location="ARALIK!A1" display="Aralık" xr:uid="{9CD70E0F-653E-4BEA-8389-F1E5FDC7670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AF4A-9257-4BA0-B021-0C242B3798E0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731719</v>
      </c>
      <c r="D10" s="22">
        <v>439141</v>
      </c>
      <c r="E10" s="23">
        <v>60.01497842751111</v>
      </c>
    </row>
    <row r="11" spans="2:5" ht="12" customHeight="1" x14ac:dyDescent="0.2">
      <c r="B11" s="7" t="s">
        <v>4</v>
      </c>
      <c r="C11" s="24">
        <v>569696</v>
      </c>
      <c r="D11" s="24">
        <v>399600</v>
      </c>
      <c r="E11" s="25">
        <v>70.142672583272486</v>
      </c>
    </row>
    <row r="12" spans="2:5" ht="12" customHeight="1" x14ac:dyDescent="0.2">
      <c r="B12" s="7" t="s">
        <v>5</v>
      </c>
      <c r="C12" s="24">
        <v>264711</v>
      </c>
      <c r="D12" s="24">
        <v>199403</v>
      </c>
      <c r="E12" s="25">
        <v>75.328565869948733</v>
      </c>
    </row>
    <row r="13" spans="2:5" ht="12" customHeight="1" x14ac:dyDescent="0.2">
      <c r="B13" s="7" t="s">
        <v>6</v>
      </c>
      <c r="C13" s="26">
        <v>174791</v>
      </c>
      <c r="D13" s="26">
        <v>132691</v>
      </c>
      <c r="E13" s="27">
        <v>75.914091686642905</v>
      </c>
    </row>
    <row r="14" spans="2:5" ht="12" customHeight="1" x14ac:dyDescent="0.2">
      <c r="B14" s="8" t="s">
        <v>7</v>
      </c>
      <c r="C14" s="28">
        <v>28045</v>
      </c>
      <c r="D14" s="28">
        <v>10455</v>
      </c>
      <c r="E14" s="29">
        <v>37.279372437154571</v>
      </c>
    </row>
    <row r="15" spans="2:5" ht="12" customHeight="1" x14ac:dyDescent="0.2">
      <c r="B15" s="8" t="s">
        <v>8</v>
      </c>
      <c r="C15" s="28">
        <v>4136</v>
      </c>
      <c r="D15" s="28">
        <v>1849</v>
      </c>
      <c r="E15" s="29">
        <v>44.705029013539658</v>
      </c>
    </row>
    <row r="16" spans="2:5" ht="12" customHeight="1" x14ac:dyDescent="0.2">
      <c r="B16" s="8" t="s">
        <v>9</v>
      </c>
      <c r="C16" s="28">
        <v>133126</v>
      </c>
      <c r="D16" s="28">
        <v>113683</v>
      </c>
      <c r="E16" s="29">
        <v>85.395039286089869</v>
      </c>
    </row>
    <row r="17" spans="2:5" ht="12" customHeight="1" x14ac:dyDescent="0.2">
      <c r="B17" s="8" t="s">
        <v>10</v>
      </c>
      <c r="C17" s="28">
        <v>9484</v>
      </c>
      <c r="D17" s="28">
        <v>6704</v>
      </c>
      <c r="E17" s="29">
        <v>70.687473639814428</v>
      </c>
    </row>
    <row r="18" spans="2:5" ht="12" customHeight="1" x14ac:dyDescent="0.2">
      <c r="B18" s="7" t="s">
        <v>11</v>
      </c>
      <c r="C18" s="24">
        <v>89920</v>
      </c>
      <c r="D18" s="24">
        <v>66712</v>
      </c>
      <c r="E18" s="25">
        <v>74.190391459074732</v>
      </c>
    </row>
    <row r="19" spans="2:5" ht="12" customHeight="1" x14ac:dyDescent="0.2">
      <c r="B19" s="8" t="s">
        <v>12</v>
      </c>
      <c r="C19" s="28">
        <v>20698</v>
      </c>
      <c r="D19" s="28">
        <v>5456</v>
      </c>
      <c r="E19" s="29">
        <v>26.36003478596966</v>
      </c>
    </row>
    <row r="20" spans="2:5" ht="12" customHeight="1" x14ac:dyDescent="0.2">
      <c r="B20" s="8" t="s">
        <v>13</v>
      </c>
      <c r="C20" s="28">
        <v>-59</v>
      </c>
      <c r="D20" s="28">
        <v>-78</v>
      </c>
      <c r="E20" s="29">
        <v>132.20338983050848</v>
      </c>
    </row>
    <row r="21" spans="2:5" ht="12" customHeight="1" x14ac:dyDescent="0.2">
      <c r="B21" s="8" t="s">
        <v>14</v>
      </c>
      <c r="C21" s="28">
        <v>69281</v>
      </c>
      <c r="D21" s="28">
        <v>61334</v>
      </c>
      <c r="E21" s="29">
        <v>88.529322613703613</v>
      </c>
    </row>
    <row r="22" spans="2:5" s="4" customFormat="1" ht="12" customHeight="1" x14ac:dyDescent="0.2">
      <c r="B22" s="7" t="s">
        <v>15</v>
      </c>
      <c r="C22" s="24">
        <v>48882</v>
      </c>
      <c r="D22" s="24">
        <v>32078</v>
      </c>
      <c r="E22" s="25">
        <v>65.623337833967511</v>
      </c>
    </row>
    <row r="23" spans="2:5" s="4" customFormat="1" ht="12" customHeight="1" x14ac:dyDescent="0.2">
      <c r="B23" s="8" t="s">
        <v>16</v>
      </c>
      <c r="C23" s="30">
        <v>222</v>
      </c>
      <c r="D23" s="30">
        <v>146</v>
      </c>
      <c r="E23" s="31">
        <v>65.765765765765778</v>
      </c>
    </row>
    <row r="24" spans="2:5" ht="12" customHeight="1" x14ac:dyDescent="0.2">
      <c r="B24" s="8" t="s">
        <v>17</v>
      </c>
      <c r="C24" s="30">
        <v>48660</v>
      </c>
      <c r="D24" s="30">
        <v>31932</v>
      </c>
      <c r="E24" s="31">
        <v>65.622688039457458</v>
      </c>
    </row>
    <row r="25" spans="2:5" s="4" customFormat="1" ht="12" customHeight="1" x14ac:dyDescent="0.2">
      <c r="B25" s="7" t="s">
        <v>18</v>
      </c>
      <c r="C25" s="24">
        <v>193909</v>
      </c>
      <c r="D25" s="24">
        <v>119234</v>
      </c>
      <c r="E25" s="25">
        <v>61.489667833880844</v>
      </c>
    </row>
    <row r="26" spans="2:5" ht="12" customHeight="1" x14ac:dyDescent="0.2">
      <c r="B26" s="7" t="s">
        <v>19</v>
      </c>
      <c r="C26" s="24">
        <v>161723</v>
      </c>
      <c r="D26" s="24">
        <v>104564</v>
      </c>
      <c r="E26" s="25">
        <v>64.656233188847594</v>
      </c>
    </row>
    <row r="27" spans="2:5" ht="12" customHeight="1" x14ac:dyDescent="0.2">
      <c r="B27" s="8" t="s">
        <v>20</v>
      </c>
      <c r="C27" s="28">
        <v>157010</v>
      </c>
      <c r="D27" s="28">
        <v>100326</v>
      </c>
      <c r="E27" s="29">
        <v>63.897840901853385</v>
      </c>
    </row>
    <row r="28" spans="2:5" ht="12" customHeight="1" x14ac:dyDescent="0.2">
      <c r="B28" s="8" t="s">
        <v>21</v>
      </c>
      <c r="C28" s="28">
        <v>4713</v>
      </c>
      <c r="D28" s="28">
        <v>4238</v>
      </c>
      <c r="E28" s="29">
        <v>89.921493740717167</v>
      </c>
    </row>
    <row r="29" spans="2:5" ht="12" customHeight="1" x14ac:dyDescent="0.2">
      <c r="B29" s="7" t="s">
        <v>22</v>
      </c>
      <c r="C29" s="26">
        <v>22290</v>
      </c>
      <c r="D29" s="26">
        <v>6487</v>
      </c>
      <c r="E29" s="27">
        <v>29.102736653207717</v>
      </c>
    </row>
    <row r="30" spans="2:5" ht="12" customHeight="1" x14ac:dyDescent="0.2">
      <c r="B30" s="8" t="s">
        <v>23</v>
      </c>
      <c r="C30" s="28">
        <v>18851</v>
      </c>
      <c r="D30" s="28">
        <v>3048</v>
      </c>
      <c r="E30" s="29">
        <v>16.168903506445282</v>
      </c>
    </row>
    <row r="31" spans="2:5" s="4" customFormat="1" ht="12" customHeight="1" x14ac:dyDescent="0.2">
      <c r="B31" s="8" t="s">
        <v>24</v>
      </c>
      <c r="C31" s="28">
        <v>3414</v>
      </c>
      <c r="D31" s="28">
        <v>3414</v>
      </c>
      <c r="E31" s="29">
        <v>100</v>
      </c>
    </row>
    <row r="32" spans="2:5" ht="12" customHeight="1" x14ac:dyDescent="0.2">
      <c r="B32" s="8" t="s">
        <v>25</v>
      </c>
      <c r="C32" s="28">
        <v>25</v>
      </c>
      <c r="D32" s="28">
        <v>25</v>
      </c>
      <c r="E32" s="29">
        <v>100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9889</v>
      </c>
      <c r="D37" s="26">
        <v>8178</v>
      </c>
      <c r="E37" s="27">
        <v>82.697947214076251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6</v>
      </c>
      <c r="D39" s="26">
        <v>4</v>
      </c>
      <c r="E39" s="27">
        <v>66.666666666666657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34527</v>
      </c>
      <c r="D44" s="24">
        <v>26369</v>
      </c>
      <c r="E44" s="25">
        <v>76.372114576997703</v>
      </c>
    </row>
    <row r="45" spans="2:6" ht="12" customHeight="1" x14ac:dyDescent="0.2">
      <c r="B45" s="7" t="s">
        <v>37</v>
      </c>
      <c r="C45" s="26">
        <v>27177</v>
      </c>
      <c r="D45" s="26">
        <v>22494</v>
      </c>
      <c r="E45" s="27">
        <v>82.768517496412414</v>
      </c>
      <c r="F45" s="5"/>
    </row>
    <row r="46" spans="2:6" ht="12" customHeight="1" x14ac:dyDescent="0.2">
      <c r="B46" s="7" t="s">
        <v>38</v>
      </c>
      <c r="C46" s="26">
        <v>490</v>
      </c>
      <c r="D46" s="26">
        <v>22</v>
      </c>
      <c r="E46" s="27">
        <v>4.4897959183673466</v>
      </c>
    </row>
    <row r="47" spans="2:6" ht="12" customHeight="1" x14ac:dyDescent="0.2">
      <c r="B47" s="6" t="s">
        <v>84</v>
      </c>
      <c r="C47" s="22">
        <v>16268</v>
      </c>
      <c r="D47" s="22">
        <v>14834</v>
      </c>
      <c r="E47" s="27">
        <v>91.185148758298496</v>
      </c>
    </row>
    <row r="48" spans="2:6" ht="12" customHeight="1" x14ac:dyDescent="0.2">
      <c r="B48" s="6" t="s">
        <v>39</v>
      </c>
      <c r="C48" s="32">
        <v>7335</v>
      </c>
      <c r="D48" s="32">
        <v>7067</v>
      </c>
      <c r="E48" s="33">
        <v>96.346284935241982</v>
      </c>
    </row>
    <row r="49" spans="2:5" ht="12" customHeight="1" x14ac:dyDescent="0.2">
      <c r="B49" s="6" t="s">
        <v>40</v>
      </c>
      <c r="C49" s="32">
        <v>6871</v>
      </c>
      <c r="D49" s="32">
        <v>6809</v>
      </c>
      <c r="E49" s="33">
        <v>99.09765681851259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6871</v>
      </c>
      <c r="D51" s="34">
        <v>6809</v>
      </c>
      <c r="E51" s="35">
        <v>99.09765681851259</v>
      </c>
    </row>
    <row r="52" spans="2:5" ht="12" customHeight="1" x14ac:dyDescent="0.2">
      <c r="B52" s="6" t="s">
        <v>43</v>
      </c>
      <c r="C52" s="32">
        <v>464</v>
      </c>
      <c r="D52" s="32">
        <v>258</v>
      </c>
      <c r="E52" s="33">
        <v>55.603448275862064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464</v>
      </c>
      <c r="D54" s="34">
        <v>258</v>
      </c>
      <c r="E54" s="35">
        <v>55.603448275862064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3088</v>
      </c>
      <c r="D58" s="32">
        <v>3088</v>
      </c>
      <c r="E58" s="33">
        <v>100</v>
      </c>
    </row>
    <row r="59" spans="2:5" ht="12" customHeight="1" x14ac:dyDescent="0.2">
      <c r="B59" s="6" t="s">
        <v>48</v>
      </c>
      <c r="C59" s="32">
        <v>3088</v>
      </c>
      <c r="D59" s="32">
        <v>3088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5835</v>
      </c>
      <c r="D61" s="32">
        <v>4670</v>
      </c>
      <c r="E61" s="33">
        <v>80.034275921165374</v>
      </c>
    </row>
    <row r="62" spans="2:5" s="4" customFormat="1" ht="12" customHeight="1" x14ac:dyDescent="0.2">
      <c r="B62" s="6" t="s">
        <v>51</v>
      </c>
      <c r="C62" s="32">
        <v>5803</v>
      </c>
      <c r="D62" s="32">
        <v>4638</v>
      </c>
      <c r="E62" s="33">
        <v>79.924177149750136</v>
      </c>
    </row>
    <row r="63" spans="2:5" ht="12" customHeight="1" x14ac:dyDescent="0.2">
      <c r="B63" s="6" t="s">
        <v>90</v>
      </c>
      <c r="C63" s="32">
        <v>32</v>
      </c>
      <c r="D63" s="32">
        <v>32</v>
      </c>
      <c r="E63" s="33">
        <v>100</v>
      </c>
    </row>
    <row r="64" spans="2:5" ht="12" customHeight="1" x14ac:dyDescent="0.2">
      <c r="B64" s="6" t="s">
        <v>52</v>
      </c>
      <c r="C64" s="32">
        <v>10</v>
      </c>
      <c r="D64" s="32">
        <v>9</v>
      </c>
      <c r="E64" s="33">
        <v>90</v>
      </c>
    </row>
    <row r="65" spans="2:5" ht="12" customHeight="1" x14ac:dyDescent="0.2">
      <c r="B65" s="6" t="s">
        <v>85</v>
      </c>
      <c r="C65" s="22">
        <v>6</v>
      </c>
      <c r="D65" s="22">
        <v>6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</v>
      </c>
      <c r="D67" s="22">
        <v>6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</v>
      </c>
      <c r="D69" s="34">
        <v>6</v>
      </c>
      <c r="E69" s="35">
        <v>100</v>
      </c>
    </row>
    <row r="70" spans="2:5" ht="12" customHeight="1" x14ac:dyDescent="0.2">
      <c r="B70" s="6" t="s">
        <v>89</v>
      </c>
      <c r="C70" s="22">
        <v>144554</v>
      </c>
      <c r="D70" s="22">
        <v>23506</v>
      </c>
      <c r="E70" s="23">
        <v>16.261051233449091</v>
      </c>
    </row>
    <row r="71" spans="2:5" ht="12" customHeight="1" x14ac:dyDescent="0.2">
      <c r="B71" s="6" t="s">
        <v>57</v>
      </c>
      <c r="C71" s="32">
        <v>29865</v>
      </c>
      <c r="D71" s="32">
        <v>220</v>
      </c>
      <c r="E71" s="33">
        <v>0.73664825046040516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29721</v>
      </c>
      <c r="D74" s="36">
        <v>95</v>
      </c>
      <c r="E74" s="37">
        <v>0.31963931227078496</v>
      </c>
    </row>
    <row r="75" spans="2:5" ht="12" customHeight="1" x14ac:dyDescent="0.2">
      <c r="B75" s="6" t="s">
        <v>61</v>
      </c>
      <c r="C75" s="32">
        <v>144</v>
      </c>
      <c r="D75" s="32">
        <v>125</v>
      </c>
      <c r="E75" s="33">
        <v>86.805555555555557</v>
      </c>
    </row>
    <row r="76" spans="2:5" ht="12" customHeight="1" x14ac:dyDescent="0.2">
      <c r="B76" s="6" t="s">
        <v>62</v>
      </c>
      <c r="C76" s="32">
        <v>5356</v>
      </c>
      <c r="D76" s="32">
        <v>5100</v>
      </c>
      <c r="E76" s="33">
        <v>95.220313666915615</v>
      </c>
    </row>
    <row r="77" spans="2:5" ht="12" customHeight="1" x14ac:dyDescent="0.2">
      <c r="B77" s="6" t="s">
        <v>63</v>
      </c>
      <c r="C77" s="32">
        <v>4967</v>
      </c>
      <c r="D77" s="32">
        <v>4730</v>
      </c>
      <c r="E77" s="33">
        <v>95.228508153815184</v>
      </c>
    </row>
    <row r="78" spans="2:5" ht="12" customHeight="1" x14ac:dyDescent="0.2">
      <c r="B78" s="6" t="s">
        <v>64</v>
      </c>
      <c r="C78" s="32">
        <v>389</v>
      </c>
      <c r="D78" s="32">
        <v>370</v>
      </c>
      <c r="E78" s="33">
        <v>95.115681233933159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13</v>
      </c>
      <c r="D81" s="34">
        <v>13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376</v>
      </c>
      <c r="D86" s="34">
        <v>357</v>
      </c>
      <c r="E86" s="35">
        <v>94.946808510638306</v>
      </c>
    </row>
    <row r="87" spans="2:5" ht="12" customHeight="1" x14ac:dyDescent="0.2">
      <c r="B87" s="6" t="s">
        <v>73</v>
      </c>
      <c r="C87" s="32">
        <v>106166</v>
      </c>
      <c r="D87" s="32">
        <v>15535</v>
      </c>
      <c r="E87" s="33">
        <v>14.632744946593071</v>
      </c>
    </row>
    <row r="88" spans="2:5" ht="12" customHeight="1" x14ac:dyDescent="0.2">
      <c r="B88" s="6" t="s">
        <v>74</v>
      </c>
      <c r="C88" s="36">
        <v>1387</v>
      </c>
      <c r="D88" s="36">
        <v>846</v>
      </c>
      <c r="E88" s="37">
        <v>60.994953136265316</v>
      </c>
    </row>
    <row r="89" spans="2:5" ht="12" customHeight="1" x14ac:dyDescent="0.2">
      <c r="B89" s="6" t="s">
        <v>75</v>
      </c>
      <c r="C89" s="32">
        <v>23684</v>
      </c>
      <c r="D89" s="32">
        <v>6503</v>
      </c>
      <c r="E89" s="33">
        <v>27.457355176490456</v>
      </c>
    </row>
    <row r="90" spans="2:5" ht="12" customHeight="1" x14ac:dyDescent="0.2">
      <c r="B90" s="6" t="s">
        <v>76</v>
      </c>
      <c r="C90" s="32">
        <v>80988</v>
      </c>
      <c r="D90" s="32">
        <v>8187</v>
      </c>
      <c r="E90" s="33">
        <v>10.108905022966365</v>
      </c>
    </row>
    <row r="91" spans="2:5" ht="12" customHeight="1" x14ac:dyDescent="0.2">
      <c r="B91" s="6" t="s">
        <v>77</v>
      </c>
      <c r="C91" s="32">
        <v>107</v>
      </c>
      <c r="D91" s="32">
        <v>-1</v>
      </c>
      <c r="E91" s="33">
        <v>-0.93457943925233633</v>
      </c>
    </row>
    <row r="92" spans="2:5" ht="12" customHeight="1" x14ac:dyDescent="0.2">
      <c r="B92" s="6" t="s">
        <v>78</v>
      </c>
      <c r="C92" s="32">
        <v>3167</v>
      </c>
      <c r="D92" s="32">
        <v>2651</v>
      </c>
      <c r="E92" s="33">
        <v>83.706978212819706</v>
      </c>
    </row>
    <row r="93" spans="2:5" ht="12" customHeight="1" x14ac:dyDescent="0.2">
      <c r="B93" s="6" t="s">
        <v>86</v>
      </c>
      <c r="C93" s="22">
        <v>1195</v>
      </c>
      <c r="D93" s="22">
        <v>1195</v>
      </c>
      <c r="E93" s="23">
        <v>100</v>
      </c>
    </row>
    <row r="94" spans="2:5" ht="12" customHeight="1" x14ac:dyDescent="0.2">
      <c r="B94" s="6" t="s">
        <v>79</v>
      </c>
      <c r="C94" s="32">
        <v>1192</v>
      </c>
      <c r="D94" s="32">
        <v>1192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87AAB88-4974-4D83-891D-D1DDD97831C1}"/>
    <hyperlink ref="D4" location="ŞUBAT!A1" display="Şubat" xr:uid="{B8674DC1-3368-4D51-979B-87C58B2CCE65}"/>
    <hyperlink ref="E4" location="MART!A1" display="Mart" xr:uid="{4B138EE0-CDEB-4A59-899F-CA9668F8A1AB}"/>
    <hyperlink ref="C5" location="NİSAN!A1" display="Nisan" xr:uid="{A1CC2C5B-4061-4C83-995D-6E115E00B835}"/>
    <hyperlink ref="D5" location="MAYIS!A1" display="Mayıs" xr:uid="{E157D718-3BAD-4760-A853-88B91677A4A2}"/>
    <hyperlink ref="E5" location="HAZİRAN!A1" display="Haziran" xr:uid="{2AE9F274-179D-4215-806A-DE90A6EE55AA}"/>
    <hyperlink ref="C6" location="TEMMUZ!A1" display="Temmuz" xr:uid="{68F68A2D-3D3A-4A9A-BD4B-37BDB8E556EE}"/>
    <hyperlink ref="D6" location="AĞUSTOS!A1" display="Ağustos" xr:uid="{AB92459F-4A5D-4703-AA0B-7F4BFA650DDF}"/>
    <hyperlink ref="E6" location="EYLÜL!A1" display="Eylül" xr:uid="{B398CCED-504C-4237-AF46-15372CD0B5B1}"/>
    <hyperlink ref="C7" location="EKİM!A1" display="Ekim" xr:uid="{ED2252CD-8B7A-464C-856E-32CCD752F41E}"/>
    <hyperlink ref="D7" location="KASIM!A1" display="Kasım" xr:uid="{F839F7B3-174E-4B3D-8542-88F5B1041EE1}"/>
    <hyperlink ref="E7" location="ARALIK!A1" display="Aralık" xr:uid="{9CD2CCB0-DFFC-40AF-B4F5-21E7442E182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7C9EA-BB60-44F3-8083-EA4266C7F6AA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690543</v>
      </c>
      <c r="D10" s="22">
        <v>401106</v>
      </c>
      <c r="E10" s="23">
        <v>58.085593511193366</v>
      </c>
    </row>
    <row r="11" spans="2:5" ht="12" customHeight="1" x14ac:dyDescent="0.2">
      <c r="B11" s="7" t="s">
        <v>4</v>
      </c>
      <c r="C11" s="24">
        <v>531286</v>
      </c>
      <c r="D11" s="24">
        <v>364469</v>
      </c>
      <c r="E11" s="25">
        <v>68.601280666157223</v>
      </c>
    </row>
    <row r="12" spans="2:5" ht="12" customHeight="1" x14ac:dyDescent="0.2">
      <c r="B12" s="7" t="s">
        <v>5</v>
      </c>
      <c r="C12" s="24">
        <v>248523</v>
      </c>
      <c r="D12" s="24">
        <v>183167</v>
      </c>
      <c r="E12" s="25">
        <v>73.702232791331184</v>
      </c>
    </row>
    <row r="13" spans="2:5" ht="12" customHeight="1" x14ac:dyDescent="0.2">
      <c r="B13" s="7" t="s">
        <v>6</v>
      </c>
      <c r="C13" s="26">
        <v>158877</v>
      </c>
      <c r="D13" s="26">
        <v>117458</v>
      </c>
      <c r="E13" s="27">
        <v>73.930147220806035</v>
      </c>
    </row>
    <row r="14" spans="2:5" ht="12" customHeight="1" x14ac:dyDescent="0.2">
      <c r="B14" s="8" t="s">
        <v>7</v>
      </c>
      <c r="C14" s="28">
        <v>28002</v>
      </c>
      <c r="D14" s="28">
        <v>10209</v>
      </c>
      <c r="E14" s="29">
        <v>36.458110134990356</v>
      </c>
    </row>
    <row r="15" spans="2:5" ht="12" customHeight="1" x14ac:dyDescent="0.2">
      <c r="B15" s="8" t="s">
        <v>8</v>
      </c>
      <c r="C15" s="28">
        <v>4130</v>
      </c>
      <c r="D15" s="28">
        <v>1771</v>
      </c>
      <c r="E15" s="29">
        <v>42.881355932203391</v>
      </c>
    </row>
    <row r="16" spans="2:5" ht="12" customHeight="1" x14ac:dyDescent="0.2">
      <c r="B16" s="8" t="s">
        <v>9</v>
      </c>
      <c r="C16" s="28">
        <v>117375</v>
      </c>
      <c r="D16" s="28">
        <v>98879</v>
      </c>
      <c r="E16" s="29">
        <v>84.241959531416398</v>
      </c>
    </row>
    <row r="17" spans="2:5" ht="12" customHeight="1" x14ac:dyDescent="0.2">
      <c r="B17" s="8" t="s">
        <v>10</v>
      </c>
      <c r="C17" s="28">
        <v>9370</v>
      </c>
      <c r="D17" s="28">
        <v>6599</v>
      </c>
      <c r="E17" s="29">
        <v>70.426894343649948</v>
      </c>
    </row>
    <row r="18" spans="2:5" ht="12" customHeight="1" x14ac:dyDescent="0.2">
      <c r="B18" s="7" t="s">
        <v>11</v>
      </c>
      <c r="C18" s="24">
        <v>89646</v>
      </c>
      <c r="D18" s="24">
        <v>65709</v>
      </c>
      <c r="E18" s="25">
        <v>73.298306672913455</v>
      </c>
    </row>
    <row r="19" spans="2:5" ht="12" customHeight="1" x14ac:dyDescent="0.2">
      <c r="B19" s="8" t="s">
        <v>12</v>
      </c>
      <c r="C19" s="28">
        <v>20687</v>
      </c>
      <c r="D19" s="28">
        <v>5378</v>
      </c>
      <c r="E19" s="29">
        <v>25.997002948711749</v>
      </c>
    </row>
    <row r="20" spans="2:5" ht="12" customHeight="1" x14ac:dyDescent="0.2">
      <c r="B20" s="8" t="s">
        <v>13</v>
      </c>
      <c r="C20" s="28">
        <v>-59</v>
      </c>
      <c r="D20" s="28">
        <v>-78</v>
      </c>
      <c r="E20" s="29">
        <v>132.20338983050848</v>
      </c>
    </row>
    <row r="21" spans="2:5" ht="12" customHeight="1" x14ac:dyDescent="0.2">
      <c r="B21" s="8" t="s">
        <v>14</v>
      </c>
      <c r="C21" s="28">
        <v>69018</v>
      </c>
      <c r="D21" s="28">
        <v>60409</v>
      </c>
      <c r="E21" s="29">
        <v>87.526442377350833</v>
      </c>
    </row>
    <row r="22" spans="2:5" s="4" customFormat="1" ht="12" customHeight="1" x14ac:dyDescent="0.2">
      <c r="B22" s="7" t="s">
        <v>15</v>
      </c>
      <c r="C22" s="24">
        <v>48880</v>
      </c>
      <c r="D22" s="24">
        <v>31105</v>
      </c>
      <c r="E22" s="25">
        <v>63.635433715220948</v>
      </c>
    </row>
    <row r="23" spans="2:5" s="4" customFormat="1" ht="12" customHeight="1" x14ac:dyDescent="0.2">
      <c r="B23" s="8" t="s">
        <v>16</v>
      </c>
      <c r="C23" s="30">
        <v>215</v>
      </c>
      <c r="D23" s="30">
        <v>135</v>
      </c>
      <c r="E23" s="31">
        <v>62.790697674418603</v>
      </c>
    </row>
    <row r="24" spans="2:5" ht="12" customHeight="1" x14ac:dyDescent="0.2">
      <c r="B24" s="8" t="s">
        <v>17</v>
      </c>
      <c r="C24" s="30">
        <v>48665</v>
      </c>
      <c r="D24" s="30">
        <v>30970</v>
      </c>
      <c r="E24" s="31">
        <v>63.639165724853584</v>
      </c>
    </row>
    <row r="25" spans="2:5" s="4" customFormat="1" ht="12" customHeight="1" x14ac:dyDescent="0.2">
      <c r="B25" s="7" t="s">
        <v>18</v>
      </c>
      <c r="C25" s="24">
        <v>176560</v>
      </c>
      <c r="D25" s="24">
        <v>105881</v>
      </c>
      <c r="E25" s="25">
        <v>59.968849116447664</v>
      </c>
    </row>
    <row r="26" spans="2:5" ht="12" customHeight="1" x14ac:dyDescent="0.2">
      <c r="B26" s="7" t="s">
        <v>19</v>
      </c>
      <c r="C26" s="24">
        <v>148310</v>
      </c>
      <c r="D26" s="24">
        <v>93395</v>
      </c>
      <c r="E26" s="25">
        <v>62.972827186298964</v>
      </c>
    </row>
    <row r="27" spans="2:5" ht="12" customHeight="1" x14ac:dyDescent="0.2">
      <c r="B27" s="8" t="s">
        <v>20</v>
      </c>
      <c r="C27" s="28">
        <v>144265</v>
      </c>
      <c r="D27" s="28">
        <v>89822</v>
      </c>
      <c r="E27" s="29">
        <v>62.26180986379233</v>
      </c>
    </row>
    <row r="28" spans="2:5" ht="12" customHeight="1" x14ac:dyDescent="0.2">
      <c r="B28" s="8" t="s">
        <v>21</v>
      </c>
      <c r="C28" s="28">
        <v>4045</v>
      </c>
      <c r="D28" s="28">
        <v>3573</v>
      </c>
      <c r="E28" s="29">
        <v>88.331273176761442</v>
      </c>
    </row>
    <row r="29" spans="2:5" ht="12" customHeight="1" x14ac:dyDescent="0.2">
      <c r="B29" s="7" t="s">
        <v>22</v>
      </c>
      <c r="C29" s="26">
        <v>19613</v>
      </c>
      <c r="D29" s="26">
        <v>5495</v>
      </c>
      <c r="E29" s="27">
        <v>28.017131494416969</v>
      </c>
    </row>
    <row r="30" spans="2:5" ht="12" customHeight="1" x14ac:dyDescent="0.2">
      <c r="B30" s="8" t="s">
        <v>23</v>
      </c>
      <c r="C30" s="28">
        <v>16762</v>
      </c>
      <c r="D30" s="28">
        <v>2644</v>
      </c>
      <c r="E30" s="29">
        <v>15.773774012647657</v>
      </c>
    </row>
    <row r="31" spans="2:5" s="4" customFormat="1" ht="12" customHeight="1" x14ac:dyDescent="0.2">
      <c r="B31" s="8" t="s">
        <v>24</v>
      </c>
      <c r="C31" s="28">
        <v>2826</v>
      </c>
      <c r="D31" s="28">
        <v>2826</v>
      </c>
      <c r="E31" s="29">
        <v>100</v>
      </c>
    </row>
    <row r="32" spans="2:5" ht="12" customHeight="1" x14ac:dyDescent="0.2">
      <c r="B32" s="8" t="s">
        <v>25</v>
      </c>
      <c r="C32" s="28">
        <v>25</v>
      </c>
      <c r="D32" s="28">
        <v>25</v>
      </c>
      <c r="E32" s="29">
        <v>100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8630</v>
      </c>
      <c r="D37" s="26">
        <v>6988</v>
      </c>
      <c r="E37" s="27">
        <v>80.973348783314023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6</v>
      </c>
      <c r="D39" s="26">
        <v>2</v>
      </c>
      <c r="E39" s="27">
        <v>33.333333333333329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31818</v>
      </c>
      <c r="D44" s="24">
        <v>23856</v>
      </c>
      <c r="E44" s="25">
        <v>74.976428436733926</v>
      </c>
    </row>
    <row r="45" spans="2:6" ht="12" customHeight="1" x14ac:dyDescent="0.2">
      <c r="B45" s="7" t="s">
        <v>37</v>
      </c>
      <c r="C45" s="26">
        <v>25015</v>
      </c>
      <c r="D45" s="26">
        <v>20438</v>
      </c>
      <c r="E45" s="27">
        <v>81.702978213072157</v>
      </c>
      <c r="F45" s="5"/>
    </row>
    <row r="46" spans="2:6" ht="12" customHeight="1" x14ac:dyDescent="0.2">
      <c r="B46" s="7" t="s">
        <v>38</v>
      </c>
      <c r="C46" s="26">
        <v>490</v>
      </c>
      <c r="D46" s="26">
        <v>22</v>
      </c>
      <c r="E46" s="27">
        <v>4.4897959183673466</v>
      </c>
    </row>
    <row r="47" spans="2:6" ht="12" customHeight="1" x14ac:dyDescent="0.2">
      <c r="B47" s="6" t="s">
        <v>84</v>
      </c>
      <c r="C47" s="22">
        <v>15136</v>
      </c>
      <c r="D47" s="22">
        <v>13684</v>
      </c>
      <c r="E47" s="27">
        <v>90.406976744186053</v>
      </c>
    </row>
    <row r="48" spans="2:6" ht="12" customHeight="1" x14ac:dyDescent="0.2">
      <c r="B48" s="6" t="s">
        <v>39</v>
      </c>
      <c r="C48" s="32">
        <v>6692</v>
      </c>
      <c r="D48" s="32">
        <v>6420</v>
      </c>
      <c r="E48" s="33">
        <v>95.93544530783025</v>
      </c>
    </row>
    <row r="49" spans="2:5" ht="12" customHeight="1" x14ac:dyDescent="0.2">
      <c r="B49" s="6" t="s">
        <v>40</v>
      </c>
      <c r="C49" s="32">
        <v>6236</v>
      </c>
      <c r="D49" s="32">
        <v>6172</v>
      </c>
      <c r="E49" s="33">
        <v>98.973701090442589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6236</v>
      </c>
      <c r="D51" s="34">
        <v>6172</v>
      </c>
      <c r="E51" s="35">
        <v>98.973701090442589</v>
      </c>
    </row>
    <row r="52" spans="2:5" ht="12" customHeight="1" x14ac:dyDescent="0.2">
      <c r="B52" s="6" t="s">
        <v>43</v>
      </c>
      <c r="C52" s="32">
        <v>456</v>
      </c>
      <c r="D52" s="32">
        <v>248</v>
      </c>
      <c r="E52" s="33">
        <v>54.385964912280706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456</v>
      </c>
      <c r="D54" s="34">
        <v>248</v>
      </c>
      <c r="E54" s="35">
        <v>54.385964912280706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2964</v>
      </c>
      <c r="D58" s="32">
        <v>2964</v>
      </c>
      <c r="E58" s="33">
        <v>100</v>
      </c>
    </row>
    <row r="59" spans="2:5" ht="12" customHeight="1" x14ac:dyDescent="0.2">
      <c r="B59" s="6" t="s">
        <v>48</v>
      </c>
      <c r="C59" s="32">
        <v>2964</v>
      </c>
      <c r="D59" s="32">
        <v>2964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5471</v>
      </c>
      <c r="D61" s="32">
        <v>4291</v>
      </c>
      <c r="E61" s="33">
        <v>78.431730944982633</v>
      </c>
    </row>
    <row r="62" spans="2:5" s="4" customFormat="1" ht="12" customHeight="1" x14ac:dyDescent="0.2">
      <c r="B62" s="6" t="s">
        <v>51</v>
      </c>
      <c r="C62" s="32">
        <v>5439</v>
      </c>
      <c r="D62" s="32">
        <v>4259</v>
      </c>
      <c r="E62" s="33">
        <v>78.304835447692582</v>
      </c>
    </row>
    <row r="63" spans="2:5" ht="12" customHeight="1" x14ac:dyDescent="0.2">
      <c r="B63" s="6" t="s">
        <v>90</v>
      </c>
      <c r="C63" s="32">
        <v>32</v>
      </c>
      <c r="D63" s="32">
        <v>32</v>
      </c>
      <c r="E63" s="33">
        <v>100</v>
      </c>
    </row>
    <row r="64" spans="2:5" ht="12" customHeight="1" x14ac:dyDescent="0.2">
      <c r="B64" s="6" t="s">
        <v>52</v>
      </c>
      <c r="C64" s="32">
        <v>9</v>
      </c>
      <c r="D64" s="32">
        <v>9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143054</v>
      </c>
      <c r="D70" s="22">
        <v>21886</v>
      </c>
      <c r="E70" s="23">
        <v>15.299117815650035</v>
      </c>
    </row>
    <row r="71" spans="2:5" ht="12" customHeight="1" x14ac:dyDescent="0.2">
      <c r="B71" s="6" t="s">
        <v>57</v>
      </c>
      <c r="C71" s="32">
        <v>30228</v>
      </c>
      <c r="D71" s="32">
        <v>204</v>
      </c>
      <c r="E71" s="33">
        <v>0.67487098054783645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30095</v>
      </c>
      <c r="D74" s="36">
        <v>90</v>
      </c>
      <c r="E74" s="37">
        <v>0.29905299883701614</v>
      </c>
    </row>
    <row r="75" spans="2:5" ht="12" customHeight="1" x14ac:dyDescent="0.2">
      <c r="B75" s="6" t="s">
        <v>61</v>
      </c>
      <c r="C75" s="32">
        <v>133</v>
      </c>
      <c r="D75" s="32">
        <v>114</v>
      </c>
      <c r="E75" s="33">
        <v>85.714285714285708</v>
      </c>
    </row>
    <row r="76" spans="2:5" ht="12" customHeight="1" x14ac:dyDescent="0.2">
      <c r="B76" s="6" t="s">
        <v>62</v>
      </c>
      <c r="C76" s="32">
        <v>5318</v>
      </c>
      <c r="D76" s="32">
        <v>5070</v>
      </c>
      <c r="E76" s="33">
        <v>95.336592704024071</v>
      </c>
    </row>
    <row r="77" spans="2:5" ht="12" customHeight="1" x14ac:dyDescent="0.2">
      <c r="B77" s="6" t="s">
        <v>63</v>
      </c>
      <c r="C77" s="32">
        <v>4954</v>
      </c>
      <c r="D77" s="32">
        <v>4726</v>
      </c>
      <c r="E77" s="33">
        <v>95.397658457811872</v>
      </c>
    </row>
    <row r="78" spans="2:5" ht="12" customHeight="1" x14ac:dyDescent="0.2">
      <c r="B78" s="6" t="s">
        <v>64</v>
      </c>
      <c r="C78" s="32">
        <v>364</v>
      </c>
      <c r="D78" s="32">
        <v>344</v>
      </c>
      <c r="E78" s="33">
        <v>94.505494505494497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13</v>
      </c>
      <c r="D81" s="34">
        <v>13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351</v>
      </c>
      <c r="D86" s="34">
        <v>331</v>
      </c>
      <c r="E86" s="35">
        <v>94.301994301994313</v>
      </c>
    </row>
    <row r="87" spans="2:5" ht="12" customHeight="1" x14ac:dyDescent="0.2">
      <c r="B87" s="6" t="s">
        <v>73</v>
      </c>
      <c r="C87" s="32">
        <v>104557</v>
      </c>
      <c r="D87" s="32">
        <v>14177</v>
      </c>
      <c r="E87" s="33">
        <v>13.559111298143597</v>
      </c>
    </row>
    <row r="88" spans="2:5" ht="12" customHeight="1" x14ac:dyDescent="0.2">
      <c r="B88" s="6" t="s">
        <v>74</v>
      </c>
      <c r="C88" s="36">
        <v>1317</v>
      </c>
      <c r="D88" s="36">
        <v>778</v>
      </c>
      <c r="E88" s="37">
        <v>59.073652239939257</v>
      </c>
    </row>
    <row r="89" spans="2:5" ht="12" customHeight="1" x14ac:dyDescent="0.2">
      <c r="B89" s="6" t="s">
        <v>75</v>
      </c>
      <c r="C89" s="32">
        <v>22721</v>
      </c>
      <c r="D89" s="32">
        <v>5725</v>
      </c>
      <c r="E89" s="33">
        <v>25.196954359403197</v>
      </c>
    </row>
    <row r="90" spans="2:5" ht="12" customHeight="1" x14ac:dyDescent="0.2">
      <c r="B90" s="6" t="s">
        <v>76</v>
      </c>
      <c r="C90" s="32">
        <v>80412</v>
      </c>
      <c r="D90" s="32">
        <v>7675</v>
      </c>
      <c r="E90" s="33">
        <v>9.5445953340297471</v>
      </c>
    </row>
    <row r="91" spans="2:5" ht="12" customHeight="1" x14ac:dyDescent="0.2">
      <c r="B91" s="6" t="s">
        <v>77</v>
      </c>
      <c r="C91" s="32">
        <v>107</v>
      </c>
      <c r="D91" s="32">
        <v>-1</v>
      </c>
      <c r="E91" s="33">
        <v>-0.93457943925233633</v>
      </c>
    </row>
    <row r="92" spans="2:5" ht="12" customHeight="1" x14ac:dyDescent="0.2">
      <c r="B92" s="6" t="s">
        <v>78</v>
      </c>
      <c r="C92" s="32">
        <v>2951</v>
      </c>
      <c r="D92" s="32">
        <v>2435</v>
      </c>
      <c r="E92" s="33">
        <v>82.514401897661799</v>
      </c>
    </row>
    <row r="93" spans="2:5" ht="12" customHeight="1" x14ac:dyDescent="0.2">
      <c r="B93" s="6" t="s">
        <v>86</v>
      </c>
      <c r="C93" s="22">
        <v>1067</v>
      </c>
      <c r="D93" s="22">
        <v>1067</v>
      </c>
      <c r="E93" s="23">
        <v>100</v>
      </c>
    </row>
    <row r="94" spans="2:5" ht="12" customHeight="1" x14ac:dyDescent="0.2">
      <c r="B94" s="6" t="s">
        <v>79</v>
      </c>
      <c r="C94" s="32">
        <v>1064</v>
      </c>
      <c r="D94" s="32">
        <v>1064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8F05C5E-9A7B-4A1D-AEBF-53E1D9468F7D}"/>
    <hyperlink ref="D4" location="ŞUBAT!A1" display="Şubat" xr:uid="{FAA9308C-A370-43A6-8D54-F29A83D55DED}"/>
    <hyperlink ref="E4" location="MART!A1" display="Mart" xr:uid="{AC0DE87A-B946-4A5A-BA30-3730325AB356}"/>
    <hyperlink ref="C5" location="NİSAN!A1" display="Nisan" xr:uid="{97013F23-B26B-4DE4-A8E7-13366AAE74E5}"/>
    <hyperlink ref="D5" location="MAYIS!A1" display="Mayıs" xr:uid="{3B55D5B2-BB9A-41A1-9923-76C0925FE014}"/>
    <hyperlink ref="E5" location="HAZİRAN!A1" display="Haziran" xr:uid="{54DB42D1-E30A-495E-AE17-ED7D45C7333C}"/>
    <hyperlink ref="C6" location="TEMMUZ!A1" display="Temmuz" xr:uid="{98A564A5-5CE8-404B-90E2-DB3F1F5E013B}"/>
    <hyperlink ref="D6" location="AĞUSTOS!A1" display="Ağustos" xr:uid="{AEA7B490-9792-4C07-8A7C-041A68903412}"/>
    <hyperlink ref="E6" location="EYLÜL!A1" display="Eylül" xr:uid="{2AF5289C-0899-47C9-8F38-8FBFCAB0D5A8}"/>
    <hyperlink ref="C7" location="EKİM!A1" display="Ekim" xr:uid="{31A04C1E-2AE4-4D4C-97BF-AEC075DC1EED}"/>
    <hyperlink ref="D7" location="KASIM!A1" display="Kasım" xr:uid="{1428564D-8BAF-4DF4-8E63-63B070A79BC5}"/>
    <hyperlink ref="E7" location="ARALIK!A1" display="Aralık" xr:uid="{4DD3FC47-7C09-4068-9C88-72BD268F3FE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D842-4BFA-43B5-806C-B7850A5EA6D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653887</v>
      </c>
      <c r="D10" s="22">
        <v>364061</v>
      </c>
      <c r="E10" s="23">
        <v>55.676439507131967</v>
      </c>
    </row>
    <row r="11" spans="2:5" ht="12" customHeight="1" x14ac:dyDescent="0.2">
      <c r="B11" s="7" t="s">
        <v>4</v>
      </c>
      <c r="C11" s="24">
        <v>500123</v>
      </c>
      <c r="D11" s="24">
        <v>331086</v>
      </c>
      <c r="E11" s="25">
        <v>66.200914575014551</v>
      </c>
    </row>
    <row r="12" spans="2:5" ht="12" customHeight="1" x14ac:dyDescent="0.2">
      <c r="B12" s="7" t="s">
        <v>5</v>
      </c>
      <c r="C12" s="24">
        <v>234509</v>
      </c>
      <c r="D12" s="24">
        <v>165499</v>
      </c>
      <c r="E12" s="25">
        <v>70.572557982849276</v>
      </c>
    </row>
    <row r="13" spans="2:5" ht="12" customHeight="1" x14ac:dyDescent="0.2">
      <c r="B13" s="7" t="s">
        <v>6</v>
      </c>
      <c r="C13" s="26">
        <v>144616</v>
      </c>
      <c r="D13" s="26">
        <v>102334</v>
      </c>
      <c r="E13" s="27">
        <v>70.762571223101176</v>
      </c>
    </row>
    <row r="14" spans="2:5" ht="12" customHeight="1" x14ac:dyDescent="0.2">
      <c r="B14" s="8" t="s">
        <v>7</v>
      </c>
      <c r="C14" s="28">
        <v>28008</v>
      </c>
      <c r="D14" s="28">
        <v>9494</v>
      </c>
      <c r="E14" s="29">
        <v>33.897457869180236</v>
      </c>
    </row>
    <row r="15" spans="2:5" ht="12" customHeight="1" x14ac:dyDescent="0.2">
      <c r="B15" s="8" t="s">
        <v>8</v>
      </c>
      <c r="C15" s="28">
        <v>4125</v>
      </c>
      <c r="D15" s="28">
        <v>1634</v>
      </c>
      <c r="E15" s="29">
        <v>39.61212121212121</v>
      </c>
    </row>
    <row r="16" spans="2:5" ht="12" customHeight="1" x14ac:dyDescent="0.2">
      <c r="B16" s="8" t="s">
        <v>9</v>
      </c>
      <c r="C16" s="28">
        <v>103219</v>
      </c>
      <c r="D16" s="28">
        <v>84701</v>
      </c>
      <c r="E16" s="29">
        <v>82.059504548581174</v>
      </c>
    </row>
    <row r="17" spans="2:5" ht="12" customHeight="1" x14ac:dyDescent="0.2">
      <c r="B17" s="8" t="s">
        <v>10</v>
      </c>
      <c r="C17" s="28">
        <v>9264</v>
      </c>
      <c r="D17" s="28">
        <v>6505</v>
      </c>
      <c r="E17" s="29">
        <v>70.218048359240072</v>
      </c>
    </row>
    <row r="18" spans="2:5" ht="12" customHeight="1" x14ac:dyDescent="0.2">
      <c r="B18" s="7" t="s">
        <v>11</v>
      </c>
      <c r="C18" s="24">
        <v>89893</v>
      </c>
      <c r="D18" s="24">
        <v>63165</v>
      </c>
      <c r="E18" s="25">
        <v>70.266872837707055</v>
      </c>
    </row>
    <row r="19" spans="2:5" ht="12" customHeight="1" x14ac:dyDescent="0.2">
      <c r="B19" s="8" t="s">
        <v>12</v>
      </c>
      <c r="C19" s="28">
        <v>20696</v>
      </c>
      <c r="D19" s="28">
        <v>4780</v>
      </c>
      <c r="E19" s="29">
        <v>23.096250483185159</v>
      </c>
    </row>
    <row r="20" spans="2:5" ht="12" customHeight="1" x14ac:dyDescent="0.2">
      <c r="B20" s="8" t="s">
        <v>13</v>
      </c>
      <c r="C20" s="28">
        <v>-59</v>
      </c>
      <c r="D20" s="28">
        <v>-78</v>
      </c>
      <c r="E20" s="29">
        <v>132.20338983050848</v>
      </c>
    </row>
    <row r="21" spans="2:5" ht="12" customHeight="1" x14ac:dyDescent="0.2">
      <c r="B21" s="8" t="s">
        <v>14</v>
      </c>
      <c r="C21" s="28">
        <v>69256</v>
      </c>
      <c r="D21" s="28">
        <v>58463</v>
      </c>
      <c r="E21" s="29">
        <v>84.415790689615349</v>
      </c>
    </row>
    <row r="22" spans="2:5" s="4" customFormat="1" ht="12" customHeight="1" x14ac:dyDescent="0.2">
      <c r="B22" s="7" t="s">
        <v>15</v>
      </c>
      <c r="C22" s="24">
        <v>48834</v>
      </c>
      <c r="D22" s="24">
        <v>29829</v>
      </c>
      <c r="E22" s="25">
        <v>61.082442560511119</v>
      </c>
    </row>
    <row r="23" spans="2:5" s="4" customFormat="1" ht="12" customHeight="1" x14ac:dyDescent="0.2">
      <c r="B23" s="8" t="s">
        <v>16</v>
      </c>
      <c r="C23" s="30">
        <v>205</v>
      </c>
      <c r="D23" s="30">
        <v>123</v>
      </c>
      <c r="E23" s="31">
        <v>60</v>
      </c>
    </row>
    <row r="24" spans="2:5" ht="12" customHeight="1" x14ac:dyDescent="0.2">
      <c r="B24" s="8" t="s">
        <v>17</v>
      </c>
      <c r="C24" s="30">
        <v>48629</v>
      </c>
      <c r="D24" s="30">
        <v>29706</v>
      </c>
      <c r="E24" s="31">
        <v>61.087005696189514</v>
      </c>
    </row>
    <row r="25" spans="2:5" s="4" customFormat="1" ht="12" customHeight="1" x14ac:dyDescent="0.2">
      <c r="B25" s="7" t="s">
        <v>18</v>
      </c>
      <c r="C25" s="24">
        <v>164143</v>
      </c>
      <c r="D25" s="24">
        <v>96200</v>
      </c>
      <c r="E25" s="25">
        <v>58.607433762024577</v>
      </c>
    </row>
    <row r="26" spans="2:5" ht="12" customHeight="1" x14ac:dyDescent="0.2">
      <c r="B26" s="7" t="s">
        <v>19</v>
      </c>
      <c r="C26" s="24">
        <v>137898</v>
      </c>
      <c r="D26" s="24">
        <v>85243</v>
      </c>
      <c r="E26" s="25">
        <v>61.815979927192565</v>
      </c>
    </row>
    <row r="27" spans="2:5" ht="12" customHeight="1" x14ac:dyDescent="0.2">
      <c r="B27" s="8" t="s">
        <v>20</v>
      </c>
      <c r="C27" s="28">
        <v>134271</v>
      </c>
      <c r="D27" s="28">
        <v>82093</v>
      </c>
      <c r="E27" s="29">
        <v>61.139784465744654</v>
      </c>
    </row>
    <row r="28" spans="2:5" ht="12" customHeight="1" x14ac:dyDescent="0.2">
      <c r="B28" s="8" t="s">
        <v>21</v>
      </c>
      <c r="C28" s="28">
        <v>3627</v>
      </c>
      <c r="D28" s="28">
        <v>3150</v>
      </c>
      <c r="E28" s="29">
        <v>86.848635235732004</v>
      </c>
    </row>
    <row r="29" spans="2:5" ht="12" customHeight="1" x14ac:dyDescent="0.2">
      <c r="B29" s="7" t="s">
        <v>22</v>
      </c>
      <c r="C29" s="26">
        <v>18393</v>
      </c>
      <c r="D29" s="26">
        <v>4845</v>
      </c>
      <c r="E29" s="27">
        <v>26.341542978306965</v>
      </c>
    </row>
    <row r="30" spans="2:5" ht="12" customHeight="1" x14ac:dyDescent="0.2">
      <c r="B30" s="8" t="s">
        <v>23</v>
      </c>
      <c r="C30" s="28">
        <v>16033</v>
      </c>
      <c r="D30" s="28">
        <v>2493</v>
      </c>
      <c r="E30" s="29">
        <v>15.549179816628204</v>
      </c>
    </row>
    <row r="31" spans="2:5" s="4" customFormat="1" ht="12" customHeight="1" x14ac:dyDescent="0.2">
      <c r="B31" s="8" t="s">
        <v>24</v>
      </c>
      <c r="C31" s="28">
        <v>2335</v>
      </c>
      <c r="D31" s="28">
        <v>2335</v>
      </c>
      <c r="E31" s="29">
        <v>100</v>
      </c>
    </row>
    <row r="32" spans="2:5" ht="12" customHeight="1" x14ac:dyDescent="0.2">
      <c r="B32" s="8" t="s">
        <v>25</v>
      </c>
      <c r="C32" s="28">
        <v>25</v>
      </c>
      <c r="D32" s="28">
        <v>17</v>
      </c>
      <c r="E32" s="29">
        <v>68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7846</v>
      </c>
      <c r="D37" s="26">
        <v>6109</v>
      </c>
      <c r="E37" s="27">
        <v>77.86133061432578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5</v>
      </c>
      <c r="D39" s="26">
        <v>2</v>
      </c>
      <c r="E39" s="27">
        <v>40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29256</v>
      </c>
      <c r="D44" s="24">
        <v>21200</v>
      </c>
      <c r="E44" s="25">
        <v>72.463768115942031</v>
      </c>
    </row>
    <row r="45" spans="2:6" ht="12" customHeight="1" x14ac:dyDescent="0.2">
      <c r="B45" s="7" t="s">
        <v>37</v>
      </c>
      <c r="C45" s="26">
        <v>22890</v>
      </c>
      <c r="D45" s="26">
        <v>18338</v>
      </c>
      <c r="E45" s="27">
        <v>80.113586719091302</v>
      </c>
      <c r="F45" s="5"/>
    </row>
    <row r="46" spans="2:6" ht="12" customHeight="1" x14ac:dyDescent="0.2">
      <c r="B46" s="7" t="s">
        <v>38</v>
      </c>
      <c r="C46" s="26">
        <v>491</v>
      </c>
      <c r="D46" s="26">
        <v>20</v>
      </c>
      <c r="E46" s="27">
        <v>4.0733197556008145</v>
      </c>
    </row>
    <row r="47" spans="2:6" ht="12" customHeight="1" x14ac:dyDescent="0.2">
      <c r="B47" s="6" t="s">
        <v>84</v>
      </c>
      <c r="C47" s="22">
        <v>14120</v>
      </c>
      <c r="D47" s="22">
        <v>12609</v>
      </c>
      <c r="E47" s="27">
        <v>89.298866855524082</v>
      </c>
    </row>
    <row r="48" spans="2:6" ht="12" customHeight="1" x14ac:dyDescent="0.2">
      <c r="B48" s="6" t="s">
        <v>39</v>
      </c>
      <c r="C48" s="32">
        <v>6025</v>
      </c>
      <c r="D48" s="32">
        <v>5747</v>
      </c>
      <c r="E48" s="33">
        <v>95.385892116182575</v>
      </c>
    </row>
    <row r="49" spans="2:5" ht="12" customHeight="1" x14ac:dyDescent="0.2">
      <c r="B49" s="6" t="s">
        <v>40</v>
      </c>
      <c r="C49" s="32">
        <v>5580</v>
      </c>
      <c r="D49" s="32">
        <v>5516</v>
      </c>
      <c r="E49" s="33">
        <v>98.853046594982075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5580</v>
      </c>
      <c r="D51" s="34">
        <v>5516</v>
      </c>
      <c r="E51" s="35">
        <v>98.853046594982075</v>
      </c>
    </row>
    <row r="52" spans="2:5" ht="12" customHeight="1" x14ac:dyDescent="0.2">
      <c r="B52" s="6" t="s">
        <v>43</v>
      </c>
      <c r="C52" s="32">
        <v>445</v>
      </c>
      <c r="D52" s="32">
        <v>231</v>
      </c>
      <c r="E52" s="33">
        <v>51.910112359550567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445</v>
      </c>
      <c r="D54" s="34">
        <v>231</v>
      </c>
      <c r="E54" s="35">
        <v>51.910112359550567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2861</v>
      </c>
      <c r="D58" s="32">
        <v>2861</v>
      </c>
      <c r="E58" s="33">
        <v>100</v>
      </c>
    </row>
    <row r="59" spans="2:5" ht="12" customHeight="1" x14ac:dyDescent="0.2">
      <c r="B59" s="6" t="s">
        <v>48</v>
      </c>
      <c r="C59" s="32">
        <v>2861</v>
      </c>
      <c r="D59" s="32">
        <v>2861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5226</v>
      </c>
      <c r="D61" s="32">
        <v>3993</v>
      </c>
      <c r="E61" s="33">
        <v>76.40642939150402</v>
      </c>
    </row>
    <row r="62" spans="2:5" s="4" customFormat="1" ht="12" customHeight="1" x14ac:dyDescent="0.2">
      <c r="B62" s="6" t="s">
        <v>51</v>
      </c>
      <c r="C62" s="32">
        <v>5194</v>
      </c>
      <c r="D62" s="32">
        <v>3961</v>
      </c>
      <c r="E62" s="33">
        <v>76.261070465922216</v>
      </c>
    </row>
    <row r="63" spans="2:5" ht="12" customHeight="1" x14ac:dyDescent="0.2">
      <c r="B63" s="6" t="s">
        <v>90</v>
      </c>
      <c r="C63" s="32">
        <v>32</v>
      </c>
      <c r="D63" s="32">
        <v>32</v>
      </c>
      <c r="E63" s="33">
        <v>100</v>
      </c>
    </row>
    <row r="64" spans="2:5" ht="12" customHeight="1" x14ac:dyDescent="0.2">
      <c r="B64" s="6" t="s">
        <v>52</v>
      </c>
      <c r="C64" s="32">
        <v>8</v>
      </c>
      <c r="D64" s="32">
        <v>8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138643</v>
      </c>
      <c r="D70" s="22">
        <v>19365</v>
      </c>
      <c r="E70" s="23">
        <v>13.967528111769075</v>
      </c>
    </row>
    <row r="71" spans="2:5" ht="12" customHeight="1" x14ac:dyDescent="0.2">
      <c r="B71" s="6" t="s">
        <v>57</v>
      </c>
      <c r="C71" s="32">
        <v>29795</v>
      </c>
      <c r="D71" s="32">
        <v>191</v>
      </c>
      <c r="E71" s="33">
        <v>0.64104715556301395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29669</v>
      </c>
      <c r="D74" s="36">
        <v>84</v>
      </c>
      <c r="E74" s="37">
        <v>0.28312379925174425</v>
      </c>
    </row>
    <row r="75" spans="2:5" ht="12" customHeight="1" x14ac:dyDescent="0.2">
      <c r="B75" s="6" t="s">
        <v>61</v>
      </c>
      <c r="C75" s="32">
        <v>126</v>
      </c>
      <c r="D75" s="32">
        <v>107</v>
      </c>
      <c r="E75" s="33">
        <v>84.920634920634924</v>
      </c>
    </row>
    <row r="76" spans="2:5" ht="12" customHeight="1" x14ac:dyDescent="0.2">
      <c r="B76" s="6" t="s">
        <v>62</v>
      </c>
      <c r="C76" s="32">
        <v>5275</v>
      </c>
      <c r="D76" s="32">
        <v>5026</v>
      </c>
      <c r="E76" s="33">
        <v>95.279620853080573</v>
      </c>
    </row>
    <row r="77" spans="2:5" ht="12" customHeight="1" x14ac:dyDescent="0.2">
      <c r="B77" s="6" t="s">
        <v>63</v>
      </c>
      <c r="C77" s="32">
        <v>4952</v>
      </c>
      <c r="D77" s="32">
        <v>4723</v>
      </c>
      <c r="E77" s="33">
        <v>95.375605815831989</v>
      </c>
    </row>
    <row r="78" spans="2:5" ht="12" customHeight="1" x14ac:dyDescent="0.2">
      <c r="B78" s="6" t="s">
        <v>64</v>
      </c>
      <c r="C78" s="32">
        <v>323</v>
      </c>
      <c r="D78" s="32">
        <v>303</v>
      </c>
      <c r="E78" s="33">
        <v>93.808049535603715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13</v>
      </c>
      <c r="D81" s="34">
        <v>13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310</v>
      </c>
      <c r="D86" s="34">
        <v>290</v>
      </c>
      <c r="E86" s="35">
        <v>93.548387096774192</v>
      </c>
    </row>
    <row r="87" spans="2:5" ht="12" customHeight="1" x14ac:dyDescent="0.2">
      <c r="B87" s="6" t="s">
        <v>73</v>
      </c>
      <c r="C87" s="32">
        <v>100857</v>
      </c>
      <c r="D87" s="32">
        <v>11955</v>
      </c>
      <c r="E87" s="33">
        <v>11.853416222969154</v>
      </c>
    </row>
    <row r="88" spans="2:5" ht="12" customHeight="1" x14ac:dyDescent="0.2">
      <c r="B88" s="6" t="s">
        <v>74</v>
      </c>
      <c r="C88" s="36">
        <v>1210</v>
      </c>
      <c r="D88" s="36">
        <v>683</v>
      </c>
      <c r="E88" s="37">
        <v>56.446280991735541</v>
      </c>
    </row>
    <row r="89" spans="2:5" ht="12" customHeight="1" x14ac:dyDescent="0.2">
      <c r="B89" s="6" t="s">
        <v>75</v>
      </c>
      <c r="C89" s="32">
        <v>21947</v>
      </c>
      <c r="D89" s="32">
        <v>5004</v>
      </c>
      <c r="E89" s="33">
        <v>22.800382740237847</v>
      </c>
    </row>
    <row r="90" spans="2:5" ht="12" customHeight="1" x14ac:dyDescent="0.2">
      <c r="B90" s="6" t="s">
        <v>76</v>
      </c>
      <c r="C90" s="32">
        <v>77593</v>
      </c>
      <c r="D90" s="32">
        <v>6269</v>
      </c>
      <c r="E90" s="33">
        <v>8.0793370536001952</v>
      </c>
    </row>
    <row r="91" spans="2:5" ht="12" customHeight="1" x14ac:dyDescent="0.2">
      <c r="B91" s="6" t="s">
        <v>77</v>
      </c>
      <c r="C91" s="32">
        <v>107</v>
      </c>
      <c r="D91" s="32">
        <v>-1</v>
      </c>
      <c r="E91" s="33">
        <v>-0.93457943925233633</v>
      </c>
    </row>
    <row r="92" spans="2:5" ht="12" customHeight="1" x14ac:dyDescent="0.2">
      <c r="B92" s="6" t="s">
        <v>78</v>
      </c>
      <c r="C92" s="32">
        <v>2716</v>
      </c>
      <c r="D92" s="32">
        <v>2193</v>
      </c>
      <c r="E92" s="33">
        <v>80.743740795287195</v>
      </c>
    </row>
    <row r="93" spans="2:5" ht="12" customHeight="1" x14ac:dyDescent="0.2">
      <c r="B93" s="6" t="s">
        <v>86</v>
      </c>
      <c r="C93" s="22">
        <v>1001</v>
      </c>
      <c r="D93" s="22">
        <v>1001</v>
      </c>
      <c r="E93" s="23">
        <v>100</v>
      </c>
    </row>
    <row r="94" spans="2:5" ht="12" customHeight="1" x14ac:dyDescent="0.2">
      <c r="B94" s="6" t="s">
        <v>79</v>
      </c>
      <c r="C94" s="32">
        <v>998</v>
      </c>
      <c r="D94" s="32">
        <v>998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38A4BB7F-5333-4A25-ACD1-842108E49CD8}"/>
    <hyperlink ref="D4" location="ŞUBAT!A1" display="Şubat" xr:uid="{6A9E3B79-492C-422F-8E36-885E2011AF8F}"/>
    <hyperlink ref="E4" location="MART!A1" display="Mart" xr:uid="{AC0D8ED2-2FE1-45C0-B73C-C3D96DD25E9C}"/>
    <hyperlink ref="C5" location="NİSAN!A1" display="Nisan" xr:uid="{CEC8FDAA-DFB6-4C81-95ED-4435FBA2AAAF}"/>
    <hyperlink ref="D5" location="MAYIS!A1" display="Mayıs" xr:uid="{23C16F0C-5956-4E2F-AB08-CBE629A00058}"/>
    <hyperlink ref="E5" location="HAZİRAN!A1" display="Haziran" xr:uid="{CA6519E8-4DED-4D85-8523-5F84689A186B}"/>
    <hyperlink ref="C6" location="TEMMUZ!A1" display="Temmuz" xr:uid="{2CA9E555-5982-4EEE-B7C8-31E47E7B8863}"/>
    <hyperlink ref="D6" location="AĞUSTOS!A1" display="Ağustos" xr:uid="{B0010F9D-578B-4E42-BFE1-DFD9205C4119}"/>
    <hyperlink ref="E6" location="EYLÜL!A1" display="Eylül" xr:uid="{07A193A5-B4A4-4216-9DBE-C5F7D09D4F02}"/>
    <hyperlink ref="C7" location="EKİM!A1" display="Ekim" xr:uid="{A902AC2C-7B14-4B07-BCE6-DA7CF518B521}"/>
    <hyperlink ref="D7" location="KASIM!A1" display="Kasım" xr:uid="{B6852E69-0A8A-411E-88BD-B4EFB1F7FDA9}"/>
    <hyperlink ref="E7" location="ARALIK!A1" display="Aralık" xr:uid="{A0FAE195-8E28-4882-820A-B4C53E907CC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AD70-EF73-415E-9E12-E93A88854CDD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596484</v>
      </c>
      <c r="D10" s="22">
        <v>304174</v>
      </c>
      <c r="E10" s="23">
        <v>50.994494403873368</v>
      </c>
    </row>
    <row r="11" spans="2:5" ht="12" customHeight="1" x14ac:dyDescent="0.2">
      <c r="B11" s="7" t="s">
        <v>4</v>
      </c>
      <c r="C11" s="24">
        <v>446160</v>
      </c>
      <c r="D11" s="24">
        <v>274033</v>
      </c>
      <c r="E11" s="25">
        <v>61.420342478034783</v>
      </c>
    </row>
    <row r="12" spans="2:5" ht="12" customHeight="1" x14ac:dyDescent="0.2">
      <c r="B12" s="7" t="s">
        <v>5</v>
      </c>
      <c r="C12" s="24">
        <v>199067</v>
      </c>
      <c r="D12" s="24">
        <v>130707</v>
      </c>
      <c r="E12" s="25">
        <v>65.659802980905923</v>
      </c>
    </row>
    <row r="13" spans="2:5" ht="12" customHeight="1" x14ac:dyDescent="0.2">
      <c r="B13" s="7" t="s">
        <v>6</v>
      </c>
      <c r="C13" s="26">
        <v>129676</v>
      </c>
      <c r="D13" s="26">
        <v>84715</v>
      </c>
      <c r="E13" s="27">
        <v>65.328202597242353</v>
      </c>
    </row>
    <row r="14" spans="2:5" ht="12" customHeight="1" x14ac:dyDescent="0.2">
      <c r="B14" s="8" t="s">
        <v>7</v>
      </c>
      <c r="C14" s="28">
        <v>27768</v>
      </c>
      <c r="D14" s="28">
        <v>7997</v>
      </c>
      <c r="E14" s="29">
        <v>28.799337366753097</v>
      </c>
    </row>
    <row r="15" spans="2:5" ht="12" customHeight="1" x14ac:dyDescent="0.2">
      <c r="B15" s="8" t="s">
        <v>8</v>
      </c>
      <c r="C15" s="28">
        <v>4118</v>
      </c>
      <c r="D15" s="28">
        <v>1552</v>
      </c>
      <c r="E15" s="29">
        <v>37.688198154443903</v>
      </c>
    </row>
    <row r="16" spans="2:5" ht="12" customHeight="1" x14ac:dyDescent="0.2">
      <c r="B16" s="8" t="s">
        <v>9</v>
      </c>
      <c r="C16" s="28">
        <v>91365</v>
      </c>
      <c r="D16" s="28">
        <v>70665</v>
      </c>
      <c r="E16" s="29">
        <v>77.343621736988993</v>
      </c>
    </row>
    <row r="17" spans="2:5" ht="12" customHeight="1" x14ac:dyDescent="0.2">
      <c r="B17" s="8" t="s">
        <v>10</v>
      </c>
      <c r="C17" s="28">
        <v>6425</v>
      </c>
      <c r="D17" s="28">
        <v>4501</v>
      </c>
      <c r="E17" s="29">
        <v>70.054474708171213</v>
      </c>
    </row>
    <row r="18" spans="2:5" ht="12" customHeight="1" x14ac:dyDescent="0.2">
      <c r="B18" s="7" t="s">
        <v>11</v>
      </c>
      <c r="C18" s="24">
        <v>69391</v>
      </c>
      <c r="D18" s="24">
        <v>45992</v>
      </c>
      <c r="E18" s="25">
        <v>66.279488694499292</v>
      </c>
    </row>
    <row r="19" spans="2:5" ht="12" customHeight="1" x14ac:dyDescent="0.2">
      <c r="B19" s="8" t="s">
        <v>12</v>
      </c>
      <c r="C19" s="28">
        <v>20579</v>
      </c>
      <c r="D19" s="28">
        <v>4504</v>
      </c>
      <c r="E19" s="29">
        <v>21.88638903736819</v>
      </c>
    </row>
    <row r="20" spans="2:5" ht="12" customHeight="1" x14ac:dyDescent="0.2">
      <c r="B20" s="8" t="s">
        <v>13</v>
      </c>
      <c r="C20" s="28">
        <v>-58</v>
      </c>
      <c r="D20" s="28">
        <v>-78</v>
      </c>
      <c r="E20" s="29">
        <v>134.48275862068965</v>
      </c>
    </row>
    <row r="21" spans="2:5" ht="12" customHeight="1" x14ac:dyDescent="0.2">
      <c r="B21" s="8" t="s">
        <v>14</v>
      </c>
      <c r="C21" s="28">
        <v>48870</v>
      </c>
      <c r="D21" s="28">
        <v>41566</v>
      </c>
      <c r="E21" s="29">
        <v>85.054225496214443</v>
      </c>
    </row>
    <row r="22" spans="2:5" s="4" customFormat="1" ht="12" customHeight="1" x14ac:dyDescent="0.2">
      <c r="B22" s="7" t="s">
        <v>15</v>
      </c>
      <c r="C22" s="24">
        <v>48828</v>
      </c>
      <c r="D22" s="24">
        <v>26457</v>
      </c>
      <c r="E22" s="25">
        <v>54.184074711231254</v>
      </c>
    </row>
    <row r="23" spans="2:5" s="4" customFormat="1" ht="12" customHeight="1" x14ac:dyDescent="0.2">
      <c r="B23" s="8" t="s">
        <v>16</v>
      </c>
      <c r="C23" s="30">
        <v>186</v>
      </c>
      <c r="D23" s="30">
        <v>103</v>
      </c>
      <c r="E23" s="31">
        <v>55.376344086021504</v>
      </c>
    </row>
    <row r="24" spans="2:5" ht="12" customHeight="1" x14ac:dyDescent="0.2">
      <c r="B24" s="8" t="s">
        <v>17</v>
      </c>
      <c r="C24" s="30">
        <v>48642</v>
      </c>
      <c r="D24" s="30">
        <v>26354</v>
      </c>
      <c r="E24" s="31">
        <v>54.179515644915924</v>
      </c>
    </row>
    <row r="25" spans="2:5" s="4" customFormat="1" ht="12" customHeight="1" x14ac:dyDescent="0.2">
      <c r="B25" s="7" t="s">
        <v>18</v>
      </c>
      <c r="C25" s="24">
        <v>149993</v>
      </c>
      <c r="D25" s="24">
        <v>81968</v>
      </c>
      <c r="E25" s="25">
        <v>54.647883567899832</v>
      </c>
    </row>
    <row r="26" spans="2:5" ht="12" customHeight="1" x14ac:dyDescent="0.2">
      <c r="B26" s="7" t="s">
        <v>19</v>
      </c>
      <c r="C26" s="24">
        <v>125505</v>
      </c>
      <c r="D26" s="24">
        <v>72156</v>
      </c>
      <c r="E26" s="25">
        <v>57.492530178080557</v>
      </c>
    </row>
    <row r="27" spans="2:5" ht="12" customHeight="1" x14ac:dyDescent="0.2">
      <c r="B27" s="8" t="s">
        <v>20</v>
      </c>
      <c r="C27" s="28">
        <v>122251</v>
      </c>
      <c r="D27" s="28">
        <v>69374</v>
      </c>
      <c r="E27" s="29">
        <v>56.747184072113932</v>
      </c>
    </row>
    <row r="28" spans="2:5" ht="12" customHeight="1" x14ac:dyDescent="0.2">
      <c r="B28" s="8" t="s">
        <v>21</v>
      </c>
      <c r="C28" s="28">
        <v>3254</v>
      </c>
      <c r="D28" s="28">
        <v>2782</v>
      </c>
      <c r="E28" s="29">
        <v>85.494775660725267</v>
      </c>
    </row>
    <row r="29" spans="2:5" ht="12" customHeight="1" x14ac:dyDescent="0.2">
      <c r="B29" s="7" t="s">
        <v>22</v>
      </c>
      <c r="C29" s="26">
        <v>17377</v>
      </c>
      <c r="D29" s="26">
        <v>4305</v>
      </c>
      <c r="E29" s="27">
        <v>24.774126719226565</v>
      </c>
    </row>
    <row r="30" spans="2:5" ht="12" customHeight="1" x14ac:dyDescent="0.2">
      <c r="B30" s="8" t="s">
        <v>23</v>
      </c>
      <c r="C30" s="28">
        <v>15394</v>
      </c>
      <c r="D30" s="28">
        <v>2340</v>
      </c>
      <c r="E30" s="29">
        <v>15.200727556190724</v>
      </c>
    </row>
    <row r="31" spans="2:5" s="4" customFormat="1" ht="12" customHeight="1" x14ac:dyDescent="0.2">
      <c r="B31" s="8" t="s">
        <v>24</v>
      </c>
      <c r="C31" s="28">
        <v>1958</v>
      </c>
      <c r="D31" s="28">
        <v>1958</v>
      </c>
      <c r="E31" s="29">
        <v>100</v>
      </c>
    </row>
    <row r="32" spans="2:5" ht="12" customHeight="1" x14ac:dyDescent="0.2">
      <c r="B32" s="8" t="s">
        <v>25</v>
      </c>
      <c r="C32" s="28">
        <v>25</v>
      </c>
      <c r="D32" s="28">
        <v>7</v>
      </c>
      <c r="E32" s="29">
        <v>28.000000000000004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7105</v>
      </c>
      <c r="D37" s="26">
        <v>5504</v>
      </c>
      <c r="E37" s="27">
        <v>77.466572836030963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5</v>
      </c>
      <c r="D39" s="26">
        <v>2</v>
      </c>
      <c r="E39" s="27">
        <v>40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26810</v>
      </c>
      <c r="D44" s="24">
        <v>18531</v>
      </c>
      <c r="E44" s="25">
        <v>69.119731443491233</v>
      </c>
    </row>
    <row r="45" spans="2:6" ht="12" customHeight="1" x14ac:dyDescent="0.2">
      <c r="B45" s="7" t="s">
        <v>37</v>
      </c>
      <c r="C45" s="26">
        <v>20971</v>
      </c>
      <c r="D45" s="26">
        <v>16350</v>
      </c>
      <c r="E45" s="27">
        <v>77.964808545133764</v>
      </c>
      <c r="F45" s="5"/>
    </row>
    <row r="46" spans="2:6" ht="12" customHeight="1" x14ac:dyDescent="0.2">
      <c r="B46" s="7" t="s">
        <v>38</v>
      </c>
      <c r="C46" s="26">
        <v>491</v>
      </c>
      <c r="D46" s="26">
        <v>20</v>
      </c>
      <c r="E46" s="27">
        <v>4.0733197556008145</v>
      </c>
    </row>
    <row r="47" spans="2:6" ht="12" customHeight="1" x14ac:dyDescent="0.2">
      <c r="B47" s="6" t="s">
        <v>84</v>
      </c>
      <c r="C47" s="22">
        <v>13098</v>
      </c>
      <c r="D47" s="22">
        <v>11574</v>
      </c>
      <c r="E47" s="27">
        <v>88.36463582226294</v>
      </c>
    </row>
    <row r="48" spans="2:6" ht="12" customHeight="1" x14ac:dyDescent="0.2">
      <c r="B48" s="6" t="s">
        <v>39</v>
      </c>
      <c r="C48" s="32">
        <v>5376</v>
      </c>
      <c r="D48" s="32">
        <v>5079</v>
      </c>
      <c r="E48" s="33">
        <v>94.475446428571431</v>
      </c>
    </row>
    <row r="49" spans="2:5" ht="12" customHeight="1" x14ac:dyDescent="0.2">
      <c r="B49" s="6" t="s">
        <v>40</v>
      </c>
      <c r="C49" s="32">
        <v>4927</v>
      </c>
      <c r="D49" s="32">
        <v>4863</v>
      </c>
      <c r="E49" s="33">
        <v>98.701035112644604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4927</v>
      </c>
      <c r="D51" s="34">
        <v>4863</v>
      </c>
      <c r="E51" s="35">
        <v>98.701035112644604</v>
      </c>
    </row>
    <row r="52" spans="2:5" ht="12" customHeight="1" x14ac:dyDescent="0.2">
      <c r="B52" s="6" t="s">
        <v>43</v>
      </c>
      <c r="C52" s="32">
        <v>449</v>
      </c>
      <c r="D52" s="32">
        <v>216</v>
      </c>
      <c r="E52" s="33">
        <v>48.106904231625833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449</v>
      </c>
      <c r="D54" s="34">
        <v>216</v>
      </c>
      <c r="E54" s="35">
        <v>48.106904231625833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2741</v>
      </c>
      <c r="D58" s="32">
        <v>2741</v>
      </c>
      <c r="E58" s="33">
        <v>100</v>
      </c>
    </row>
    <row r="59" spans="2:5" ht="12" customHeight="1" x14ac:dyDescent="0.2">
      <c r="B59" s="6" t="s">
        <v>48</v>
      </c>
      <c r="C59" s="32">
        <v>2741</v>
      </c>
      <c r="D59" s="32">
        <v>2741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4974</v>
      </c>
      <c r="D61" s="32">
        <v>3747</v>
      </c>
      <c r="E61" s="33">
        <v>75.331724969843179</v>
      </c>
    </row>
    <row r="62" spans="2:5" s="4" customFormat="1" ht="12" customHeight="1" x14ac:dyDescent="0.2">
      <c r="B62" s="6" t="s">
        <v>51</v>
      </c>
      <c r="C62" s="32">
        <v>4942</v>
      </c>
      <c r="D62" s="32">
        <v>3715</v>
      </c>
      <c r="E62" s="33">
        <v>75.171995143666535</v>
      </c>
    </row>
    <row r="63" spans="2:5" ht="12" customHeight="1" x14ac:dyDescent="0.2">
      <c r="B63" s="6" t="s">
        <v>90</v>
      </c>
      <c r="C63" s="32">
        <v>32</v>
      </c>
      <c r="D63" s="32">
        <v>32</v>
      </c>
      <c r="E63" s="33">
        <v>100</v>
      </c>
    </row>
    <row r="64" spans="2:5" ht="12" customHeight="1" x14ac:dyDescent="0.2">
      <c r="B64" s="6" t="s">
        <v>52</v>
      </c>
      <c r="C64" s="32">
        <v>7</v>
      </c>
      <c r="D64" s="32">
        <v>7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136309</v>
      </c>
      <c r="D70" s="22">
        <v>17650</v>
      </c>
      <c r="E70" s="23">
        <v>12.948521374230609</v>
      </c>
    </row>
    <row r="71" spans="2:5" ht="12" customHeight="1" x14ac:dyDescent="0.2">
      <c r="B71" s="6" t="s">
        <v>57</v>
      </c>
      <c r="C71" s="32">
        <v>29749</v>
      </c>
      <c r="D71" s="32">
        <v>169</v>
      </c>
      <c r="E71" s="33">
        <v>0.56808632222931865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29638</v>
      </c>
      <c r="D74" s="36">
        <v>78</v>
      </c>
      <c r="E74" s="37">
        <v>0.26317565287806194</v>
      </c>
    </row>
    <row r="75" spans="2:5" ht="12" customHeight="1" x14ac:dyDescent="0.2">
      <c r="B75" s="6" t="s">
        <v>61</v>
      </c>
      <c r="C75" s="32">
        <v>111</v>
      </c>
      <c r="D75" s="32">
        <v>91</v>
      </c>
      <c r="E75" s="33">
        <v>81.981981981981974</v>
      </c>
    </row>
    <row r="76" spans="2:5" ht="12" customHeight="1" x14ac:dyDescent="0.2">
      <c r="B76" s="6" t="s">
        <v>62</v>
      </c>
      <c r="C76" s="32">
        <v>5229</v>
      </c>
      <c r="D76" s="32">
        <v>4982</v>
      </c>
      <c r="E76" s="33">
        <v>95.276343469114551</v>
      </c>
    </row>
    <row r="77" spans="2:5" ht="12" customHeight="1" x14ac:dyDescent="0.2">
      <c r="B77" s="6" t="s">
        <v>63</v>
      </c>
      <c r="C77" s="32">
        <v>4946</v>
      </c>
      <c r="D77" s="32">
        <v>4719</v>
      </c>
      <c r="E77" s="33">
        <v>95.410432672866961</v>
      </c>
    </row>
    <row r="78" spans="2:5" ht="12" customHeight="1" x14ac:dyDescent="0.2">
      <c r="B78" s="6" t="s">
        <v>64</v>
      </c>
      <c r="C78" s="32">
        <v>283</v>
      </c>
      <c r="D78" s="32">
        <v>263</v>
      </c>
      <c r="E78" s="33">
        <v>92.932862190812727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13</v>
      </c>
      <c r="D81" s="34">
        <v>13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270</v>
      </c>
      <c r="D86" s="34">
        <v>250</v>
      </c>
      <c r="E86" s="35">
        <v>92.592592592592595</v>
      </c>
    </row>
    <row r="87" spans="2:5" ht="12" customHeight="1" x14ac:dyDescent="0.2">
      <c r="B87" s="6" t="s">
        <v>73</v>
      </c>
      <c r="C87" s="32">
        <v>98910</v>
      </c>
      <c r="D87" s="32">
        <v>10603</v>
      </c>
      <c r="E87" s="33">
        <v>10.719846324941866</v>
      </c>
    </row>
    <row r="88" spans="2:5" ht="12" customHeight="1" x14ac:dyDescent="0.2">
      <c r="B88" s="6" t="s">
        <v>74</v>
      </c>
      <c r="C88" s="36">
        <v>1115</v>
      </c>
      <c r="D88" s="36">
        <v>598</v>
      </c>
      <c r="E88" s="37">
        <v>53.632286995515699</v>
      </c>
    </row>
    <row r="89" spans="2:5" ht="12" customHeight="1" x14ac:dyDescent="0.2">
      <c r="B89" s="6" t="s">
        <v>75</v>
      </c>
      <c r="C89" s="32">
        <v>21086</v>
      </c>
      <c r="D89" s="32">
        <v>4414</v>
      </c>
      <c r="E89" s="33">
        <v>20.933320686711561</v>
      </c>
    </row>
    <row r="90" spans="2:5" ht="12" customHeight="1" x14ac:dyDescent="0.2">
      <c r="B90" s="6" t="s">
        <v>76</v>
      </c>
      <c r="C90" s="32">
        <v>76602</v>
      </c>
      <c r="D90" s="32">
        <v>5592</v>
      </c>
      <c r="E90" s="33">
        <v>7.3000704942429699</v>
      </c>
    </row>
    <row r="91" spans="2:5" ht="12" customHeight="1" x14ac:dyDescent="0.2">
      <c r="B91" s="6" t="s">
        <v>77</v>
      </c>
      <c r="C91" s="32">
        <v>107</v>
      </c>
      <c r="D91" s="32">
        <v>-1</v>
      </c>
      <c r="E91" s="33">
        <v>-0.93457943925233633</v>
      </c>
    </row>
    <row r="92" spans="2:5" ht="12" customHeight="1" x14ac:dyDescent="0.2">
      <c r="B92" s="6" t="s">
        <v>78</v>
      </c>
      <c r="C92" s="32">
        <v>2421</v>
      </c>
      <c r="D92" s="32">
        <v>1896</v>
      </c>
      <c r="E92" s="33">
        <v>78.314745972738535</v>
      </c>
    </row>
    <row r="93" spans="2:5" ht="12" customHeight="1" x14ac:dyDescent="0.2">
      <c r="B93" s="6" t="s">
        <v>86</v>
      </c>
      <c r="C93" s="22">
        <v>917</v>
      </c>
      <c r="D93" s="22">
        <v>917</v>
      </c>
      <c r="E93" s="23">
        <v>100</v>
      </c>
    </row>
    <row r="94" spans="2:5" ht="12" customHeight="1" x14ac:dyDescent="0.2">
      <c r="B94" s="6" t="s">
        <v>79</v>
      </c>
      <c r="C94" s="32">
        <v>917</v>
      </c>
      <c r="D94" s="32">
        <v>917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657D8B7-B372-4720-A89C-D0042EEA0570}"/>
    <hyperlink ref="D4" location="ŞUBAT!A1" display="Şubat" xr:uid="{9DA2DC62-7CD0-4065-9080-F9FB3E76986B}"/>
    <hyperlink ref="E4" location="MART!A1" display="Mart" xr:uid="{3493C0AB-D3DF-46F6-9065-DC07D18A6BE2}"/>
    <hyperlink ref="C5" location="NİSAN!A1" display="Nisan" xr:uid="{7EB54927-A543-42DC-8144-F589966964BD}"/>
    <hyperlink ref="D5" location="MAYIS!A1" display="Mayıs" xr:uid="{8D298310-29F7-42E5-B589-95B43D495907}"/>
    <hyperlink ref="E5" location="HAZİRAN!A1" display="Haziran" xr:uid="{F924E1CC-FC89-4CEC-86B7-C18E3CF482EC}"/>
    <hyperlink ref="C6" location="TEMMUZ!A1" display="Temmuz" xr:uid="{35454ED7-FBCF-4EBD-B263-C915C0FA2630}"/>
    <hyperlink ref="D6" location="AĞUSTOS!A1" display="Ağustos" xr:uid="{5815CC5D-E6BF-4B77-9CEC-6F7B62753AA6}"/>
    <hyperlink ref="E6" location="EYLÜL!A1" display="Eylül" xr:uid="{E0BDA580-3F53-4702-9D34-759B9F81C182}"/>
    <hyperlink ref="C7" location="EKİM!A1" display="Ekim" xr:uid="{4567B5DF-E6C3-4119-AD3B-F4423F717C56}"/>
    <hyperlink ref="D7" location="KASIM!A1" display="Kasım" xr:uid="{048686AC-679D-495A-8C0A-012A9797148D}"/>
    <hyperlink ref="E7" location="ARALIK!A1" display="Aralık" xr:uid="{AFF297ED-0EA1-49B6-A6C9-973C6B0753A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9F2D-1D22-416A-AEE5-50E065B8BC97}">
  <sheetPr codeName="Sayfa6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561861</v>
      </c>
      <c r="D10" s="22">
        <v>262922</v>
      </c>
      <c r="E10" s="23">
        <v>46.79484783603062</v>
      </c>
    </row>
    <row r="11" spans="2:5" ht="12" customHeight="1" x14ac:dyDescent="0.2">
      <c r="B11" s="7" t="s">
        <v>4</v>
      </c>
      <c r="C11" s="24">
        <v>417630</v>
      </c>
      <c r="D11" s="24">
        <v>238187</v>
      </c>
      <c r="E11" s="25">
        <v>57.033019658549435</v>
      </c>
    </row>
    <row r="12" spans="2:5" ht="12" customHeight="1" x14ac:dyDescent="0.2">
      <c r="B12" s="7" t="s">
        <v>5</v>
      </c>
      <c r="C12" s="24">
        <v>188155</v>
      </c>
      <c r="D12" s="24">
        <v>118282</v>
      </c>
      <c r="E12" s="25">
        <v>62.864127979591302</v>
      </c>
    </row>
    <row r="13" spans="2:5" ht="12" customHeight="1" x14ac:dyDescent="0.2">
      <c r="B13" s="7" t="s">
        <v>6</v>
      </c>
      <c r="C13" s="26">
        <v>116937</v>
      </c>
      <c r="D13" s="26">
        <v>72395</v>
      </c>
      <c r="E13" s="27">
        <v>61.909404209104046</v>
      </c>
    </row>
    <row r="14" spans="2:5" ht="12" customHeight="1" x14ac:dyDescent="0.2">
      <c r="B14" s="8" t="s">
        <v>7</v>
      </c>
      <c r="C14" s="28">
        <v>27928</v>
      </c>
      <c r="D14" s="28">
        <v>6130</v>
      </c>
      <c r="E14" s="29">
        <v>21.949298195359496</v>
      </c>
    </row>
    <row r="15" spans="2:5" ht="12" customHeight="1" x14ac:dyDescent="0.2">
      <c r="B15" s="8" t="s">
        <v>8</v>
      </c>
      <c r="C15" s="28">
        <v>4115</v>
      </c>
      <c r="D15" s="28">
        <v>1408</v>
      </c>
      <c r="E15" s="29">
        <v>34.216281895504252</v>
      </c>
    </row>
    <row r="16" spans="2:5" ht="12" customHeight="1" x14ac:dyDescent="0.2">
      <c r="B16" s="8" t="s">
        <v>9</v>
      </c>
      <c r="C16" s="28">
        <v>78564</v>
      </c>
      <c r="D16" s="28">
        <v>60405</v>
      </c>
      <c r="E16" s="29">
        <v>76.886360164961047</v>
      </c>
    </row>
    <row r="17" spans="2:5" ht="12" customHeight="1" x14ac:dyDescent="0.2">
      <c r="B17" s="8" t="s">
        <v>10</v>
      </c>
      <c r="C17" s="28">
        <v>6330</v>
      </c>
      <c r="D17" s="28">
        <v>4452</v>
      </c>
      <c r="E17" s="29">
        <v>70.33175355450237</v>
      </c>
    </row>
    <row r="18" spans="2:5" ht="12" customHeight="1" x14ac:dyDescent="0.2">
      <c r="B18" s="7" t="s">
        <v>11</v>
      </c>
      <c r="C18" s="24">
        <v>71218</v>
      </c>
      <c r="D18" s="24">
        <v>45887</v>
      </c>
      <c r="E18" s="25">
        <v>64.431744783622108</v>
      </c>
    </row>
    <row r="19" spans="2:5" ht="12" customHeight="1" x14ac:dyDescent="0.2">
      <c r="B19" s="8" t="s">
        <v>12</v>
      </c>
      <c r="C19" s="28">
        <v>20503</v>
      </c>
      <c r="D19" s="28">
        <v>2523</v>
      </c>
      <c r="E19" s="29">
        <v>12.305516265912306</v>
      </c>
    </row>
    <row r="20" spans="2:5" ht="12" customHeight="1" x14ac:dyDescent="0.2">
      <c r="B20" s="8" t="s">
        <v>13</v>
      </c>
      <c r="C20" s="28">
        <v>-58</v>
      </c>
      <c r="D20" s="28">
        <v>-78</v>
      </c>
      <c r="E20" s="29">
        <v>134.48275862068965</v>
      </c>
    </row>
    <row r="21" spans="2:5" ht="12" customHeight="1" x14ac:dyDescent="0.2">
      <c r="B21" s="8" t="s">
        <v>14</v>
      </c>
      <c r="C21" s="28">
        <v>50773</v>
      </c>
      <c r="D21" s="28">
        <v>43442</v>
      </c>
      <c r="E21" s="29">
        <v>85.56122348492309</v>
      </c>
    </row>
    <row r="22" spans="2:5" s="4" customFormat="1" ht="12" customHeight="1" x14ac:dyDescent="0.2">
      <c r="B22" s="7" t="s">
        <v>15</v>
      </c>
      <c r="C22" s="24">
        <v>48979</v>
      </c>
      <c r="D22" s="24">
        <v>17178</v>
      </c>
      <c r="E22" s="25">
        <v>35.072173788766612</v>
      </c>
    </row>
    <row r="23" spans="2:5" s="4" customFormat="1" ht="12" customHeight="1" x14ac:dyDescent="0.2">
      <c r="B23" s="8" t="s">
        <v>16</v>
      </c>
      <c r="C23" s="30">
        <v>179</v>
      </c>
      <c r="D23" s="30">
        <v>97</v>
      </c>
      <c r="E23" s="31">
        <v>54.189944134078218</v>
      </c>
    </row>
    <row r="24" spans="2:5" ht="12" customHeight="1" x14ac:dyDescent="0.2">
      <c r="B24" s="8" t="s">
        <v>17</v>
      </c>
      <c r="C24" s="30">
        <v>48800</v>
      </c>
      <c r="D24" s="30">
        <v>17081</v>
      </c>
      <c r="E24" s="31">
        <v>35.002049180327873</v>
      </c>
    </row>
    <row r="25" spans="2:5" s="4" customFormat="1" ht="12" customHeight="1" x14ac:dyDescent="0.2">
      <c r="B25" s="7" t="s">
        <v>18</v>
      </c>
      <c r="C25" s="24">
        <v>136879</v>
      </c>
      <c r="D25" s="24">
        <v>72130</v>
      </c>
      <c r="E25" s="25">
        <v>52.696176915377812</v>
      </c>
    </row>
    <row r="26" spans="2:5" ht="12" customHeight="1" x14ac:dyDescent="0.2">
      <c r="B26" s="7" t="s">
        <v>19</v>
      </c>
      <c r="C26" s="24">
        <v>114789</v>
      </c>
      <c r="D26" s="24">
        <v>63814</v>
      </c>
      <c r="E26" s="25">
        <v>55.592434815182635</v>
      </c>
    </row>
    <row r="27" spans="2:5" ht="12" customHeight="1" x14ac:dyDescent="0.2">
      <c r="B27" s="8" t="s">
        <v>20</v>
      </c>
      <c r="C27" s="28">
        <v>111946</v>
      </c>
      <c r="D27" s="28">
        <v>61427</v>
      </c>
      <c r="E27" s="29">
        <v>54.871991853214944</v>
      </c>
    </row>
    <row r="28" spans="2:5" ht="12" customHeight="1" x14ac:dyDescent="0.2">
      <c r="B28" s="8" t="s">
        <v>21</v>
      </c>
      <c r="C28" s="28">
        <v>2843</v>
      </c>
      <c r="D28" s="28">
        <v>2387</v>
      </c>
      <c r="E28" s="29">
        <v>83.96060499472388</v>
      </c>
    </row>
    <row r="29" spans="2:5" ht="12" customHeight="1" x14ac:dyDescent="0.2">
      <c r="B29" s="7" t="s">
        <v>22</v>
      </c>
      <c r="C29" s="26">
        <v>15944</v>
      </c>
      <c r="D29" s="26">
        <v>3702</v>
      </c>
      <c r="E29" s="27">
        <v>23.218765679879578</v>
      </c>
    </row>
    <row r="30" spans="2:5" ht="12" customHeight="1" x14ac:dyDescent="0.2">
      <c r="B30" s="8" t="s">
        <v>23</v>
      </c>
      <c r="C30" s="28">
        <v>14329</v>
      </c>
      <c r="D30" s="28">
        <v>2105</v>
      </c>
      <c r="E30" s="29">
        <v>14.690487821899644</v>
      </c>
    </row>
    <row r="31" spans="2:5" s="4" customFormat="1" ht="12" customHeight="1" x14ac:dyDescent="0.2">
      <c r="B31" s="8" t="s">
        <v>24</v>
      </c>
      <c r="C31" s="28">
        <v>1590</v>
      </c>
      <c r="D31" s="28">
        <v>1590</v>
      </c>
      <c r="E31" s="29">
        <v>100</v>
      </c>
    </row>
    <row r="32" spans="2:5" ht="12" customHeight="1" x14ac:dyDescent="0.2">
      <c r="B32" s="8" t="s">
        <v>25</v>
      </c>
      <c r="C32" s="28">
        <v>25</v>
      </c>
      <c r="D32" s="28">
        <v>7</v>
      </c>
      <c r="E32" s="29">
        <v>28.000000000000004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6140</v>
      </c>
      <c r="D37" s="26">
        <v>4611</v>
      </c>
      <c r="E37" s="27">
        <v>75.097719869706836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5</v>
      </c>
      <c r="D39" s="26">
        <v>2</v>
      </c>
      <c r="E39" s="27">
        <v>40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24207</v>
      </c>
      <c r="D44" s="24">
        <v>16225</v>
      </c>
      <c r="E44" s="25">
        <v>67.026066840170202</v>
      </c>
    </row>
    <row r="45" spans="2:6" ht="12" customHeight="1" x14ac:dyDescent="0.2">
      <c r="B45" s="7" t="s">
        <v>37</v>
      </c>
      <c r="C45" s="26">
        <v>18921</v>
      </c>
      <c r="D45" s="26">
        <v>14353</v>
      </c>
      <c r="E45" s="27">
        <v>75.85751281644734</v>
      </c>
      <c r="F45" s="5"/>
    </row>
    <row r="46" spans="2:6" ht="12" customHeight="1" x14ac:dyDescent="0.2">
      <c r="B46" s="7" t="s">
        <v>38</v>
      </c>
      <c r="C46" s="26">
        <v>489</v>
      </c>
      <c r="D46" s="26">
        <v>19</v>
      </c>
      <c r="E46" s="27">
        <v>3.8854805725971371</v>
      </c>
    </row>
    <row r="47" spans="2:6" ht="12" customHeight="1" x14ac:dyDescent="0.2">
      <c r="B47" s="6" t="s">
        <v>84</v>
      </c>
      <c r="C47" s="22">
        <v>11860</v>
      </c>
      <c r="D47" s="22">
        <v>10339</v>
      </c>
      <c r="E47" s="27">
        <v>87.175379426644184</v>
      </c>
    </row>
    <row r="48" spans="2:6" ht="12" customHeight="1" x14ac:dyDescent="0.2">
      <c r="B48" s="6" t="s">
        <v>39</v>
      </c>
      <c r="C48" s="32">
        <v>4666</v>
      </c>
      <c r="D48" s="32">
        <v>4374</v>
      </c>
      <c r="E48" s="33">
        <v>93.741963137591085</v>
      </c>
    </row>
    <row r="49" spans="2:5" ht="12" customHeight="1" x14ac:dyDescent="0.2">
      <c r="B49" s="6" t="s">
        <v>40</v>
      </c>
      <c r="C49" s="32">
        <v>4236</v>
      </c>
      <c r="D49" s="32">
        <v>4172</v>
      </c>
      <c r="E49" s="33">
        <v>98.489140698772431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4236</v>
      </c>
      <c r="D51" s="34">
        <v>4172</v>
      </c>
      <c r="E51" s="35">
        <v>98.489140698772431</v>
      </c>
    </row>
    <row r="52" spans="2:5" ht="12" customHeight="1" x14ac:dyDescent="0.2">
      <c r="B52" s="6" t="s">
        <v>43</v>
      </c>
      <c r="C52" s="32">
        <v>430</v>
      </c>
      <c r="D52" s="32">
        <v>202</v>
      </c>
      <c r="E52" s="33">
        <v>46.97674418604651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430</v>
      </c>
      <c r="D54" s="34">
        <v>202</v>
      </c>
      <c r="E54" s="35">
        <v>46.97674418604651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2599</v>
      </c>
      <c r="D58" s="32">
        <v>2599</v>
      </c>
      <c r="E58" s="33">
        <v>100</v>
      </c>
    </row>
    <row r="59" spans="2:5" ht="12" customHeight="1" x14ac:dyDescent="0.2">
      <c r="B59" s="6" t="s">
        <v>48</v>
      </c>
      <c r="C59" s="32">
        <v>2599</v>
      </c>
      <c r="D59" s="32">
        <v>2599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4589</v>
      </c>
      <c r="D61" s="32">
        <v>3361</v>
      </c>
      <c r="E61" s="33">
        <v>73.240357376334714</v>
      </c>
    </row>
    <row r="62" spans="2:5" s="4" customFormat="1" ht="12" customHeight="1" x14ac:dyDescent="0.2">
      <c r="B62" s="6" t="s">
        <v>51</v>
      </c>
      <c r="C62" s="32">
        <v>4557</v>
      </c>
      <c r="D62" s="32">
        <v>3329</v>
      </c>
      <c r="E62" s="33">
        <v>73.052446785165685</v>
      </c>
    </row>
    <row r="63" spans="2:5" ht="12" customHeight="1" x14ac:dyDescent="0.2">
      <c r="B63" s="6" t="s">
        <v>90</v>
      </c>
      <c r="C63" s="32">
        <v>32</v>
      </c>
      <c r="D63" s="32">
        <v>32</v>
      </c>
      <c r="E63" s="33">
        <v>100</v>
      </c>
    </row>
    <row r="64" spans="2:5" ht="12" customHeight="1" x14ac:dyDescent="0.2">
      <c r="B64" s="6" t="s">
        <v>52</v>
      </c>
      <c r="C64" s="32">
        <v>6</v>
      </c>
      <c r="D64" s="32">
        <v>5</v>
      </c>
      <c r="E64" s="33">
        <v>83.333333333333343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131470</v>
      </c>
      <c r="D70" s="22">
        <v>13495</v>
      </c>
      <c r="E70" s="23">
        <v>10.264699170913516</v>
      </c>
    </row>
    <row r="71" spans="2:5" ht="12" customHeight="1" x14ac:dyDescent="0.2">
      <c r="B71" s="6" t="s">
        <v>57</v>
      </c>
      <c r="C71" s="32">
        <v>29285</v>
      </c>
      <c r="D71" s="32">
        <v>159</v>
      </c>
      <c r="E71" s="33">
        <v>0.54294007170906611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29181</v>
      </c>
      <c r="D74" s="36">
        <v>74</v>
      </c>
      <c r="E74" s="37">
        <v>0.25358966450772763</v>
      </c>
    </row>
    <row r="75" spans="2:5" ht="12" customHeight="1" x14ac:dyDescent="0.2">
      <c r="B75" s="6" t="s">
        <v>61</v>
      </c>
      <c r="C75" s="32">
        <v>104</v>
      </c>
      <c r="D75" s="32">
        <v>85</v>
      </c>
      <c r="E75" s="33">
        <v>81.730769230769226</v>
      </c>
    </row>
    <row r="76" spans="2:5" ht="12" customHeight="1" x14ac:dyDescent="0.2">
      <c r="B76" s="6" t="s">
        <v>62</v>
      </c>
      <c r="C76" s="32">
        <v>5140</v>
      </c>
      <c r="D76" s="32">
        <v>2743</v>
      </c>
      <c r="E76" s="33">
        <v>53.365758754863812</v>
      </c>
    </row>
    <row r="77" spans="2:5" ht="12" customHeight="1" x14ac:dyDescent="0.2">
      <c r="B77" s="6" t="s">
        <v>63</v>
      </c>
      <c r="C77" s="32">
        <v>4891</v>
      </c>
      <c r="D77" s="32">
        <v>2514</v>
      </c>
      <c r="E77" s="33">
        <v>51.400531588632184</v>
      </c>
    </row>
    <row r="78" spans="2:5" ht="12" customHeight="1" x14ac:dyDescent="0.2">
      <c r="B78" s="6" t="s">
        <v>64</v>
      </c>
      <c r="C78" s="32">
        <v>249</v>
      </c>
      <c r="D78" s="32">
        <v>229</v>
      </c>
      <c r="E78" s="33">
        <v>91.967871485943775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13</v>
      </c>
      <c r="D81" s="34">
        <v>13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236</v>
      </c>
      <c r="D86" s="34">
        <v>216</v>
      </c>
      <c r="E86" s="35">
        <v>91.525423728813564</v>
      </c>
    </row>
    <row r="87" spans="2:5" ht="12" customHeight="1" x14ac:dyDescent="0.2">
      <c r="B87" s="6" t="s">
        <v>73</v>
      </c>
      <c r="C87" s="32">
        <v>94818</v>
      </c>
      <c r="D87" s="32">
        <v>8892</v>
      </c>
      <c r="E87" s="33">
        <v>9.377966208947667</v>
      </c>
    </row>
    <row r="88" spans="2:5" ht="12" customHeight="1" x14ac:dyDescent="0.2">
      <c r="B88" s="6" t="s">
        <v>74</v>
      </c>
      <c r="C88" s="36">
        <v>1002</v>
      </c>
      <c r="D88" s="36">
        <v>494</v>
      </c>
      <c r="E88" s="37">
        <v>49.30139720558882</v>
      </c>
    </row>
    <row r="89" spans="2:5" ht="12" customHeight="1" x14ac:dyDescent="0.2">
      <c r="B89" s="6" t="s">
        <v>75</v>
      </c>
      <c r="C89" s="32">
        <v>19994</v>
      </c>
      <c r="D89" s="32">
        <v>3812</v>
      </c>
      <c r="E89" s="33">
        <v>19.065719715914774</v>
      </c>
    </row>
    <row r="90" spans="2:5" ht="12" customHeight="1" x14ac:dyDescent="0.2">
      <c r="B90" s="6" t="s">
        <v>76</v>
      </c>
      <c r="C90" s="32">
        <v>73715</v>
      </c>
      <c r="D90" s="32">
        <v>4587</v>
      </c>
      <c r="E90" s="33">
        <v>6.2226141219561821</v>
      </c>
    </row>
    <row r="91" spans="2:5" ht="12" customHeight="1" x14ac:dyDescent="0.2">
      <c r="B91" s="6" t="s">
        <v>77</v>
      </c>
      <c r="C91" s="32">
        <v>107</v>
      </c>
      <c r="D91" s="32">
        <v>-1</v>
      </c>
      <c r="E91" s="33">
        <v>-0.93457943925233633</v>
      </c>
    </row>
    <row r="92" spans="2:5" ht="12" customHeight="1" x14ac:dyDescent="0.2">
      <c r="B92" s="6" t="s">
        <v>78</v>
      </c>
      <c r="C92" s="32">
        <v>2227</v>
      </c>
      <c r="D92" s="32">
        <v>1701</v>
      </c>
      <c r="E92" s="33">
        <v>76.380781320161645</v>
      </c>
    </row>
    <row r="93" spans="2:5" ht="12" customHeight="1" x14ac:dyDescent="0.2">
      <c r="B93" s="6" t="s">
        <v>86</v>
      </c>
      <c r="C93" s="22">
        <v>901</v>
      </c>
      <c r="D93" s="22">
        <v>901</v>
      </c>
      <c r="E93" s="23">
        <v>100</v>
      </c>
    </row>
    <row r="94" spans="2:5" ht="12" customHeight="1" x14ac:dyDescent="0.2">
      <c r="B94" s="6" t="s">
        <v>79</v>
      </c>
      <c r="C94" s="32">
        <v>901</v>
      </c>
      <c r="D94" s="32">
        <v>901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2315966-9415-4179-BF32-E115BC68EA13}"/>
    <hyperlink ref="D4" location="ŞUBAT!A1" display="Şubat" xr:uid="{5960778F-CD4A-43E8-81D8-790AFE315694}"/>
    <hyperlink ref="E4" location="MART!A1" display="Mart" xr:uid="{4F2AF78D-BF7D-45B0-BE17-D46B679C1536}"/>
    <hyperlink ref="C5" location="NİSAN!A1" display="Nisan" xr:uid="{352AA720-445B-4FA7-ACD0-2C7377A2D099}"/>
    <hyperlink ref="D5" location="MAYIS!A1" display="Mayıs" xr:uid="{1A667DA3-07D0-481E-ADF3-60205A788AA8}"/>
    <hyperlink ref="E5" location="HAZİRAN!A1" display="Haziran" xr:uid="{AFC7ADDE-DC01-4B48-9301-C0750A901912}"/>
    <hyperlink ref="C6" location="TEMMUZ!A1" display="Temmuz" xr:uid="{699D022A-DA82-4804-9140-C08BC4D5D849}"/>
    <hyperlink ref="D6" location="AĞUSTOS!A1" display="Ağustos" xr:uid="{25F03D7D-A257-410A-9A12-80AB8FF8794B}"/>
    <hyperlink ref="E6" location="EYLÜL!A1" display="Eylül" xr:uid="{489C6DBD-D91C-4855-989E-6662C85AE854}"/>
    <hyperlink ref="C7" location="EKİM!A1" display="Ekim" xr:uid="{A35A1209-1CC9-4B0E-8A75-FE57B0DC9346}"/>
    <hyperlink ref="D7" location="KASIM!A1" display="Kasım" xr:uid="{50B70575-BDFF-4DC5-AE90-A1410FDC1018}"/>
    <hyperlink ref="E7" location="ARALIK!A1" display="Aralık" xr:uid="{C0428EF8-B872-4B10-A011-3BEE1C0A543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788A-AFDD-4901-8586-FF9086F24DC6}">
  <sheetPr codeName="Sayfa1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531750</v>
      </c>
      <c r="D10" s="22">
        <v>225628</v>
      </c>
      <c r="E10" s="23">
        <v>42.431217677480021</v>
      </c>
    </row>
    <row r="11" spans="2:5" ht="12" customHeight="1" x14ac:dyDescent="0.2">
      <c r="B11" s="7" t="s">
        <v>4</v>
      </c>
      <c r="C11" s="24">
        <v>397721</v>
      </c>
      <c r="D11" s="24">
        <v>207815</v>
      </c>
      <c r="E11" s="25">
        <v>52.25145265148182</v>
      </c>
    </row>
    <row r="12" spans="2:5" ht="12" customHeight="1" x14ac:dyDescent="0.2">
      <c r="B12" s="7" t="s">
        <v>5</v>
      </c>
      <c r="C12" s="24">
        <v>177432</v>
      </c>
      <c r="D12" s="24">
        <v>104679</v>
      </c>
      <c r="E12" s="25">
        <v>58.996686054375758</v>
      </c>
    </row>
    <row r="13" spans="2:5" ht="12" customHeight="1" x14ac:dyDescent="0.2">
      <c r="B13" s="7" t="s">
        <v>6</v>
      </c>
      <c r="C13" s="26">
        <v>106575</v>
      </c>
      <c r="D13" s="26">
        <v>60110</v>
      </c>
      <c r="E13" s="27">
        <v>56.401595120806945</v>
      </c>
    </row>
    <row r="14" spans="2:5" ht="12" customHeight="1" x14ac:dyDescent="0.2">
      <c r="B14" s="8" t="s">
        <v>7</v>
      </c>
      <c r="C14" s="28">
        <v>27600</v>
      </c>
      <c r="D14" s="28">
        <v>4826</v>
      </c>
      <c r="E14" s="29">
        <v>17.485507246376812</v>
      </c>
    </row>
    <row r="15" spans="2:5" ht="12" customHeight="1" x14ac:dyDescent="0.2">
      <c r="B15" s="8" t="s">
        <v>8</v>
      </c>
      <c r="C15" s="28">
        <v>4103</v>
      </c>
      <c r="D15" s="28">
        <v>1007</v>
      </c>
      <c r="E15" s="29">
        <v>24.543017304411407</v>
      </c>
    </row>
    <row r="16" spans="2:5" ht="12" customHeight="1" x14ac:dyDescent="0.2">
      <c r="B16" s="8" t="s">
        <v>9</v>
      </c>
      <c r="C16" s="28">
        <v>68472</v>
      </c>
      <c r="D16" s="28">
        <v>49950</v>
      </c>
      <c r="E16" s="29">
        <v>72.949526813880126</v>
      </c>
    </row>
    <row r="17" spans="2:5" ht="12" customHeight="1" x14ac:dyDescent="0.2">
      <c r="B17" s="8" t="s">
        <v>10</v>
      </c>
      <c r="C17" s="28">
        <v>6400</v>
      </c>
      <c r="D17" s="28">
        <v>4327</v>
      </c>
      <c r="E17" s="29">
        <v>67.609375</v>
      </c>
    </row>
    <row r="18" spans="2:5" ht="12" customHeight="1" x14ac:dyDescent="0.2">
      <c r="B18" s="7" t="s">
        <v>11</v>
      </c>
      <c r="C18" s="24">
        <v>70857</v>
      </c>
      <c r="D18" s="24">
        <v>44569</v>
      </c>
      <c r="E18" s="25">
        <v>62.899925201462104</v>
      </c>
    </row>
    <row r="19" spans="2:5" ht="12" customHeight="1" x14ac:dyDescent="0.2">
      <c r="B19" s="8" t="s">
        <v>12</v>
      </c>
      <c r="C19" s="28">
        <v>19515</v>
      </c>
      <c r="D19" s="28">
        <v>1012</v>
      </c>
      <c r="E19" s="29">
        <v>5.1857545477837563</v>
      </c>
    </row>
    <row r="20" spans="2:5" ht="12" customHeight="1" x14ac:dyDescent="0.2">
      <c r="B20" s="8" t="s">
        <v>13</v>
      </c>
      <c r="C20" s="28">
        <v>-69</v>
      </c>
      <c r="D20" s="28">
        <v>-89</v>
      </c>
      <c r="E20" s="29">
        <v>128.98550724637681</v>
      </c>
    </row>
    <row r="21" spans="2:5" ht="12" customHeight="1" x14ac:dyDescent="0.2">
      <c r="B21" s="8" t="s">
        <v>14</v>
      </c>
      <c r="C21" s="28">
        <v>51411</v>
      </c>
      <c r="D21" s="28">
        <v>43646</v>
      </c>
      <c r="E21" s="29">
        <v>84.89622843360371</v>
      </c>
    </row>
    <row r="22" spans="2:5" s="4" customFormat="1" ht="12" customHeight="1" x14ac:dyDescent="0.2">
      <c r="B22" s="7" t="s">
        <v>15</v>
      </c>
      <c r="C22" s="24">
        <v>48977</v>
      </c>
      <c r="D22" s="24">
        <v>15987</v>
      </c>
      <c r="E22" s="25">
        <v>32.64185229801744</v>
      </c>
    </row>
    <row r="23" spans="2:5" s="4" customFormat="1" ht="12" customHeight="1" x14ac:dyDescent="0.2">
      <c r="B23" s="8" t="s">
        <v>16</v>
      </c>
      <c r="C23" s="30">
        <v>174</v>
      </c>
      <c r="D23" s="30">
        <v>91</v>
      </c>
      <c r="E23" s="31">
        <v>52.298850574712638</v>
      </c>
    </row>
    <row r="24" spans="2:5" ht="12" customHeight="1" x14ac:dyDescent="0.2">
      <c r="B24" s="8" t="s">
        <v>17</v>
      </c>
      <c r="C24" s="30">
        <v>48803</v>
      </c>
      <c r="D24" s="30">
        <v>15896</v>
      </c>
      <c r="E24" s="31">
        <v>32.571768129008461</v>
      </c>
    </row>
    <row r="25" spans="2:5" s="4" customFormat="1" ht="12" customHeight="1" x14ac:dyDescent="0.2">
      <c r="B25" s="7" t="s">
        <v>18</v>
      </c>
      <c r="C25" s="24">
        <v>132343</v>
      </c>
      <c r="D25" s="24">
        <v>61363</v>
      </c>
      <c r="E25" s="25">
        <v>46.366638205269638</v>
      </c>
    </row>
    <row r="26" spans="2:5" ht="12" customHeight="1" x14ac:dyDescent="0.2">
      <c r="B26" s="7" t="s">
        <v>19</v>
      </c>
      <c r="C26" s="24">
        <v>106161</v>
      </c>
      <c r="D26" s="24">
        <v>54332</v>
      </c>
      <c r="E26" s="25">
        <v>51.178869829786834</v>
      </c>
    </row>
    <row r="27" spans="2:5" ht="12" customHeight="1" x14ac:dyDescent="0.2">
      <c r="B27" s="8" t="s">
        <v>20</v>
      </c>
      <c r="C27" s="28">
        <v>103738</v>
      </c>
      <c r="D27" s="28">
        <v>52364</v>
      </c>
      <c r="E27" s="29">
        <v>50.477163623744438</v>
      </c>
    </row>
    <row r="28" spans="2:5" ht="12" customHeight="1" x14ac:dyDescent="0.2">
      <c r="B28" s="8" t="s">
        <v>21</v>
      </c>
      <c r="C28" s="28">
        <v>2423</v>
      </c>
      <c r="D28" s="28">
        <v>1968</v>
      </c>
      <c r="E28" s="29">
        <v>81.221626083367724</v>
      </c>
    </row>
    <row r="29" spans="2:5" ht="12" customHeight="1" x14ac:dyDescent="0.2">
      <c r="B29" s="7" t="s">
        <v>22</v>
      </c>
      <c r="C29" s="26">
        <v>20758</v>
      </c>
      <c r="D29" s="26">
        <v>3159</v>
      </c>
      <c r="E29" s="27">
        <v>15.21822911648521</v>
      </c>
    </row>
    <row r="30" spans="2:5" ht="12" customHeight="1" x14ac:dyDescent="0.2">
      <c r="B30" s="8" t="s">
        <v>23</v>
      </c>
      <c r="C30" s="28">
        <v>19395</v>
      </c>
      <c r="D30" s="28">
        <v>1821</v>
      </c>
      <c r="E30" s="29">
        <v>9.3890177880897134</v>
      </c>
    </row>
    <row r="31" spans="2:5" s="4" customFormat="1" ht="12" customHeight="1" x14ac:dyDescent="0.2">
      <c r="B31" s="8" t="s">
        <v>24</v>
      </c>
      <c r="C31" s="28">
        <v>1338</v>
      </c>
      <c r="D31" s="28">
        <v>1338</v>
      </c>
      <c r="E31" s="29">
        <v>100</v>
      </c>
    </row>
    <row r="32" spans="2:5" ht="12" customHeight="1" x14ac:dyDescent="0.2">
      <c r="B32" s="8" t="s">
        <v>25</v>
      </c>
      <c r="C32" s="28">
        <v>25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5419</v>
      </c>
      <c r="D37" s="26">
        <v>3869</v>
      </c>
      <c r="E37" s="27">
        <v>71.39693670418896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4</v>
      </c>
      <c r="D39" s="26">
        <v>2</v>
      </c>
      <c r="E39" s="27">
        <v>50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21992</v>
      </c>
      <c r="D44" s="24">
        <v>13869</v>
      </c>
      <c r="E44" s="25">
        <v>63.063841396871588</v>
      </c>
    </row>
    <row r="45" spans="2:6" ht="12" customHeight="1" x14ac:dyDescent="0.2">
      <c r="B45" s="7" t="s">
        <v>37</v>
      </c>
      <c r="C45" s="26">
        <v>16486</v>
      </c>
      <c r="D45" s="26">
        <v>11899</v>
      </c>
      <c r="E45" s="27">
        <v>72.176392090258403</v>
      </c>
      <c r="F45" s="5"/>
    </row>
    <row r="46" spans="2:6" ht="12" customHeight="1" x14ac:dyDescent="0.2">
      <c r="B46" s="7" t="s">
        <v>38</v>
      </c>
      <c r="C46" s="26">
        <v>491</v>
      </c>
      <c r="D46" s="26">
        <v>18</v>
      </c>
      <c r="E46" s="27">
        <v>3.6659877800407332</v>
      </c>
    </row>
    <row r="47" spans="2:6" ht="12" customHeight="1" x14ac:dyDescent="0.2">
      <c r="B47" s="6" t="s">
        <v>84</v>
      </c>
      <c r="C47" s="22">
        <v>10447</v>
      </c>
      <c r="D47" s="22">
        <v>8933</v>
      </c>
      <c r="E47" s="27">
        <v>85.507801282664872</v>
      </c>
    </row>
    <row r="48" spans="2:6" ht="12" customHeight="1" x14ac:dyDescent="0.2">
      <c r="B48" s="6" t="s">
        <v>39</v>
      </c>
      <c r="C48" s="32">
        <v>3824</v>
      </c>
      <c r="D48" s="32">
        <v>3525</v>
      </c>
      <c r="E48" s="33">
        <v>92.180962343096226</v>
      </c>
    </row>
    <row r="49" spans="2:5" ht="12" customHeight="1" x14ac:dyDescent="0.2">
      <c r="B49" s="6" t="s">
        <v>40</v>
      </c>
      <c r="C49" s="32">
        <v>3426</v>
      </c>
      <c r="D49" s="32">
        <v>3362</v>
      </c>
      <c r="E49" s="33">
        <v>98.131932282545236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3426</v>
      </c>
      <c r="D51" s="34">
        <v>3362</v>
      </c>
      <c r="E51" s="35">
        <v>98.131932282545236</v>
      </c>
    </row>
    <row r="52" spans="2:5" ht="12" customHeight="1" x14ac:dyDescent="0.2">
      <c r="B52" s="6" t="s">
        <v>43</v>
      </c>
      <c r="C52" s="32">
        <v>398</v>
      </c>
      <c r="D52" s="32">
        <v>163</v>
      </c>
      <c r="E52" s="33">
        <v>40.954773869346731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398</v>
      </c>
      <c r="D54" s="34">
        <v>163</v>
      </c>
      <c r="E54" s="35">
        <v>40.954773869346731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2466</v>
      </c>
      <c r="D58" s="32">
        <v>2466</v>
      </c>
      <c r="E58" s="33">
        <v>100</v>
      </c>
    </row>
    <row r="59" spans="2:5" ht="12" customHeight="1" x14ac:dyDescent="0.2">
      <c r="B59" s="6" t="s">
        <v>48</v>
      </c>
      <c r="C59" s="32">
        <v>2466</v>
      </c>
      <c r="D59" s="32">
        <v>2466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4153</v>
      </c>
      <c r="D61" s="32">
        <v>2938</v>
      </c>
      <c r="E61" s="33">
        <v>70.744040452684814</v>
      </c>
    </row>
    <row r="62" spans="2:5" s="4" customFormat="1" ht="12" customHeight="1" x14ac:dyDescent="0.2">
      <c r="B62" s="6" t="s">
        <v>51</v>
      </c>
      <c r="C62" s="32">
        <v>4148</v>
      </c>
      <c r="D62" s="32">
        <v>2933</v>
      </c>
      <c r="E62" s="33">
        <v>70.708775313404047</v>
      </c>
    </row>
    <row r="63" spans="2:5" ht="12" customHeight="1" x14ac:dyDescent="0.2">
      <c r="B63" s="6" t="s">
        <v>90</v>
      </c>
      <c r="C63" s="32">
        <v>5</v>
      </c>
      <c r="D63" s="32">
        <v>5</v>
      </c>
      <c r="E63" s="33">
        <v>100</v>
      </c>
    </row>
    <row r="64" spans="2:5" ht="12" customHeight="1" x14ac:dyDescent="0.2">
      <c r="B64" s="6" t="s">
        <v>52</v>
      </c>
      <c r="C64" s="32">
        <v>4</v>
      </c>
      <c r="D64" s="32">
        <v>4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122729</v>
      </c>
      <c r="D70" s="22">
        <v>8027</v>
      </c>
      <c r="E70" s="23">
        <v>6.5404264680719306</v>
      </c>
    </row>
    <row r="71" spans="2:5" ht="12" customHeight="1" x14ac:dyDescent="0.2">
      <c r="B71" s="6" t="s">
        <v>57</v>
      </c>
      <c r="C71" s="32">
        <v>29092</v>
      </c>
      <c r="D71" s="32">
        <v>143</v>
      </c>
      <c r="E71" s="33">
        <v>0.49154406709748383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29000</v>
      </c>
      <c r="D74" s="36">
        <v>70</v>
      </c>
      <c r="E74" s="37">
        <v>0.2413793103448276</v>
      </c>
    </row>
    <row r="75" spans="2:5" ht="12" customHeight="1" x14ac:dyDescent="0.2">
      <c r="B75" s="6" t="s">
        <v>61</v>
      </c>
      <c r="C75" s="32">
        <v>92</v>
      </c>
      <c r="D75" s="32">
        <v>73</v>
      </c>
      <c r="E75" s="33">
        <v>79.347826086956516</v>
      </c>
    </row>
    <row r="76" spans="2:5" ht="12" customHeight="1" x14ac:dyDescent="0.2">
      <c r="B76" s="6" t="s">
        <v>62</v>
      </c>
      <c r="C76" s="32">
        <v>452</v>
      </c>
      <c r="D76" s="32">
        <v>201</v>
      </c>
      <c r="E76" s="33">
        <v>44.469026548672566</v>
      </c>
    </row>
    <row r="77" spans="2:5" ht="12" customHeight="1" x14ac:dyDescent="0.2">
      <c r="B77" s="6" t="s">
        <v>63</v>
      </c>
      <c r="C77" s="32">
        <v>249</v>
      </c>
      <c r="D77" s="32">
        <v>19</v>
      </c>
      <c r="E77" s="33">
        <v>7.6305220883534144</v>
      </c>
    </row>
    <row r="78" spans="2:5" ht="12" customHeight="1" x14ac:dyDescent="0.2">
      <c r="B78" s="6" t="s">
        <v>64</v>
      </c>
      <c r="C78" s="32">
        <v>203</v>
      </c>
      <c r="D78" s="32">
        <v>182</v>
      </c>
      <c r="E78" s="33">
        <v>89.65517241379311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11</v>
      </c>
      <c r="E81" s="35">
        <v>91.666666666666657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191</v>
      </c>
      <c r="D86" s="34">
        <v>171</v>
      </c>
      <c r="E86" s="35">
        <v>89.528795811518322</v>
      </c>
    </row>
    <row r="87" spans="2:5" ht="12" customHeight="1" x14ac:dyDescent="0.2">
      <c r="B87" s="6" t="s">
        <v>73</v>
      </c>
      <c r="C87" s="32">
        <v>91297</v>
      </c>
      <c r="D87" s="32">
        <v>6327</v>
      </c>
      <c r="E87" s="33">
        <v>6.9301291389640403</v>
      </c>
    </row>
    <row r="88" spans="2:5" ht="12" customHeight="1" x14ac:dyDescent="0.2">
      <c r="B88" s="6" t="s">
        <v>74</v>
      </c>
      <c r="C88" s="36">
        <v>921</v>
      </c>
      <c r="D88" s="36">
        <v>416</v>
      </c>
      <c r="E88" s="37">
        <v>45.168295331161779</v>
      </c>
    </row>
    <row r="89" spans="2:5" ht="12" customHeight="1" x14ac:dyDescent="0.2">
      <c r="B89" s="6" t="s">
        <v>75</v>
      </c>
      <c r="C89" s="32">
        <v>19068</v>
      </c>
      <c r="D89" s="32">
        <v>3079</v>
      </c>
      <c r="E89" s="33">
        <v>16.147472204740929</v>
      </c>
    </row>
    <row r="90" spans="2:5" ht="12" customHeight="1" x14ac:dyDescent="0.2">
      <c r="B90" s="6" t="s">
        <v>76</v>
      </c>
      <c r="C90" s="32">
        <v>71201</v>
      </c>
      <c r="D90" s="32">
        <v>2833</v>
      </c>
      <c r="E90" s="33">
        <v>3.9788767011699275</v>
      </c>
    </row>
    <row r="91" spans="2:5" ht="12" customHeight="1" x14ac:dyDescent="0.2">
      <c r="B91" s="6" t="s">
        <v>77</v>
      </c>
      <c r="C91" s="32">
        <v>107</v>
      </c>
      <c r="D91" s="32">
        <v>-1</v>
      </c>
      <c r="E91" s="33">
        <v>-0.93457943925233633</v>
      </c>
    </row>
    <row r="92" spans="2:5" ht="12" customHeight="1" x14ac:dyDescent="0.2">
      <c r="B92" s="6" t="s">
        <v>78</v>
      </c>
      <c r="C92" s="32">
        <v>1888</v>
      </c>
      <c r="D92" s="32">
        <v>1356</v>
      </c>
      <c r="E92" s="33">
        <v>71.822033898305079</v>
      </c>
    </row>
    <row r="93" spans="2:5" ht="12" customHeight="1" x14ac:dyDescent="0.2">
      <c r="B93" s="6" t="s">
        <v>86</v>
      </c>
      <c r="C93" s="22">
        <v>853</v>
      </c>
      <c r="D93" s="22">
        <v>853</v>
      </c>
      <c r="E93" s="23">
        <v>100</v>
      </c>
    </row>
    <row r="94" spans="2:5" ht="12" customHeight="1" x14ac:dyDescent="0.2">
      <c r="B94" s="6" t="s">
        <v>79</v>
      </c>
      <c r="C94" s="32">
        <v>853</v>
      </c>
      <c r="D94" s="32">
        <v>853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D51CB87-703B-4964-A040-674A2BA735F1}"/>
    <hyperlink ref="D4" location="ŞUBAT!A1" display="Şubat" xr:uid="{05670C05-5CB0-441B-A6FA-75D4A1816D6D}"/>
    <hyperlink ref="E4" location="MART!A1" display="Mart" xr:uid="{336A9D5C-B7F4-4992-A119-41BD0A895698}"/>
    <hyperlink ref="C5" location="NİSAN!A1" display="Nisan" xr:uid="{409D31CF-9A1A-48AA-A47A-A833DFB097F8}"/>
    <hyperlink ref="D5" location="MAYIS!A1" display="Mayıs" xr:uid="{9708D6A7-D43F-41C4-84E5-AA260C3BD11D}"/>
    <hyperlink ref="E5" location="HAZİRAN!A1" display="Haziran" xr:uid="{127EFE91-D471-4B22-92A4-D11AB54501DD}"/>
    <hyperlink ref="C6" location="TEMMUZ!A1" display="Temmuz" xr:uid="{A67928BA-DB22-42DE-8156-2FDB5233CE5F}"/>
    <hyperlink ref="D6" location="AĞUSTOS!A1" display="Ağustos" xr:uid="{AEEDC68A-0811-4FBF-A95E-CA1306A435EC}"/>
    <hyperlink ref="E6" location="EYLÜL!A1" display="Eylül" xr:uid="{F6789C6D-06AA-4105-A034-A580A4F24800}"/>
    <hyperlink ref="C7" location="EKİM!A1" display="Ekim" xr:uid="{3A42CAA8-93B2-491D-ABF4-3CE690C2BEC8}"/>
    <hyperlink ref="D7" location="KASIM!A1" display="Kasım" xr:uid="{D2E71995-64DD-456B-A676-5E9657D865C9}"/>
    <hyperlink ref="E7" location="ARALIK!A1" display="Aralık" xr:uid="{0EE0741D-A64F-4137-985E-46E472E46B9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ABFE-60EC-45D9-B3FB-09510848F75D}">
  <sheetPr codeName="Sayfa2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470770</v>
      </c>
      <c r="D10" s="22">
        <v>172328</v>
      </c>
      <c r="E10" s="23">
        <v>36.605561102024339</v>
      </c>
    </row>
    <row r="11" spans="2:5" ht="12" customHeight="1" x14ac:dyDescent="0.2">
      <c r="B11" s="7" t="s">
        <v>4</v>
      </c>
      <c r="C11" s="24">
        <v>339675</v>
      </c>
      <c r="D11" s="24">
        <v>158345</v>
      </c>
      <c r="E11" s="25">
        <v>46.616618826819753</v>
      </c>
    </row>
    <row r="12" spans="2:5" ht="12" customHeight="1" x14ac:dyDescent="0.2">
      <c r="B12" s="7" t="s">
        <v>5</v>
      </c>
      <c r="C12" s="24">
        <v>134939</v>
      </c>
      <c r="D12" s="24">
        <v>68110</v>
      </c>
      <c r="E12" s="25">
        <v>50.474658919956426</v>
      </c>
    </row>
    <row r="13" spans="2:5" ht="12" customHeight="1" x14ac:dyDescent="0.2">
      <c r="B13" s="7" t="s">
        <v>6</v>
      </c>
      <c r="C13" s="26">
        <v>93443</v>
      </c>
      <c r="D13" s="26">
        <v>48613</v>
      </c>
      <c r="E13" s="27">
        <v>52.024228674164995</v>
      </c>
    </row>
    <row r="14" spans="2:5" ht="12" customHeight="1" x14ac:dyDescent="0.2">
      <c r="B14" s="8" t="s">
        <v>7</v>
      </c>
      <c r="C14" s="28">
        <v>25988</v>
      </c>
      <c r="D14" s="28">
        <v>4409</v>
      </c>
      <c r="E14" s="29">
        <v>16.965522548868709</v>
      </c>
    </row>
    <row r="15" spans="2:5" ht="12" customHeight="1" x14ac:dyDescent="0.2">
      <c r="B15" s="8" t="s">
        <v>8</v>
      </c>
      <c r="C15" s="28">
        <v>4085</v>
      </c>
      <c r="D15" s="28">
        <v>888</v>
      </c>
      <c r="E15" s="29">
        <v>21.738066095471236</v>
      </c>
    </row>
    <row r="16" spans="2:5" ht="12" customHeight="1" x14ac:dyDescent="0.2">
      <c r="B16" s="8" t="s">
        <v>9</v>
      </c>
      <c r="C16" s="28">
        <v>59537</v>
      </c>
      <c r="D16" s="28">
        <v>40873</v>
      </c>
      <c r="E16" s="29">
        <v>68.651426843811407</v>
      </c>
    </row>
    <row r="17" spans="2:5" ht="12" customHeight="1" x14ac:dyDescent="0.2">
      <c r="B17" s="8" t="s">
        <v>10</v>
      </c>
      <c r="C17" s="28">
        <v>3833</v>
      </c>
      <c r="D17" s="28">
        <v>2443</v>
      </c>
      <c r="E17" s="29">
        <v>63.735977041481874</v>
      </c>
    </row>
    <row r="18" spans="2:5" ht="12" customHeight="1" x14ac:dyDescent="0.2">
      <c r="B18" s="7" t="s">
        <v>11</v>
      </c>
      <c r="C18" s="24">
        <v>41496</v>
      </c>
      <c r="D18" s="24">
        <v>19497</v>
      </c>
      <c r="E18" s="25">
        <v>46.98525159051475</v>
      </c>
    </row>
    <row r="19" spans="2:5" ht="12" customHeight="1" x14ac:dyDescent="0.2">
      <c r="B19" s="8" t="s">
        <v>12</v>
      </c>
      <c r="C19" s="28">
        <v>14697</v>
      </c>
      <c r="D19" s="28">
        <v>520</v>
      </c>
      <c r="E19" s="29">
        <v>3.5381370347690004</v>
      </c>
    </row>
    <row r="20" spans="2:5" ht="12" customHeight="1" x14ac:dyDescent="0.2">
      <c r="B20" s="8" t="s">
        <v>13</v>
      </c>
      <c r="C20" s="28">
        <v>-72</v>
      </c>
      <c r="D20" s="28">
        <v>-91</v>
      </c>
      <c r="E20" s="29">
        <v>126.38888888888889</v>
      </c>
    </row>
    <row r="21" spans="2:5" ht="12" customHeight="1" x14ac:dyDescent="0.2">
      <c r="B21" s="8" t="s">
        <v>14</v>
      </c>
      <c r="C21" s="28">
        <v>26871</v>
      </c>
      <c r="D21" s="28">
        <v>19068</v>
      </c>
      <c r="E21" s="29">
        <v>70.961259350228872</v>
      </c>
    </row>
    <row r="22" spans="2:5" s="4" customFormat="1" ht="12" customHeight="1" x14ac:dyDescent="0.2">
      <c r="B22" s="7" t="s">
        <v>15</v>
      </c>
      <c r="C22" s="24">
        <v>48916</v>
      </c>
      <c r="D22" s="24">
        <v>14569</v>
      </c>
      <c r="E22" s="25">
        <v>29.783710851255211</v>
      </c>
    </row>
    <row r="23" spans="2:5" s="4" customFormat="1" ht="12" customHeight="1" x14ac:dyDescent="0.2">
      <c r="B23" s="8" t="s">
        <v>16</v>
      </c>
      <c r="C23" s="30">
        <v>169</v>
      </c>
      <c r="D23" s="30">
        <v>78</v>
      </c>
      <c r="E23" s="31">
        <v>46.153846153846153</v>
      </c>
    </row>
    <row r="24" spans="2:5" ht="12" customHeight="1" x14ac:dyDescent="0.2">
      <c r="B24" s="8" t="s">
        <v>17</v>
      </c>
      <c r="C24" s="30">
        <v>48747</v>
      </c>
      <c r="D24" s="30">
        <v>14491</v>
      </c>
      <c r="E24" s="31">
        <v>29.726957556362443</v>
      </c>
    </row>
    <row r="25" spans="2:5" s="4" customFormat="1" ht="12" customHeight="1" x14ac:dyDescent="0.2">
      <c r="B25" s="7" t="s">
        <v>18</v>
      </c>
      <c r="C25" s="24">
        <v>120978</v>
      </c>
      <c r="D25" s="24">
        <v>54408</v>
      </c>
      <c r="E25" s="25">
        <v>44.973466250061996</v>
      </c>
    </row>
    <row r="26" spans="2:5" ht="12" customHeight="1" x14ac:dyDescent="0.2">
      <c r="B26" s="7" t="s">
        <v>19</v>
      </c>
      <c r="C26" s="24">
        <v>97114</v>
      </c>
      <c r="D26" s="24">
        <v>48759</v>
      </c>
      <c r="E26" s="25">
        <v>50.208002965586843</v>
      </c>
    </row>
    <row r="27" spans="2:5" ht="12" customHeight="1" x14ac:dyDescent="0.2">
      <c r="B27" s="8" t="s">
        <v>20</v>
      </c>
      <c r="C27" s="28">
        <v>95095</v>
      </c>
      <c r="D27" s="28">
        <v>47197</v>
      </c>
      <c r="E27" s="29">
        <v>49.631421210368579</v>
      </c>
    </row>
    <row r="28" spans="2:5" ht="12" customHeight="1" x14ac:dyDescent="0.2">
      <c r="B28" s="8" t="s">
        <v>21</v>
      </c>
      <c r="C28" s="28">
        <v>2019</v>
      </c>
      <c r="D28" s="28">
        <v>1562</v>
      </c>
      <c r="E28" s="29">
        <v>77.365032194155532</v>
      </c>
    </row>
    <row r="29" spans="2:5" ht="12" customHeight="1" x14ac:dyDescent="0.2">
      <c r="B29" s="7" t="s">
        <v>22</v>
      </c>
      <c r="C29" s="26">
        <v>19127</v>
      </c>
      <c r="D29" s="26">
        <v>2464</v>
      </c>
      <c r="E29" s="27">
        <v>12.882312960736131</v>
      </c>
    </row>
    <row r="30" spans="2:5" ht="12" customHeight="1" x14ac:dyDescent="0.2">
      <c r="B30" s="8" t="s">
        <v>23</v>
      </c>
      <c r="C30" s="28">
        <v>18114</v>
      </c>
      <c r="D30" s="28">
        <v>1476</v>
      </c>
      <c r="E30" s="29">
        <v>8.1483935077840339</v>
      </c>
    </row>
    <row r="31" spans="2:5" s="4" customFormat="1" ht="12" customHeight="1" x14ac:dyDescent="0.2">
      <c r="B31" s="8" t="s">
        <v>24</v>
      </c>
      <c r="C31" s="28">
        <v>988</v>
      </c>
      <c r="D31" s="28">
        <v>988</v>
      </c>
      <c r="E31" s="29">
        <v>100</v>
      </c>
    </row>
    <row r="32" spans="2:5" ht="12" customHeight="1" x14ac:dyDescent="0.2">
      <c r="B32" s="8" t="s">
        <v>25</v>
      </c>
      <c r="C32" s="28">
        <v>25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4732</v>
      </c>
      <c r="D37" s="26">
        <v>3182</v>
      </c>
      <c r="E37" s="27">
        <v>67.244294167371095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4</v>
      </c>
      <c r="D39" s="26">
        <v>2</v>
      </c>
      <c r="E39" s="27">
        <v>50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19771</v>
      </c>
      <c r="D44" s="24">
        <v>11618</v>
      </c>
      <c r="E44" s="25">
        <v>58.762834454504073</v>
      </c>
    </row>
    <row r="45" spans="2:6" ht="12" customHeight="1" x14ac:dyDescent="0.2">
      <c r="B45" s="7" t="s">
        <v>37</v>
      </c>
      <c r="C45" s="26">
        <v>14578</v>
      </c>
      <c r="D45" s="26">
        <v>9631</v>
      </c>
      <c r="E45" s="27">
        <v>66.065303882562759</v>
      </c>
      <c r="F45" s="5"/>
    </row>
    <row r="46" spans="2:6" ht="12" customHeight="1" x14ac:dyDescent="0.2">
      <c r="B46" s="7" t="s">
        <v>38</v>
      </c>
      <c r="C46" s="26">
        <v>493</v>
      </c>
      <c r="D46" s="26">
        <v>9</v>
      </c>
      <c r="E46" s="27">
        <v>1.8255578093306288</v>
      </c>
    </row>
    <row r="47" spans="2:6" ht="12" customHeight="1" x14ac:dyDescent="0.2">
      <c r="B47" s="6" t="s">
        <v>84</v>
      </c>
      <c r="C47" s="22">
        <v>9250</v>
      </c>
      <c r="D47" s="22">
        <v>7702</v>
      </c>
      <c r="E47" s="27">
        <v>83.264864864864862</v>
      </c>
    </row>
    <row r="48" spans="2:6" ht="12" customHeight="1" x14ac:dyDescent="0.2">
      <c r="B48" s="6" t="s">
        <v>39</v>
      </c>
      <c r="C48" s="32">
        <v>3094</v>
      </c>
      <c r="D48" s="32">
        <v>2813</v>
      </c>
      <c r="E48" s="33">
        <v>90.917905623787973</v>
      </c>
    </row>
    <row r="49" spans="2:5" ht="12" customHeight="1" x14ac:dyDescent="0.2">
      <c r="B49" s="6" t="s">
        <v>40</v>
      </c>
      <c r="C49" s="32">
        <v>2749</v>
      </c>
      <c r="D49" s="32">
        <v>2685</v>
      </c>
      <c r="E49" s="33">
        <v>97.67188068388505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2749</v>
      </c>
      <c r="D51" s="34">
        <v>2685</v>
      </c>
      <c r="E51" s="35">
        <v>97.67188068388505</v>
      </c>
    </row>
    <row r="52" spans="2:5" ht="12" customHeight="1" x14ac:dyDescent="0.2">
      <c r="B52" s="6" t="s">
        <v>43</v>
      </c>
      <c r="C52" s="32">
        <v>345</v>
      </c>
      <c r="D52" s="32">
        <v>128</v>
      </c>
      <c r="E52" s="33">
        <v>37.10144927536232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345</v>
      </c>
      <c r="D54" s="34">
        <v>128</v>
      </c>
      <c r="E54" s="35">
        <v>37.10144927536232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2334</v>
      </c>
      <c r="D58" s="32">
        <v>2334</v>
      </c>
      <c r="E58" s="33">
        <v>100</v>
      </c>
    </row>
    <row r="59" spans="2:5" ht="12" customHeight="1" x14ac:dyDescent="0.2">
      <c r="B59" s="6" t="s">
        <v>48</v>
      </c>
      <c r="C59" s="32">
        <v>2334</v>
      </c>
      <c r="D59" s="32">
        <v>2334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3818</v>
      </c>
      <c r="D61" s="32">
        <v>2551</v>
      </c>
      <c r="E61" s="33">
        <v>66.815086432687281</v>
      </c>
    </row>
    <row r="62" spans="2:5" s="4" customFormat="1" ht="12" customHeight="1" x14ac:dyDescent="0.2">
      <c r="B62" s="6" t="s">
        <v>51</v>
      </c>
      <c r="C62" s="32">
        <v>3813</v>
      </c>
      <c r="D62" s="32">
        <v>2546</v>
      </c>
      <c r="E62" s="33">
        <v>66.771570941515861</v>
      </c>
    </row>
    <row r="63" spans="2:5" ht="12" customHeight="1" x14ac:dyDescent="0.2">
      <c r="B63" s="6" t="s">
        <v>90</v>
      </c>
      <c r="C63" s="32">
        <v>5</v>
      </c>
      <c r="D63" s="32">
        <v>5</v>
      </c>
      <c r="E63" s="33">
        <v>100</v>
      </c>
    </row>
    <row r="64" spans="2:5" ht="12" customHeight="1" x14ac:dyDescent="0.2">
      <c r="B64" s="6" t="s">
        <v>52</v>
      </c>
      <c r="C64" s="32">
        <v>4</v>
      </c>
      <c r="D64" s="32">
        <v>4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121253</v>
      </c>
      <c r="D70" s="22">
        <v>5689</v>
      </c>
      <c r="E70" s="23">
        <v>4.6918426760575001</v>
      </c>
    </row>
    <row r="71" spans="2:5" ht="12" customHeight="1" x14ac:dyDescent="0.2">
      <c r="B71" s="6" t="s">
        <v>57</v>
      </c>
      <c r="C71" s="32">
        <v>30056</v>
      </c>
      <c r="D71" s="32">
        <v>116</v>
      </c>
      <c r="E71" s="33">
        <v>0.38594623369709874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29995</v>
      </c>
      <c r="D74" s="36">
        <v>67</v>
      </c>
      <c r="E74" s="37">
        <v>0.22337056176029341</v>
      </c>
    </row>
    <row r="75" spans="2:5" ht="12" customHeight="1" x14ac:dyDescent="0.2">
      <c r="B75" s="6" t="s">
        <v>61</v>
      </c>
      <c r="C75" s="32">
        <v>61</v>
      </c>
      <c r="D75" s="32">
        <v>49</v>
      </c>
      <c r="E75" s="33">
        <v>80.327868852459019</v>
      </c>
    </row>
    <row r="76" spans="2:5" ht="12" customHeight="1" x14ac:dyDescent="0.2">
      <c r="B76" s="6" t="s">
        <v>62</v>
      </c>
      <c r="C76" s="32">
        <v>406</v>
      </c>
      <c r="D76" s="32">
        <v>154</v>
      </c>
      <c r="E76" s="33">
        <v>37.931034482758619</v>
      </c>
    </row>
    <row r="77" spans="2:5" ht="12" customHeight="1" x14ac:dyDescent="0.2">
      <c r="B77" s="6" t="s">
        <v>63</v>
      </c>
      <c r="C77" s="32">
        <v>245</v>
      </c>
      <c r="D77" s="32">
        <v>16</v>
      </c>
      <c r="E77" s="33">
        <v>6.5306122448979593</v>
      </c>
    </row>
    <row r="78" spans="2:5" ht="12" customHeight="1" x14ac:dyDescent="0.2">
      <c r="B78" s="6" t="s">
        <v>64</v>
      </c>
      <c r="C78" s="32">
        <v>161</v>
      </c>
      <c r="D78" s="32">
        <v>138</v>
      </c>
      <c r="E78" s="33">
        <v>85.714285714285708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9</v>
      </c>
      <c r="E81" s="35">
        <v>75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149</v>
      </c>
      <c r="D86" s="34">
        <v>129</v>
      </c>
      <c r="E86" s="35">
        <v>86.577181208053688</v>
      </c>
    </row>
    <row r="87" spans="2:5" ht="12" customHeight="1" x14ac:dyDescent="0.2">
      <c r="B87" s="6" t="s">
        <v>73</v>
      </c>
      <c r="C87" s="32">
        <v>89182</v>
      </c>
      <c r="D87" s="32">
        <v>4356</v>
      </c>
      <c r="E87" s="33">
        <v>4.8843937117355516</v>
      </c>
    </row>
    <row r="88" spans="2:5" ht="12" customHeight="1" x14ac:dyDescent="0.2">
      <c r="B88" s="6" t="s">
        <v>74</v>
      </c>
      <c r="C88" s="36">
        <v>826</v>
      </c>
      <c r="D88" s="36">
        <v>320</v>
      </c>
      <c r="E88" s="37">
        <v>38.7409200968523</v>
      </c>
    </row>
    <row r="89" spans="2:5" ht="12" customHeight="1" x14ac:dyDescent="0.2">
      <c r="B89" s="6" t="s">
        <v>75</v>
      </c>
      <c r="C89" s="32">
        <v>18093</v>
      </c>
      <c r="D89" s="32">
        <v>2254</v>
      </c>
      <c r="E89" s="33">
        <v>12.457856629635771</v>
      </c>
    </row>
    <row r="90" spans="2:5" ht="12" customHeight="1" x14ac:dyDescent="0.2">
      <c r="B90" s="6" t="s">
        <v>76</v>
      </c>
      <c r="C90" s="32">
        <v>70156</v>
      </c>
      <c r="D90" s="32">
        <v>1782</v>
      </c>
      <c r="E90" s="33">
        <v>2.5400535948457725</v>
      </c>
    </row>
    <row r="91" spans="2:5" ht="12" customHeight="1" x14ac:dyDescent="0.2">
      <c r="B91" s="6" t="s">
        <v>77</v>
      </c>
      <c r="C91" s="32">
        <v>107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1609</v>
      </c>
      <c r="D92" s="32">
        <v>1063</v>
      </c>
      <c r="E92" s="33">
        <v>66.065879428216277</v>
      </c>
    </row>
    <row r="93" spans="2:5" ht="12" customHeight="1" x14ac:dyDescent="0.2">
      <c r="B93" s="6" t="s">
        <v>86</v>
      </c>
      <c r="C93" s="22">
        <v>592</v>
      </c>
      <c r="D93" s="22">
        <v>592</v>
      </c>
      <c r="E93" s="23">
        <v>100</v>
      </c>
    </row>
    <row r="94" spans="2:5" ht="12" customHeight="1" x14ac:dyDescent="0.2">
      <c r="B94" s="6" t="s">
        <v>79</v>
      </c>
      <c r="C94" s="32">
        <v>592</v>
      </c>
      <c r="D94" s="32">
        <v>592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86864FB-04FA-4C10-9E85-3C31349A774C}"/>
    <hyperlink ref="D4" location="ŞUBAT!A1" display="Şubat" xr:uid="{099100E9-D775-4D1A-8FD2-784DF970A85D}"/>
    <hyperlink ref="E4" location="MART!A1" display="Mart" xr:uid="{D4989C8C-B7A1-4240-A947-1617C4844B99}"/>
    <hyperlink ref="C5" location="NİSAN!A1" display="Nisan" xr:uid="{863F5C9E-41AD-49A6-A0D4-EFA8A03818C4}"/>
    <hyperlink ref="D5" location="MAYIS!A1" display="Mayıs" xr:uid="{E865FD10-7127-48A4-BB19-D9EF9694F836}"/>
    <hyperlink ref="E5" location="HAZİRAN!A1" display="Haziran" xr:uid="{55E05482-92EE-49B7-8278-43C6329FCD99}"/>
    <hyperlink ref="C6" location="TEMMUZ!A1" display="Temmuz" xr:uid="{321930DE-02F2-4F47-949B-1B83564817A0}"/>
    <hyperlink ref="D6" location="AĞUSTOS!A1" display="Ağustos" xr:uid="{657D3291-EA4C-41CF-82B8-48EBBA7A0E26}"/>
    <hyperlink ref="E6" location="EYLÜL!A1" display="Eylül" xr:uid="{3C929CB8-1FBD-4596-9828-44A05D2268D9}"/>
    <hyperlink ref="C7" location="EKİM!A1" display="Ekim" xr:uid="{9DDD21E6-D7C5-4A34-9954-BDC9F0C11E9A}"/>
    <hyperlink ref="D7" location="KASIM!A1" display="Kasım" xr:uid="{59CA1721-B745-4059-9C10-F2B5685ED8FD}"/>
    <hyperlink ref="E7" location="ARALIK!A1" display="Aralık" xr:uid="{A7635680-5584-4265-933A-2BE8137AB5E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2025-07-29T13:17:59Z</dcterms:modified>
</cp:coreProperties>
</file>