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3FFC02BE-0877-43CF-9C16-28A478A1AAFE}" xr6:coauthVersionLast="47" xr6:coauthVersionMax="47" xr10:uidLastSave="{00000000-0000-0000-0000-000000000000}"/>
  <bookViews>
    <workbookView xWindow="-108" yWindow="-108" windowWidth="23256" windowHeight="12456" tabRatio="715" xr2:uid="{4A4A19ED-DD5D-4E5E-B9EB-E59CB8286304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C95" i="25"/>
  <c r="C92" i="25"/>
  <c r="E93" i="25"/>
  <c r="D92" i="25"/>
  <c r="E92" i="25"/>
  <c r="E91" i="25"/>
  <c r="E90" i="25"/>
  <c r="E89" i="25"/>
  <c r="E88" i="25"/>
  <c r="E87" i="25"/>
  <c r="D86" i="25"/>
  <c r="E86" i="25" s="1"/>
  <c r="C86" i="25"/>
  <c r="E85" i="25"/>
  <c r="E80" i="25"/>
  <c r="D77" i="25"/>
  <c r="D75" i="25"/>
  <c r="C77" i="25"/>
  <c r="C75" i="25"/>
  <c r="E75" i="25" s="1"/>
  <c r="C69" i="25"/>
  <c r="E77" i="25"/>
  <c r="E76" i="25"/>
  <c r="E74" i="25"/>
  <c r="E73" i="25"/>
  <c r="D70" i="25"/>
  <c r="C70" i="25"/>
  <c r="E70" i="25" s="1"/>
  <c r="D66" i="25"/>
  <c r="D64" i="25"/>
  <c r="C66" i="25"/>
  <c r="C64" i="25"/>
  <c r="E61" i="25"/>
  <c r="D60" i="25"/>
  <c r="E60" i="25"/>
  <c r="C60" i="25"/>
  <c r="E58" i="25"/>
  <c r="D57" i="25"/>
  <c r="C57" i="25"/>
  <c r="E57" i="25"/>
  <c r="D54" i="25"/>
  <c r="C54" i="25"/>
  <c r="E53" i="25"/>
  <c r="D51" i="25"/>
  <c r="D47" i="25" s="1"/>
  <c r="C51" i="25"/>
  <c r="C47" i="25" s="1"/>
  <c r="C46" i="25" s="1"/>
  <c r="E51" i="25"/>
  <c r="E50" i="25"/>
  <c r="D48" i="25"/>
  <c r="C48" i="25"/>
  <c r="E45" i="25"/>
  <c r="E44" i="25"/>
  <c r="E43" i="25"/>
  <c r="E41" i="25"/>
  <c r="E40" i="25"/>
  <c r="D39" i="25"/>
  <c r="E39" i="25"/>
  <c r="C39" i="25"/>
  <c r="E36" i="25"/>
  <c r="E35" i="25"/>
  <c r="E32" i="25"/>
  <c r="E31" i="25"/>
  <c r="E30" i="25"/>
  <c r="D29" i="25"/>
  <c r="C29" i="25"/>
  <c r="E29" i="25" s="1"/>
  <c r="E28" i="25"/>
  <c r="E27" i="25"/>
  <c r="D26" i="25"/>
  <c r="E26" i="25" s="1"/>
  <c r="D25" i="25"/>
  <c r="C26" i="25"/>
  <c r="C25" i="25" s="1"/>
  <c r="E24" i="25"/>
  <c r="E23" i="25"/>
  <c r="D22" i="25"/>
  <c r="C22" i="25"/>
  <c r="E22" i="25"/>
  <c r="E21" i="25"/>
  <c r="E20" i="25"/>
  <c r="E19" i="25"/>
  <c r="D18" i="25"/>
  <c r="E18" i="25" s="1"/>
  <c r="C18" i="25"/>
  <c r="E17" i="25"/>
  <c r="E16" i="25"/>
  <c r="E15" i="25"/>
  <c r="E14" i="25"/>
  <c r="D13" i="25"/>
  <c r="C13" i="25"/>
  <c r="C12" i="25" s="1"/>
  <c r="C11" i="25" s="1"/>
  <c r="C10" i="25" s="1"/>
  <c r="E13" i="25"/>
  <c r="E48" i="25"/>
  <c r="E25" i="25" l="1"/>
  <c r="E47" i="25"/>
  <c r="D46" i="25"/>
  <c r="E46" i="25" s="1"/>
  <c r="D69" i="25"/>
  <c r="E69" i="25" s="1"/>
  <c r="D12" i="25"/>
  <c r="E12" i="25" l="1"/>
  <c r="D11" i="25"/>
  <c r="E11" i="25" l="1"/>
  <c r="D10" i="25"/>
  <c r="E10" i="25" s="1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<sst xmlns="http://schemas.openxmlformats.org/spreadsheetml/2006/main" count="1281" uniqueCount="118">
  <si>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</si>
  <si>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</si>
  <si>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</si>
  <si>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</si>
  <si>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</si>
  <si>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</si>
  <si>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</si>
  <si>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</si>
  <si>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</si>
  <si>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</si>
  <si>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</si>
  <si>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</si>
  <si>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</si>
  <si>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</si>
  <si>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</si>
  <si>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</si>
  <si>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</si>
  <si>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</si>
  <si>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</si>
  <si>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</si>
  <si>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</si>
  <si>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</si>
  <si>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</si>
  <si>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</si>
  <si>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</si>
  <si>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</si>
  <si>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</si>
  <si>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</si>
  <si>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</si>
  <si>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</si>
  <si>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</si>
  <si>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</si>
  <si>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</si>
  <si>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</si>
  <si>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</si>
  <si>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</si>
  <si>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</si>
  <si>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</si>
  <si>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</si>
  <si>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</si>
  <si>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</si>
  <si>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</si>
  <si>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</si>
  <si>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</si>
  <si>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</si>
  <si>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</si>
  <si>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</si>
  <si>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</si>
  <si>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</si>
  <si>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</si>
  <si>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</si>
  <si>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</si>
  <si>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</si>
  <si>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</si>
  <si>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</si>
  <si>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</si>
  <si>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</si>
  <si>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</si>
  <si>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</si>
  <si>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</si>
  <si>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</si>
  <si>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</si>
  <si>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</si>
  <si>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</si>
  <si>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</si>
  <si>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</si>
  <si>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</si>
  <si>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</si>
  <si>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</si>
  <si>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</si>
  <si>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</si>
  <si>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</si>
  <si>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</si>
  <si>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</si>
  <si>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</si>
  <si>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</si>
  <si>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</si>
  <si>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</si>
  <si>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</si>
  <si>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</si>
  <si>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</si>
  <si>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</si>
  <si>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</si>
  <si>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</si>
  <si>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</si>
  <si>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</si>
  <si>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</si>
  <si>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</si>
  <si>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</si>
  <si>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</si>
  <si>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</si>
  <si>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</si>
  <si>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</si>
  <si>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ORDU İLİ GENEL  BÜTÇE GELİRLERİNİN TAHSİLATI, TAHAKKUKU VE TAHSİLATIN TAHAKKUKA  ORANI (KÜMÜLATİF) OCAK 2011</t>
  </si>
  <si>
    <t>Ocak</t>
  </si>
  <si>
    <t>Şubat</t>
  </si>
  <si>
    <t>ORDU İLİ GENEL  BÜTÇE GELİRLERİNİN TAHSİLATI, TAHAKKUKU VE TAHSİLATIN TAHAKKUKA  ORANI (KÜMÜLATİF) ŞUBAT 2011</t>
  </si>
  <si>
    <t>ORDU İLİ GENEL  BÜTÇE GELİRLERİNİN TAHSİLATI, TAHAKKUKU VE TAHSİLATIN TAHAKKUKA  ORANI (KÜMÜLATİF) MART 2011</t>
  </si>
  <si>
    <t>Mart</t>
  </si>
  <si>
    <t>ORDU İLİ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</si>
  <si>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</si>
  <si>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</si>
  <si>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ORDU İLİ GENEL  BÜTÇE GELİRLERİNİN TAHSİLATI, TAHAKKUKU VE TAHSİLATIN TAHAKKUKA  ORANI (KÜMÜLATİF) MAYIS 2011</t>
  </si>
  <si>
    <t>Mayıs</t>
  </si>
  <si>
    <t>ORDU İLİ GENEL  BÜTÇE GELİRLERİNİN TAHSİLATI, TAHAKKUKU VE TAHSİLATIN TAHAKKUKA  ORANI (KÜMÜLATİF) HAZİRAN 2011</t>
  </si>
  <si>
    <t>Haziran</t>
  </si>
  <si>
    <t>ORDU İLİ GENEL  BÜTÇE GELİRLERİNİN TAHSİLATI, TAHAKKUKU VE TAHSİLATIN TAHAKKUKA  ORANI (KÜMÜLATİF) TEMMUZ 2011</t>
  </si>
  <si>
    <t>Temmuz</t>
  </si>
  <si>
    <t>ORDU İLİ GENEL  BÜTÇE GELİRLERİNİN TAHSİLATI, TAHAKKUKU VE TAHSİLATIN TAHAKKUKA  ORANI (KÜMÜLATİF) AĞUSTOS 2011</t>
  </si>
  <si>
    <t>Ağustos</t>
  </si>
  <si>
    <t>ORDU İLİ GENEL  BÜTÇE GELİRLERİNİN TAHSİLATI, TAHAKKUKU VE TAHSİLATIN TAHAKKUKA  ORANI (KÜMÜLATİF) EYLÜL 2011</t>
  </si>
  <si>
    <t>Eylül</t>
  </si>
  <si>
    <t>ORDU İLİ GENEL  BÜTÇE GELİRLERİNİN TAHSİLATI, TAHAKKUKU VE TAHSİLATIN TAHAKKUKA  ORANI (KÜMÜLATİF) EKİM 2011</t>
  </si>
  <si>
    <t>Ekim</t>
  </si>
  <si>
    <t>ORDU İLİ GENEL  BÜTÇE GELİRLERİNİN TAHSİLATI, TAHAKKUKU VE TAHSİLATIN TAHAKKUKA  ORANI (KÜMÜLATİF) KASIM 2011</t>
  </si>
  <si>
    <t>Kasım</t>
  </si>
  <si>
    <t>ORDU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</si>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</sst>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1F46061A-5CC4-4599-9B8B-E14F4C5BBFB1}"/>
    <cellStyle name="Normal_genelgelirtahk_tahs" xfId="3" xr:uid="{1B0008AC-6190-4050-9EEF-ED209A96D0A1}"/>
    <cellStyle name="Virgül [0]_29dan32ye" xfId="4" xr:uid="{9C65E20F-78A0-404C-AB63-A9C9BC1BF1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EE3A-5FB3-4C57-85E8-E6B14BE3C77D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732032</v>
      </c>
      <c r="D10" s="22">
        <v>501242</v>
      </c>
      <c r="E10" s="23">
        <v>68.472689718482243</v>
      </c>
    </row>
    <row r="11" spans="2:5" ht="12" customHeight="1" x14ac:dyDescent="0.2">
      <c r="B11" s="7" t="s">
        <v>4</v>
      </c>
      <c r="C11" s="24">
        <v>604623</v>
      </c>
      <c r="D11" s="24">
        <v>450906</v>
      </c>
      <c r="E11" s="25">
        <v>74.576388923345633</v>
      </c>
    </row>
    <row r="12" spans="2:5" ht="12" customHeight="1" x14ac:dyDescent="0.2">
      <c r="B12" s="7" t="s">
        <v>5</v>
      </c>
      <c r="C12" s="24">
        <v>304001</v>
      </c>
      <c r="D12" s="24">
        <v>218461</v>
      </c>
      <c r="E12" s="25">
        <v>71.861934664688604</v>
      </c>
    </row>
    <row r="13" spans="2:5" ht="12" customHeight="1" x14ac:dyDescent="0.2">
      <c r="B13" s="7" t="s">
        <v>6</v>
      </c>
      <c r="C13" s="26">
        <v>253723</v>
      </c>
      <c r="D13" s="26">
        <v>182768</v>
      </c>
      <c r="E13" s="27">
        <v>72.034462780276129</v>
      </c>
    </row>
    <row r="14" spans="2:5" ht="12" customHeight="1" x14ac:dyDescent="0.2">
      <c r="B14" s="8" t="s">
        <v>7</v>
      </c>
      <c r="C14" s="28">
        <v>30912</v>
      </c>
      <c r="D14" s="28">
        <v>15207</v>
      </c>
      <c r="E14" s="29">
        <v>49.194487577639748</v>
      </c>
    </row>
    <row r="15" spans="2:5" ht="12" customHeight="1" x14ac:dyDescent="0.2">
      <c r="B15" s="8" t="s">
        <v>8</v>
      </c>
      <c r="C15" s="28">
        <v>6708</v>
      </c>
      <c r="D15" s="28">
        <v>3584</v>
      </c>
      <c r="E15" s="29">
        <v>53.428741800834821</v>
      </c>
    </row>
    <row r="16" spans="2:5" ht="12" customHeight="1" x14ac:dyDescent="0.2">
      <c r="B16" s="8" t="s">
        <v>9</v>
      </c>
      <c r="C16" s="28">
        <v>203167</v>
      </c>
      <c r="D16" s="28">
        <v>153709</v>
      </c>
      <c r="E16" s="29">
        <v>75.656479644824202</v>
      </c>
    </row>
    <row r="17" spans="2:5" ht="12" customHeight="1" x14ac:dyDescent="0.2">
      <c r="B17" s="8" t="s">
        <v>10</v>
      </c>
      <c r="C17" s="28">
        <v>12936</v>
      </c>
      <c r="D17" s="28">
        <v>10268</v>
      </c>
      <c r="E17" s="29">
        <v>79.375386518243658</v>
      </c>
    </row>
    <row r="18" spans="2:5" ht="12" customHeight="1" x14ac:dyDescent="0.2">
      <c r="B18" s="7" t="s">
        <v>11</v>
      </c>
      <c r="C18" s="24">
        <v>50278</v>
      </c>
      <c r="D18" s="24">
        <v>35693</v>
      </c>
      <c r="E18" s="25">
        <v>70.991288436294212</v>
      </c>
    </row>
    <row r="19" spans="2:5" ht="12" customHeight="1" x14ac:dyDescent="0.2">
      <c r="B19" s="8" t="s">
        <v>12</v>
      </c>
      <c r="C19" s="28">
        <v>17627</v>
      </c>
      <c r="D19" s="28">
        <v>5865</v>
      </c>
      <c r="E19" s="29">
        <v>33.272820105519941</v>
      </c>
    </row>
    <row r="20" spans="2:5" ht="12" customHeight="1" x14ac:dyDescent="0.2">
      <c r="B20" s="8" t="s">
        <v>13</v>
      </c>
      <c r="C20" s="28">
        <v>-352</v>
      </c>
      <c r="D20" s="28">
        <v>-403</v>
      </c>
      <c r="E20" s="29">
        <v>114.48863636363636</v>
      </c>
    </row>
    <row r="21" spans="2:5" ht="12" customHeight="1" x14ac:dyDescent="0.2">
      <c r="B21" s="8" t="s">
        <v>14</v>
      </c>
      <c r="C21" s="28">
        <v>33003</v>
      </c>
      <c r="D21" s="28">
        <v>30231</v>
      </c>
      <c r="E21" s="29">
        <v>91.600763566948459</v>
      </c>
    </row>
    <row r="22" spans="2:5" s="4" customFormat="1" ht="12" customHeight="1" x14ac:dyDescent="0.2">
      <c r="B22" s="7" t="s">
        <v>15</v>
      </c>
      <c r="C22" s="24">
        <v>44792</v>
      </c>
      <c r="D22" s="24">
        <v>34225</v>
      </c>
      <c r="E22" s="25">
        <v>76.408733702446867</v>
      </c>
    </row>
    <row r="23" spans="2:5" s="4" customFormat="1" ht="12" customHeight="1" x14ac:dyDescent="0.2">
      <c r="B23" s="8" t="s">
        <v>16</v>
      </c>
      <c r="C23" s="30">
        <v>418</v>
      </c>
      <c r="D23" s="30">
        <v>172</v>
      </c>
      <c r="E23" s="31">
        <v>41.148325358851672</v>
      </c>
    </row>
    <row r="24" spans="2:5" ht="12" customHeight="1" x14ac:dyDescent="0.2">
      <c r="B24" s="8" t="s">
        <v>17</v>
      </c>
      <c r="C24" s="30">
        <v>44374</v>
      </c>
      <c r="D24" s="30">
        <v>34053</v>
      </c>
      <c r="E24" s="31">
        <v>76.740884301618067</v>
      </c>
    </row>
    <row r="25" spans="2:5" s="4" customFormat="1" ht="12" customHeight="1" x14ac:dyDescent="0.2">
      <c r="B25" s="7" t="s">
        <v>18</v>
      </c>
      <c r="C25" s="24">
        <v>140930</v>
      </c>
      <c r="D25" s="24">
        <v>100017</v>
      </c>
      <c r="E25" s="25">
        <v>70.969275526857302</v>
      </c>
    </row>
    <row r="26" spans="2:5" ht="12" customHeight="1" x14ac:dyDescent="0.2">
      <c r="B26" s="7" t="s">
        <v>19</v>
      </c>
      <c r="C26" s="24">
        <v>96910</v>
      </c>
      <c r="D26" s="24">
        <v>57177</v>
      </c>
      <c r="E26" s="25">
        <v>59.000103188525429</v>
      </c>
    </row>
    <row r="27" spans="2:5" ht="12" customHeight="1" x14ac:dyDescent="0.2">
      <c r="B27" s="8" t="s">
        <v>20</v>
      </c>
      <c r="C27" s="28">
        <v>84431</v>
      </c>
      <c r="D27" s="28">
        <v>49252</v>
      </c>
      <c r="E27" s="29">
        <v>58.334024232805483</v>
      </c>
    </row>
    <row r="28" spans="2:5" ht="12" customHeight="1" x14ac:dyDescent="0.2">
      <c r="B28" s="8" t="s">
        <v>21</v>
      </c>
      <c r="C28" s="28">
        <v>12479</v>
      </c>
      <c r="D28" s="28">
        <v>7925</v>
      </c>
      <c r="E28" s="29">
        <v>63.50669124128536</v>
      </c>
    </row>
    <row r="29" spans="2:5" ht="12" customHeight="1" x14ac:dyDescent="0.2">
      <c r="B29" s="7" t="s">
        <v>22</v>
      </c>
      <c r="C29" s="26">
        <v>31013</v>
      </c>
      <c r="D29" s="26">
        <v>30658</v>
      </c>
      <c r="E29" s="27">
        <v>98.855318737303705</v>
      </c>
    </row>
    <row r="30" spans="2:5" ht="12" customHeight="1" x14ac:dyDescent="0.2">
      <c r="B30" s="8" t="s">
        <v>23</v>
      </c>
      <c r="C30" s="28">
        <v>395</v>
      </c>
      <c r="D30" s="28">
        <v>105</v>
      </c>
      <c r="E30" s="29">
        <v>26.582278481012654</v>
      </c>
    </row>
    <row r="31" spans="2:5" s="4" customFormat="1" ht="12" customHeight="1" x14ac:dyDescent="0.2">
      <c r="B31" s="8" t="s">
        <v>24</v>
      </c>
      <c r="C31" s="28">
        <v>30580</v>
      </c>
      <c r="D31" s="28">
        <v>30550</v>
      </c>
      <c r="E31" s="29">
        <v>99.901896664486586</v>
      </c>
    </row>
    <row r="32" spans="2:5" ht="12" customHeight="1" x14ac:dyDescent="0.2">
      <c r="B32" s="8" t="s">
        <v>25</v>
      </c>
      <c r="C32" s="28">
        <v>31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7</v>
      </c>
      <c r="D35" s="28">
        <v>3</v>
      </c>
      <c r="E35" s="29">
        <v>42.857142857142854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13003</v>
      </c>
      <c r="D37" s="26">
        <v>12178</v>
      </c>
      <c r="E37" s="27">
        <v>93.655310313004691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37045</v>
      </c>
      <c r="D40" s="24">
        <v>37045</v>
      </c>
      <c r="E40" s="25">
        <v>100</v>
      </c>
    </row>
    <row r="41" spans="2:6" s="4" customFormat="1" ht="12" customHeight="1" x14ac:dyDescent="0.2">
      <c r="B41" s="8" t="s">
        <v>33</v>
      </c>
      <c r="C41" s="30">
        <v>2675</v>
      </c>
      <c r="D41" s="30">
        <v>2675</v>
      </c>
      <c r="E41" s="31">
        <v>100</v>
      </c>
    </row>
    <row r="42" spans="2:6" ht="12" customHeight="1" x14ac:dyDescent="0.2">
      <c r="B42" s="8" t="s">
        <v>34</v>
      </c>
      <c r="C42" s="30">
        <v>34370</v>
      </c>
      <c r="D42" s="30">
        <v>34370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38304</v>
      </c>
      <c r="D44" s="24">
        <v>26462</v>
      </c>
      <c r="E44" s="25">
        <v>69.084168755221384</v>
      </c>
    </row>
    <row r="45" spans="2:6" ht="12" customHeight="1" x14ac:dyDescent="0.2">
      <c r="B45" s="7" t="s">
        <v>37</v>
      </c>
      <c r="C45" s="26">
        <v>38909</v>
      </c>
      <c r="D45" s="26">
        <v>34655</v>
      </c>
      <c r="E45" s="27">
        <v>89.066796885039452</v>
      </c>
      <c r="F45" s="5"/>
    </row>
    <row r="46" spans="2:6" ht="12" customHeight="1" x14ac:dyDescent="0.2">
      <c r="B46" s="7" t="s">
        <v>38</v>
      </c>
      <c r="C46" s="26">
        <v>642</v>
      </c>
      <c r="D46" s="26">
        <v>41</v>
      </c>
      <c r="E46" s="27">
        <v>6.3862928348909653</v>
      </c>
    </row>
    <row r="47" spans="2:6" ht="12" customHeight="1" x14ac:dyDescent="0.2">
      <c r="B47" s="6" t="s">
        <v>84</v>
      </c>
      <c r="C47" s="22">
        <v>16891</v>
      </c>
      <c r="D47" s="22">
        <v>15692</v>
      </c>
      <c r="E47" s="27">
        <v>92.901545201586643</v>
      </c>
    </row>
    <row r="48" spans="2:6" ht="12" customHeight="1" x14ac:dyDescent="0.2">
      <c r="B48" s="6" t="s">
        <v>39</v>
      </c>
      <c r="C48" s="32">
        <v>8138</v>
      </c>
      <c r="D48" s="32">
        <v>8122</v>
      </c>
      <c r="E48" s="33">
        <v>99.803391496682238</v>
      </c>
    </row>
    <row r="49" spans="2:5" ht="12" customHeight="1" x14ac:dyDescent="0.2">
      <c r="B49" s="6" t="s">
        <v>40</v>
      </c>
      <c r="C49" s="32">
        <v>7955</v>
      </c>
      <c r="D49" s="32">
        <v>7939</v>
      </c>
      <c r="E49" s="33">
        <v>99.798868636077941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7955</v>
      </c>
      <c r="D51" s="34">
        <v>7939</v>
      </c>
      <c r="E51" s="35">
        <v>99.798868636077941</v>
      </c>
    </row>
    <row r="52" spans="2:5" ht="12" customHeight="1" x14ac:dyDescent="0.2">
      <c r="B52" s="6" t="s">
        <v>43</v>
      </c>
      <c r="C52" s="32">
        <v>183</v>
      </c>
      <c r="D52" s="32">
        <v>183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183</v>
      </c>
      <c r="D54" s="34">
        <v>183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4501</v>
      </c>
      <c r="D58" s="32">
        <v>4501</v>
      </c>
      <c r="E58" s="33">
        <v>100</v>
      </c>
    </row>
    <row r="59" spans="2:5" ht="12" customHeight="1" x14ac:dyDescent="0.2">
      <c r="B59" s="6" t="s">
        <v>48</v>
      </c>
      <c r="C59" s="32">
        <v>4501</v>
      </c>
      <c r="D59" s="32">
        <v>4501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4252</v>
      </c>
      <c r="D61" s="32">
        <v>3069</v>
      </c>
      <c r="E61" s="33">
        <v>72.177798682972721</v>
      </c>
    </row>
    <row r="62" spans="2:5" s="4" customFormat="1" ht="12" customHeight="1" x14ac:dyDescent="0.2">
      <c r="B62" s="6" t="s">
        <v>51</v>
      </c>
      <c r="C62" s="32">
        <v>4228</v>
      </c>
      <c r="D62" s="32">
        <v>3045</v>
      </c>
      <c r="E62" s="33">
        <v>72.019867549668874</v>
      </c>
    </row>
    <row r="63" spans="2:5" ht="12" customHeight="1" x14ac:dyDescent="0.2">
      <c r="B63" s="6" t="s">
        <v>90</v>
      </c>
      <c r="C63" s="32">
        <v>24</v>
      </c>
      <c r="D63" s="32">
        <v>24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110267</v>
      </c>
      <c r="D70" s="22">
        <v>34393</v>
      </c>
      <c r="E70" s="23">
        <v>31.190655409143258</v>
      </c>
    </row>
    <row r="71" spans="2:5" ht="12" customHeight="1" x14ac:dyDescent="0.2">
      <c r="B71" s="6" t="s">
        <v>57</v>
      </c>
      <c r="C71" s="32">
        <v>15639</v>
      </c>
      <c r="D71" s="32">
        <v>362</v>
      </c>
      <c r="E71" s="33">
        <v>2.3147260054990726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15424</v>
      </c>
      <c r="D74" s="36">
        <v>172</v>
      </c>
      <c r="E74" s="37">
        <v>1.1151452282157677</v>
      </c>
    </row>
    <row r="75" spans="2:5" ht="12" customHeight="1" x14ac:dyDescent="0.2">
      <c r="B75" s="6" t="s">
        <v>61</v>
      </c>
      <c r="C75" s="32">
        <v>215</v>
      </c>
      <c r="D75" s="32">
        <v>190</v>
      </c>
      <c r="E75" s="33">
        <v>88.372093023255815</v>
      </c>
    </row>
    <row r="76" spans="2:5" ht="12" customHeight="1" x14ac:dyDescent="0.2">
      <c r="B76" s="6" t="s">
        <v>62</v>
      </c>
      <c r="C76" s="32">
        <v>2569</v>
      </c>
      <c r="D76" s="32">
        <v>2452</v>
      </c>
      <c r="E76" s="33">
        <v>95.445698715453489</v>
      </c>
    </row>
    <row r="77" spans="2:5" ht="12" customHeight="1" x14ac:dyDescent="0.2">
      <c r="B77" s="6" t="s">
        <v>63</v>
      </c>
      <c r="C77" s="32">
        <v>328</v>
      </c>
      <c r="D77" s="32">
        <v>255</v>
      </c>
      <c r="E77" s="33">
        <v>77.743902439024396</v>
      </c>
    </row>
    <row r="78" spans="2:5" ht="12" customHeight="1" x14ac:dyDescent="0.2">
      <c r="B78" s="6" t="s">
        <v>64</v>
      </c>
      <c r="C78" s="32">
        <v>2241</v>
      </c>
      <c r="D78" s="32">
        <v>2197</v>
      </c>
      <c r="E78" s="33">
        <v>98.036590807675154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1</v>
      </c>
      <c r="E81" s="35">
        <v>5.2631578947368416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2222</v>
      </c>
      <c r="D86" s="34">
        <v>2196</v>
      </c>
      <c r="E86" s="35">
        <v>98.829882988298834</v>
      </c>
    </row>
    <row r="87" spans="2:5" ht="12" customHeight="1" x14ac:dyDescent="0.2">
      <c r="B87" s="6" t="s">
        <v>73</v>
      </c>
      <c r="C87" s="32">
        <v>81801</v>
      </c>
      <c r="D87" s="32">
        <v>23328</v>
      </c>
      <c r="E87" s="33">
        <v>28.517988777643303</v>
      </c>
    </row>
    <row r="88" spans="2:5" ht="12" customHeight="1" x14ac:dyDescent="0.2">
      <c r="B88" s="6" t="s">
        <v>74</v>
      </c>
      <c r="C88" s="36">
        <v>3203</v>
      </c>
      <c r="D88" s="36">
        <v>1975</v>
      </c>
      <c r="E88" s="37">
        <v>61.66094286606306</v>
      </c>
    </row>
    <row r="89" spans="2:5" ht="12" customHeight="1" x14ac:dyDescent="0.2">
      <c r="B89" s="6" t="s">
        <v>75</v>
      </c>
      <c r="C89" s="32">
        <v>20327</v>
      </c>
      <c r="D89" s="32">
        <v>7243</v>
      </c>
      <c r="E89" s="33">
        <v>35.632410094947609</v>
      </c>
    </row>
    <row r="90" spans="2:5" ht="12" customHeight="1" x14ac:dyDescent="0.2">
      <c r="B90" s="6" t="s">
        <v>76</v>
      </c>
      <c r="C90" s="32">
        <v>56027</v>
      </c>
      <c r="D90" s="32">
        <v>13432</v>
      </c>
      <c r="E90" s="33">
        <v>23.974155317971693</v>
      </c>
    </row>
    <row r="91" spans="2:5" ht="12" customHeight="1" x14ac:dyDescent="0.2">
      <c r="B91" s="6" t="s">
        <v>77</v>
      </c>
      <c r="C91" s="32">
        <v>2244</v>
      </c>
      <c r="D91" s="32">
        <v>678</v>
      </c>
      <c r="E91" s="33">
        <v>30.213903743315505</v>
      </c>
    </row>
    <row r="92" spans="2:5" ht="12" customHeight="1" x14ac:dyDescent="0.2">
      <c r="B92" s="6" t="s">
        <v>78</v>
      </c>
      <c r="C92" s="32">
        <v>10258</v>
      </c>
      <c r="D92" s="32">
        <v>8251</v>
      </c>
      <c r="E92" s="33">
        <v>80.434782608695656</v>
      </c>
    </row>
    <row r="93" spans="2:5" ht="12" customHeight="1" x14ac:dyDescent="0.2">
      <c r="B93" s="6" t="s">
        <v>86</v>
      </c>
      <c r="C93" s="22">
        <v>251</v>
      </c>
      <c r="D93" s="22">
        <v>251</v>
      </c>
      <c r="E93" s="23">
        <v>100</v>
      </c>
    </row>
    <row r="94" spans="2:5" ht="12" customHeight="1" x14ac:dyDescent="0.2">
      <c r="B94" s="6" t="s">
        <v>79</v>
      </c>
      <c r="C94" s="32">
        <v>251</v>
      </c>
      <c r="D94" s="32">
        <v>251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8C8E68F-E846-4AA3-97EF-2A75238EE98C}"/>
    <hyperlink ref="D4" location="ŞUBAT!A1" display="Şubat" xr:uid="{F6EB07B0-FC06-4925-B11D-FE5A7668DA3E}"/>
    <hyperlink ref="E4" location="MART!A1" display="Mart" xr:uid="{97815951-F513-49AB-A855-815EA1007090}"/>
    <hyperlink ref="C5" location="NİSAN!A1" display="Nisan" xr:uid="{F8EDC2E0-868F-412B-A4AA-7DA88CADCBBA}"/>
    <hyperlink ref="D5" location="MAYIS!A1" display="Mayıs" xr:uid="{BE59A373-9435-4AC4-9FBC-FA4CCCC24966}"/>
    <hyperlink ref="E5" location="HAZİRAN!A1" display="Haziran" xr:uid="{2862B00B-DA82-4716-9F53-3012FC32A06B}"/>
    <hyperlink ref="C6" location="TEMMUZ!A1" display="Temmuz" xr:uid="{23D0A120-E316-462D-8923-FA6F5942DF88}"/>
    <hyperlink ref="D6" location="AĞUSTOS!A1" display="Ağustos" xr:uid="{83EED4FF-4DED-4B7A-BB49-2E2BDE0A957C}"/>
    <hyperlink ref="E6" location="EYLÜL!A1" display="Eylül" xr:uid="{7A5D1CE8-E8E4-42D5-B344-C7F85241A610}"/>
    <hyperlink ref="C7" location="EKİM!A1" display="Ekim" xr:uid="{080D01CA-2B84-4483-AE2D-0E8EA7694AD1}"/>
    <hyperlink ref="D7" location="KASIM!A1" display="Kasım" xr:uid="{6263DCDC-6FF3-4C4F-AF8F-DAC1B1290F94}"/>
    <hyperlink ref="E7" location="ARALIK!A1" display="Aralık" xr:uid="{9A1C44FB-D851-4165-A354-87E9B4C79B6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760D-392A-4858-A1C8-6C11D33504F0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365930</v>
      </c>
      <c r="D10" s="22">
        <v>119723</v>
      </c>
      <c r="E10" s="23">
        <v>32.717459623425242</v>
      </c>
    </row>
    <row r="11" spans="2:5" ht="12" customHeight="1" x14ac:dyDescent="0.2">
      <c r="B11" s="7" t="s">
        <v>4</v>
      </c>
      <c r="C11" s="24">
        <v>287868</v>
      </c>
      <c r="D11" s="24">
        <v>106926</v>
      </c>
      <c r="E11" s="25">
        <v>37.144107716036515</v>
      </c>
    </row>
    <row r="12" spans="2:5" ht="12" customHeight="1" x14ac:dyDescent="0.2">
      <c r="B12" s="7" t="s">
        <v>5</v>
      </c>
      <c r="C12" s="24">
        <v>142984</v>
      </c>
      <c r="D12" s="24">
        <v>49534</v>
      </c>
      <c r="E12" s="25">
        <v>34.64303698315895</v>
      </c>
    </row>
    <row r="13" spans="2:5" ht="12" customHeight="1" x14ac:dyDescent="0.2">
      <c r="B13" s="7" t="s">
        <v>6</v>
      </c>
      <c r="C13" s="26">
        <v>122254</v>
      </c>
      <c r="D13" s="26">
        <v>40487</v>
      </c>
      <c r="E13" s="27">
        <v>33.117116822353459</v>
      </c>
    </row>
    <row r="14" spans="2:5" ht="12" customHeight="1" x14ac:dyDescent="0.2">
      <c r="B14" s="8" t="s">
        <v>7</v>
      </c>
      <c r="C14" s="28">
        <v>29255</v>
      </c>
      <c r="D14" s="28">
        <v>5578</v>
      </c>
      <c r="E14" s="29">
        <v>19.066826183558366</v>
      </c>
    </row>
    <row r="15" spans="2:5" ht="12" customHeight="1" x14ac:dyDescent="0.2">
      <c r="B15" s="8" t="s">
        <v>8</v>
      </c>
      <c r="C15" s="28">
        <v>6521</v>
      </c>
      <c r="D15" s="28">
        <v>1382</v>
      </c>
      <c r="E15" s="29">
        <v>21.19306854776875</v>
      </c>
    </row>
    <row r="16" spans="2:5" ht="12" customHeight="1" x14ac:dyDescent="0.2">
      <c r="B16" s="8" t="s">
        <v>9</v>
      </c>
      <c r="C16" s="28">
        <v>80006</v>
      </c>
      <c r="D16" s="28">
        <v>30674</v>
      </c>
      <c r="E16" s="29">
        <v>38.339624528160385</v>
      </c>
    </row>
    <row r="17" spans="2:5" ht="12" customHeight="1" x14ac:dyDescent="0.2">
      <c r="B17" s="8" t="s">
        <v>10</v>
      </c>
      <c r="C17" s="28">
        <v>6472</v>
      </c>
      <c r="D17" s="28">
        <v>2853</v>
      </c>
      <c r="E17" s="29">
        <v>44.082200247218786</v>
      </c>
    </row>
    <row r="18" spans="2:5" ht="12" customHeight="1" x14ac:dyDescent="0.2">
      <c r="B18" s="7" t="s">
        <v>11</v>
      </c>
      <c r="C18" s="24">
        <v>20730</v>
      </c>
      <c r="D18" s="24">
        <v>9047</v>
      </c>
      <c r="E18" s="25">
        <v>43.642064640617463</v>
      </c>
    </row>
    <row r="19" spans="2:5" ht="12" customHeight="1" x14ac:dyDescent="0.2">
      <c r="B19" s="8" t="s">
        <v>12</v>
      </c>
      <c r="C19" s="28">
        <v>7717</v>
      </c>
      <c r="D19" s="28">
        <v>350</v>
      </c>
      <c r="E19" s="29">
        <v>4.5354412336400154</v>
      </c>
    </row>
    <row r="20" spans="2:5" ht="12" customHeight="1" x14ac:dyDescent="0.2">
      <c r="B20" s="8" t="s">
        <v>13</v>
      </c>
      <c r="C20" s="28">
        <v>14</v>
      </c>
      <c r="D20" s="28">
        <v>-1</v>
      </c>
      <c r="E20" s="29">
        <v>-7.1428571428571423</v>
      </c>
    </row>
    <row r="21" spans="2:5" ht="12" customHeight="1" x14ac:dyDescent="0.2">
      <c r="B21" s="8" t="s">
        <v>14</v>
      </c>
      <c r="C21" s="28">
        <v>12999</v>
      </c>
      <c r="D21" s="28">
        <v>8698</v>
      </c>
      <c r="E21" s="29">
        <v>66.912839449188397</v>
      </c>
    </row>
    <row r="22" spans="2:5" s="4" customFormat="1" ht="12" customHeight="1" x14ac:dyDescent="0.2">
      <c r="B22" s="7" t="s">
        <v>15</v>
      </c>
      <c r="C22" s="24">
        <v>43906</v>
      </c>
      <c r="D22" s="24">
        <v>12838</v>
      </c>
      <c r="E22" s="25">
        <v>29.23973944335626</v>
      </c>
    </row>
    <row r="23" spans="2:5" s="4" customFormat="1" ht="12" customHeight="1" x14ac:dyDescent="0.2">
      <c r="B23" s="8" t="s">
        <v>16</v>
      </c>
      <c r="C23" s="30">
        <v>230</v>
      </c>
      <c r="D23" s="30">
        <v>45</v>
      </c>
      <c r="E23" s="31">
        <v>19.565217391304348</v>
      </c>
    </row>
    <row r="24" spans="2:5" ht="12" customHeight="1" x14ac:dyDescent="0.2">
      <c r="B24" s="8" t="s">
        <v>17</v>
      </c>
      <c r="C24" s="30">
        <v>43676</v>
      </c>
      <c r="D24" s="30">
        <v>12793</v>
      </c>
      <c r="E24" s="31">
        <v>29.290685960252773</v>
      </c>
    </row>
    <row r="25" spans="2:5" s="4" customFormat="1" ht="12" customHeight="1" x14ac:dyDescent="0.2">
      <c r="B25" s="7" t="s">
        <v>18</v>
      </c>
      <c r="C25" s="24">
        <v>60629</v>
      </c>
      <c r="D25" s="24">
        <v>20566</v>
      </c>
      <c r="E25" s="25">
        <v>33.921060878457503</v>
      </c>
    </row>
    <row r="26" spans="2:5" ht="12" customHeight="1" x14ac:dyDescent="0.2">
      <c r="B26" s="7" t="s">
        <v>19</v>
      </c>
      <c r="C26" s="24">
        <v>50655</v>
      </c>
      <c r="D26" s="24">
        <v>11685</v>
      </c>
      <c r="E26" s="25">
        <v>23.0678116671602</v>
      </c>
    </row>
    <row r="27" spans="2:5" ht="12" customHeight="1" x14ac:dyDescent="0.2">
      <c r="B27" s="8" t="s">
        <v>20</v>
      </c>
      <c r="C27" s="28">
        <v>45184</v>
      </c>
      <c r="D27" s="28">
        <v>9837</v>
      </c>
      <c r="E27" s="29">
        <v>21.770980878186968</v>
      </c>
    </row>
    <row r="28" spans="2:5" ht="12" customHeight="1" x14ac:dyDescent="0.2">
      <c r="B28" s="8" t="s">
        <v>21</v>
      </c>
      <c r="C28" s="28">
        <v>5471</v>
      </c>
      <c r="D28" s="28">
        <v>1848</v>
      </c>
      <c r="E28" s="29">
        <v>33.778102723450928</v>
      </c>
    </row>
    <row r="29" spans="2:5" ht="12" customHeight="1" x14ac:dyDescent="0.2">
      <c r="B29" s="7" t="s">
        <v>22</v>
      </c>
      <c r="C29" s="26">
        <v>6251</v>
      </c>
      <c r="D29" s="26">
        <v>5927</v>
      </c>
      <c r="E29" s="27">
        <v>94.81682930731084</v>
      </c>
    </row>
    <row r="30" spans="2:5" ht="12" customHeight="1" x14ac:dyDescent="0.2">
      <c r="B30" s="8" t="s">
        <v>23</v>
      </c>
      <c r="C30" s="28">
        <v>326</v>
      </c>
      <c r="D30" s="28">
        <v>62</v>
      </c>
      <c r="E30" s="29">
        <v>19.018404907975462</v>
      </c>
    </row>
    <row r="31" spans="2:5" s="4" customFormat="1" ht="12" customHeight="1" x14ac:dyDescent="0.2">
      <c r="B31" s="8" t="s">
        <v>24</v>
      </c>
      <c r="C31" s="28">
        <v>5892</v>
      </c>
      <c r="D31" s="28">
        <v>5865</v>
      </c>
      <c r="E31" s="29">
        <v>99.54175152749491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3723</v>
      </c>
      <c r="D36" s="26">
        <v>2954</v>
      </c>
      <c r="E36" s="27">
        <v>79.344614558152031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8517</v>
      </c>
      <c r="D39" s="24">
        <v>8517</v>
      </c>
      <c r="E39" s="25">
        <v>100</v>
      </c>
    </row>
    <row r="40" spans="2:6" s="4" customFormat="1" ht="12" customHeight="1" x14ac:dyDescent="0.2">
      <c r="B40" s="8" t="s">
        <v>33</v>
      </c>
      <c r="C40" s="30">
        <v>653</v>
      </c>
      <c r="D40" s="30">
        <v>653</v>
      </c>
      <c r="E40" s="31">
        <v>100</v>
      </c>
    </row>
    <row r="41" spans="2:6" ht="12" customHeight="1" x14ac:dyDescent="0.2">
      <c r="B41" s="8" t="s">
        <v>34</v>
      </c>
      <c r="C41" s="30">
        <v>7864</v>
      </c>
      <c r="D41" s="30">
        <v>7864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18845</v>
      </c>
      <c r="D43" s="24">
        <v>7267</v>
      </c>
      <c r="E43" s="25">
        <v>38.561952772618731</v>
      </c>
    </row>
    <row r="44" spans="2:6" ht="12" customHeight="1" x14ac:dyDescent="0.2">
      <c r="B44" s="7" t="s">
        <v>37</v>
      </c>
      <c r="C44" s="26">
        <v>12364</v>
      </c>
      <c r="D44" s="26">
        <v>8193</v>
      </c>
      <c r="E44" s="27">
        <v>66.2649627952119</v>
      </c>
      <c r="F44" s="5"/>
    </row>
    <row r="45" spans="2:6" ht="12" customHeight="1" x14ac:dyDescent="0.2">
      <c r="B45" s="7" t="s">
        <v>38</v>
      </c>
      <c r="C45" s="26">
        <v>623</v>
      </c>
      <c r="D45" s="26">
        <v>11</v>
      </c>
      <c r="E45" s="27">
        <v>1.7656500802568218</v>
      </c>
    </row>
    <row r="46" spans="2:6" ht="12" customHeight="1" x14ac:dyDescent="0.2">
      <c r="B46" s="6" t="s">
        <v>84</v>
      </c>
      <c r="C46" s="22">
        <v>7128</v>
      </c>
      <c r="D46" s="22">
        <v>5728</v>
      </c>
      <c r="E46" s="27">
        <v>80.359147025813698</v>
      </c>
    </row>
    <row r="47" spans="2:6" ht="12" customHeight="1" x14ac:dyDescent="0.2">
      <c r="B47" s="6" t="s">
        <v>39</v>
      </c>
      <c r="C47" s="32">
        <v>2020</v>
      </c>
      <c r="D47" s="32">
        <v>2010</v>
      </c>
      <c r="E47" s="33">
        <v>99.504950495049499</v>
      </c>
    </row>
    <row r="48" spans="2:6" ht="12" customHeight="1" x14ac:dyDescent="0.2">
      <c r="B48" s="6" t="s">
        <v>40</v>
      </c>
      <c r="C48" s="32">
        <v>1942</v>
      </c>
      <c r="D48" s="32">
        <v>1932</v>
      </c>
      <c r="E48" s="33">
        <v>99.485066941297632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1942</v>
      </c>
      <c r="D50" s="34">
        <v>1932</v>
      </c>
      <c r="E50" s="35">
        <v>99.485066941297632</v>
      </c>
    </row>
    <row r="51" spans="2:5" ht="12" customHeight="1" x14ac:dyDescent="0.2">
      <c r="B51" s="6" t="s">
        <v>43</v>
      </c>
      <c r="C51" s="32">
        <v>78</v>
      </c>
      <c r="D51" s="32">
        <v>78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78</v>
      </c>
      <c r="D53" s="34">
        <v>78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2948</v>
      </c>
      <c r="D57" s="32">
        <v>2948</v>
      </c>
      <c r="E57" s="33">
        <v>100</v>
      </c>
    </row>
    <row r="58" spans="2:5" ht="12" customHeight="1" x14ac:dyDescent="0.2">
      <c r="B58" s="6" t="s">
        <v>48</v>
      </c>
      <c r="C58" s="32">
        <v>2948</v>
      </c>
      <c r="D58" s="32">
        <v>2948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2160</v>
      </c>
      <c r="D60" s="32">
        <v>770</v>
      </c>
      <c r="E60" s="33">
        <v>35.648148148148145</v>
      </c>
    </row>
    <row r="61" spans="2:5" s="4" customFormat="1" ht="12" customHeight="1" x14ac:dyDescent="0.2">
      <c r="B61" s="6" t="s">
        <v>51</v>
      </c>
      <c r="C61" s="32">
        <v>2145</v>
      </c>
      <c r="D61" s="32">
        <v>755</v>
      </c>
      <c r="E61" s="33">
        <v>35.198135198135198</v>
      </c>
    </row>
    <row r="62" spans="2:5" ht="12" customHeight="1" x14ac:dyDescent="0.2">
      <c r="B62" s="6" t="s">
        <v>90</v>
      </c>
      <c r="C62" s="32">
        <v>15</v>
      </c>
      <c r="D62" s="32">
        <v>15</v>
      </c>
      <c r="E62" s="33"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70905</v>
      </c>
      <c r="D69" s="22">
        <v>7040</v>
      </c>
      <c r="E69" s="23">
        <v>9.9287779423171845</v>
      </c>
    </row>
    <row r="70" spans="2:5" ht="12" customHeight="1" x14ac:dyDescent="0.2">
      <c r="B70" s="6" t="s">
        <v>57</v>
      </c>
      <c r="C70" s="32">
        <v>13253</v>
      </c>
      <c r="D70" s="32">
        <v>104</v>
      </c>
      <c r="E70" s="33">
        <v>0.78472798611635108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13205</v>
      </c>
      <c r="D73" s="36">
        <v>56</v>
      </c>
      <c r="E73" s="37">
        <v>0.42408178720181749</v>
      </c>
    </row>
    <row r="74" spans="2:5" ht="12" customHeight="1" x14ac:dyDescent="0.2">
      <c r="B74" s="6" t="s">
        <v>61</v>
      </c>
      <c r="C74" s="32">
        <v>48</v>
      </c>
      <c r="D74" s="32">
        <v>48</v>
      </c>
      <c r="E74" s="33">
        <v>100</v>
      </c>
    </row>
    <row r="75" spans="2:5" ht="12" customHeight="1" x14ac:dyDescent="0.2">
      <c r="B75" s="6" t="s">
        <v>62</v>
      </c>
      <c r="C75" s="32">
        <v>525</v>
      </c>
      <c r="D75" s="32">
        <v>413</v>
      </c>
      <c r="E75" s="33">
        <v>78.666666666666657</v>
      </c>
    </row>
    <row r="76" spans="2:5" ht="12" customHeight="1" x14ac:dyDescent="0.2">
      <c r="B76" s="6" t="s">
        <v>63</v>
      </c>
      <c r="C76" s="32">
        <v>80</v>
      </c>
      <c r="D76" s="32">
        <v>8</v>
      </c>
      <c r="E76" s="33">
        <v>10</v>
      </c>
    </row>
    <row r="77" spans="2:5" ht="12" customHeight="1" x14ac:dyDescent="0.2">
      <c r="B77" s="6" t="s">
        <v>64</v>
      </c>
      <c r="C77" s="32">
        <v>445</v>
      </c>
      <c r="D77" s="32">
        <v>405</v>
      </c>
      <c r="E77" s="33">
        <v>91.011235955056179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14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431</v>
      </c>
      <c r="D85" s="34">
        <v>405</v>
      </c>
      <c r="E85" s="35">
        <v>93.967517401392115</v>
      </c>
    </row>
    <row r="86" spans="2:5" ht="12" customHeight="1" x14ac:dyDescent="0.2">
      <c r="B86" s="6" t="s">
        <v>73</v>
      </c>
      <c r="C86" s="32">
        <v>55233</v>
      </c>
      <c r="D86" s="32">
        <v>5033</v>
      </c>
      <c r="E86" s="33">
        <v>9.1123060489200292</v>
      </c>
    </row>
    <row r="87" spans="2:5" ht="12" customHeight="1" x14ac:dyDescent="0.2">
      <c r="B87" s="6" t="s">
        <v>74</v>
      </c>
      <c r="C87" s="36">
        <v>1653</v>
      </c>
      <c r="D87" s="36">
        <v>457</v>
      </c>
      <c r="E87" s="37">
        <v>27.64670296430732</v>
      </c>
    </row>
    <row r="88" spans="2:5" ht="12" customHeight="1" x14ac:dyDescent="0.2">
      <c r="B88" s="6" t="s">
        <v>75</v>
      </c>
      <c r="C88" s="32">
        <v>12785</v>
      </c>
      <c r="D88" s="32">
        <v>1857</v>
      </c>
      <c r="E88" s="33">
        <v>14.524833789597183</v>
      </c>
    </row>
    <row r="89" spans="2:5" ht="12" customHeight="1" x14ac:dyDescent="0.2">
      <c r="B89" s="6" t="s">
        <v>76</v>
      </c>
      <c r="C89" s="32">
        <v>38554</v>
      </c>
      <c r="D89" s="32">
        <v>2661</v>
      </c>
      <c r="E89" s="33">
        <v>6.902007573792603</v>
      </c>
    </row>
    <row r="90" spans="2:5" ht="12" customHeight="1" x14ac:dyDescent="0.2">
      <c r="B90" s="6" t="s">
        <v>77</v>
      </c>
      <c r="C90" s="32">
        <v>2241</v>
      </c>
      <c r="D90" s="32">
        <v>58</v>
      </c>
      <c r="E90" s="33">
        <v>2.5881302989736725</v>
      </c>
    </row>
    <row r="91" spans="2:5" ht="12" customHeight="1" x14ac:dyDescent="0.2">
      <c r="B91" s="6" t="s">
        <v>78</v>
      </c>
      <c r="C91" s="32">
        <v>1894</v>
      </c>
      <c r="D91" s="32">
        <v>1490</v>
      </c>
      <c r="E91" s="33">
        <v>78.669482576557542</v>
      </c>
    </row>
    <row r="92" spans="2:5" ht="12" customHeight="1" x14ac:dyDescent="0.2">
      <c r="B92" s="6" t="s">
        <v>86</v>
      </c>
      <c r="C92" s="22">
        <v>29</v>
      </c>
      <c r="D92" s="22">
        <v>29</v>
      </c>
      <c r="E92" s="23">
        <v>100</v>
      </c>
    </row>
    <row r="93" spans="2:5" ht="12" customHeight="1" x14ac:dyDescent="0.2">
      <c r="B93" s="6" t="s">
        <v>79</v>
      </c>
      <c r="C93" s="32">
        <v>29</v>
      </c>
      <c r="D93" s="32">
        <v>29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EBE7A977-7FC1-484E-B4B6-6BBC461F011B}"/>
    <hyperlink ref="D4" location="ŞUBAT!A1" display="Şubat" xr:uid="{60281ECB-A657-49BF-9209-253E0496DC1B}"/>
    <hyperlink ref="E4" location="MART!A1" display="Mart" xr:uid="{51A8F684-1ED1-4284-B6D3-13AAD42B8F09}"/>
    <hyperlink ref="C5" location="NİSAN!A1" display="Nisan" xr:uid="{4DFFF5F3-5E53-4E54-8318-6D70FAC1082C}"/>
    <hyperlink ref="D5" location="MAYIS!A1" display="Mayıs" xr:uid="{90CCF806-26A0-46A4-8838-592ECFC7CD51}"/>
    <hyperlink ref="E5" location="HAZİRAN!A1" display="Haziran" xr:uid="{56961D40-2165-4390-A8AA-9F5E3F154613}"/>
    <hyperlink ref="C6" location="TEMMUZ!A1" display="Temmuz" xr:uid="{D7ACCEDD-BF3C-4D5D-AA4C-C670CF28A944}"/>
    <hyperlink ref="D6" location="AĞUSTOS!A1" display="Ağustos" xr:uid="{D6700E1B-A45D-45B5-8611-64494A3A3C5A}"/>
    <hyperlink ref="E6" location="EYLÜL!A1" display="Eylül" xr:uid="{E79E3212-8751-4E02-B168-6640F29DFD62}"/>
    <hyperlink ref="C7" location="EKİM!A1" display="Ekim" xr:uid="{A8D67ACE-4EDB-4BCC-AF50-1E2D3AEF336E}"/>
    <hyperlink ref="D7" location="KASIM!A1" display="Kasım" xr:uid="{AA4700F1-A047-4E21-A806-A03BBCA7BEC1}"/>
    <hyperlink ref="E7" location="ARALIK!A1" display="Aralık" xr:uid="{B1FE32EB-981A-4D5A-B9AD-17A1C867DE8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14C4-29AC-4F27-AB5B-6AFF618EF735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316899</v>
      </c>
      <c r="D10" s="22">
        <v>84406</v>
      </c>
      <c r="E10" s="23">
        <v>26.634984648105547</v>
      </c>
    </row>
    <row r="11" spans="2:5" ht="12" customHeight="1" x14ac:dyDescent="0.2">
      <c r="B11" s="7" t="s">
        <v>4</v>
      </c>
      <c r="C11" s="24">
        <v>247204</v>
      </c>
      <c r="D11" s="24">
        <v>75948</v>
      </c>
      <c r="E11" s="25">
        <v>30.722803838125596</v>
      </c>
    </row>
    <row r="12" spans="2:5" ht="12" customHeight="1" x14ac:dyDescent="0.2">
      <c r="B12" s="7" t="s">
        <v>5</v>
      </c>
      <c r="C12" s="24">
        <v>118716</v>
      </c>
      <c r="D12" s="24">
        <v>34517</v>
      </c>
      <c r="E12" s="25">
        <v>29.075272077900198</v>
      </c>
    </row>
    <row r="13" spans="2:5" ht="12" customHeight="1" x14ac:dyDescent="0.2">
      <c r="B13" s="7" t="s">
        <v>6</v>
      </c>
      <c r="C13" s="26">
        <v>98287</v>
      </c>
      <c r="D13" s="26">
        <v>25786</v>
      </c>
      <c r="E13" s="27">
        <v>26.235412618148889</v>
      </c>
    </row>
    <row r="14" spans="2:5" ht="12" customHeight="1" x14ac:dyDescent="0.2">
      <c r="B14" s="8" t="s">
        <v>7</v>
      </c>
      <c r="C14" s="28">
        <v>12793</v>
      </c>
      <c r="D14" s="28">
        <v>130</v>
      </c>
      <c r="E14" s="29">
        <v>1.0161807238333465</v>
      </c>
    </row>
    <row r="15" spans="2:5" ht="12" customHeight="1" x14ac:dyDescent="0.2">
      <c r="B15" s="8" t="s">
        <v>8</v>
      </c>
      <c r="C15" s="28">
        <v>6470</v>
      </c>
      <c r="D15" s="28">
        <v>1165</v>
      </c>
      <c r="E15" s="29">
        <v>18.006182380216384</v>
      </c>
    </row>
    <row r="16" spans="2:5" ht="12" customHeight="1" x14ac:dyDescent="0.2">
      <c r="B16" s="8" t="s">
        <v>9</v>
      </c>
      <c r="C16" s="28">
        <v>72142</v>
      </c>
      <c r="D16" s="28">
        <v>21761</v>
      </c>
      <c r="E16" s="29">
        <v>30.16412076183083</v>
      </c>
    </row>
    <row r="17" spans="2:5" ht="12" customHeight="1" x14ac:dyDescent="0.2">
      <c r="B17" s="8" t="s">
        <v>10</v>
      </c>
      <c r="C17" s="28">
        <v>6882</v>
      </c>
      <c r="D17" s="28">
        <v>2730</v>
      </c>
      <c r="E17" s="29">
        <v>39.668700959023539</v>
      </c>
    </row>
    <row r="18" spans="2:5" ht="12" customHeight="1" x14ac:dyDescent="0.2">
      <c r="B18" s="7" t="s">
        <v>11</v>
      </c>
      <c r="C18" s="24">
        <v>20429</v>
      </c>
      <c r="D18" s="24">
        <v>8731</v>
      </c>
      <c r="E18" s="25">
        <v>42.738264232218903</v>
      </c>
    </row>
    <row r="19" spans="2:5" ht="12" customHeight="1" x14ac:dyDescent="0.2">
      <c r="B19" s="8" t="s">
        <v>12</v>
      </c>
      <c r="C19" s="28">
        <v>7469</v>
      </c>
      <c r="D19" s="28">
        <v>343</v>
      </c>
      <c r="E19" s="29">
        <v>4.5923149015932525</v>
      </c>
    </row>
    <row r="20" spans="2:5" ht="12" customHeight="1" x14ac:dyDescent="0.2">
      <c r="B20" s="8" t="s">
        <v>13</v>
      </c>
      <c r="C20" s="28">
        <v>14</v>
      </c>
      <c r="D20" s="28">
        <v>-1</v>
      </c>
      <c r="E20" s="29">
        <v>-7.1428571428571423</v>
      </c>
    </row>
    <row r="21" spans="2:5" ht="12" customHeight="1" x14ac:dyDescent="0.2">
      <c r="B21" s="8" t="s">
        <v>14</v>
      </c>
      <c r="C21" s="28">
        <v>12946</v>
      </c>
      <c r="D21" s="28">
        <v>8389</v>
      </c>
      <c r="E21" s="29">
        <v>64.799938204850918</v>
      </c>
    </row>
    <row r="22" spans="2:5" s="4" customFormat="1" ht="12" customHeight="1" x14ac:dyDescent="0.2">
      <c r="B22" s="7" t="s">
        <v>15</v>
      </c>
      <c r="C22" s="24">
        <v>43585</v>
      </c>
      <c r="D22" s="24">
        <v>11322</v>
      </c>
      <c r="E22" s="25">
        <v>25.976826889985087</v>
      </c>
    </row>
    <row r="23" spans="2:5" s="4" customFormat="1" ht="12" customHeight="1" x14ac:dyDescent="0.2">
      <c r="B23" s="8" t="s">
        <v>16</v>
      </c>
      <c r="C23" s="30">
        <v>223</v>
      </c>
      <c r="D23" s="30">
        <v>38</v>
      </c>
      <c r="E23" s="31">
        <v>17.040358744394617</v>
      </c>
    </row>
    <row r="24" spans="2:5" ht="12" customHeight="1" x14ac:dyDescent="0.2">
      <c r="B24" s="8" t="s">
        <v>17</v>
      </c>
      <c r="C24" s="30">
        <v>43362</v>
      </c>
      <c r="D24" s="30">
        <v>11284</v>
      </c>
      <c r="E24" s="31">
        <v>26.022784926894516</v>
      </c>
    </row>
    <row r="25" spans="2:5" s="4" customFormat="1" ht="12" customHeight="1" x14ac:dyDescent="0.2">
      <c r="B25" s="7" t="s">
        <v>18</v>
      </c>
      <c r="C25" s="24">
        <v>52833</v>
      </c>
      <c r="D25" s="24">
        <v>14334</v>
      </c>
      <c r="E25" s="25">
        <v>27.130770541139061</v>
      </c>
    </row>
    <row r="26" spans="2:5" ht="12" customHeight="1" x14ac:dyDescent="0.2">
      <c r="B26" s="7" t="s">
        <v>19</v>
      </c>
      <c r="C26" s="24">
        <v>46524</v>
      </c>
      <c r="D26" s="24">
        <v>8888</v>
      </c>
      <c r="E26" s="25">
        <v>19.104118304530996</v>
      </c>
    </row>
    <row r="27" spans="2:5" ht="12" customHeight="1" x14ac:dyDescent="0.2">
      <c r="B27" s="8" t="s">
        <v>20</v>
      </c>
      <c r="C27" s="28">
        <v>41611</v>
      </c>
      <c r="D27" s="28">
        <v>7502</v>
      </c>
      <c r="E27" s="29">
        <v>18.028886592487563</v>
      </c>
    </row>
    <row r="28" spans="2:5" ht="12" customHeight="1" x14ac:dyDescent="0.2">
      <c r="B28" s="8" t="s">
        <v>21</v>
      </c>
      <c r="C28" s="28">
        <v>4913</v>
      </c>
      <c r="D28" s="28">
        <v>1386</v>
      </c>
      <c r="E28" s="29">
        <v>28.210869122735598</v>
      </c>
    </row>
    <row r="29" spans="2:5" ht="12" customHeight="1" x14ac:dyDescent="0.2">
      <c r="B29" s="7" t="s">
        <v>22</v>
      </c>
      <c r="C29" s="26">
        <v>3403</v>
      </c>
      <c r="D29" s="26">
        <v>3296</v>
      </c>
      <c r="E29" s="27">
        <v>96.855715545107259</v>
      </c>
    </row>
    <row r="30" spans="2:5" ht="12" customHeight="1" x14ac:dyDescent="0.2">
      <c r="B30" s="8" t="s">
        <v>23</v>
      </c>
      <c r="C30" s="28">
        <v>53</v>
      </c>
      <c r="D30" s="28">
        <v>6</v>
      </c>
      <c r="E30" s="29">
        <v>11.320754716981133</v>
      </c>
    </row>
    <row r="31" spans="2:5" s="4" customFormat="1" ht="12" customHeight="1" x14ac:dyDescent="0.2">
      <c r="B31" s="8" t="s">
        <v>24</v>
      </c>
      <c r="C31" s="28">
        <v>3317</v>
      </c>
      <c r="D31" s="28">
        <v>3290</v>
      </c>
      <c r="E31" s="29">
        <v>99.186011456135063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4</v>
      </c>
      <c r="D35" s="28">
        <v>0</v>
      </c>
      <c r="E35" s="29">
        <v>0</v>
      </c>
    </row>
    <row r="36" spans="2:6" ht="12" customHeight="1" x14ac:dyDescent="0.2">
      <c r="B36" s="7" t="s">
        <v>29</v>
      </c>
      <c r="C36" s="26">
        <v>2906</v>
      </c>
      <c r="D36" s="26">
        <v>2150</v>
      </c>
      <c r="E36" s="27">
        <v>73.984858912594632</v>
      </c>
    </row>
    <row r="37" spans="2:6" ht="12" customHeight="1" x14ac:dyDescent="0.2">
      <c r="B37" s="7" t="s">
        <v>30</v>
      </c>
      <c r="C37" s="26">
        <v>0</v>
      </c>
      <c r="D37" s="26">
        <v>0</v>
      </c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5408</v>
      </c>
      <c r="D39" s="24">
        <v>5408</v>
      </c>
      <c r="E39" s="25">
        <v>100</v>
      </c>
    </row>
    <row r="40" spans="2:6" s="4" customFormat="1" ht="12" customHeight="1" x14ac:dyDescent="0.2">
      <c r="B40" s="8" t="s">
        <v>33</v>
      </c>
      <c r="C40" s="30">
        <v>503</v>
      </c>
      <c r="D40" s="30">
        <v>503</v>
      </c>
      <c r="E40" s="31">
        <v>100</v>
      </c>
    </row>
    <row r="41" spans="2:6" ht="12" customHeight="1" x14ac:dyDescent="0.2">
      <c r="B41" s="8" t="s">
        <v>34</v>
      </c>
      <c r="C41" s="30">
        <v>4905</v>
      </c>
      <c r="D41" s="30">
        <v>4905</v>
      </c>
      <c r="E41" s="31"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16487</v>
      </c>
      <c r="D43" s="24">
        <v>4968</v>
      </c>
      <c r="E43" s="25">
        <v>30.132831928185844</v>
      </c>
    </row>
    <row r="44" spans="2:6" ht="12" customHeight="1" x14ac:dyDescent="0.2">
      <c r="B44" s="7" t="s">
        <v>37</v>
      </c>
      <c r="C44" s="26">
        <v>9537</v>
      </c>
      <c r="D44" s="26">
        <v>5398</v>
      </c>
      <c r="E44" s="27">
        <v>56.600608157701579</v>
      </c>
      <c r="F44" s="5"/>
    </row>
    <row r="45" spans="2:6" ht="12" customHeight="1" x14ac:dyDescent="0.2">
      <c r="B45" s="7" t="s">
        <v>38</v>
      </c>
      <c r="C45" s="26">
        <v>638</v>
      </c>
      <c r="D45" s="26">
        <v>1</v>
      </c>
      <c r="E45" s="27">
        <v>0.15673981191222569</v>
      </c>
    </row>
    <row r="46" spans="2:6" ht="12" customHeight="1" x14ac:dyDescent="0.2">
      <c r="B46" s="6" t="s">
        <v>84</v>
      </c>
      <c r="C46" s="22">
        <v>5952</v>
      </c>
      <c r="D46" s="22">
        <v>4581</v>
      </c>
      <c r="E46" s="27">
        <v>76.965725806451616</v>
      </c>
    </row>
    <row r="47" spans="2:6" ht="12" customHeight="1" x14ac:dyDescent="0.2">
      <c r="B47" s="6" t="s">
        <v>39</v>
      </c>
      <c r="C47" s="32">
        <v>1383</v>
      </c>
      <c r="D47" s="32">
        <v>1374</v>
      </c>
      <c r="E47" s="33">
        <v>99.34924078091106</v>
      </c>
    </row>
    <row r="48" spans="2:6" ht="12" customHeight="1" x14ac:dyDescent="0.2">
      <c r="B48" s="6" t="s">
        <v>40</v>
      </c>
      <c r="C48" s="32">
        <v>1333</v>
      </c>
      <c r="D48" s="32">
        <v>1324</v>
      </c>
      <c r="E48" s="33">
        <v>99.32483120780195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1333</v>
      </c>
      <c r="D50" s="34">
        <v>1324</v>
      </c>
      <c r="E50" s="35">
        <v>99.32483120780195</v>
      </c>
    </row>
    <row r="51" spans="2:5" ht="12" customHeight="1" x14ac:dyDescent="0.2">
      <c r="B51" s="6" t="s">
        <v>43</v>
      </c>
      <c r="C51" s="32">
        <v>50</v>
      </c>
      <c r="D51" s="32">
        <v>50</v>
      </c>
      <c r="E51" s="33"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50</v>
      </c>
      <c r="D53" s="34">
        <v>50</v>
      </c>
      <c r="E53" s="35">
        <v>100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2750</v>
      </c>
      <c r="D57" s="32">
        <v>2750</v>
      </c>
      <c r="E57" s="33">
        <v>100</v>
      </c>
    </row>
    <row r="58" spans="2:5" ht="12" customHeight="1" x14ac:dyDescent="0.2">
      <c r="B58" s="6" t="s">
        <v>48</v>
      </c>
      <c r="C58" s="32">
        <v>2750</v>
      </c>
      <c r="D58" s="32">
        <v>2750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1819</v>
      </c>
      <c r="D60" s="32">
        <v>457</v>
      </c>
      <c r="E60" s="33">
        <v>25.123694337548102</v>
      </c>
    </row>
    <row r="61" spans="2:5" s="4" customFormat="1" ht="12" customHeight="1" x14ac:dyDescent="0.2">
      <c r="B61" s="6" t="s">
        <v>51</v>
      </c>
      <c r="C61" s="32">
        <v>1818</v>
      </c>
      <c r="D61" s="32">
        <v>456</v>
      </c>
      <c r="E61" s="33">
        <v>25.082508250825082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63714</v>
      </c>
      <c r="D69" s="22">
        <v>3848</v>
      </c>
      <c r="E69" s="23">
        <v>6.0394889663182347</v>
      </c>
    </row>
    <row r="70" spans="2:5" ht="12" customHeight="1" x14ac:dyDescent="0.2">
      <c r="B70" s="6" t="s">
        <v>57</v>
      </c>
      <c r="C70" s="32">
        <v>12234</v>
      </c>
      <c r="D70" s="32">
        <v>46</v>
      </c>
      <c r="E70" s="33">
        <v>0.3760013078306359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12216</v>
      </c>
      <c r="D73" s="36">
        <v>28</v>
      </c>
      <c r="E73" s="37">
        <v>0.22920759659463003</v>
      </c>
    </row>
    <row r="74" spans="2:5" ht="12" customHeight="1" x14ac:dyDescent="0.2">
      <c r="B74" s="6" t="s">
        <v>61</v>
      </c>
      <c r="C74" s="32">
        <v>18</v>
      </c>
      <c r="D74" s="32">
        <v>18</v>
      </c>
      <c r="E74" s="33">
        <v>100</v>
      </c>
    </row>
    <row r="75" spans="2:5" ht="12" customHeight="1" x14ac:dyDescent="0.2">
      <c r="B75" s="6" t="s">
        <v>62</v>
      </c>
      <c r="C75" s="32">
        <v>322</v>
      </c>
      <c r="D75" s="32">
        <v>210</v>
      </c>
      <c r="E75" s="33">
        <v>65.217391304347828</v>
      </c>
    </row>
    <row r="76" spans="2:5" ht="12" customHeight="1" x14ac:dyDescent="0.2">
      <c r="B76" s="6" t="s">
        <v>63</v>
      </c>
      <c r="C76" s="32">
        <v>80</v>
      </c>
      <c r="D76" s="32">
        <v>8</v>
      </c>
      <c r="E76" s="33">
        <v>10</v>
      </c>
    </row>
    <row r="77" spans="2:5" ht="12" customHeight="1" x14ac:dyDescent="0.2">
      <c r="B77" s="6" t="s">
        <v>64</v>
      </c>
      <c r="C77" s="32">
        <v>242</v>
      </c>
      <c r="D77" s="32">
        <v>202</v>
      </c>
      <c r="E77" s="33">
        <v>83.471074380165291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14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228</v>
      </c>
      <c r="D85" s="34">
        <v>202</v>
      </c>
      <c r="E85" s="35">
        <v>88.596491228070178</v>
      </c>
    </row>
    <row r="86" spans="2:5" ht="12" customHeight="1" x14ac:dyDescent="0.2">
      <c r="B86" s="6" t="s">
        <v>73</v>
      </c>
      <c r="C86" s="32">
        <v>49772</v>
      </c>
      <c r="D86" s="32">
        <v>2610</v>
      </c>
      <c r="E86" s="33">
        <v>5.2439122398135494</v>
      </c>
    </row>
    <row r="87" spans="2:5" ht="12" customHeight="1" x14ac:dyDescent="0.2">
      <c r="B87" s="6" t="s">
        <v>74</v>
      </c>
      <c r="C87" s="36">
        <v>1489</v>
      </c>
      <c r="D87" s="36">
        <v>293</v>
      </c>
      <c r="E87" s="37">
        <v>19.677635997313633</v>
      </c>
    </row>
    <row r="88" spans="2:5" ht="12" customHeight="1" x14ac:dyDescent="0.2">
      <c r="B88" s="6" t="s">
        <v>75</v>
      </c>
      <c r="C88" s="32">
        <v>13323</v>
      </c>
      <c r="D88" s="32">
        <v>937</v>
      </c>
      <c r="E88" s="33">
        <v>7.0329505366659166</v>
      </c>
    </row>
    <row r="89" spans="2:5" ht="12" customHeight="1" x14ac:dyDescent="0.2">
      <c r="B89" s="6" t="s">
        <v>76</v>
      </c>
      <c r="C89" s="32">
        <v>32719</v>
      </c>
      <c r="D89" s="32">
        <v>1324</v>
      </c>
      <c r="E89" s="33">
        <v>4.0465784406613894</v>
      </c>
    </row>
    <row r="90" spans="2:5" ht="12" customHeight="1" x14ac:dyDescent="0.2">
      <c r="B90" s="6" t="s">
        <v>77</v>
      </c>
      <c r="C90" s="32">
        <v>2241</v>
      </c>
      <c r="D90" s="32">
        <v>56</v>
      </c>
      <c r="E90" s="33">
        <v>2.4988844265952701</v>
      </c>
    </row>
    <row r="91" spans="2:5" ht="12" customHeight="1" x14ac:dyDescent="0.2">
      <c r="B91" s="6" t="s">
        <v>78</v>
      </c>
      <c r="C91" s="32">
        <v>1386</v>
      </c>
      <c r="D91" s="32">
        <v>982</v>
      </c>
      <c r="E91" s="33">
        <v>70.851370851370859</v>
      </c>
    </row>
    <row r="92" spans="2:5" ht="12" customHeight="1" x14ac:dyDescent="0.2">
      <c r="B92" s="6" t="s">
        <v>86</v>
      </c>
      <c r="C92" s="22">
        <v>29</v>
      </c>
      <c r="D92" s="22">
        <v>29</v>
      </c>
      <c r="E92" s="23">
        <v>100</v>
      </c>
    </row>
    <row r="93" spans="2:5" ht="12" customHeight="1" x14ac:dyDescent="0.2">
      <c r="B93" s="6" t="s">
        <v>79</v>
      </c>
      <c r="C93" s="32">
        <v>29</v>
      </c>
      <c r="D93" s="32">
        <v>29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DB283575-D4EF-4561-9752-2CA5E0D0D030}"/>
    <hyperlink ref="D4" location="ŞUBAT!A1" display="Şubat" xr:uid="{15ECF1B1-D005-475F-9B6C-0E4B235BBBC1}"/>
    <hyperlink ref="E4" location="MART!A1" display="Mart" xr:uid="{6A1CD7E2-63C6-4B69-B816-05694AB02188}"/>
    <hyperlink ref="C5" location="NİSAN!A1" display="Nisan" xr:uid="{0D1B0E20-B7B5-4260-9221-5A978D5670CE}"/>
    <hyperlink ref="D5" location="MAYIS!A1" display="Mayıs" xr:uid="{BBF6EBB7-C832-4F20-A1AB-D5B10BD0648F}"/>
    <hyperlink ref="E5" location="HAZİRAN!A1" display="Haziran" xr:uid="{E9D2C691-77F5-45E7-887F-CB38A25DB8C6}"/>
    <hyperlink ref="C6" location="TEMMUZ!A1" display="Temmuz" xr:uid="{1E012BB9-3E98-43E0-BEC8-BF57232FBC3B}"/>
    <hyperlink ref="D6" location="AĞUSTOS!A1" display="Ağustos" xr:uid="{4F5EA440-5753-449A-B2DF-87EE2E3ED9AA}"/>
    <hyperlink ref="E6" location="EYLÜL!A1" display="Eylül" xr:uid="{9D091830-DF8E-4F11-BA3D-234923307ECD}"/>
    <hyperlink ref="C7" location="EKİM!A1" display="Ekim" xr:uid="{05B1C11E-F2FD-4B9A-B36E-97D570E32ACE}"/>
    <hyperlink ref="D7" location="KASIM!A1" display="Kasım" xr:uid="{A7E52ED4-3598-40F4-B74F-81EEBB158991}"/>
    <hyperlink ref="E7" location="ARALIK!A1" display="Aralık" xr:uid="{49D359FC-2197-4AD9-A790-9E01E7A4049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31D02-99B0-4C3F-BC63-04C57F88A156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269977</v>
      </c>
      <c r="D10" s="22">
        <f>+D11+D46+D64+D69+D92+D98</f>
        <v>44577</v>
      </c>
      <c r="E10" s="23">
        <f t="shared" ref="E10:E73" si="0">+D10/C10*100</f>
        <v>16.51140652722269</v>
      </c>
    </row>
    <row r="11" spans="2:5" ht="12" customHeight="1" x14ac:dyDescent="0.2">
      <c r="B11" s="7" t="s">
        <v>4</v>
      </c>
      <c r="C11" s="24">
        <f>+C12+C22+C25+C39+C43+C44+C45</f>
        <v>206560</v>
      </c>
      <c r="D11" s="24">
        <f>+D12+D22+D25+D39+D43+D44+D45</f>
        <v>39669</v>
      </c>
      <c r="E11" s="25">
        <f t="shared" si="0"/>
        <v>19.204589465530596</v>
      </c>
    </row>
    <row r="12" spans="2:5" ht="12" customHeight="1" x14ac:dyDescent="0.2">
      <c r="B12" s="7" t="s">
        <v>5</v>
      </c>
      <c r="C12" s="24">
        <f>+C13+C18</f>
        <v>92930</v>
      </c>
      <c r="D12" s="24">
        <f>+D13+D18</f>
        <v>13916</v>
      </c>
      <c r="E12" s="25">
        <f t="shared" si="0"/>
        <v>14.974712148929301</v>
      </c>
    </row>
    <row r="13" spans="2:5" ht="12" customHeight="1" x14ac:dyDescent="0.2">
      <c r="B13" s="7" t="s">
        <v>6</v>
      </c>
      <c r="C13" s="26">
        <f>SUM(C14:C17)</f>
        <v>82926</v>
      </c>
      <c r="D13" s="26">
        <f>SUM(D14:D17)</f>
        <v>13854</v>
      </c>
      <c r="E13" s="27">
        <f t="shared" si="0"/>
        <v>16.706461182258881</v>
      </c>
    </row>
    <row r="14" spans="2:5" ht="12" customHeight="1" x14ac:dyDescent="0.2">
      <c r="B14" s="8" t="s">
        <v>7</v>
      </c>
      <c r="C14" s="28">
        <v>12858</v>
      </c>
      <c r="D14" s="28">
        <v>92</v>
      </c>
      <c r="E14" s="29">
        <f t="shared" si="0"/>
        <v>0.71550785503188674</v>
      </c>
    </row>
    <row r="15" spans="2:5" ht="12" customHeight="1" x14ac:dyDescent="0.2">
      <c r="B15" s="8" t="s">
        <v>8</v>
      </c>
      <c r="C15" s="28">
        <v>3098</v>
      </c>
      <c r="D15" s="28">
        <v>57</v>
      </c>
      <c r="E15" s="29">
        <f t="shared" si="0"/>
        <v>1.8398967075532604</v>
      </c>
    </row>
    <row r="16" spans="2:5" ht="12" customHeight="1" x14ac:dyDescent="0.2">
      <c r="B16" s="8" t="s">
        <v>9</v>
      </c>
      <c r="C16" s="28">
        <v>64283</v>
      </c>
      <c r="D16" s="28">
        <v>13639</v>
      </c>
      <c r="E16" s="29">
        <f t="shared" si="0"/>
        <v>21.217118056095703</v>
      </c>
    </row>
    <row r="17" spans="2:5" ht="12" customHeight="1" x14ac:dyDescent="0.2">
      <c r="B17" s="8" t="s">
        <v>10</v>
      </c>
      <c r="C17" s="28">
        <v>2687</v>
      </c>
      <c r="D17" s="28">
        <v>66</v>
      </c>
      <c r="E17" s="29">
        <f t="shared" si="0"/>
        <v>2.4562709341272795</v>
      </c>
    </row>
    <row r="18" spans="2:5" ht="12" customHeight="1" x14ac:dyDescent="0.2">
      <c r="B18" s="7" t="s">
        <v>11</v>
      </c>
      <c r="C18" s="24">
        <f>SUM(C19:C21)</f>
        <v>10004</v>
      </c>
      <c r="D18" s="24">
        <f>SUM(D19:D21)</f>
        <v>62</v>
      </c>
      <c r="E18" s="25">
        <f t="shared" si="0"/>
        <v>0.61975209916033591</v>
      </c>
    </row>
    <row r="19" spans="2:5" ht="12" customHeight="1" x14ac:dyDescent="0.2">
      <c r="B19" s="8" t="s">
        <v>12</v>
      </c>
      <c r="C19" s="28">
        <v>6943</v>
      </c>
      <c r="D19" s="28">
        <v>-21</v>
      </c>
      <c r="E19" s="29">
        <f t="shared" si="0"/>
        <v>-0.30246291228575545</v>
      </c>
    </row>
    <row r="20" spans="2:5" ht="12" customHeight="1" x14ac:dyDescent="0.2">
      <c r="B20" s="8" t="s">
        <v>13</v>
      </c>
      <c r="C20" s="28">
        <v>16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3045</v>
      </c>
      <c r="D21" s="28">
        <v>83</v>
      </c>
      <c r="E21" s="29">
        <f t="shared" si="0"/>
        <v>2.7257799671592773</v>
      </c>
    </row>
    <row r="22" spans="2:5" s="4" customFormat="1" ht="12" customHeight="1" x14ac:dyDescent="0.2">
      <c r="B22" s="7" t="s">
        <v>15</v>
      </c>
      <c r="C22" s="24">
        <f>SUM(C23:C24)</f>
        <v>43247</v>
      </c>
      <c r="D22" s="24">
        <f>SUM(D23:D24)</f>
        <v>9702</v>
      </c>
      <c r="E22" s="25">
        <f t="shared" si="0"/>
        <v>22.433926052674174</v>
      </c>
    </row>
    <row r="23" spans="2:5" s="4" customFormat="1" ht="12" customHeight="1" x14ac:dyDescent="0.2">
      <c r="B23" s="8" t="s">
        <v>16</v>
      </c>
      <c r="C23" s="30">
        <v>214</v>
      </c>
      <c r="D23" s="30">
        <v>34</v>
      </c>
      <c r="E23" s="31">
        <f t="shared" si="0"/>
        <v>15.887850467289718</v>
      </c>
    </row>
    <row r="24" spans="2:5" ht="12" customHeight="1" x14ac:dyDescent="0.2">
      <c r="B24" s="8" t="s">
        <v>17</v>
      </c>
      <c r="C24" s="30">
        <v>43033</v>
      </c>
      <c r="D24" s="30">
        <v>9668</v>
      </c>
      <c r="E24" s="31">
        <f t="shared" si="0"/>
        <v>22.466479213626751</v>
      </c>
    </row>
    <row r="25" spans="2:5" s="4" customFormat="1" ht="12" customHeight="1" x14ac:dyDescent="0.2">
      <c r="B25" s="7" t="s">
        <v>18</v>
      </c>
      <c r="C25" s="24">
        <f>+C26+C29+C36+C37+C38</f>
        <v>46326</v>
      </c>
      <c r="D25" s="24">
        <f>+D26+D29+D36+D37+D38</f>
        <v>7802</v>
      </c>
      <c r="E25" s="25">
        <f t="shared" si="0"/>
        <v>16.84151448430687</v>
      </c>
    </row>
    <row r="26" spans="2:5" ht="12" customHeight="1" x14ac:dyDescent="0.2">
      <c r="B26" s="7" t="s">
        <v>19</v>
      </c>
      <c r="C26" s="24">
        <f>SUM(C27:C28)</f>
        <v>42629</v>
      </c>
      <c r="D26" s="24">
        <f>SUM(D27:D28)</f>
        <v>4959</v>
      </c>
      <c r="E26" s="25">
        <f t="shared" si="0"/>
        <v>11.632925942433554</v>
      </c>
    </row>
    <row r="27" spans="2:5" ht="12" customHeight="1" x14ac:dyDescent="0.2">
      <c r="B27" s="8" t="s">
        <v>20</v>
      </c>
      <c r="C27" s="28">
        <v>37945</v>
      </c>
      <c r="D27" s="28">
        <v>3850</v>
      </c>
      <c r="E27" s="29">
        <f t="shared" si="0"/>
        <v>10.146264329951245</v>
      </c>
    </row>
    <row r="28" spans="2:5" ht="12" customHeight="1" x14ac:dyDescent="0.2">
      <c r="B28" s="8" t="s">
        <v>21</v>
      </c>
      <c r="C28" s="28">
        <v>4684</v>
      </c>
      <c r="D28" s="28">
        <v>1109</v>
      </c>
      <c r="E28" s="29">
        <f t="shared" si="0"/>
        <v>23.676345004269855</v>
      </c>
    </row>
    <row r="29" spans="2:5" ht="12" customHeight="1" x14ac:dyDescent="0.2">
      <c r="B29" s="7" t="s">
        <v>22</v>
      </c>
      <c r="C29" s="26">
        <f>SUM(C30:C35)</f>
        <v>1586</v>
      </c>
      <c r="D29" s="26">
        <f>SUM(D30:D35)</f>
        <v>1488</v>
      </c>
      <c r="E29" s="27">
        <f t="shared" si="0"/>
        <v>93.82093316519547</v>
      </c>
    </row>
    <row r="30" spans="2:5" ht="12" customHeight="1" x14ac:dyDescent="0.2">
      <c r="B30" s="8" t="s">
        <v>23</v>
      </c>
      <c r="C30" s="28">
        <v>42</v>
      </c>
      <c r="D30" s="28">
        <v>3</v>
      </c>
      <c r="E30" s="29">
        <f t="shared" si="0"/>
        <v>7.1428571428571423</v>
      </c>
    </row>
    <row r="31" spans="2:5" s="4" customFormat="1" ht="12" customHeight="1" x14ac:dyDescent="0.2">
      <c r="B31" s="8" t="s">
        <v>24</v>
      </c>
      <c r="C31" s="28">
        <v>1511</v>
      </c>
      <c r="D31" s="28">
        <v>1485</v>
      </c>
      <c r="E31" s="29">
        <f t="shared" si="0"/>
        <v>98.27928524156188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f t="shared" si="0"/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4</v>
      </c>
      <c r="D35" s="28">
        <v>0</v>
      </c>
      <c r="E35" s="29">
        <f t="shared" si="0"/>
        <v>0</v>
      </c>
    </row>
    <row r="36" spans="2:6" ht="12" customHeight="1" x14ac:dyDescent="0.2">
      <c r="B36" s="7" t="s">
        <v>29</v>
      </c>
      <c r="C36" s="26">
        <v>2111</v>
      </c>
      <c r="D36" s="26">
        <v>1355</v>
      </c>
      <c r="E36" s="27">
        <f t="shared" si="0"/>
        <v>64.187588820464242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2990</v>
      </c>
      <c r="D39" s="24">
        <f>SUM(D40:D42)</f>
        <v>2990</v>
      </c>
      <c r="E39" s="25">
        <f t="shared" si="0"/>
        <v>100</v>
      </c>
    </row>
    <row r="40" spans="2:6" s="4" customFormat="1" ht="12" customHeight="1" x14ac:dyDescent="0.2">
      <c r="B40" s="8" t="s">
        <v>33</v>
      </c>
      <c r="C40" s="30">
        <v>502</v>
      </c>
      <c r="D40" s="30">
        <v>502</v>
      </c>
      <c r="E40" s="31">
        <f t="shared" si="0"/>
        <v>100</v>
      </c>
    </row>
    <row r="41" spans="2:6" ht="12" customHeight="1" x14ac:dyDescent="0.2">
      <c r="B41" s="8" t="s">
        <v>34</v>
      </c>
      <c r="C41" s="30">
        <v>2488</v>
      </c>
      <c r="D41" s="30">
        <v>2488</v>
      </c>
      <c r="E41" s="31">
        <f t="shared" si="0"/>
        <v>100</v>
      </c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13373</v>
      </c>
      <c r="D43" s="24">
        <v>2259</v>
      </c>
      <c r="E43" s="25">
        <f t="shared" si="0"/>
        <v>16.892245569430944</v>
      </c>
    </row>
    <row r="44" spans="2:6" ht="12" customHeight="1" x14ac:dyDescent="0.2">
      <c r="B44" s="7" t="s">
        <v>37</v>
      </c>
      <c r="C44" s="26">
        <v>7052</v>
      </c>
      <c r="D44" s="26">
        <v>3000</v>
      </c>
      <c r="E44" s="27">
        <f t="shared" si="0"/>
        <v>42.54112308564946</v>
      </c>
      <c r="F44" s="5"/>
    </row>
    <row r="45" spans="2:6" ht="12" customHeight="1" x14ac:dyDescent="0.2">
      <c r="B45" s="7" t="s">
        <v>38</v>
      </c>
      <c r="C45" s="26">
        <v>642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4538</v>
      </c>
      <c r="D46" s="22">
        <f>+D47+D54+D57+D60+D63</f>
        <v>3205</v>
      </c>
      <c r="E46" s="27">
        <f t="shared" si="0"/>
        <v>70.625826355222571</v>
      </c>
    </row>
    <row r="47" spans="2:6" ht="12" customHeight="1" x14ac:dyDescent="0.2">
      <c r="B47" s="6" t="s">
        <v>39</v>
      </c>
      <c r="C47" s="32">
        <f>+C48+C51</f>
        <v>730</v>
      </c>
      <c r="D47" s="32">
        <f>+D48+D51</f>
        <v>710</v>
      </c>
      <c r="E47" s="33">
        <f t="shared" si="0"/>
        <v>97.260273972602747</v>
      </c>
    </row>
    <row r="48" spans="2:6" ht="12" customHeight="1" x14ac:dyDescent="0.2">
      <c r="B48" s="6" t="s">
        <v>40</v>
      </c>
      <c r="C48" s="32">
        <f>SUM(C49:C50)</f>
        <v>708</v>
      </c>
      <c r="D48" s="32">
        <f>SUM(D49:D50)</f>
        <v>688</v>
      </c>
      <c r="E48" s="33">
        <f t="shared" si="0"/>
        <v>97.175141242937855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708</v>
      </c>
      <c r="D50" s="34">
        <v>688</v>
      </c>
      <c r="E50" s="35">
        <f t="shared" si="0"/>
        <v>97.175141242937855</v>
      </c>
    </row>
    <row r="51" spans="2:5" ht="12" customHeight="1" x14ac:dyDescent="0.2">
      <c r="B51" s="6" t="s">
        <v>43</v>
      </c>
      <c r="C51" s="32">
        <f>SUM(C52:C53)</f>
        <v>22</v>
      </c>
      <c r="D51" s="32">
        <f>SUM(D52:D53)</f>
        <v>22</v>
      </c>
      <c r="E51" s="33">
        <f t="shared" si="0"/>
        <v>100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22</v>
      </c>
      <c r="D53" s="34">
        <v>22</v>
      </c>
      <c r="E53" s="35">
        <f t="shared" si="0"/>
        <v>100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2258</v>
      </c>
      <c r="D57" s="32">
        <f>SUM(D58:D59)</f>
        <v>2258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2258</v>
      </c>
      <c r="D58" s="32">
        <v>2258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1550</v>
      </c>
      <c r="D60" s="32">
        <f>SUM(D61:D62)</f>
        <v>237</v>
      </c>
      <c r="E60" s="33">
        <f t="shared" si="0"/>
        <v>15.29032258064516</v>
      </c>
    </row>
    <row r="61" spans="2:5" s="4" customFormat="1" ht="12" customHeight="1" x14ac:dyDescent="0.2">
      <c r="B61" s="6" t="s">
        <v>51</v>
      </c>
      <c r="C61" s="32">
        <v>1549</v>
      </c>
      <c r="D61" s="32">
        <v>236</v>
      </c>
      <c r="E61" s="33">
        <f t="shared" si="0"/>
        <v>15.235635894125243</v>
      </c>
    </row>
    <row r="62" spans="2:5" ht="12" customHeight="1" x14ac:dyDescent="0.2">
      <c r="B62" s="6" t="s">
        <v>90</v>
      </c>
      <c r="C62" s="32">
        <v>1</v>
      </c>
      <c r="D62" s="32">
        <v>1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58878</v>
      </c>
      <c r="D69" s="22">
        <f>+D70+D75+D86+D91</f>
        <v>1702</v>
      </c>
      <c r="E69" s="23">
        <f t="shared" si="0"/>
        <v>2.8907231903257582</v>
      </c>
    </row>
    <row r="70" spans="2:5" ht="12" customHeight="1" x14ac:dyDescent="0.2">
      <c r="B70" s="6" t="s">
        <v>57</v>
      </c>
      <c r="C70" s="32">
        <f>+C71+C72+C73+C74</f>
        <v>11626</v>
      </c>
      <c r="D70" s="32">
        <f>+D71+D72+D73+D74</f>
        <v>32</v>
      </c>
      <c r="E70" s="33">
        <f t="shared" si="0"/>
        <v>0.27524514020299329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11618</v>
      </c>
      <c r="D73" s="36">
        <v>25</v>
      </c>
      <c r="E73" s="37">
        <f t="shared" si="0"/>
        <v>0.21518333620244448</v>
      </c>
    </row>
    <row r="74" spans="2:5" ht="12" customHeight="1" x14ac:dyDescent="0.2">
      <c r="B74" s="6" t="s">
        <v>61</v>
      </c>
      <c r="C74" s="32">
        <v>8</v>
      </c>
      <c r="D74" s="32">
        <v>7</v>
      </c>
      <c r="E74" s="33">
        <f t="shared" ref="E74:E93" si="1">+D74/C74*100</f>
        <v>87.5</v>
      </c>
    </row>
    <row r="75" spans="2:5" ht="12" customHeight="1" x14ac:dyDescent="0.2">
      <c r="B75" s="6" t="s">
        <v>62</v>
      </c>
      <c r="C75" s="32">
        <f>+C76+C77</f>
        <v>189</v>
      </c>
      <c r="D75" s="32">
        <f>+D76+D77</f>
        <v>76</v>
      </c>
      <c r="E75" s="33">
        <f t="shared" si="1"/>
        <v>40.211640211640209</v>
      </c>
    </row>
    <row r="76" spans="2:5" ht="12" customHeight="1" x14ac:dyDescent="0.2">
      <c r="B76" s="6" t="s">
        <v>63</v>
      </c>
      <c r="C76" s="32">
        <v>80</v>
      </c>
      <c r="D76" s="32">
        <v>8</v>
      </c>
      <c r="E76" s="33">
        <f t="shared" si="1"/>
        <v>10</v>
      </c>
    </row>
    <row r="77" spans="2:5" ht="12" customHeight="1" x14ac:dyDescent="0.2">
      <c r="B77" s="6" t="s">
        <v>64</v>
      </c>
      <c r="C77" s="32">
        <f>SUM(C78:C85)</f>
        <v>109</v>
      </c>
      <c r="D77" s="32">
        <f>SUM(D78:D85)</f>
        <v>68</v>
      </c>
      <c r="E77" s="33">
        <f t="shared" si="1"/>
        <v>62.385321100917437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>
        <v>14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>
        <v>0</v>
      </c>
      <c r="D83" s="34">
        <v>0</v>
      </c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95</v>
      </c>
      <c r="D85" s="34">
        <v>68</v>
      </c>
      <c r="E85" s="35">
        <f t="shared" si="1"/>
        <v>71.578947368421055</v>
      </c>
    </row>
    <row r="86" spans="2:5" ht="12" customHeight="1" x14ac:dyDescent="0.2">
      <c r="B86" s="6" t="s">
        <v>73</v>
      </c>
      <c r="C86" s="32">
        <f>+C87+C88+C89+C90</f>
        <v>46286</v>
      </c>
      <c r="D86" s="32">
        <f>+D87+D88+D89+D90</f>
        <v>1219</v>
      </c>
      <c r="E86" s="33">
        <f t="shared" si="1"/>
        <v>2.6336257183597631</v>
      </c>
    </row>
    <row r="87" spans="2:5" ht="12" customHeight="1" x14ac:dyDescent="0.2">
      <c r="B87" s="6" t="s">
        <v>74</v>
      </c>
      <c r="C87" s="36">
        <v>1339</v>
      </c>
      <c r="D87" s="36">
        <v>146</v>
      </c>
      <c r="E87" s="37">
        <f t="shared" si="1"/>
        <v>10.903659447348769</v>
      </c>
    </row>
    <row r="88" spans="2:5" ht="12" customHeight="1" x14ac:dyDescent="0.2">
      <c r="B88" s="6" t="s">
        <v>75</v>
      </c>
      <c r="C88" s="32">
        <v>12455</v>
      </c>
      <c r="D88" s="32">
        <v>511</v>
      </c>
      <c r="E88" s="33">
        <f t="shared" si="1"/>
        <v>4.1027699718988355</v>
      </c>
    </row>
    <row r="89" spans="2:5" ht="12" customHeight="1" x14ac:dyDescent="0.2">
      <c r="B89" s="6" t="s">
        <v>76</v>
      </c>
      <c r="C89" s="32">
        <v>30303</v>
      </c>
      <c r="D89" s="32">
        <v>557</v>
      </c>
      <c r="E89" s="33">
        <f t="shared" si="1"/>
        <v>1.8381018381018381</v>
      </c>
    </row>
    <row r="90" spans="2:5" ht="12" customHeight="1" x14ac:dyDescent="0.2">
      <c r="B90" s="6" t="s">
        <v>77</v>
      </c>
      <c r="C90" s="32">
        <v>2189</v>
      </c>
      <c r="D90" s="32">
        <v>5</v>
      </c>
      <c r="E90" s="33">
        <f t="shared" si="1"/>
        <v>0.22841480127912286</v>
      </c>
    </row>
    <row r="91" spans="2:5" ht="12" customHeight="1" x14ac:dyDescent="0.2">
      <c r="B91" s="6" t="s">
        <v>78</v>
      </c>
      <c r="C91" s="32">
        <v>777</v>
      </c>
      <c r="D91" s="32">
        <v>375</v>
      </c>
      <c r="E91" s="33">
        <f t="shared" si="1"/>
        <v>48.262548262548258</v>
      </c>
    </row>
    <row r="92" spans="2:5" ht="12" customHeight="1" x14ac:dyDescent="0.2">
      <c r="B92" s="6" t="s">
        <v>86</v>
      </c>
      <c r="C92" s="22">
        <f>+C93+C94+C95</f>
        <v>1</v>
      </c>
      <c r="D92" s="22">
        <f>+D93+D94+D95</f>
        <v>1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1</v>
      </c>
      <c r="D93" s="32">
        <v>1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743A4894-2EC1-4481-9176-2E497FC06168}"/>
    <hyperlink ref="D4" location="ŞUBAT!A1" display="Şubat" xr:uid="{696A94F2-7960-4947-AEEE-AFB82BAE8C6A}"/>
    <hyperlink ref="E4" location="MART!A1" display="Mart" xr:uid="{261B715F-DD47-42CA-949E-C1906F529CB6}"/>
    <hyperlink ref="C5" location="NİSAN!A1" display="Nisan" xr:uid="{01499950-0364-4840-AAB4-7C15433CA178}"/>
    <hyperlink ref="D5" location="MAYIS!A1" display="Mayıs" xr:uid="{D4BCCA72-27DA-4EB6-BAD7-93EB367173FA}"/>
    <hyperlink ref="E5" location="HAZİRAN!A1" display="Haziran" xr:uid="{46A21E7E-6E1C-4B47-BB9D-65C18D73E8F5}"/>
    <hyperlink ref="C6" location="TEMMUZ!A1" display="Temmuz" xr:uid="{A1B633EC-66BE-44BD-9082-7C0F3B17D047}"/>
    <hyperlink ref="D6" location="AĞUSTOS!A1" display="Ağustos" xr:uid="{63045866-A347-4C11-A618-C6EB57154879}"/>
    <hyperlink ref="E6" location="EYLÜL!A1" display="Eylül" xr:uid="{A96C15E0-BA62-4FFD-A074-A4CA9B5C119D}"/>
    <hyperlink ref="C7" location="EKİM!A1" display="Ekim" xr:uid="{01A18A1E-51CB-4DAE-AAFF-429240B75C4C}"/>
    <hyperlink ref="D7" location="KASIM!A1" display="Kasım" xr:uid="{AD9A1340-76FA-482A-85B3-76D502A68245}"/>
    <hyperlink ref="E7" location="ARALIK!A1" display="Aralık" xr:uid="{A3CA1FE3-1E9A-4BE5-AC8E-DCA967003C1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7AA3-FF20-4DF4-862C-7F33E8B8486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689641</v>
      </c>
      <c r="D10" s="22">
        <v>455041</v>
      </c>
      <c r="E10" s="23">
        <v>65.982300936284247</v>
      </c>
    </row>
    <row r="11" spans="2:5" ht="12" customHeight="1" x14ac:dyDescent="0.2">
      <c r="B11" s="7" t="s">
        <v>4</v>
      </c>
      <c r="C11" s="24">
        <v>568400</v>
      </c>
      <c r="D11" s="24">
        <v>409560</v>
      </c>
      <c r="E11" s="25">
        <v>72.054890921885999</v>
      </c>
    </row>
    <row r="12" spans="2:5" ht="12" customHeight="1" x14ac:dyDescent="0.2">
      <c r="B12" s="7" t="s">
        <v>5</v>
      </c>
      <c r="C12" s="24">
        <v>289826</v>
      </c>
      <c r="D12" s="24">
        <v>201764</v>
      </c>
      <c r="E12" s="25">
        <v>69.615562440912825</v>
      </c>
    </row>
    <row r="13" spans="2:5" ht="12" customHeight="1" x14ac:dyDescent="0.2">
      <c r="B13" s="7" t="s">
        <v>6</v>
      </c>
      <c r="C13" s="26">
        <v>239362</v>
      </c>
      <c r="D13" s="26">
        <v>166827</v>
      </c>
      <c r="E13" s="27">
        <v>69.696526599878013</v>
      </c>
    </row>
    <row r="14" spans="2:5" ht="12" customHeight="1" x14ac:dyDescent="0.2">
      <c r="B14" s="8" t="s">
        <v>7</v>
      </c>
      <c r="C14" s="28">
        <v>31184</v>
      </c>
      <c r="D14" s="28">
        <v>14769</v>
      </c>
      <c r="E14" s="29">
        <v>47.360826064648535</v>
      </c>
    </row>
    <row r="15" spans="2:5" ht="12" customHeight="1" x14ac:dyDescent="0.2">
      <c r="B15" s="8" t="s">
        <v>8</v>
      </c>
      <c r="C15" s="28">
        <v>6703</v>
      </c>
      <c r="D15" s="28">
        <v>3450</v>
      </c>
      <c r="E15" s="29">
        <v>51.469491272564525</v>
      </c>
    </row>
    <row r="16" spans="2:5" ht="12" customHeight="1" x14ac:dyDescent="0.2">
      <c r="B16" s="8" t="s">
        <v>9</v>
      </c>
      <c r="C16" s="28">
        <v>188552</v>
      </c>
      <c r="D16" s="28">
        <v>138533</v>
      </c>
      <c r="E16" s="29">
        <v>73.472039543468114</v>
      </c>
    </row>
    <row r="17" spans="2:5" ht="12" customHeight="1" x14ac:dyDescent="0.2">
      <c r="B17" s="8" t="s">
        <v>10</v>
      </c>
      <c r="C17" s="28">
        <v>12923</v>
      </c>
      <c r="D17" s="28">
        <v>10075</v>
      </c>
      <c r="E17" s="29">
        <v>77.961773581985611</v>
      </c>
    </row>
    <row r="18" spans="2:5" ht="12" customHeight="1" x14ac:dyDescent="0.2">
      <c r="B18" s="7" t="s">
        <v>11</v>
      </c>
      <c r="C18" s="24">
        <v>50464</v>
      </c>
      <c r="D18" s="24">
        <v>34937</v>
      </c>
      <c r="E18" s="25">
        <v>69.231531388712739</v>
      </c>
    </row>
    <row r="19" spans="2:5" ht="12" customHeight="1" x14ac:dyDescent="0.2">
      <c r="B19" s="8" t="s">
        <v>12</v>
      </c>
      <c r="C19" s="28">
        <v>17672</v>
      </c>
      <c r="D19" s="28">
        <v>5514</v>
      </c>
      <c r="E19" s="29">
        <v>31.201901312811227</v>
      </c>
    </row>
    <row r="20" spans="2:5" ht="12" customHeight="1" x14ac:dyDescent="0.2">
      <c r="B20" s="8" t="s">
        <v>13</v>
      </c>
      <c r="C20" s="28">
        <v>-352</v>
      </c>
      <c r="D20" s="28">
        <v>-403</v>
      </c>
      <c r="E20" s="29">
        <v>114.48863636363636</v>
      </c>
    </row>
    <row r="21" spans="2:5" ht="12" customHeight="1" x14ac:dyDescent="0.2">
      <c r="B21" s="8" t="s">
        <v>14</v>
      </c>
      <c r="C21" s="28">
        <v>33144</v>
      </c>
      <c r="D21" s="28">
        <v>29826</v>
      </c>
      <c r="E21" s="29">
        <v>89.989138305575665</v>
      </c>
    </row>
    <row r="22" spans="2:5" s="4" customFormat="1" ht="12" customHeight="1" x14ac:dyDescent="0.2">
      <c r="B22" s="7" t="s">
        <v>15</v>
      </c>
      <c r="C22" s="24">
        <v>44923</v>
      </c>
      <c r="D22" s="24">
        <v>32806</v>
      </c>
      <c r="E22" s="25">
        <v>73.027179841061368</v>
      </c>
    </row>
    <row r="23" spans="2:5" s="4" customFormat="1" ht="12" customHeight="1" x14ac:dyDescent="0.2">
      <c r="B23" s="8" t="s">
        <v>16</v>
      </c>
      <c r="C23" s="30">
        <v>402</v>
      </c>
      <c r="D23" s="30">
        <v>160</v>
      </c>
      <c r="E23" s="31">
        <v>39.800995024875625</v>
      </c>
    </row>
    <row r="24" spans="2:5" ht="12" customHeight="1" x14ac:dyDescent="0.2">
      <c r="B24" s="8" t="s">
        <v>17</v>
      </c>
      <c r="C24" s="30">
        <v>44521</v>
      </c>
      <c r="D24" s="30">
        <v>32646</v>
      </c>
      <c r="E24" s="31">
        <v>73.327193908492617</v>
      </c>
    </row>
    <row r="25" spans="2:5" s="4" customFormat="1" ht="12" customHeight="1" x14ac:dyDescent="0.2">
      <c r="B25" s="7" t="s">
        <v>18</v>
      </c>
      <c r="C25" s="24">
        <v>131472</v>
      </c>
      <c r="D25" s="24">
        <v>89589</v>
      </c>
      <c r="E25" s="25">
        <v>68.143026652062801</v>
      </c>
    </row>
    <row r="26" spans="2:5" ht="12" customHeight="1" x14ac:dyDescent="0.2">
      <c r="B26" s="7" t="s">
        <v>19</v>
      </c>
      <c r="C26" s="24">
        <v>93278</v>
      </c>
      <c r="D26" s="24">
        <v>52516</v>
      </c>
      <c r="E26" s="25">
        <v>56.300521023178028</v>
      </c>
    </row>
    <row r="27" spans="2:5" ht="12" customHeight="1" x14ac:dyDescent="0.2">
      <c r="B27" s="8" t="s">
        <v>20</v>
      </c>
      <c r="C27" s="28">
        <v>81710</v>
      </c>
      <c r="D27" s="28">
        <v>45295</v>
      </c>
      <c r="E27" s="29">
        <v>55.43385142577408</v>
      </c>
    </row>
    <row r="28" spans="2:5" ht="12" customHeight="1" x14ac:dyDescent="0.2">
      <c r="B28" s="8" t="s">
        <v>21</v>
      </c>
      <c r="C28" s="28">
        <v>11568</v>
      </c>
      <c r="D28" s="28">
        <v>7221</v>
      </c>
      <c r="E28" s="29">
        <v>62.422199170124479</v>
      </c>
    </row>
    <row r="29" spans="2:5" ht="12" customHeight="1" x14ac:dyDescent="0.2">
      <c r="B29" s="7" t="s">
        <v>22</v>
      </c>
      <c r="C29" s="26">
        <v>26328</v>
      </c>
      <c r="D29" s="26">
        <v>25981</v>
      </c>
      <c r="E29" s="27">
        <v>98.682011546642357</v>
      </c>
    </row>
    <row r="30" spans="2:5" ht="12" customHeight="1" x14ac:dyDescent="0.2">
      <c r="B30" s="8" t="s">
        <v>23</v>
      </c>
      <c r="C30" s="28">
        <v>391</v>
      </c>
      <c r="D30" s="28">
        <v>105</v>
      </c>
      <c r="E30" s="29">
        <v>26.854219948849106</v>
      </c>
    </row>
    <row r="31" spans="2:5" s="4" customFormat="1" ht="12" customHeight="1" x14ac:dyDescent="0.2">
      <c r="B31" s="8" t="s">
        <v>24</v>
      </c>
      <c r="C31" s="28">
        <v>25901</v>
      </c>
      <c r="D31" s="28">
        <v>25874</v>
      </c>
      <c r="E31" s="29">
        <v>99.895756920582215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7</v>
      </c>
      <c r="D35" s="28">
        <v>2</v>
      </c>
      <c r="E35" s="29">
        <v>28.571428571428569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11862</v>
      </c>
      <c r="D37" s="26">
        <v>11088</v>
      </c>
      <c r="E37" s="27">
        <v>93.474962063732931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30521</v>
      </c>
      <c r="D40" s="24">
        <v>30521</v>
      </c>
      <c r="E40" s="25">
        <v>100</v>
      </c>
    </row>
    <row r="41" spans="2:6" s="4" customFormat="1" ht="12" customHeight="1" x14ac:dyDescent="0.2">
      <c r="B41" s="8" t="s">
        <v>33</v>
      </c>
      <c r="C41" s="30">
        <v>952</v>
      </c>
      <c r="D41" s="30">
        <v>952</v>
      </c>
      <c r="E41" s="31">
        <v>100</v>
      </c>
    </row>
    <row r="42" spans="2:6" ht="12" customHeight="1" x14ac:dyDescent="0.2">
      <c r="B42" s="8" t="s">
        <v>34</v>
      </c>
      <c r="C42" s="30">
        <v>29569</v>
      </c>
      <c r="D42" s="30">
        <v>29569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36024</v>
      </c>
      <c r="D44" s="24">
        <v>24091</v>
      </c>
      <c r="E44" s="25">
        <v>66.874861203642013</v>
      </c>
    </row>
    <row r="45" spans="2:6" ht="12" customHeight="1" x14ac:dyDescent="0.2">
      <c r="B45" s="7" t="s">
        <v>37</v>
      </c>
      <c r="C45" s="26">
        <v>34991</v>
      </c>
      <c r="D45" s="26">
        <v>30749</v>
      </c>
      <c r="E45" s="27">
        <v>87.876882626961219</v>
      </c>
      <c r="F45" s="5"/>
    </row>
    <row r="46" spans="2:6" ht="12" customHeight="1" x14ac:dyDescent="0.2">
      <c r="B46" s="7" t="s">
        <v>38</v>
      </c>
      <c r="C46" s="26">
        <v>643</v>
      </c>
      <c r="D46" s="26">
        <v>40</v>
      </c>
      <c r="E46" s="27">
        <v>6.2208398133748055</v>
      </c>
    </row>
    <row r="47" spans="2:6" ht="12" customHeight="1" x14ac:dyDescent="0.2">
      <c r="B47" s="6" t="s">
        <v>84</v>
      </c>
      <c r="C47" s="22">
        <v>15623</v>
      </c>
      <c r="D47" s="22">
        <v>14467</v>
      </c>
      <c r="E47" s="27">
        <v>92.600652883569097</v>
      </c>
    </row>
    <row r="48" spans="2:6" ht="12" customHeight="1" x14ac:dyDescent="0.2">
      <c r="B48" s="6" t="s">
        <v>39</v>
      </c>
      <c r="C48" s="32">
        <v>7283</v>
      </c>
      <c r="D48" s="32">
        <v>7268</v>
      </c>
      <c r="E48" s="33">
        <v>99.794040917204455</v>
      </c>
    </row>
    <row r="49" spans="2:5" ht="12" customHeight="1" x14ac:dyDescent="0.2">
      <c r="B49" s="6" t="s">
        <v>40</v>
      </c>
      <c r="C49" s="32">
        <v>7107</v>
      </c>
      <c r="D49" s="32">
        <v>7092</v>
      </c>
      <c r="E49" s="33">
        <v>99.788940481215704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7107</v>
      </c>
      <c r="D51" s="34">
        <v>7092</v>
      </c>
      <c r="E51" s="35">
        <v>99.788940481215704</v>
      </c>
    </row>
    <row r="52" spans="2:5" ht="12" customHeight="1" x14ac:dyDescent="0.2">
      <c r="B52" s="6" t="s">
        <v>43</v>
      </c>
      <c r="C52" s="32">
        <v>176</v>
      </c>
      <c r="D52" s="32">
        <v>176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176</v>
      </c>
      <c r="D54" s="34">
        <v>176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4358</v>
      </c>
      <c r="D58" s="32">
        <v>4358</v>
      </c>
      <c r="E58" s="33">
        <v>100</v>
      </c>
    </row>
    <row r="59" spans="2:5" ht="12" customHeight="1" x14ac:dyDescent="0.2">
      <c r="B59" s="6" t="s">
        <v>48</v>
      </c>
      <c r="C59" s="32">
        <v>4358</v>
      </c>
      <c r="D59" s="32">
        <v>4358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3982</v>
      </c>
      <c r="D61" s="32">
        <v>2841</v>
      </c>
      <c r="E61" s="33">
        <v>71.346057257659467</v>
      </c>
    </row>
    <row r="62" spans="2:5" s="4" customFormat="1" ht="12" customHeight="1" x14ac:dyDescent="0.2">
      <c r="B62" s="6" t="s">
        <v>51</v>
      </c>
      <c r="C62" s="32">
        <v>3958</v>
      </c>
      <c r="D62" s="32">
        <v>2817</v>
      </c>
      <c r="E62" s="33">
        <v>71.172309247094489</v>
      </c>
    </row>
    <row r="63" spans="2:5" ht="12" customHeight="1" x14ac:dyDescent="0.2">
      <c r="B63" s="6" t="s">
        <v>90</v>
      </c>
      <c r="C63" s="32">
        <v>24</v>
      </c>
      <c r="D63" s="32">
        <v>24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105370</v>
      </c>
      <c r="D70" s="22">
        <v>30766</v>
      </c>
      <c r="E70" s="23">
        <v>29.198063965075448</v>
      </c>
    </row>
    <row r="71" spans="2:5" ht="12" customHeight="1" x14ac:dyDescent="0.2">
      <c r="B71" s="6" t="s">
        <v>57</v>
      </c>
      <c r="C71" s="32">
        <v>15384</v>
      </c>
      <c r="D71" s="32">
        <v>320</v>
      </c>
      <c r="E71" s="33">
        <v>2.0800832033281331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15204</v>
      </c>
      <c r="D74" s="36">
        <v>140</v>
      </c>
      <c r="E74" s="37">
        <v>0.92081031307550654</v>
      </c>
    </row>
    <row r="75" spans="2:5" ht="12" customHeight="1" x14ac:dyDescent="0.2">
      <c r="B75" s="6" t="s">
        <v>61</v>
      </c>
      <c r="C75" s="32">
        <v>180</v>
      </c>
      <c r="D75" s="32">
        <v>180</v>
      </c>
      <c r="E75" s="33">
        <v>100</v>
      </c>
    </row>
    <row r="76" spans="2:5" ht="12" customHeight="1" x14ac:dyDescent="0.2">
      <c r="B76" s="6" t="s">
        <v>62</v>
      </c>
      <c r="C76" s="32">
        <v>2376</v>
      </c>
      <c r="D76" s="32">
        <v>2258</v>
      </c>
      <c r="E76" s="33">
        <v>95.033670033670035</v>
      </c>
    </row>
    <row r="77" spans="2:5" ht="12" customHeight="1" x14ac:dyDescent="0.2">
      <c r="B77" s="6" t="s">
        <v>63</v>
      </c>
      <c r="C77" s="32">
        <v>307</v>
      </c>
      <c r="D77" s="32">
        <v>234</v>
      </c>
      <c r="E77" s="33">
        <v>76.2214983713355</v>
      </c>
    </row>
    <row r="78" spans="2:5" ht="12" customHeight="1" x14ac:dyDescent="0.2">
      <c r="B78" s="6" t="s">
        <v>64</v>
      </c>
      <c r="C78" s="32">
        <v>2069</v>
      </c>
      <c r="D78" s="32">
        <v>2024</v>
      </c>
      <c r="E78" s="33">
        <v>97.825036249395851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1</v>
      </c>
      <c r="E81" s="35">
        <v>5.2631578947368416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2050</v>
      </c>
      <c r="D86" s="34">
        <v>2023</v>
      </c>
      <c r="E86" s="35">
        <v>98.682926829268297</v>
      </c>
    </row>
    <row r="87" spans="2:5" ht="12" customHeight="1" x14ac:dyDescent="0.2">
      <c r="B87" s="6" t="s">
        <v>73</v>
      </c>
      <c r="C87" s="32">
        <v>79647</v>
      </c>
      <c r="D87" s="32">
        <v>21155</v>
      </c>
      <c r="E87" s="33">
        <v>26.560950192725404</v>
      </c>
    </row>
    <row r="88" spans="2:5" ht="12" customHeight="1" x14ac:dyDescent="0.2">
      <c r="B88" s="6" t="s">
        <v>74</v>
      </c>
      <c r="C88" s="36">
        <v>3010</v>
      </c>
      <c r="D88" s="36">
        <v>1785</v>
      </c>
      <c r="E88" s="37">
        <v>59.302325581395351</v>
      </c>
    </row>
    <row r="89" spans="2:5" ht="12" customHeight="1" x14ac:dyDescent="0.2">
      <c r="B89" s="6" t="s">
        <v>75</v>
      </c>
      <c r="C89" s="32">
        <v>19589</v>
      </c>
      <c r="D89" s="32">
        <v>6568</v>
      </c>
      <c r="E89" s="33">
        <v>33.529021389555361</v>
      </c>
    </row>
    <row r="90" spans="2:5" ht="12" customHeight="1" x14ac:dyDescent="0.2">
      <c r="B90" s="6" t="s">
        <v>76</v>
      </c>
      <c r="C90" s="32">
        <v>54807</v>
      </c>
      <c r="D90" s="32">
        <v>12258</v>
      </c>
      <c r="E90" s="33">
        <v>22.365756199025672</v>
      </c>
    </row>
    <row r="91" spans="2:5" ht="12" customHeight="1" x14ac:dyDescent="0.2">
      <c r="B91" s="6" t="s">
        <v>77</v>
      </c>
      <c r="C91" s="32">
        <v>2241</v>
      </c>
      <c r="D91" s="32">
        <v>544</v>
      </c>
      <c r="E91" s="33">
        <v>24.274877286925481</v>
      </c>
    </row>
    <row r="92" spans="2:5" ht="12" customHeight="1" x14ac:dyDescent="0.2">
      <c r="B92" s="6" t="s">
        <v>78</v>
      </c>
      <c r="C92" s="32">
        <v>7963</v>
      </c>
      <c r="D92" s="32">
        <v>7033</v>
      </c>
      <c r="E92" s="33">
        <v>88.320984553560208</v>
      </c>
    </row>
    <row r="93" spans="2:5" ht="12" customHeight="1" x14ac:dyDescent="0.2">
      <c r="B93" s="6" t="s">
        <v>86</v>
      </c>
      <c r="C93" s="22">
        <v>248</v>
      </c>
      <c r="D93" s="22">
        <v>248</v>
      </c>
      <c r="E93" s="23">
        <v>100</v>
      </c>
    </row>
    <row r="94" spans="2:5" ht="12" customHeight="1" x14ac:dyDescent="0.2">
      <c r="B94" s="6" t="s">
        <v>79</v>
      </c>
      <c r="C94" s="32">
        <v>248</v>
      </c>
      <c r="D94" s="32">
        <v>248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FFBD07A-BACB-4A82-B0BB-D3A04278585D}"/>
    <hyperlink ref="D4" location="ŞUBAT!A1" display="Şubat" xr:uid="{CC834B43-AE25-47F3-8C8B-7F4456A07232}"/>
    <hyperlink ref="E4" location="MART!A1" display="Mart" xr:uid="{7F51E36D-BA39-42F8-8F5B-1276CCDE40B7}"/>
    <hyperlink ref="C5" location="NİSAN!A1" display="Nisan" xr:uid="{3B3524BC-BDEA-4AB3-BE84-67C1EA38D7BA}"/>
    <hyperlink ref="D5" location="MAYIS!A1" display="Mayıs" xr:uid="{EC88DB78-2C17-4257-8767-0873B95C0C24}"/>
    <hyperlink ref="E5" location="HAZİRAN!A1" display="Haziran" xr:uid="{0F4167F7-9848-4015-9ABA-B3AC61528AF4}"/>
    <hyperlink ref="C6" location="TEMMUZ!A1" display="Temmuz" xr:uid="{9B0D2F09-A5BD-4CFA-9D72-65E700A144FB}"/>
    <hyperlink ref="D6" location="AĞUSTOS!A1" display="Ağustos" xr:uid="{87D82FE6-BC7F-4BBB-A333-4B52173B2FB7}"/>
    <hyperlink ref="E6" location="EYLÜL!A1" display="Eylül" xr:uid="{A188FDAA-AC17-4DB1-BCB3-D86FCC369A54}"/>
    <hyperlink ref="C7" location="EKİM!A1" display="Ekim" xr:uid="{4E75AA02-5878-4D57-A8B2-C2B62EE982C1}"/>
    <hyperlink ref="D7" location="KASIM!A1" display="Kasım" xr:uid="{193A1B47-4249-48DC-A00F-4ECA6B77363D}"/>
    <hyperlink ref="E7" location="ARALIK!A1" display="Aralık" xr:uid="{9FFC981E-405C-46FD-B9DA-C7A826B7A46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B9F29-6057-4A62-9A63-0D669C679768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642457</v>
      </c>
      <c r="D10" s="22">
        <v>406002</v>
      </c>
      <c r="E10" s="23">
        <v>63.195202169172418</v>
      </c>
    </row>
    <row r="11" spans="2:5" ht="12" customHeight="1" x14ac:dyDescent="0.2">
      <c r="B11" s="7" t="s">
        <v>4</v>
      </c>
      <c r="C11" s="24">
        <v>525944</v>
      </c>
      <c r="D11" s="24">
        <v>365069</v>
      </c>
      <c r="E11" s="25">
        <v>69.412142737629864</v>
      </c>
    </row>
    <row r="12" spans="2:5" ht="12" customHeight="1" x14ac:dyDescent="0.2">
      <c r="B12" s="7" t="s">
        <v>5</v>
      </c>
      <c r="C12" s="24">
        <v>263494</v>
      </c>
      <c r="D12" s="24">
        <v>174827</v>
      </c>
      <c r="E12" s="25">
        <v>66.349518395105761</v>
      </c>
    </row>
    <row r="13" spans="2:5" ht="12" customHeight="1" x14ac:dyDescent="0.2">
      <c r="B13" s="7" t="s">
        <v>6</v>
      </c>
      <c r="C13" s="26">
        <v>221323</v>
      </c>
      <c r="D13" s="26">
        <v>148052</v>
      </c>
      <c r="E13" s="27">
        <v>66.894086922732839</v>
      </c>
    </row>
    <row r="14" spans="2:5" ht="12" customHeight="1" x14ac:dyDescent="0.2">
      <c r="B14" s="8" t="s">
        <v>7</v>
      </c>
      <c r="C14" s="28">
        <v>31140</v>
      </c>
      <c r="D14" s="28">
        <v>14038</v>
      </c>
      <c r="E14" s="29">
        <v>45.080282594733461</v>
      </c>
    </row>
    <row r="15" spans="2:5" ht="12" customHeight="1" x14ac:dyDescent="0.2">
      <c r="B15" s="8" t="s">
        <v>8</v>
      </c>
      <c r="C15" s="28">
        <v>6682</v>
      </c>
      <c r="D15" s="28">
        <v>3218</v>
      </c>
      <c r="E15" s="29">
        <v>48.159233762346602</v>
      </c>
    </row>
    <row r="16" spans="2:5" ht="12" customHeight="1" x14ac:dyDescent="0.2">
      <c r="B16" s="8" t="s">
        <v>9</v>
      </c>
      <c r="C16" s="28">
        <v>173586</v>
      </c>
      <c r="D16" s="28">
        <v>123148</v>
      </c>
      <c r="E16" s="29">
        <v>70.943509269180694</v>
      </c>
    </row>
    <row r="17" spans="2:5" ht="12" customHeight="1" x14ac:dyDescent="0.2">
      <c r="B17" s="8" t="s">
        <v>10</v>
      </c>
      <c r="C17" s="28">
        <v>9915</v>
      </c>
      <c r="D17" s="28">
        <v>7648</v>
      </c>
      <c r="E17" s="29">
        <v>77.13565305093293</v>
      </c>
    </row>
    <row r="18" spans="2:5" ht="12" customHeight="1" x14ac:dyDescent="0.2">
      <c r="B18" s="7" t="s">
        <v>11</v>
      </c>
      <c r="C18" s="24">
        <v>42171</v>
      </c>
      <c r="D18" s="24">
        <v>26775</v>
      </c>
      <c r="E18" s="25">
        <v>63.491498897346524</v>
      </c>
    </row>
    <row r="19" spans="2:5" ht="12" customHeight="1" x14ac:dyDescent="0.2">
      <c r="B19" s="8" t="s">
        <v>12</v>
      </c>
      <c r="C19" s="28">
        <v>17703</v>
      </c>
      <c r="D19" s="28">
        <v>5019</v>
      </c>
      <c r="E19" s="29">
        <v>28.351126927639381</v>
      </c>
    </row>
    <row r="20" spans="2:5" ht="12" customHeight="1" x14ac:dyDescent="0.2">
      <c r="B20" s="8" t="s">
        <v>13</v>
      </c>
      <c r="C20" s="28">
        <v>-346</v>
      </c>
      <c r="D20" s="28">
        <v>-397</v>
      </c>
      <c r="E20" s="29">
        <v>114.73988439306358</v>
      </c>
    </row>
    <row r="21" spans="2:5" ht="12" customHeight="1" x14ac:dyDescent="0.2">
      <c r="B21" s="8" t="s">
        <v>14</v>
      </c>
      <c r="C21" s="28">
        <v>24814</v>
      </c>
      <c r="D21" s="28">
        <v>22153</v>
      </c>
      <c r="E21" s="29">
        <v>89.27621503989684</v>
      </c>
    </row>
    <row r="22" spans="2:5" s="4" customFormat="1" ht="12" customHeight="1" x14ac:dyDescent="0.2">
      <c r="B22" s="7" t="s">
        <v>15</v>
      </c>
      <c r="C22" s="24">
        <v>44818</v>
      </c>
      <c r="D22" s="24">
        <v>31525</v>
      </c>
      <c r="E22" s="25">
        <v>70.340041947431828</v>
      </c>
    </row>
    <row r="23" spans="2:5" s="4" customFormat="1" ht="12" customHeight="1" x14ac:dyDescent="0.2">
      <c r="B23" s="8" t="s">
        <v>16</v>
      </c>
      <c r="C23" s="30">
        <v>335</v>
      </c>
      <c r="D23" s="30">
        <v>142</v>
      </c>
      <c r="E23" s="31">
        <v>42.388059701492537</v>
      </c>
    </row>
    <row r="24" spans="2:5" ht="12" customHeight="1" x14ac:dyDescent="0.2">
      <c r="B24" s="8" t="s">
        <v>17</v>
      </c>
      <c r="C24" s="30">
        <v>44483</v>
      </c>
      <c r="D24" s="30">
        <v>31383</v>
      </c>
      <c r="E24" s="31">
        <v>70.550547400130398</v>
      </c>
    </row>
    <row r="25" spans="2:5" s="4" customFormat="1" ht="12" customHeight="1" x14ac:dyDescent="0.2">
      <c r="B25" s="7" t="s">
        <v>18</v>
      </c>
      <c r="C25" s="24">
        <v>121552</v>
      </c>
      <c r="D25" s="24">
        <v>79500</v>
      </c>
      <c r="E25" s="25">
        <v>65.404106884296425</v>
      </c>
    </row>
    <row r="26" spans="2:5" ht="12" customHeight="1" x14ac:dyDescent="0.2">
      <c r="B26" s="7" t="s">
        <v>19</v>
      </c>
      <c r="C26" s="24">
        <v>87174</v>
      </c>
      <c r="D26" s="24">
        <v>46238</v>
      </c>
      <c r="E26" s="25">
        <v>53.041044348085443</v>
      </c>
    </row>
    <row r="27" spans="2:5" ht="12" customHeight="1" x14ac:dyDescent="0.2">
      <c r="B27" s="8" t="s">
        <v>20</v>
      </c>
      <c r="C27" s="28">
        <v>76449</v>
      </c>
      <c r="D27" s="28">
        <v>39756</v>
      </c>
      <c r="E27" s="29">
        <v>52.003296315190518</v>
      </c>
    </row>
    <row r="28" spans="2:5" ht="12" customHeight="1" x14ac:dyDescent="0.2">
      <c r="B28" s="8" t="s">
        <v>21</v>
      </c>
      <c r="C28" s="28">
        <v>10725</v>
      </c>
      <c r="D28" s="28">
        <v>6482</v>
      </c>
      <c r="E28" s="29">
        <v>60.438228438228435</v>
      </c>
    </row>
    <row r="29" spans="2:5" ht="12" customHeight="1" x14ac:dyDescent="0.2">
      <c r="B29" s="7" t="s">
        <v>22</v>
      </c>
      <c r="C29" s="26">
        <v>23557</v>
      </c>
      <c r="D29" s="26">
        <v>23211</v>
      </c>
      <c r="E29" s="27">
        <v>98.531222142038459</v>
      </c>
    </row>
    <row r="30" spans="2:5" ht="12" customHeight="1" x14ac:dyDescent="0.2">
      <c r="B30" s="8" t="s">
        <v>23</v>
      </c>
      <c r="C30" s="28">
        <v>391</v>
      </c>
      <c r="D30" s="28">
        <v>105</v>
      </c>
      <c r="E30" s="29">
        <v>26.854219948849106</v>
      </c>
    </row>
    <row r="31" spans="2:5" s="4" customFormat="1" ht="12" customHeight="1" x14ac:dyDescent="0.2">
      <c r="B31" s="8" t="s">
        <v>24</v>
      </c>
      <c r="C31" s="28">
        <v>23130</v>
      </c>
      <c r="D31" s="28">
        <v>23104</v>
      </c>
      <c r="E31" s="29">
        <v>99.88759187202767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7</v>
      </c>
      <c r="D35" s="28">
        <v>2</v>
      </c>
      <c r="E35" s="29">
        <v>28.571428571428569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10817</v>
      </c>
      <c r="D37" s="26">
        <v>10047</v>
      </c>
      <c r="E37" s="27">
        <v>92.881575298141811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29256</v>
      </c>
      <c r="D40" s="24">
        <v>29256</v>
      </c>
      <c r="E40" s="25">
        <v>100</v>
      </c>
    </row>
    <row r="41" spans="2:6" s="4" customFormat="1" ht="12" customHeight="1" x14ac:dyDescent="0.2">
      <c r="B41" s="8" t="s">
        <v>33</v>
      </c>
      <c r="C41" s="30">
        <v>881</v>
      </c>
      <c r="D41" s="30">
        <v>881</v>
      </c>
      <c r="E41" s="31">
        <v>100</v>
      </c>
    </row>
    <row r="42" spans="2:6" ht="12" customHeight="1" x14ac:dyDescent="0.2">
      <c r="B42" s="8" t="s">
        <v>34</v>
      </c>
      <c r="C42" s="30">
        <v>28375</v>
      </c>
      <c r="D42" s="30">
        <v>28375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33771</v>
      </c>
      <c r="D44" s="24">
        <v>21840</v>
      </c>
      <c r="E44" s="25">
        <v>64.670871457759617</v>
      </c>
    </row>
    <row r="45" spans="2:6" ht="12" customHeight="1" x14ac:dyDescent="0.2">
      <c r="B45" s="7" t="s">
        <v>37</v>
      </c>
      <c r="C45" s="26">
        <v>32408</v>
      </c>
      <c r="D45" s="26">
        <v>28083</v>
      </c>
      <c r="E45" s="27">
        <v>86.654529745741797</v>
      </c>
      <c r="F45" s="5"/>
    </row>
    <row r="46" spans="2:6" ht="12" customHeight="1" x14ac:dyDescent="0.2">
      <c r="B46" s="7" t="s">
        <v>38</v>
      </c>
      <c r="C46" s="26">
        <v>645</v>
      </c>
      <c r="D46" s="26">
        <v>38</v>
      </c>
      <c r="E46" s="27">
        <v>5.8914728682170541</v>
      </c>
    </row>
    <row r="47" spans="2:6" ht="12" customHeight="1" x14ac:dyDescent="0.2">
      <c r="B47" s="6" t="s">
        <v>84</v>
      </c>
      <c r="C47" s="22">
        <v>14581</v>
      </c>
      <c r="D47" s="22">
        <v>13386</v>
      </c>
      <c r="E47" s="27">
        <v>91.804402990192713</v>
      </c>
    </row>
    <row r="48" spans="2:6" ht="12" customHeight="1" x14ac:dyDescent="0.2">
      <c r="B48" s="6" t="s">
        <v>39</v>
      </c>
      <c r="C48" s="32">
        <v>6663</v>
      </c>
      <c r="D48" s="32">
        <v>6648</v>
      </c>
      <c r="E48" s="33">
        <v>99.774876181900041</v>
      </c>
    </row>
    <row r="49" spans="2:5" ht="12" customHeight="1" x14ac:dyDescent="0.2">
      <c r="B49" s="6" t="s">
        <v>40</v>
      </c>
      <c r="C49" s="32">
        <v>6492</v>
      </c>
      <c r="D49" s="32">
        <v>6477</v>
      </c>
      <c r="E49" s="33">
        <v>99.768946395563773</v>
      </c>
    </row>
    <row r="50" spans="2:5" ht="12" customHeight="1" x14ac:dyDescent="0.2">
      <c r="B50" s="9" t="s">
        <v>41</v>
      </c>
      <c r="C50" s="34">
        <v>0</v>
      </c>
      <c r="D50" s="34">
        <v>0</v>
      </c>
      <c r="E50" s="35"/>
    </row>
    <row r="51" spans="2:5" ht="12" customHeight="1" x14ac:dyDescent="0.2">
      <c r="B51" s="9" t="s">
        <v>42</v>
      </c>
      <c r="C51" s="34">
        <v>6492</v>
      </c>
      <c r="D51" s="34">
        <v>6477</v>
      </c>
      <c r="E51" s="35">
        <v>99.768946395563773</v>
      </c>
    </row>
    <row r="52" spans="2:5" ht="12" customHeight="1" x14ac:dyDescent="0.2">
      <c r="B52" s="6" t="s">
        <v>43</v>
      </c>
      <c r="C52" s="32">
        <v>171</v>
      </c>
      <c r="D52" s="32">
        <v>171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171</v>
      </c>
      <c r="D54" s="34">
        <v>171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4155</v>
      </c>
      <c r="D58" s="32">
        <v>4155</v>
      </c>
      <c r="E58" s="33">
        <v>100</v>
      </c>
    </row>
    <row r="59" spans="2:5" ht="12" customHeight="1" x14ac:dyDescent="0.2">
      <c r="B59" s="6" t="s">
        <v>48</v>
      </c>
      <c r="C59" s="32">
        <v>4155</v>
      </c>
      <c r="D59" s="32">
        <v>4155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3763</v>
      </c>
      <c r="D61" s="32">
        <v>2583</v>
      </c>
      <c r="E61" s="33">
        <v>68.642040924794046</v>
      </c>
    </row>
    <row r="62" spans="2:5" s="4" customFormat="1" ht="12" customHeight="1" x14ac:dyDescent="0.2">
      <c r="B62" s="6" t="s">
        <v>51</v>
      </c>
      <c r="C62" s="32">
        <v>3739</v>
      </c>
      <c r="D62" s="32">
        <v>2559</v>
      </c>
      <c r="E62" s="33">
        <v>68.440759561380048</v>
      </c>
    </row>
    <row r="63" spans="2:5" ht="12" customHeight="1" x14ac:dyDescent="0.2">
      <c r="B63" s="6" t="s">
        <v>90</v>
      </c>
      <c r="C63" s="32">
        <v>24</v>
      </c>
      <c r="D63" s="32">
        <v>24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101735</v>
      </c>
      <c r="D70" s="22">
        <v>27350</v>
      </c>
      <c r="E70" s="23">
        <v>26.883570059468227</v>
      </c>
    </row>
    <row r="71" spans="2:5" ht="12" customHeight="1" x14ac:dyDescent="0.2">
      <c r="B71" s="6" t="s">
        <v>57</v>
      </c>
      <c r="C71" s="32">
        <v>15242</v>
      </c>
      <c r="D71" s="32">
        <v>298</v>
      </c>
      <c r="E71" s="33">
        <v>1.9551239994751346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15075</v>
      </c>
      <c r="D74" s="36">
        <v>131</v>
      </c>
      <c r="E74" s="37">
        <v>0.86898839137645112</v>
      </c>
    </row>
    <row r="75" spans="2:5" ht="12" customHeight="1" x14ac:dyDescent="0.2">
      <c r="B75" s="6" t="s">
        <v>61</v>
      </c>
      <c r="C75" s="32">
        <v>167</v>
      </c>
      <c r="D75" s="32">
        <v>167</v>
      </c>
      <c r="E75" s="33">
        <v>100</v>
      </c>
    </row>
    <row r="76" spans="2:5" ht="12" customHeight="1" x14ac:dyDescent="0.2">
      <c r="B76" s="6" t="s">
        <v>62</v>
      </c>
      <c r="C76" s="32">
        <v>2253</v>
      </c>
      <c r="D76" s="32">
        <v>2136</v>
      </c>
      <c r="E76" s="33">
        <v>94.806924101198405</v>
      </c>
    </row>
    <row r="77" spans="2:5" ht="12" customHeight="1" x14ac:dyDescent="0.2">
      <c r="B77" s="6" t="s">
        <v>63</v>
      </c>
      <c r="C77" s="32">
        <v>304</v>
      </c>
      <c r="D77" s="32">
        <v>231</v>
      </c>
      <c r="E77" s="33">
        <v>75.98684210526315</v>
      </c>
    </row>
    <row r="78" spans="2:5" ht="12" customHeight="1" x14ac:dyDescent="0.2">
      <c r="B78" s="6" t="s">
        <v>64</v>
      </c>
      <c r="C78" s="32">
        <v>1949</v>
      </c>
      <c r="D78" s="32">
        <v>1905</v>
      </c>
      <c r="E78" s="33">
        <v>97.742432016418675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1</v>
      </c>
      <c r="E81" s="35">
        <v>5.2631578947368416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1930</v>
      </c>
      <c r="D86" s="34">
        <v>1904</v>
      </c>
      <c r="E86" s="35">
        <v>98.652849740932652</v>
      </c>
    </row>
    <row r="87" spans="2:5" ht="12" customHeight="1" x14ac:dyDescent="0.2">
      <c r="B87" s="6" t="s">
        <v>73</v>
      </c>
      <c r="C87" s="32">
        <v>76954</v>
      </c>
      <c r="D87" s="32">
        <v>18544</v>
      </c>
      <c r="E87" s="33">
        <v>24.09751279985446</v>
      </c>
    </row>
    <row r="88" spans="2:5" ht="12" customHeight="1" x14ac:dyDescent="0.2">
      <c r="B88" s="6" t="s">
        <v>74</v>
      </c>
      <c r="C88" s="36">
        <v>2829</v>
      </c>
      <c r="D88" s="36">
        <v>1615</v>
      </c>
      <c r="E88" s="37">
        <v>57.087310003534817</v>
      </c>
    </row>
    <row r="89" spans="2:5" ht="12" customHeight="1" x14ac:dyDescent="0.2">
      <c r="B89" s="6" t="s">
        <v>75</v>
      </c>
      <c r="C89" s="32">
        <v>18934</v>
      </c>
      <c r="D89" s="32">
        <v>5955</v>
      </c>
      <c r="E89" s="33">
        <v>31.451357346572305</v>
      </c>
    </row>
    <row r="90" spans="2:5" ht="12" customHeight="1" x14ac:dyDescent="0.2">
      <c r="B90" s="6" t="s">
        <v>76</v>
      </c>
      <c r="C90" s="32">
        <v>52950</v>
      </c>
      <c r="D90" s="32">
        <v>10715</v>
      </c>
      <c r="E90" s="33">
        <v>20.236071765816806</v>
      </c>
    </row>
    <row r="91" spans="2:5" ht="12" customHeight="1" x14ac:dyDescent="0.2">
      <c r="B91" s="6" t="s">
        <v>77</v>
      </c>
      <c r="C91" s="32">
        <v>2241</v>
      </c>
      <c r="D91" s="32">
        <v>259</v>
      </c>
      <c r="E91" s="33">
        <v>11.557340473003123</v>
      </c>
    </row>
    <row r="92" spans="2:5" ht="12" customHeight="1" x14ac:dyDescent="0.2">
      <c r="B92" s="6" t="s">
        <v>78</v>
      </c>
      <c r="C92" s="32">
        <v>7286</v>
      </c>
      <c r="D92" s="32">
        <v>6372</v>
      </c>
      <c r="E92" s="33">
        <v>87.45539390612133</v>
      </c>
    </row>
    <row r="93" spans="2:5" ht="12" customHeight="1" x14ac:dyDescent="0.2">
      <c r="B93" s="6" t="s">
        <v>86</v>
      </c>
      <c r="C93" s="22">
        <v>197</v>
      </c>
      <c r="D93" s="22">
        <v>197</v>
      </c>
      <c r="E93" s="23">
        <v>100</v>
      </c>
    </row>
    <row r="94" spans="2:5" ht="12" customHeight="1" x14ac:dyDescent="0.2">
      <c r="B94" s="6" t="s">
        <v>79</v>
      </c>
      <c r="C94" s="32">
        <v>197</v>
      </c>
      <c r="D94" s="32">
        <v>197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DF846C3F-979A-4057-A468-AE54C63ECC9A}"/>
    <hyperlink ref="D4" location="ŞUBAT!A1" display="Şubat" xr:uid="{F48ED43C-9F09-4730-9084-3F5F5F279891}"/>
    <hyperlink ref="E4" location="MART!A1" display="Mart" xr:uid="{16B877BD-C95F-4A7D-9BC1-4A8AC5E28B4E}"/>
    <hyperlink ref="C5" location="NİSAN!A1" display="Nisan" xr:uid="{8B8E5219-ACC9-4841-BC15-A26E748F366F}"/>
    <hyperlink ref="D5" location="MAYIS!A1" display="Mayıs" xr:uid="{2CDC035D-209F-420C-9D0A-E7E82CE036DE}"/>
    <hyperlink ref="E5" location="HAZİRAN!A1" display="Haziran" xr:uid="{354E53CC-AB98-49E0-BB7C-FFF999EF32E3}"/>
    <hyperlink ref="C6" location="TEMMUZ!A1" display="Temmuz" xr:uid="{7885A1FE-FDF9-4F16-AA55-FFCE3E2DD3CB}"/>
    <hyperlink ref="D6" location="AĞUSTOS!A1" display="Ağustos" xr:uid="{89627D98-6BCB-4D65-9860-CAD8CD2A6C7D}"/>
    <hyperlink ref="E6" location="EYLÜL!A1" display="Eylül" xr:uid="{25724349-2710-4052-8FE6-F776F0C3E4B6}"/>
    <hyperlink ref="C7" location="EKİM!A1" display="Ekim" xr:uid="{62763C4C-D5B8-4F25-BE10-C67A04EC5F73}"/>
    <hyperlink ref="D7" location="KASIM!A1" display="Kasım" xr:uid="{4AFC5291-A5E7-4C02-BC08-0750C92307DB}"/>
    <hyperlink ref="E7" location="ARALIK!A1" display="Aralık" xr:uid="{844CC72D-2A83-4740-BF3A-BDEDA109C36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EF6-7923-42A1-BC72-D75344689E4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605557</v>
      </c>
      <c r="D10" s="22">
        <v>369487</v>
      </c>
      <c r="E10" s="23">
        <v>61.016056291975815</v>
      </c>
    </row>
    <row r="11" spans="2:5" ht="12" customHeight="1" x14ac:dyDescent="0.2">
      <c r="B11" s="7" t="s">
        <v>4</v>
      </c>
      <c r="C11" s="24">
        <v>493642</v>
      </c>
      <c r="D11" s="24">
        <v>332101</v>
      </c>
      <c r="E11" s="25">
        <v>67.275677515284357</v>
      </c>
    </row>
    <row r="12" spans="2:5" ht="12" customHeight="1" x14ac:dyDescent="0.2">
      <c r="B12" s="7" t="s">
        <v>5</v>
      </c>
      <c r="C12" s="24">
        <v>246779</v>
      </c>
      <c r="D12" s="24">
        <v>158114</v>
      </c>
      <c r="E12" s="25">
        <v>64.07109194866662</v>
      </c>
    </row>
    <row r="13" spans="2:5" ht="12" customHeight="1" x14ac:dyDescent="0.2">
      <c r="B13" s="7" t="s">
        <v>6</v>
      </c>
      <c r="C13" s="26">
        <v>204847</v>
      </c>
      <c r="D13" s="26">
        <v>131730</v>
      </c>
      <c r="E13" s="27">
        <v>64.306531215980712</v>
      </c>
    </row>
    <row r="14" spans="2:5" ht="12" customHeight="1" x14ac:dyDescent="0.2">
      <c r="B14" s="8" t="s">
        <v>7</v>
      </c>
      <c r="C14" s="28">
        <v>31169</v>
      </c>
      <c r="D14" s="28">
        <v>13619</v>
      </c>
      <c r="E14" s="29">
        <v>43.69405499053547</v>
      </c>
    </row>
    <row r="15" spans="2:5" ht="12" customHeight="1" x14ac:dyDescent="0.2">
      <c r="B15" s="8" t="s">
        <v>8</v>
      </c>
      <c r="C15" s="28">
        <v>6665</v>
      </c>
      <c r="D15" s="28">
        <v>3067</v>
      </c>
      <c r="E15" s="29">
        <v>46.016504126031506</v>
      </c>
    </row>
    <row r="16" spans="2:5" ht="12" customHeight="1" x14ac:dyDescent="0.2">
      <c r="B16" s="8" t="s">
        <v>9</v>
      </c>
      <c r="C16" s="28">
        <v>157290</v>
      </c>
      <c r="D16" s="28">
        <v>107505</v>
      </c>
      <c r="E16" s="29">
        <v>68.348273888994854</v>
      </c>
    </row>
    <row r="17" spans="2:5" ht="12" customHeight="1" x14ac:dyDescent="0.2">
      <c r="B17" s="8" t="s">
        <v>10</v>
      </c>
      <c r="C17" s="28">
        <v>9723</v>
      </c>
      <c r="D17" s="28">
        <v>7539</v>
      </c>
      <c r="E17" s="29">
        <v>77.537796976241907</v>
      </c>
    </row>
    <row r="18" spans="2:5" ht="12" customHeight="1" x14ac:dyDescent="0.2">
      <c r="B18" s="7" t="s">
        <v>11</v>
      </c>
      <c r="C18" s="24">
        <v>41932</v>
      </c>
      <c r="D18" s="24">
        <v>26384</v>
      </c>
      <c r="E18" s="25">
        <v>62.920919584088523</v>
      </c>
    </row>
    <row r="19" spans="2:5" ht="12" customHeight="1" x14ac:dyDescent="0.2">
      <c r="B19" s="8" t="s">
        <v>12</v>
      </c>
      <c r="C19" s="28">
        <v>17648</v>
      </c>
      <c r="D19" s="28">
        <v>4678</v>
      </c>
      <c r="E19" s="29">
        <v>26.507252946509517</v>
      </c>
    </row>
    <row r="20" spans="2:5" ht="12" customHeight="1" x14ac:dyDescent="0.2">
      <c r="B20" s="8" t="s">
        <v>13</v>
      </c>
      <c r="C20" s="28">
        <v>-331</v>
      </c>
      <c r="D20" s="28">
        <v>-381</v>
      </c>
      <c r="E20" s="29">
        <v>115.10574018126889</v>
      </c>
    </row>
    <row r="21" spans="2:5" ht="12" customHeight="1" x14ac:dyDescent="0.2">
      <c r="B21" s="8" t="s">
        <v>14</v>
      </c>
      <c r="C21" s="28">
        <v>24615</v>
      </c>
      <c r="D21" s="28">
        <v>22087</v>
      </c>
      <c r="E21" s="29">
        <v>89.729839528742644</v>
      </c>
    </row>
    <row r="22" spans="2:5" s="4" customFormat="1" ht="12" customHeight="1" x14ac:dyDescent="0.2">
      <c r="B22" s="7" t="s">
        <v>15</v>
      </c>
      <c r="C22" s="24">
        <v>44745</v>
      </c>
      <c r="D22" s="24">
        <v>30255</v>
      </c>
      <c r="E22" s="25">
        <v>67.616493462956754</v>
      </c>
    </row>
    <row r="23" spans="2:5" s="4" customFormat="1" ht="12" customHeight="1" x14ac:dyDescent="0.2">
      <c r="B23" s="8" t="s">
        <v>16</v>
      </c>
      <c r="C23" s="30">
        <v>305</v>
      </c>
      <c r="D23" s="30">
        <v>128</v>
      </c>
      <c r="E23" s="31">
        <v>41.967213114754095</v>
      </c>
    </row>
    <row r="24" spans="2:5" ht="12" customHeight="1" x14ac:dyDescent="0.2">
      <c r="B24" s="8" t="s">
        <v>17</v>
      </c>
      <c r="C24" s="30">
        <v>44440</v>
      </c>
      <c r="D24" s="30">
        <v>30127</v>
      </c>
      <c r="E24" s="31">
        <v>67.792529252925291</v>
      </c>
    </row>
    <row r="25" spans="2:5" s="4" customFormat="1" ht="12" customHeight="1" x14ac:dyDescent="0.2">
      <c r="B25" s="7" t="s">
        <v>18</v>
      </c>
      <c r="C25" s="24">
        <v>112398</v>
      </c>
      <c r="D25" s="24">
        <v>70712</v>
      </c>
      <c r="E25" s="25">
        <v>62.912151461769781</v>
      </c>
    </row>
    <row r="26" spans="2:5" ht="12" customHeight="1" x14ac:dyDescent="0.2">
      <c r="B26" s="7" t="s">
        <v>19</v>
      </c>
      <c r="C26" s="24">
        <v>81720</v>
      </c>
      <c r="D26" s="24">
        <v>41146</v>
      </c>
      <c r="E26" s="25">
        <v>50.349975526186988</v>
      </c>
    </row>
    <row r="27" spans="2:5" ht="12" customHeight="1" x14ac:dyDescent="0.2">
      <c r="B27" s="8" t="s">
        <v>20</v>
      </c>
      <c r="C27" s="28">
        <v>71716</v>
      </c>
      <c r="D27" s="28">
        <v>35295</v>
      </c>
      <c r="E27" s="29">
        <v>49.21495900496403</v>
      </c>
    </row>
    <row r="28" spans="2:5" ht="12" customHeight="1" x14ac:dyDescent="0.2">
      <c r="B28" s="8" t="s">
        <v>21</v>
      </c>
      <c r="C28" s="28">
        <v>10004</v>
      </c>
      <c r="D28" s="28">
        <v>5851</v>
      </c>
      <c r="E28" s="29">
        <v>58.48660535785686</v>
      </c>
    </row>
    <row r="29" spans="2:5" ht="12" customHeight="1" x14ac:dyDescent="0.2">
      <c r="B29" s="7" t="s">
        <v>22</v>
      </c>
      <c r="C29" s="26">
        <v>21179</v>
      </c>
      <c r="D29" s="26">
        <v>20833</v>
      </c>
      <c r="E29" s="27">
        <v>98.366306246753865</v>
      </c>
    </row>
    <row r="30" spans="2:5" ht="12" customHeight="1" x14ac:dyDescent="0.2">
      <c r="B30" s="8" t="s">
        <v>23</v>
      </c>
      <c r="C30" s="28">
        <v>391</v>
      </c>
      <c r="D30" s="28">
        <v>105</v>
      </c>
      <c r="E30" s="29">
        <v>26.854219948849106</v>
      </c>
    </row>
    <row r="31" spans="2:5" s="4" customFormat="1" ht="12" customHeight="1" x14ac:dyDescent="0.2">
      <c r="B31" s="8" t="s">
        <v>24</v>
      </c>
      <c r="C31" s="28">
        <v>20753</v>
      </c>
      <c r="D31" s="28">
        <v>20726</v>
      </c>
      <c r="E31" s="29">
        <v>99.869898327952583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</v>
      </c>
      <c r="D35" s="28">
        <v>2</v>
      </c>
      <c r="E35" s="29">
        <v>33.333333333333329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9494</v>
      </c>
      <c r="D37" s="26">
        <v>8728</v>
      </c>
      <c r="E37" s="27">
        <v>91.931746366125978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28066</v>
      </c>
      <c r="D40" s="24">
        <v>28066</v>
      </c>
      <c r="E40" s="25">
        <v>100</v>
      </c>
    </row>
    <row r="41" spans="2:6" s="4" customFormat="1" ht="12" customHeight="1" x14ac:dyDescent="0.2">
      <c r="B41" s="8" t="s">
        <v>33</v>
      </c>
      <c r="C41" s="30">
        <v>880</v>
      </c>
      <c r="D41" s="30">
        <v>880</v>
      </c>
      <c r="E41" s="31">
        <v>100</v>
      </c>
    </row>
    <row r="42" spans="2:6" ht="12" customHeight="1" x14ac:dyDescent="0.2">
      <c r="B42" s="8" t="s">
        <v>34</v>
      </c>
      <c r="C42" s="30">
        <v>27186</v>
      </c>
      <c r="D42" s="30">
        <v>27186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31644</v>
      </c>
      <c r="D44" s="24">
        <v>19842</v>
      </c>
      <c r="E44" s="25">
        <v>62.70383010997346</v>
      </c>
    </row>
    <row r="45" spans="2:6" ht="12" customHeight="1" x14ac:dyDescent="0.2">
      <c r="B45" s="7" t="s">
        <v>37</v>
      </c>
      <c r="C45" s="26">
        <v>29365</v>
      </c>
      <c r="D45" s="26">
        <v>25074</v>
      </c>
      <c r="E45" s="27">
        <v>85.387365911799762</v>
      </c>
      <c r="F45" s="5"/>
    </row>
    <row r="46" spans="2:6" ht="12" customHeight="1" x14ac:dyDescent="0.2">
      <c r="B46" s="7" t="s">
        <v>38</v>
      </c>
      <c r="C46" s="26">
        <v>645</v>
      </c>
      <c r="D46" s="26">
        <v>38</v>
      </c>
      <c r="E46" s="27">
        <v>5.8914728682170541</v>
      </c>
    </row>
    <row r="47" spans="2:6" ht="12" customHeight="1" x14ac:dyDescent="0.2">
      <c r="B47" s="6" t="s">
        <v>84</v>
      </c>
      <c r="C47" s="22">
        <v>13511</v>
      </c>
      <c r="D47" s="22">
        <v>12308</v>
      </c>
      <c r="E47" s="27">
        <v>91.096143882762192</v>
      </c>
    </row>
    <row r="48" spans="2:6" ht="12" customHeight="1" x14ac:dyDescent="0.2">
      <c r="B48" s="6" t="s">
        <v>39</v>
      </c>
      <c r="C48" s="32">
        <v>5979</v>
      </c>
      <c r="D48" s="32">
        <v>5964</v>
      </c>
      <c r="E48" s="33">
        <v>99.749121926743598</v>
      </c>
    </row>
    <row r="49" spans="2:5" ht="12" customHeight="1" x14ac:dyDescent="0.2">
      <c r="B49" s="6" t="s">
        <v>40</v>
      </c>
      <c r="C49" s="32">
        <v>5815</v>
      </c>
      <c r="D49" s="32">
        <v>5800</v>
      </c>
      <c r="E49" s="33">
        <v>99.742046431642308</v>
      </c>
    </row>
    <row r="50" spans="2:5" ht="12" customHeight="1" x14ac:dyDescent="0.2">
      <c r="B50" s="9" t="s">
        <v>41</v>
      </c>
      <c r="C50" s="34">
        <v>1</v>
      </c>
      <c r="D50" s="34">
        <v>1</v>
      </c>
      <c r="E50" s="35">
        <v>100</v>
      </c>
    </row>
    <row r="51" spans="2:5" ht="12" customHeight="1" x14ac:dyDescent="0.2">
      <c r="B51" s="9" t="s">
        <v>42</v>
      </c>
      <c r="C51" s="34">
        <v>5814</v>
      </c>
      <c r="D51" s="34">
        <v>5799</v>
      </c>
      <c r="E51" s="35">
        <v>99.742002063983492</v>
      </c>
    </row>
    <row r="52" spans="2:5" ht="12" customHeight="1" x14ac:dyDescent="0.2">
      <c r="B52" s="6" t="s">
        <v>43</v>
      </c>
      <c r="C52" s="32">
        <v>164</v>
      </c>
      <c r="D52" s="32">
        <v>164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164</v>
      </c>
      <c r="D54" s="34">
        <v>164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4003</v>
      </c>
      <c r="D58" s="32">
        <v>4003</v>
      </c>
      <c r="E58" s="33">
        <v>100</v>
      </c>
    </row>
    <row r="59" spans="2:5" ht="12" customHeight="1" x14ac:dyDescent="0.2">
      <c r="B59" s="6" t="s">
        <v>48</v>
      </c>
      <c r="C59" s="32">
        <v>4003</v>
      </c>
      <c r="D59" s="32">
        <v>4003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3529</v>
      </c>
      <c r="D61" s="32">
        <v>2341</v>
      </c>
      <c r="E61" s="33">
        <v>66.33607254179654</v>
      </c>
    </row>
    <row r="62" spans="2:5" s="4" customFormat="1" ht="12" customHeight="1" x14ac:dyDescent="0.2">
      <c r="B62" s="6" t="s">
        <v>51</v>
      </c>
      <c r="C62" s="32">
        <v>3505</v>
      </c>
      <c r="D62" s="32">
        <v>2317</v>
      </c>
      <c r="E62" s="33">
        <v>66.105563480741807</v>
      </c>
    </row>
    <row r="63" spans="2:5" ht="12" customHeight="1" x14ac:dyDescent="0.2">
      <c r="B63" s="6" t="s">
        <v>90</v>
      </c>
      <c r="C63" s="32">
        <v>24</v>
      </c>
      <c r="D63" s="32">
        <v>24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98220</v>
      </c>
      <c r="D70" s="22">
        <v>24894</v>
      </c>
      <c r="E70" s="23">
        <v>25.345143555284054</v>
      </c>
    </row>
    <row r="71" spans="2:5" ht="12" customHeight="1" x14ac:dyDescent="0.2">
      <c r="B71" s="6" t="s">
        <v>57</v>
      </c>
      <c r="C71" s="32">
        <v>15094</v>
      </c>
      <c r="D71" s="32">
        <v>264</v>
      </c>
      <c r="E71" s="33">
        <v>1.7490393533854514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14935</v>
      </c>
      <c r="D74" s="36">
        <v>104</v>
      </c>
      <c r="E74" s="37">
        <v>0.69635085369936389</v>
      </c>
    </row>
    <row r="75" spans="2:5" ht="12" customHeight="1" x14ac:dyDescent="0.2">
      <c r="B75" s="6" t="s">
        <v>61</v>
      </c>
      <c r="C75" s="32">
        <v>159</v>
      </c>
      <c r="D75" s="32">
        <v>160</v>
      </c>
      <c r="E75" s="33">
        <v>100.62893081761007</v>
      </c>
    </row>
    <row r="76" spans="2:5" ht="12" customHeight="1" x14ac:dyDescent="0.2">
      <c r="B76" s="6" t="s">
        <v>62</v>
      </c>
      <c r="C76" s="32">
        <v>2117</v>
      </c>
      <c r="D76" s="32">
        <v>1999</v>
      </c>
      <c r="E76" s="33">
        <v>94.426074633915931</v>
      </c>
    </row>
    <row r="77" spans="2:5" ht="12" customHeight="1" x14ac:dyDescent="0.2">
      <c r="B77" s="6" t="s">
        <v>63</v>
      </c>
      <c r="C77" s="32">
        <v>304</v>
      </c>
      <c r="D77" s="32">
        <v>231</v>
      </c>
      <c r="E77" s="33">
        <v>75.98684210526315</v>
      </c>
    </row>
    <row r="78" spans="2:5" ht="12" customHeight="1" x14ac:dyDescent="0.2">
      <c r="B78" s="6" t="s">
        <v>64</v>
      </c>
      <c r="C78" s="32">
        <v>1813</v>
      </c>
      <c r="D78" s="32">
        <v>1768</v>
      </c>
      <c r="E78" s="33">
        <v>97.51792608935466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1</v>
      </c>
      <c r="E81" s="35">
        <v>5.2631578947368416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1794</v>
      </c>
      <c r="D86" s="34">
        <v>1767</v>
      </c>
      <c r="E86" s="35">
        <v>98.49498327759197</v>
      </c>
    </row>
    <row r="87" spans="2:5" ht="12" customHeight="1" x14ac:dyDescent="0.2">
      <c r="B87" s="6" t="s">
        <v>73</v>
      </c>
      <c r="C87" s="32">
        <v>74468</v>
      </c>
      <c r="D87" s="32">
        <v>17000</v>
      </c>
      <c r="E87" s="33">
        <v>22.828597518397164</v>
      </c>
    </row>
    <row r="88" spans="2:5" ht="12" customHeight="1" x14ac:dyDescent="0.2">
      <c r="B88" s="6" t="s">
        <v>74</v>
      </c>
      <c r="C88" s="36">
        <v>2625</v>
      </c>
      <c r="D88" s="36">
        <v>1408</v>
      </c>
      <c r="E88" s="37">
        <v>53.638095238095239</v>
      </c>
    </row>
    <row r="89" spans="2:5" ht="12" customHeight="1" x14ac:dyDescent="0.2">
      <c r="B89" s="6" t="s">
        <v>75</v>
      </c>
      <c r="C89" s="32">
        <v>17889</v>
      </c>
      <c r="D89" s="32">
        <v>5373</v>
      </c>
      <c r="E89" s="33">
        <v>30.035217172564145</v>
      </c>
    </row>
    <row r="90" spans="2:5" ht="12" customHeight="1" x14ac:dyDescent="0.2">
      <c r="B90" s="6" t="s">
        <v>76</v>
      </c>
      <c r="C90" s="32">
        <v>51713</v>
      </c>
      <c r="D90" s="32">
        <v>10056</v>
      </c>
      <c r="E90" s="33">
        <v>19.445787326204243</v>
      </c>
    </row>
    <row r="91" spans="2:5" ht="12" customHeight="1" x14ac:dyDescent="0.2">
      <c r="B91" s="6" t="s">
        <v>77</v>
      </c>
      <c r="C91" s="32">
        <v>2241</v>
      </c>
      <c r="D91" s="32">
        <v>163</v>
      </c>
      <c r="E91" s="33">
        <v>7.2735385988398029</v>
      </c>
    </row>
    <row r="92" spans="2:5" ht="12" customHeight="1" x14ac:dyDescent="0.2">
      <c r="B92" s="6" t="s">
        <v>78</v>
      </c>
      <c r="C92" s="32">
        <v>6541</v>
      </c>
      <c r="D92" s="32">
        <v>5631</v>
      </c>
      <c r="E92" s="33">
        <v>86.087754166029669</v>
      </c>
    </row>
    <row r="93" spans="2:5" ht="12" customHeight="1" x14ac:dyDescent="0.2">
      <c r="B93" s="6" t="s">
        <v>86</v>
      </c>
      <c r="C93" s="22">
        <v>184</v>
      </c>
      <c r="D93" s="22">
        <v>184</v>
      </c>
      <c r="E93" s="23">
        <v>100</v>
      </c>
    </row>
    <row r="94" spans="2:5" ht="12" customHeight="1" x14ac:dyDescent="0.2">
      <c r="B94" s="6" t="s">
        <v>79</v>
      </c>
      <c r="C94" s="32">
        <v>184</v>
      </c>
      <c r="D94" s="32">
        <v>184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3C1856B-5AC0-413C-8C55-8D203CD29409}"/>
    <hyperlink ref="D4" location="ŞUBAT!A1" display="Şubat" xr:uid="{E747E145-C255-44D9-A57D-08E19115F66F}"/>
    <hyperlink ref="E4" location="MART!A1" display="Mart" xr:uid="{0E280621-7DC7-47D0-B389-3FD467B1B77E}"/>
    <hyperlink ref="C5" location="NİSAN!A1" display="Nisan" xr:uid="{BCFAAD78-4294-4EB3-A3FC-4452562979BF}"/>
    <hyperlink ref="D5" location="MAYIS!A1" display="Mayıs" xr:uid="{87458AFA-AF3C-4FF9-9D1E-E62B9B301102}"/>
    <hyperlink ref="E5" location="HAZİRAN!A1" display="Haziran" xr:uid="{178FBBCF-9FEE-413E-B87F-76E19AD76B83}"/>
    <hyperlink ref="C6" location="TEMMUZ!A1" display="Temmuz" xr:uid="{65DD0D14-C639-47A6-84D4-8FF36934217B}"/>
    <hyperlink ref="D6" location="AĞUSTOS!A1" display="Ağustos" xr:uid="{CAC67785-D059-402B-90BE-E5BE72CF2BDA}"/>
    <hyperlink ref="E6" location="EYLÜL!A1" display="Eylül" xr:uid="{480B1A58-085F-45AD-A5F8-7B99F41F1EC8}"/>
    <hyperlink ref="C7" location="EKİM!A1" display="Ekim" xr:uid="{B8498CDF-6EC7-4399-823F-C837FABA64FD}"/>
    <hyperlink ref="D7" location="KASIM!A1" display="Kasım" xr:uid="{490F3AB8-0F32-4038-B58D-BE54BA11F1FD}"/>
    <hyperlink ref="E7" location="ARALIK!A1" display="Aralık" xr:uid="{CB17587B-ACC0-4BED-A7E3-3BEC60D7B26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751D-351E-45C1-9695-6B5B5DC1B21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577216</v>
      </c>
      <c r="D10" s="22">
        <v>337970</v>
      </c>
      <c r="E10" s="23">
        <v>58.551737997560707</v>
      </c>
    </row>
    <row r="11" spans="2:5" ht="12" customHeight="1" x14ac:dyDescent="0.2">
      <c r="B11" s="7" t="s">
        <v>4</v>
      </c>
      <c r="C11" s="24">
        <v>470274</v>
      </c>
      <c r="D11" s="24">
        <v>304696</v>
      </c>
      <c r="E11" s="25">
        <v>64.791164299961295</v>
      </c>
    </row>
    <row r="12" spans="2:5" ht="12" customHeight="1" x14ac:dyDescent="0.2">
      <c r="B12" s="7" t="s">
        <v>5</v>
      </c>
      <c r="C12" s="24">
        <v>236875</v>
      </c>
      <c r="D12" s="24">
        <v>146364</v>
      </c>
      <c r="E12" s="25">
        <v>61.789551451187329</v>
      </c>
    </row>
    <row r="13" spans="2:5" ht="12" customHeight="1" x14ac:dyDescent="0.2">
      <c r="B13" s="7" t="s">
        <v>6</v>
      </c>
      <c r="C13" s="26">
        <v>195069</v>
      </c>
      <c r="D13" s="26">
        <v>120598</v>
      </c>
      <c r="E13" s="27">
        <v>61.82325228508887</v>
      </c>
    </row>
    <row r="14" spans="2:5" ht="12" customHeight="1" x14ac:dyDescent="0.2">
      <c r="B14" s="8" t="s">
        <v>7</v>
      </c>
      <c r="C14" s="28">
        <v>31106</v>
      </c>
      <c r="D14" s="28">
        <v>12693</v>
      </c>
      <c r="E14" s="29">
        <v>40.805632353886715</v>
      </c>
    </row>
    <row r="15" spans="2:5" ht="12" customHeight="1" x14ac:dyDescent="0.2">
      <c r="B15" s="8" t="s">
        <v>8</v>
      </c>
      <c r="C15" s="28">
        <v>6652</v>
      </c>
      <c r="D15" s="28">
        <v>2851</v>
      </c>
      <c r="E15" s="29">
        <v>42.859290438965722</v>
      </c>
    </row>
    <row r="16" spans="2:5" ht="12" customHeight="1" x14ac:dyDescent="0.2">
      <c r="B16" s="8" t="s">
        <v>9</v>
      </c>
      <c r="C16" s="28">
        <v>147588</v>
      </c>
      <c r="D16" s="28">
        <v>97643</v>
      </c>
      <c r="E16" s="29">
        <v>66.159172832479612</v>
      </c>
    </row>
    <row r="17" spans="2:5" ht="12" customHeight="1" x14ac:dyDescent="0.2">
      <c r="B17" s="8" t="s">
        <v>10</v>
      </c>
      <c r="C17" s="28">
        <v>9723</v>
      </c>
      <c r="D17" s="28">
        <v>7411</v>
      </c>
      <c r="E17" s="29">
        <v>76.221330864959384</v>
      </c>
    </row>
    <row r="18" spans="2:5" ht="12" customHeight="1" x14ac:dyDescent="0.2">
      <c r="B18" s="7" t="s">
        <v>11</v>
      </c>
      <c r="C18" s="24">
        <v>41806</v>
      </c>
      <c r="D18" s="24">
        <v>25766</v>
      </c>
      <c r="E18" s="25">
        <v>61.632301583504756</v>
      </c>
    </row>
    <row r="19" spans="2:5" ht="12" customHeight="1" x14ac:dyDescent="0.2">
      <c r="B19" s="8" t="s">
        <v>12</v>
      </c>
      <c r="C19" s="28">
        <v>17538</v>
      </c>
      <c r="D19" s="28">
        <v>4154</v>
      </c>
      <c r="E19" s="29">
        <v>23.68571102748318</v>
      </c>
    </row>
    <row r="20" spans="2:5" ht="12" customHeight="1" x14ac:dyDescent="0.2">
      <c r="B20" s="8" t="s">
        <v>13</v>
      </c>
      <c r="C20" s="28">
        <v>-367</v>
      </c>
      <c r="D20" s="28">
        <v>-383</v>
      </c>
      <c r="E20" s="29">
        <v>104.35967302452316</v>
      </c>
    </row>
    <row r="21" spans="2:5" ht="12" customHeight="1" x14ac:dyDescent="0.2">
      <c r="B21" s="8" t="s">
        <v>14</v>
      </c>
      <c r="C21" s="28">
        <v>24635</v>
      </c>
      <c r="D21" s="28">
        <v>21995</v>
      </c>
      <c r="E21" s="29">
        <v>89.283539679318054</v>
      </c>
    </row>
    <row r="22" spans="2:5" s="4" customFormat="1" ht="12" customHeight="1" x14ac:dyDescent="0.2">
      <c r="B22" s="7" t="s">
        <v>15</v>
      </c>
      <c r="C22" s="24">
        <v>44656</v>
      </c>
      <c r="D22" s="24">
        <v>28816</v>
      </c>
      <c r="E22" s="25">
        <v>64.528842708706563</v>
      </c>
    </row>
    <row r="23" spans="2:5" s="4" customFormat="1" ht="12" customHeight="1" x14ac:dyDescent="0.2">
      <c r="B23" s="8" t="s">
        <v>16</v>
      </c>
      <c r="C23" s="30">
        <v>290</v>
      </c>
      <c r="D23" s="30">
        <v>107</v>
      </c>
      <c r="E23" s="31">
        <v>36.896551724137936</v>
      </c>
    </row>
    <row r="24" spans="2:5" ht="12" customHeight="1" x14ac:dyDescent="0.2">
      <c r="B24" s="8" t="s">
        <v>17</v>
      </c>
      <c r="C24" s="30">
        <v>44366</v>
      </c>
      <c r="D24" s="30">
        <v>28709</v>
      </c>
      <c r="E24" s="31">
        <v>64.709462200784387</v>
      </c>
    </row>
    <row r="25" spans="2:5" s="4" customFormat="1" ht="12" customHeight="1" x14ac:dyDescent="0.2">
      <c r="B25" s="7" t="s">
        <v>18</v>
      </c>
      <c r="C25" s="24">
        <v>105332</v>
      </c>
      <c r="D25" s="24">
        <v>62765</v>
      </c>
      <c r="E25" s="25">
        <v>59.587779592146738</v>
      </c>
    </row>
    <row r="26" spans="2:5" ht="12" customHeight="1" x14ac:dyDescent="0.2">
      <c r="B26" s="7" t="s">
        <v>19</v>
      </c>
      <c r="C26" s="24">
        <v>77847</v>
      </c>
      <c r="D26" s="24">
        <v>36398</v>
      </c>
      <c r="E26" s="25">
        <v>46.755815895281771</v>
      </c>
    </row>
    <row r="27" spans="2:5" ht="12" customHeight="1" x14ac:dyDescent="0.2">
      <c r="B27" s="8" t="s">
        <v>20</v>
      </c>
      <c r="C27" s="28">
        <v>68630</v>
      </c>
      <c r="D27" s="28">
        <v>31410</v>
      </c>
      <c r="E27" s="29">
        <v>45.76715721987469</v>
      </c>
    </row>
    <row r="28" spans="2:5" ht="12" customHeight="1" x14ac:dyDescent="0.2">
      <c r="B28" s="8" t="s">
        <v>21</v>
      </c>
      <c r="C28" s="28">
        <v>9217</v>
      </c>
      <c r="D28" s="28">
        <v>4988</v>
      </c>
      <c r="E28" s="29">
        <v>54.117391776065958</v>
      </c>
    </row>
    <row r="29" spans="2:5" ht="12" customHeight="1" x14ac:dyDescent="0.2">
      <c r="B29" s="7" t="s">
        <v>22</v>
      </c>
      <c r="C29" s="26">
        <v>18915</v>
      </c>
      <c r="D29" s="26">
        <v>18573</v>
      </c>
      <c r="E29" s="27">
        <v>98.191911181601895</v>
      </c>
    </row>
    <row r="30" spans="2:5" ht="12" customHeight="1" x14ac:dyDescent="0.2">
      <c r="B30" s="8" t="s">
        <v>23</v>
      </c>
      <c r="C30" s="28">
        <v>385</v>
      </c>
      <c r="D30" s="28">
        <v>105</v>
      </c>
      <c r="E30" s="29">
        <v>27.27272727272727</v>
      </c>
    </row>
    <row r="31" spans="2:5" s="4" customFormat="1" ht="12" customHeight="1" x14ac:dyDescent="0.2">
      <c r="B31" s="8" t="s">
        <v>24</v>
      </c>
      <c r="C31" s="28">
        <v>18495</v>
      </c>
      <c r="D31" s="28">
        <v>18467</v>
      </c>
      <c r="E31" s="29">
        <v>99.848607731819399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</v>
      </c>
      <c r="D35" s="28">
        <v>1</v>
      </c>
      <c r="E35" s="29">
        <v>16.666666666666664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8565</v>
      </c>
      <c r="D37" s="26">
        <v>7789</v>
      </c>
      <c r="E37" s="27">
        <v>90.939871570344422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26642</v>
      </c>
      <c r="D40" s="24">
        <v>26642</v>
      </c>
      <c r="E40" s="25">
        <v>100</v>
      </c>
    </row>
    <row r="41" spans="2:6" s="4" customFormat="1" ht="12" customHeight="1" x14ac:dyDescent="0.2">
      <c r="B41" s="8" t="s">
        <v>33</v>
      </c>
      <c r="C41" s="30">
        <v>874</v>
      </c>
      <c r="D41" s="30">
        <v>874</v>
      </c>
      <c r="E41" s="31">
        <v>100</v>
      </c>
    </row>
    <row r="42" spans="2:6" ht="12" customHeight="1" x14ac:dyDescent="0.2">
      <c r="B42" s="8" t="s">
        <v>34</v>
      </c>
      <c r="C42" s="30">
        <v>25768</v>
      </c>
      <c r="D42" s="30">
        <v>25768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29640</v>
      </c>
      <c r="D44" s="24">
        <v>17791</v>
      </c>
      <c r="E44" s="25">
        <v>60.023616734143047</v>
      </c>
    </row>
    <row r="45" spans="2:6" ht="12" customHeight="1" x14ac:dyDescent="0.2">
      <c r="B45" s="7" t="s">
        <v>37</v>
      </c>
      <c r="C45" s="26">
        <v>26488</v>
      </c>
      <c r="D45" s="26">
        <v>22279</v>
      </c>
      <c r="E45" s="27">
        <v>84.109785563273931</v>
      </c>
      <c r="F45" s="5"/>
    </row>
    <row r="46" spans="2:6" ht="12" customHeight="1" x14ac:dyDescent="0.2">
      <c r="B46" s="7" t="s">
        <v>38</v>
      </c>
      <c r="C46" s="26">
        <v>641</v>
      </c>
      <c r="D46" s="26">
        <v>39</v>
      </c>
      <c r="E46" s="27">
        <v>6.0842433697347893</v>
      </c>
    </row>
    <row r="47" spans="2:6" ht="12" customHeight="1" x14ac:dyDescent="0.2">
      <c r="B47" s="6" t="s">
        <v>84</v>
      </c>
      <c r="C47" s="22">
        <v>12557</v>
      </c>
      <c r="D47" s="22">
        <v>11313</v>
      </c>
      <c r="E47" s="27">
        <v>90.093175121446194</v>
      </c>
    </row>
    <row r="48" spans="2:6" ht="12" customHeight="1" x14ac:dyDescent="0.2">
      <c r="B48" s="6" t="s">
        <v>39</v>
      </c>
      <c r="C48" s="32">
        <v>5371</v>
      </c>
      <c r="D48" s="32">
        <v>5358</v>
      </c>
      <c r="E48" s="33">
        <v>99.757959411655179</v>
      </c>
    </row>
    <row r="49" spans="2:5" ht="12" customHeight="1" x14ac:dyDescent="0.2">
      <c r="B49" s="6" t="s">
        <v>40</v>
      </c>
      <c r="C49" s="32">
        <v>5207</v>
      </c>
      <c r="D49" s="32">
        <v>5194</v>
      </c>
      <c r="E49" s="33">
        <v>99.750336086038033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5207</v>
      </c>
      <c r="D51" s="34">
        <v>5194</v>
      </c>
      <c r="E51" s="35">
        <v>99.750336086038033</v>
      </c>
    </row>
    <row r="52" spans="2:5" ht="12" customHeight="1" x14ac:dyDescent="0.2">
      <c r="B52" s="6" t="s">
        <v>43</v>
      </c>
      <c r="C52" s="32">
        <v>164</v>
      </c>
      <c r="D52" s="32">
        <v>164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164</v>
      </c>
      <c r="D54" s="34">
        <v>164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3864</v>
      </c>
      <c r="D58" s="32">
        <v>3864</v>
      </c>
      <c r="E58" s="33">
        <v>100</v>
      </c>
    </row>
    <row r="59" spans="2:5" ht="12" customHeight="1" x14ac:dyDescent="0.2">
      <c r="B59" s="6" t="s">
        <v>48</v>
      </c>
      <c r="C59" s="32">
        <v>3864</v>
      </c>
      <c r="D59" s="32">
        <v>3864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3322</v>
      </c>
      <c r="D61" s="32">
        <v>2091</v>
      </c>
      <c r="E61" s="33">
        <v>62.944009632751353</v>
      </c>
    </row>
    <row r="62" spans="2:5" s="4" customFormat="1" ht="12" customHeight="1" x14ac:dyDescent="0.2">
      <c r="B62" s="6" t="s">
        <v>51</v>
      </c>
      <c r="C62" s="32">
        <v>3302</v>
      </c>
      <c r="D62" s="32">
        <v>2071</v>
      </c>
      <c r="E62" s="33">
        <v>62.719563900666266</v>
      </c>
    </row>
    <row r="63" spans="2:5" ht="12" customHeight="1" x14ac:dyDescent="0.2">
      <c r="B63" s="6" t="s">
        <v>90</v>
      </c>
      <c r="C63" s="32">
        <v>20</v>
      </c>
      <c r="D63" s="32">
        <v>20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94202</v>
      </c>
      <c r="D70" s="22">
        <v>21778</v>
      </c>
      <c r="E70" s="23">
        <v>23.11840512940277</v>
      </c>
    </row>
    <row r="71" spans="2:5" ht="12" customHeight="1" x14ac:dyDescent="0.2">
      <c r="B71" s="6" t="s">
        <v>57</v>
      </c>
      <c r="C71" s="32">
        <v>14866</v>
      </c>
      <c r="D71" s="32">
        <v>242</v>
      </c>
      <c r="E71" s="33">
        <v>1.6278756894928021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14716</v>
      </c>
      <c r="D74" s="36">
        <v>92</v>
      </c>
      <c r="E74" s="37">
        <v>0.62516988312041311</v>
      </c>
    </row>
    <row r="75" spans="2:5" ht="12" customHeight="1" x14ac:dyDescent="0.2">
      <c r="B75" s="6" t="s">
        <v>61</v>
      </c>
      <c r="C75" s="32">
        <v>150</v>
      </c>
      <c r="D75" s="32">
        <v>150</v>
      </c>
      <c r="E75" s="33">
        <v>100</v>
      </c>
    </row>
    <row r="76" spans="2:5" ht="12" customHeight="1" x14ac:dyDescent="0.2">
      <c r="B76" s="6" t="s">
        <v>62</v>
      </c>
      <c r="C76" s="32">
        <v>2020</v>
      </c>
      <c r="D76" s="32">
        <v>1902</v>
      </c>
      <c r="E76" s="33">
        <v>94.158415841584159</v>
      </c>
    </row>
    <row r="77" spans="2:5" ht="12" customHeight="1" x14ac:dyDescent="0.2">
      <c r="B77" s="6" t="s">
        <v>63</v>
      </c>
      <c r="C77" s="32">
        <v>304</v>
      </c>
      <c r="D77" s="32">
        <v>230</v>
      </c>
      <c r="E77" s="33">
        <v>75.657894736842096</v>
      </c>
    </row>
    <row r="78" spans="2:5" ht="12" customHeight="1" x14ac:dyDescent="0.2">
      <c r="B78" s="6" t="s">
        <v>64</v>
      </c>
      <c r="C78" s="32">
        <v>1716</v>
      </c>
      <c r="D78" s="32">
        <v>1672</v>
      </c>
      <c r="E78" s="33">
        <v>97.435897435897431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19</v>
      </c>
      <c r="D81" s="34">
        <v>1</v>
      </c>
      <c r="E81" s="35">
        <v>5.2631578947368416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1697</v>
      </c>
      <c r="D86" s="34">
        <v>1671</v>
      </c>
      <c r="E86" s="35">
        <v>98.467884502062461</v>
      </c>
    </row>
    <row r="87" spans="2:5" ht="12" customHeight="1" x14ac:dyDescent="0.2">
      <c r="B87" s="6" t="s">
        <v>73</v>
      </c>
      <c r="C87" s="32">
        <v>71279</v>
      </c>
      <c r="D87" s="32">
        <v>14516</v>
      </c>
      <c r="E87" s="33">
        <v>20.365044402979841</v>
      </c>
    </row>
    <row r="88" spans="2:5" ht="12" customHeight="1" x14ac:dyDescent="0.2">
      <c r="B88" s="6" t="s">
        <v>74</v>
      </c>
      <c r="C88" s="36">
        <v>2403</v>
      </c>
      <c r="D88" s="36">
        <v>1201</v>
      </c>
      <c r="E88" s="37">
        <v>49.979192675821885</v>
      </c>
    </row>
    <row r="89" spans="2:5" ht="12" customHeight="1" x14ac:dyDescent="0.2">
      <c r="B89" s="6" t="s">
        <v>75</v>
      </c>
      <c r="C89" s="32">
        <v>16934</v>
      </c>
      <c r="D89" s="32">
        <v>4839</v>
      </c>
      <c r="E89" s="33">
        <v>28.575646628085511</v>
      </c>
    </row>
    <row r="90" spans="2:5" ht="12" customHeight="1" x14ac:dyDescent="0.2">
      <c r="B90" s="6" t="s">
        <v>76</v>
      </c>
      <c r="C90" s="32">
        <v>49701</v>
      </c>
      <c r="D90" s="32">
        <v>8330</v>
      </c>
      <c r="E90" s="33">
        <v>16.760226152391301</v>
      </c>
    </row>
    <row r="91" spans="2:5" ht="12" customHeight="1" x14ac:dyDescent="0.2">
      <c r="B91" s="6" t="s">
        <v>77</v>
      </c>
      <c r="C91" s="32">
        <v>2241</v>
      </c>
      <c r="D91" s="32">
        <v>146</v>
      </c>
      <c r="E91" s="33">
        <v>6.5149486836233823</v>
      </c>
    </row>
    <row r="92" spans="2:5" ht="12" customHeight="1" x14ac:dyDescent="0.2">
      <c r="B92" s="6" t="s">
        <v>78</v>
      </c>
      <c r="C92" s="32">
        <v>6037</v>
      </c>
      <c r="D92" s="32">
        <v>5118</v>
      </c>
      <c r="E92" s="33">
        <v>84.777207222130201</v>
      </c>
    </row>
    <row r="93" spans="2:5" ht="12" customHeight="1" x14ac:dyDescent="0.2">
      <c r="B93" s="6" t="s">
        <v>86</v>
      </c>
      <c r="C93" s="22">
        <v>183</v>
      </c>
      <c r="D93" s="22">
        <v>183</v>
      </c>
      <c r="E93" s="23">
        <v>100</v>
      </c>
    </row>
    <row r="94" spans="2:5" ht="12" customHeight="1" x14ac:dyDescent="0.2">
      <c r="B94" s="6" t="s">
        <v>79</v>
      </c>
      <c r="C94" s="32">
        <v>183</v>
      </c>
      <c r="D94" s="32">
        <v>183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3D19D3BC-CB85-4829-9D1E-FDFEC0AFF784}"/>
    <hyperlink ref="D4" location="ŞUBAT!A1" display="Şubat" xr:uid="{E22AE371-D79B-4652-B6B6-13EC58828748}"/>
    <hyperlink ref="E4" location="MART!A1" display="Mart" xr:uid="{5719FAFC-BAFE-45C4-A085-8D81A3A98B2A}"/>
    <hyperlink ref="C5" location="NİSAN!A1" display="Nisan" xr:uid="{DADC044E-B20F-42A1-A369-051499182CF8}"/>
    <hyperlink ref="D5" location="MAYIS!A1" display="Mayıs" xr:uid="{AAFCE754-6F19-4CD5-A627-8F86B13E7BFA}"/>
    <hyperlink ref="E5" location="HAZİRAN!A1" display="Haziran" xr:uid="{3C70959C-E615-443C-9936-4D08F15D55D5}"/>
    <hyperlink ref="C6" location="TEMMUZ!A1" display="Temmuz" xr:uid="{508AD891-C0E0-478E-A514-F353BE496608}"/>
    <hyperlink ref="D6" location="AĞUSTOS!A1" display="Ağustos" xr:uid="{1C022259-02DA-4235-A936-B4011CE51E0D}"/>
    <hyperlink ref="E6" location="EYLÜL!A1" display="Eylül" xr:uid="{3AEB43A4-6648-48AB-9F56-029C35741A6D}"/>
    <hyperlink ref="C7" location="EKİM!A1" display="Ekim" xr:uid="{AA420011-0159-4B7F-9D18-D584D8AA3DBA}"/>
    <hyperlink ref="D7" location="KASIM!A1" display="Kasım" xr:uid="{C3D4E886-7E0A-4F5D-BEB7-EEB657F99AAF}"/>
    <hyperlink ref="E7" location="ARALIK!A1" display="Aralık" xr:uid="{2F6885AC-B1CC-4483-AD38-10FEBB7D3B7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AF14A-9A9A-4275-8CE1-2B7ABF321444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533848</v>
      </c>
      <c r="D10" s="22">
        <v>283482</v>
      </c>
      <c r="E10" s="23">
        <v>53.101631925192194</v>
      </c>
    </row>
    <row r="11" spans="2:5" ht="12" customHeight="1" x14ac:dyDescent="0.2">
      <c r="B11" s="7" t="s">
        <v>4</v>
      </c>
      <c r="C11" s="24">
        <v>430845</v>
      </c>
      <c r="D11" s="24">
        <v>253536</v>
      </c>
      <c r="E11" s="25">
        <v>58.846220798663097</v>
      </c>
    </row>
    <row r="12" spans="2:5" ht="12" customHeight="1" x14ac:dyDescent="0.2">
      <c r="B12" s="7" t="s">
        <v>5</v>
      </c>
      <c r="C12" s="24">
        <v>214826</v>
      </c>
      <c r="D12" s="24">
        <v>118830</v>
      </c>
      <c r="E12" s="25">
        <v>55.314533622559658</v>
      </c>
    </row>
    <row r="13" spans="2:5" ht="12" customHeight="1" x14ac:dyDescent="0.2">
      <c r="B13" s="7" t="s">
        <v>6</v>
      </c>
      <c r="C13" s="26">
        <v>181549</v>
      </c>
      <c r="D13" s="26">
        <v>101205</v>
      </c>
      <c r="E13" s="27">
        <v>55.745280888355211</v>
      </c>
    </row>
    <row r="14" spans="2:5" ht="12" customHeight="1" x14ac:dyDescent="0.2">
      <c r="B14" s="8" t="s">
        <v>7</v>
      </c>
      <c r="C14" s="28">
        <v>31107</v>
      </c>
      <c r="D14" s="28">
        <v>9567</v>
      </c>
      <c r="E14" s="29">
        <v>30.755135500048219</v>
      </c>
    </row>
    <row r="15" spans="2:5" ht="12" customHeight="1" x14ac:dyDescent="0.2">
      <c r="B15" s="8" t="s">
        <v>8</v>
      </c>
      <c r="C15" s="28">
        <v>6640</v>
      </c>
      <c r="D15" s="28">
        <v>2702</v>
      </c>
      <c r="E15" s="29">
        <v>40.692771084337345</v>
      </c>
    </row>
    <row r="16" spans="2:5" ht="12" customHeight="1" x14ac:dyDescent="0.2">
      <c r="B16" s="8" t="s">
        <v>9</v>
      </c>
      <c r="C16" s="28">
        <v>137284</v>
      </c>
      <c r="D16" s="28">
        <v>83932</v>
      </c>
      <c r="E16" s="29">
        <v>61.13749599370648</v>
      </c>
    </row>
    <row r="17" spans="2:5" ht="12" customHeight="1" x14ac:dyDescent="0.2">
      <c r="B17" s="8" t="s">
        <v>10</v>
      </c>
      <c r="C17" s="28">
        <v>6518</v>
      </c>
      <c r="D17" s="28">
        <v>5004</v>
      </c>
      <c r="E17" s="29">
        <v>76.772015955814666</v>
      </c>
    </row>
    <row r="18" spans="2:5" ht="12" customHeight="1" x14ac:dyDescent="0.2">
      <c r="B18" s="7" t="s">
        <v>11</v>
      </c>
      <c r="C18" s="24">
        <v>33277</v>
      </c>
      <c r="D18" s="24">
        <v>17625</v>
      </c>
      <c r="E18" s="25">
        <v>52.964510021937073</v>
      </c>
    </row>
    <row r="19" spans="2:5" ht="12" customHeight="1" x14ac:dyDescent="0.2">
      <c r="B19" s="8" t="s">
        <v>12</v>
      </c>
      <c r="C19" s="28">
        <v>17508</v>
      </c>
      <c r="D19" s="28">
        <v>3833</v>
      </c>
      <c r="E19" s="29">
        <v>21.892848983321912</v>
      </c>
    </row>
    <row r="20" spans="2:5" ht="12" customHeight="1" x14ac:dyDescent="0.2">
      <c r="B20" s="8" t="s">
        <v>13</v>
      </c>
      <c r="C20" s="28">
        <v>-367</v>
      </c>
      <c r="D20" s="28">
        <v>-383</v>
      </c>
      <c r="E20" s="29">
        <v>104.35967302452316</v>
      </c>
    </row>
    <row r="21" spans="2:5" ht="12" customHeight="1" x14ac:dyDescent="0.2">
      <c r="B21" s="8" t="s">
        <v>14</v>
      </c>
      <c r="C21" s="28">
        <v>16136</v>
      </c>
      <c r="D21" s="28">
        <v>14175</v>
      </c>
      <c r="E21" s="29">
        <v>87.847050074367871</v>
      </c>
    </row>
    <row r="22" spans="2:5" s="4" customFormat="1" ht="12" customHeight="1" x14ac:dyDescent="0.2">
      <c r="B22" s="7" t="s">
        <v>15</v>
      </c>
      <c r="C22" s="24">
        <v>44597</v>
      </c>
      <c r="D22" s="24">
        <v>25089</v>
      </c>
      <c r="E22" s="25">
        <v>56.257147341749445</v>
      </c>
    </row>
    <row r="23" spans="2:5" s="4" customFormat="1" ht="12" customHeight="1" x14ac:dyDescent="0.2">
      <c r="B23" s="8" t="s">
        <v>16</v>
      </c>
      <c r="C23" s="30">
        <v>279</v>
      </c>
      <c r="D23" s="30">
        <v>102</v>
      </c>
      <c r="E23" s="31">
        <v>36.55913978494624</v>
      </c>
    </row>
    <row r="24" spans="2:5" ht="12" customHeight="1" x14ac:dyDescent="0.2">
      <c r="B24" s="8" t="s">
        <v>17</v>
      </c>
      <c r="C24" s="30">
        <v>44318</v>
      </c>
      <c r="D24" s="30">
        <v>24987</v>
      </c>
      <c r="E24" s="31">
        <v>56.381154384223123</v>
      </c>
    </row>
    <row r="25" spans="2:5" s="4" customFormat="1" ht="12" customHeight="1" x14ac:dyDescent="0.2">
      <c r="B25" s="7" t="s">
        <v>18</v>
      </c>
      <c r="C25" s="24">
        <v>96604</v>
      </c>
      <c r="D25" s="24">
        <v>51288</v>
      </c>
      <c r="E25" s="25">
        <v>53.090969318040656</v>
      </c>
    </row>
    <row r="26" spans="2:5" ht="12" customHeight="1" x14ac:dyDescent="0.2">
      <c r="B26" s="7" t="s">
        <v>19</v>
      </c>
      <c r="C26" s="24">
        <v>71919</v>
      </c>
      <c r="D26" s="24">
        <v>27729</v>
      </c>
      <c r="E26" s="25">
        <v>38.555875359779748</v>
      </c>
    </row>
    <row r="27" spans="2:5" ht="12" customHeight="1" x14ac:dyDescent="0.2">
      <c r="B27" s="8" t="s">
        <v>20</v>
      </c>
      <c r="C27" s="28">
        <v>63421</v>
      </c>
      <c r="D27" s="28">
        <v>23254</v>
      </c>
      <c r="E27" s="29">
        <v>36.666088519575538</v>
      </c>
    </row>
    <row r="28" spans="2:5" ht="12" customHeight="1" x14ac:dyDescent="0.2">
      <c r="B28" s="8" t="s">
        <v>21</v>
      </c>
      <c r="C28" s="28">
        <v>8498</v>
      </c>
      <c r="D28" s="28">
        <v>4475</v>
      </c>
      <c r="E28" s="29">
        <v>52.659449282184042</v>
      </c>
    </row>
    <row r="29" spans="2:5" ht="12" customHeight="1" x14ac:dyDescent="0.2">
      <c r="B29" s="7" t="s">
        <v>22</v>
      </c>
      <c r="C29" s="26">
        <v>16958</v>
      </c>
      <c r="D29" s="26">
        <v>16617</v>
      </c>
      <c r="E29" s="27">
        <v>97.989149663875452</v>
      </c>
    </row>
    <row r="30" spans="2:5" ht="12" customHeight="1" x14ac:dyDescent="0.2">
      <c r="B30" s="8" t="s">
        <v>23</v>
      </c>
      <c r="C30" s="28">
        <v>368</v>
      </c>
      <c r="D30" s="28">
        <v>88</v>
      </c>
      <c r="E30" s="29">
        <v>23.913043478260871</v>
      </c>
    </row>
    <row r="31" spans="2:5" s="4" customFormat="1" ht="12" customHeight="1" x14ac:dyDescent="0.2">
      <c r="B31" s="8" t="s">
        <v>24</v>
      </c>
      <c r="C31" s="28">
        <v>16555</v>
      </c>
      <c r="D31" s="28">
        <v>16528</v>
      </c>
      <c r="E31" s="29">
        <v>99.83690727876774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</v>
      </c>
      <c r="D35" s="28">
        <v>1</v>
      </c>
      <c r="E35" s="29">
        <v>16.666666666666664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7722</v>
      </c>
      <c r="D37" s="26">
        <v>6937</v>
      </c>
      <c r="E37" s="27">
        <v>89.834239834239838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1</v>
      </c>
      <c r="D39" s="26">
        <v>1</v>
      </c>
      <c r="E39" s="27">
        <v>100</v>
      </c>
    </row>
    <row r="40" spans="2:6" ht="12" customHeight="1" x14ac:dyDescent="0.2">
      <c r="B40" s="7" t="s">
        <v>32</v>
      </c>
      <c r="C40" s="24">
        <v>23165</v>
      </c>
      <c r="D40" s="24">
        <v>23165</v>
      </c>
      <c r="E40" s="25">
        <v>100</v>
      </c>
    </row>
    <row r="41" spans="2:6" s="4" customFormat="1" ht="12" customHeight="1" x14ac:dyDescent="0.2">
      <c r="B41" s="8" t="s">
        <v>33</v>
      </c>
      <c r="C41" s="30">
        <v>870</v>
      </c>
      <c r="D41" s="30">
        <v>870</v>
      </c>
      <c r="E41" s="31">
        <v>100</v>
      </c>
    </row>
    <row r="42" spans="2:6" ht="12" customHeight="1" x14ac:dyDescent="0.2">
      <c r="B42" s="8" t="s">
        <v>34</v>
      </c>
      <c r="C42" s="30">
        <v>22295</v>
      </c>
      <c r="D42" s="30">
        <v>22295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27433</v>
      </c>
      <c r="D44" s="24">
        <v>15527</v>
      </c>
      <c r="E44" s="25">
        <v>56.599715670907301</v>
      </c>
    </row>
    <row r="45" spans="2:6" ht="12" customHeight="1" x14ac:dyDescent="0.2">
      <c r="B45" s="7" t="s">
        <v>37</v>
      </c>
      <c r="C45" s="26">
        <v>23580</v>
      </c>
      <c r="D45" s="26">
        <v>19601</v>
      </c>
      <c r="E45" s="27">
        <v>83.125530110262929</v>
      </c>
      <c r="F45" s="5"/>
    </row>
    <row r="46" spans="2:6" ht="12" customHeight="1" x14ac:dyDescent="0.2">
      <c r="B46" s="7" t="s">
        <v>38</v>
      </c>
      <c r="C46" s="26">
        <v>640</v>
      </c>
      <c r="D46" s="26">
        <v>36</v>
      </c>
      <c r="E46" s="27">
        <v>5.625</v>
      </c>
    </row>
    <row r="47" spans="2:6" ht="12" customHeight="1" x14ac:dyDescent="0.2">
      <c r="B47" s="6" t="s">
        <v>84</v>
      </c>
      <c r="C47" s="22">
        <v>11717</v>
      </c>
      <c r="D47" s="22">
        <v>10484</v>
      </c>
      <c r="E47" s="27">
        <v>89.476828539728601</v>
      </c>
    </row>
    <row r="48" spans="2:6" ht="12" customHeight="1" x14ac:dyDescent="0.2">
      <c r="B48" s="6" t="s">
        <v>39</v>
      </c>
      <c r="C48" s="32">
        <v>4786</v>
      </c>
      <c r="D48" s="32">
        <v>4777</v>
      </c>
      <c r="E48" s="33">
        <v>99.811951525282069</v>
      </c>
    </row>
    <row r="49" spans="2:5" ht="12" customHeight="1" x14ac:dyDescent="0.2">
      <c r="B49" s="6" t="s">
        <v>40</v>
      </c>
      <c r="C49" s="32">
        <v>4630</v>
      </c>
      <c r="D49" s="32">
        <v>4621</v>
      </c>
      <c r="E49" s="33">
        <v>99.805615550755945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4630</v>
      </c>
      <c r="D51" s="34">
        <v>4621</v>
      </c>
      <c r="E51" s="35">
        <v>99.805615550755945</v>
      </c>
    </row>
    <row r="52" spans="2:5" ht="12" customHeight="1" x14ac:dyDescent="0.2">
      <c r="B52" s="6" t="s">
        <v>43</v>
      </c>
      <c r="C52" s="32">
        <v>156</v>
      </c>
      <c r="D52" s="32">
        <v>156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156</v>
      </c>
      <c r="D54" s="34">
        <v>156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3705</v>
      </c>
      <c r="D58" s="32">
        <v>3705</v>
      </c>
      <c r="E58" s="33">
        <v>100</v>
      </c>
    </row>
    <row r="59" spans="2:5" ht="12" customHeight="1" x14ac:dyDescent="0.2">
      <c r="B59" s="6" t="s">
        <v>48</v>
      </c>
      <c r="C59" s="32">
        <v>3705</v>
      </c>
      <c r="D59" s="32">
        <v>3705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3226</v>
      </c>
      <c r="D61" s="32">
        <v>2002</v>
      </c>
      <c r="E61" s="33">
        <v>62.058276503409793</v>
      </c>
    </row>
    <row r="62" spans="2:5" s="4" customFormat="1" ht="12" customHeight="1" x14ac:dyDescent="0.2">
      <c r="B62" s="6" t="s">
        <v>51</v>
      </c>
      <c r="C62" s="32">
        <v>3206</v>
      </c>
      <c r="D62" s="32">
        <v>1982</v>
      </c>
      <c r="E62" s="33">
        <v>61.821584529008113</v>
      </c>
    </row>
    <row r="63" spans="2:5" ht="12" customHeight="1" x14ac:dyDescent="0.2">
      <c r="B63" s="6" t="s">
        <v>90</v>
      </c>
      <c r="C63" s="32">
        <v>20</v>
      </c>
      <c r="D63" s="32">
        <v>20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91148</v>
      </c>
      <c r="D70" s="22">
        <v>19324</v>
      </c>
      <c r="E70" s="23">
        <v>21.200684600868914</v>
      </c>
    </row>
    <row r="71" spans="2:5" ht="12" customHeight="1" x14ac:dyDescent="0.2">
      <c r="B71" s="6" t="s">
        <v>57</v>
      </c>
      <c r="C71" s="32">
        <v>14811</v>
      </c>
      <c r="D71" s="32">
        <v>229</v>
      </c>
      <c r="E71" s="33">
        <v>1.5461481331442846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14669</v>
      </c>
      <c r="D74" s="36">
        <v>87</v>
      </c>
      <c r="E74" s="37">
        <v>0.59308746335810214</v>
      </c>
    </row>
    <row r="75" spans="2:5" ht="12" customHeight="1" x14ac:dyDescent="0.2">
      <c r="B75" s="6" t="s">
        <v>61</v>
      </c>
      <c r="C75" s="32">
        <v>142</v>
      </c>
      <c r="D75" s="32">
        <v>142</v>
      </c>
      <c r="E75" s="33">
        <v>100</v>
      </c>
    </row>
    <row r="76" spans="2:5" ht="12" customHeight="1" x14ac:dyDescent="0.2">
      <c r="B76" s="6" t="s">
        <v>62</v>
      </c>
      <c r="C76" s="32">
        <v>1768</v>
      </c>
      <c r="D76" s="32">
        <v>1651</v>
      </c>
      <c r="E76" s="33">
        <v>93.382352941176478</v>
      </c>
    </row>
    <row r="77" spans="2:5" ht="12" customHeight="1" x14ac:dyDescent="0.2">
      <c r="B77" s="6" t="s">
        <v>63</v>
      </c>
      <c r="C77" s="32">
        <v>304</v>
      </c>
      <c r="D77" s="32">
        <v>230</v>
      </c>
      <c r="E77" s="33">
        <v>75.657894736842096</v>
      </c>
    </row>
    <row r="78" spans="2:5" ht="12" customHeight="1" x14ac:dyDescent="0.2">
      <c r="B78" s="6" t="s">
        <v>64</v>
      </c>
      <c r="C78" s="32">
        <v>1464</v>
      </c>
      <c r="D78" s="32">
        <v>1421</v>
      </c>
      <c r="E78" s="33">
        <v>97.062841530054641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18</v>
      </c>
      <c r="D81" s="34">
        <v>1</v>
      </c>
      <c r="E81" s="35">
        <v>5.5555555555555554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1446</v>
      </c>
      <c r="D86" s="34">
        <v>1420</v>
      </c>
      <c r="E86" s="35">
        <v>98.201936376210227</v>
      </c>
    </row>
    <row r="87" spans="2:5" ht="12" customHeight="1" x14ac:dyDescent="0.2">
      <c r="B87" s="6" t="s">
        <v>73</v>
      </c>
      <c r="C87" s="32">
        <v>69210</v>
      </c>
      <c r="D87" s="32">
        <v>12896</v>
      </c>
      <c r="E87" s="33">
        <v>18.633145499205316</v>
      </c>
    </row>
    <row r="88" spans="2:5" ht="12" customHeight="1" x14ac:dyDescent="0.2">
      <c r="B88" s="6" t="s">
        <v>74</v>
      </c>
      <c r="C88" s="36">
        <v>2237</v>
      </c>
      <c r="D88" s="36">
        <v>1039</v>
      </c>
      <c r="E88" s="37">
        <v>46.446133214126064</v>
      </c>
    </row>
    <row r="89" spans="2:5" ht="12" customHeight="1" x14ac:dyDescent="0.2">
      <c r="B89" s="6" t="s">
        <v>75</v>
      </c>
      <c r="C89" s="32">
        <v>16294</v>
      </c>
      <c r="D89" s="32">
        <v>4361</v>
      </c>
      <c r="E89" s="33">
        <v>26.764453172947096</v>
      </c>
    </row>
    <row r="90" spans="2:5" ht="12" customHeight="1" x14ac:dyDescent="0.2">
      <c r="B90" s="6" t="s">
        <v>76</v>
      </c>
      <c r="C90" s="32">
        <v>48438</v>
      </c>
      <c r="D90" s="32">
        <v>7368</v>
      </c>
      <c r="E90" s="33">
        <v>15.211197819893471</v>
      </c>
    </row>
    <row r="91" spans="2:5" ht="12" customHeight="1" x14ac:dyDescent="0.2">
      <c r="B91" s="6" t="s">
        <v>77</v>
      </c>
      <c r="C91" s="32">
        <v>2241</v>
      </c>
      <c r="D91" s="32">
        <v>128</v>
      </c>
      <c r="E91" s="33">
        <v>5.7117358322177596</v>
      </c>
    </row>
    <row r="92" spans="2:5" ht="12" customHeight="1" x14ac:dyDescent="0.2">
      <c r="B92" s="6" t="s">
        <v>78</v>
      </c>
      <c r="C92" s="32">
        <v>5359</v>
      </c>
      <c r="D92" s="32">
        <v>4548</v>
      </c>
      <c r="E92" s="33">
        <v>84.866579585743608</v>
      </c>
    </row>
    <row r="93" spans="2:5" ht="12" customHeight="1" x14ac:dyDescent="0.2">
      <c r="B93" s="6" t="s">
        <v>86</v>
      </c>
      <c r="C93" s="22">
        <v>138</v>
      </c>
      <c r="D93" s="22">
        <v>138</v>
      </c>
      <c r="E93" s="23">
        <v>100</v>
      </c>
    </row>
    <row r="94" spans="2:5" ht="12" customHeight="1" x14ac:dyDescent="0.2">
      <c r="B94" s="6" t="s">
        <v>79</v>
      </c>
      <c r="C94" s="32">
        <v>138</v>
      </c>
      <c r="D94" s="32">
        <v>138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529B997-369D-46BE-AE1D-9D89B249507B}"/>
    <hyperlink ref="D4" location="ŞUBAT!A1" display="Şubat" xr:uid="{82FEE5B5-2B10-403E-B81B-A50C1BC333A1}"/>
    <hyperlink ref="E4" location="MART!A1" display="Mart" xr:uid="{B7A5A4E5-A832-4E33-BA21-96BEC50E7E88}"/>
    <hyperlink ref="C5" location="NİSAN!A1" display="Nisan" xr:uid="{EE5B5A43-7448-4ED6-9E8E-61117044EBAE}"/>
    <hyperlink ref="D5" location="MAYIS!A1" display="Mayıs" xr:uid="{A5D46340-100B-478D-9CE7-B15F40F53BAE}"/>
    <hyperlink ref="E5" location="HAZİRAN!A1" display="Haziran" xr:uid="{94D3A5AC-0FA3-4FE5-AD7B-4A591C5B64DC}"/>
    <hyperlink ref="C6" location="TEMMUZ!A1" display="Temmuz" xr:uid="{454329BF-34D0-495C-9A4C-31A6419B32AA}"/>
    <hyperlink ref="D6" location="AĞUSTOS!A1" display="Ağustos" xr:uid="{12239C5E-EAA5-4D01-9399-20ADAE8EBA40}"/>
    <hyperlink ref="E6" location="EYLÜL!A1" display="Eylül" xr:uid="{E78F91F8-5125-4D7D-91D5-73543D95F930}"/>
    <hyperlink ref="C7" location="EKİM!A1" display="Ekim" xr:uid="{1C5ECC97-5F11-4B95-92D8-D2AF23D15A61}"/>
    <hyperlink ref="D7" location="KASIM!A1" display="Kasım" xr:uid="{92B16B91-6247-42B4-91E3-C1191C836844}"/>
    <hyperlink ref="E7" location="ARALIK!A1" display="Aralık" xr:uid="{937F4C48-DC31-4162-8054-4DC094C2926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343D5-3FCA-4387-813B-712EFCF166B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500751</v>
      </c>
      <c r="D10" s="22">
        <v>248414</v>
      </c>
      <c r="E10" s="23">
        <v>49.608288350896949</v>
      </c>
    </row>
    <row r="11" spans="2:5" ht="12" customHeight="1" x14ac:dyDescent="0.2">
      <c r="B11" s="7" t="s">
        <v>4</v>
      </c>
      <c r="C11" s="24">
        <v>401863</v>
      </c>
      <c r="D11" s="24">
        <v>222290</v>
      </c>
      <c r="E11" s="25">
        <v>55.314870988371659</v>
      </c>
    </row>
    <row r="12" spans="2:5" ht="12" customHeight="1" x14ac:dyDescent="0.2">
      <c r="B12" s="7" t="s">
        <v>5</v>
      </c>
      <c r="C12" s="24">
        <v>202461</v>
      </c>
      <c r="D12" s="24">
        <v>108548</v>
      </c>
      <c r="E12" s="25">
        <v>53.614276329762276</v>
      </c>
    </row>
    <row r="13" spans="2:5" ht="12" customHeight="1" x14ac:dyDescent="0.2">
      <c r="B13" s="7" t="s">
        <v>6</v>
      </c>
      <c r="C13" s="26">
        <v>169170</v>
      </c>
      <c r="D13" s="26">
        <v>91119</v>
      </c>
      <c r="E13" s="27">
        <v>53.862386948040431</v>
      </c>
    </row>
    <row r="14" spans="2:5" ht="12" customHeight="1" x14ac:dyDescent="0.2">
      <c r="B14" s="8" t="s">
        <v>7</v>
      </c>
      <c r="C14" s="28">
        <v>31124</v>
      </c>
      <c r="D14" s="28">
        <v>7098</v>
      </c>
      <c r="E14" s="29">
        <v>22.805551985605963</v>
      </c>
    </row>
    <row r="15" spans="2:5" ht="12" customHeight="1" x14ac:dyDescent="0.2">
      <c r="B15" s="8" t="s">
        <v>8</v>
      </c>
      <c r="C15" s="28">
        <v>6630</v>
      </c>
      <c r="D15" s="28">
        <v>2433</v>
      </c>
      <c r="E15" s="29">
        <v>36.696832579185518</v>
      </c>
    </row>
    <row r="16" spans="2:5" ht="12" customHeight="1" x14ac:dyDescent="0.2">
      <c r="B16" s="8" t="s">
        <v>9</v>
      </c>
      <c r="C16" s="28">
        <v>124992</v>
      </c>
      <c r="D16" s="28">
        <v>76622</v>
      </c>
      <c r="E16" s="29">
        <v>61.30152329749103</v>
      </c>
    </row>
    <row r="17" spans="2:5" ht="12" customHeight="1" x14ac:dyDescent="0.2">
      <c r="B17" s="8" t="s">
        <v>10</v>
      </c>
      <c r="C17" s="28">
        <v>6424</v>
      </c>
      <c r="D17" s="28">
        <v>4966</v>
      </c>
      <c r="E17" s="29">
        <v>77.303860523038608</v>
      </c>
    </row>
    <row r="18" spans="2:5" ht="12" customHeight="1" x14ac:dyDescent="0.2">
      <c r="B18" s="7" t="s">
        <v>11</v>
      </c>
      <c r="C18" s="24">
        <v>33291</v>
      </c>
      <c r="D18" s="24">
        <v>17429</v>
      </c>
      <c r="E18" s="25">
        <v>52.353488930942291</v>
      </c>
    </row>
    <row r="19" spans="2:5" ht="12" customHeight="1" x14ac:dyDescent="0.2">
      <c r="B19" s="8" t="s">
        <v>12</v>
      </c>
      <c r="C19" s="28">
        <v>17576</v>
      </c>
      <c r="D19" s="28">
        <v>3665</v>
      </c>
      <c r="E19" s="29">
        <v>20.852298588984979</v>
      </c>
    </row>
    <row r="20" spans="2:5" ht="12" customHeight="1" x14ac:dyDescent="0.2">
      <c r="B20" s="8" t="s">
        <v>13</v>
      </c>
      <c r="C20" s="28">
        <v>-367</v>
      </c>
      <c r="D20" s="28">
        <v>-383</v>
      </c>
      <c r="E20" s="29">
        <v>104.35967302452316</v>
      </c>
    </row>
    <row r="21" spans="2:5" ht="12" customHeight="1" x14ac:dyDescent="0.2">
      <c r="B21" s="8" t="s">
        <v>14</v>
      </c>
      <c r="C21" s="28">
        <v>16082</v>
      </c>
      <c r="D21" s="28">
        <v>14147</v>
      </c>
      <c r="E21" s="29">
        <v>87.967914438502675</v>
      </c>
    </row>
    <row r="22" spans="2:5" s="4" customFormat="1" ht="12" customHeight="1" x14ac:dyDescent="0.2">
      <c r="B22" s="7" t="s">
        <v>15</v>
      </c>
      <c r="C22" s="24">
        <v>44506</v>
      </c>
      <c r="D22" s="24">
        <v>16949</v>
      </c>
      <c r="E22" s="25">
        <v>38.082505729564552</v>
      </c>
    </row>
    <row r="23" spans="2:5" s="4" customFormat="1" ht="12" customHeight="1" x14ac:dyDescent="0.2">
      <c r="B23" s="8" t="s">
        <v>16</v>
      </c>
      <c r="C23" s="30">
        <v>273</v>
      </c>
      <c r="D23" s="30">
        <v>96</v>
      </c>
      <c r="E23" s="31">
        <v>35.164835164835168</v>
      </c>
    </row>
    <row r="24" spans="2:5" ht="12" customHeight="1" x14ac:dyDescent="0.2">
      <c r="B24" s="8" t="s">
        <v>17</v>
      </c>
      <c r="C24" s="30">
        <v>44233</v>
      </c>
      <c r="D24" s="30">
        <v>16853</v>
      </c>
      <c r="E24" s="31">
        <v>38.100513191508597</v>
      </c>
    </row>
    <row r="25" spans="2:5" s="4" customFormat="1" ht="12" customHeight="1" x14ac:dyDescent="0.2">
      <c r="B25" s="7" t="s">
        <v>18</v>
      </c>
      <c r="C25" s="24">
        <v>87449</v>
      </c>
      <c r="D25" s="24">
        <v>45211</v>
      </c>
      <c r="E25" s="25">
        <v>51.699847911354048</v>
      </c>
    </row>
    <row r="26" spans="2:5" ht="12" customHeight="1" x14ac:dyDescent="0.2">
      <c r="B26" s="7" t="s">
        <v>19</v>
      </c>
      <c r="C26" s="24">
        <v>66374</v>
      </c>
      <c r="D26" s="24">
        <v>25251</v>
      </c>
      <c r="E26" s="25">
        <v>38.043511013348599</v>
      </c>
    </row>
    <row r="27" spans="2:5" ht="12" customHeight="1" x14ac:dyDescent="0.2">
      <c r="B27" s="8" t="s">
        <v>20</v>
      </c>
      <c r="C27" s="28">
        <v>58646</v>
      </c>
      <c r="D27" s="28">
        <v>21450</v>
      </c>
      <c r="E27" s="29">
        <v>36.575384510452544</v>
      </c>
    </row>
    <row r="28" spans="2:5" ht="12" customHeight="1" x14ac:dyDescent="0.2">
      <c r="B28" s="8" t="s">
        <v>21</v>
      </c>
      <c r="C28" s="28">
        <v>7728</v>
      </c>
      <c r="D28" s="28">
        <v>3801</v>
      </c>
      <c r="E28" s="29">
        <v>49.184782608695656</v>
      </c>
    </row>
    <row r="29" spans="2:5" ht="12" customHeight="1" x14ac:dyDescent="0.2">
      <c r="B29" s="7" t="s">
        <v>22</v>
      </c>
      <c r="C29" s="26">
        <v>14476</v>
      </c>
      <c r="D29" s="26">
        <v>14148</v>
      </c>
      <c r="E29" s="27">
        <v>97.73418071290412</v>
      </c>
    </row>
    <row r="30" spans="2:5" ht="12" customHeight="1" x14ac:dyDescent="0.2">
      <c r="B30" s="8" t="s">
        <v>23</v>
      </c>
      <c r="C30" s="28">
        <v>349</v>
      </c>
      <c r="D30" s="28">
        <v>83</v>
      </c>
      <c r="E30" s="29">
        <v>23.782234957020059</v>
      </c>
    </row>
    <row r="31" spans="2:5" s="4" customFormat="1" ht="12" customHeight="1" x14ac:dyDescent="0.2">
      <c r="B31" s="8" t="s">
        <v>24</v>
      </c>
      <c r="C31" s="28">
        <v>14092</v>
      </c>
      <c r="D31" s="28">
        <v>14064</v>
      </c>
      <c r="E31" s="29">
        <v>99.801305705364754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</v>
      </c>
      <c r="D35" s="28">
        <v>1</v>
      </c>
      <c r="E35" s="29">
        <v>16.666666666666664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6595</v>
      </c>
      <c r="D37" s="26">
        <v>5808</v>
      </c>
      <c r="E37" s="27">
        <v>88.066717210007582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20537</v>
      </c>
      <c r="D40" s="24">
        <v>20537</v>
      </c>
      <c r="E40" s="25">
        <v>100</v>
      </c>
    </row>
    <row r="41" spans="2:6" s="4" customFormat="1" ht="12" customHeight="1" x14ac:dyDescent="0.2">
      <c r="B41" s="8" t="s">
        <v>33</v>
      </c>
      <c r="C41" s="30">
        <v>857</v>
      </c>
      <c r="D41" s="30">
        <v>857</v>
      </c>
      <c r="E41" s="31">
        <v>100</v>
      </c>
    </row>
    <row r="42" spans="2:6" ht="12" customHeight="1" x14ac:dyDescent="0.2">
      <c r="B42" s="8" t="s">
        <v>34</v>
      </c>
      <c r="C42" s="30">
        <v>19680</v>
      </c>
      <c r="D42" s="30">
        <v>19680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25386</v>
      </c>
      <c r="D44" s="24">
        <v>13904</v>
      </c>
      <c r="E44" s="25">
        <v>54.770345859922784</v>
      </c>
    </row>
    <row r="45" spans="2:6" ht="12" customHeight="1" x14ac:dyDescent="0.2">
      <c r="B45" s="7" t="s">
        <v>37</v>
      </c>
      <c r="C45" s="26">
        <v>20882</v>
      </c>
      <c r="D45" s="26">
        <v>17104</v>
      </c>
      <c r="E45" s="27">
        <v>81.907863231491234</v>
      </c>
      <c r="F45" s="5"/>
    </row>
    <row r="46" spans="2:6" ht="12" customHeight="1" x14ac:dyDescent="0.2">
      <c r="B46" s="7" t="s">
        <v>38</v>
      </c>
      <c r="C46" s="26">
        <v>642</v>
      </c>
      <c r="D46" s="26">
        <v>37</v>
      </c>
      <c r="E46" s="27">
        <v>5.7632398753894076</v>
      </c>
    </row>
    <row r="47" spans="2:6" ht="12" customHeight="1" x14ac:dyDescent="0.2">
      <c r="B47" s="6" t="s">
        <v>84</v>
      </c>
      <c r="C47" s="22">
        <v>10623</v>
      </c>
      <c r="D47" s="22">
        <v>9362</v>
      </c>
      <c r="E47" s="27">
        <v>88.129530264520383</v>
      </c>
    </row>
    <row r="48" spans="2:6" ht="12" customHeight="1" x14ac:dyDescent="0.2">
      <c r="B48" s="6" t="s">
        <v>39</v>
      </c>
      <c r="C48" s="32">
        <v>4145</v>
      </c>
      <c r="D48" s="32">
        <v>4135</v>
      </c>
      <c r="E48" s="33">
        <v>99.758745476477685</v>
      </c>
    </row>
    <row r="49" spans="2:5" ht="12" customHeight="1" x14ac:dyDescent="0.2">
      <c r="B49" s="6" t="s">
        <v>40</v>
      </c>
      <c r="C49" s="32">
        <v>4000</v>
      </c>
      <c r="D49" s="32">
        <v>3990</v>
      </c>
      <c r="E49" s="33">
        <v>99.75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4000</v>
      </c>
      <c r="D51" s="34">
        <v>3990</v>
      </c>
      <c r="E51" s="35">
        <v>99.75</v>
      </c>
    </row>
    <row r="52" spans="2:5" ht="12" customHeight="1" x14ac:dyDescent="0.2">
      <c r="B52" s="6" t="s">
        <v>43</v>
      </c>
      <c r="C52" s="32">
        <v>145</v>
      </c>
      <c r="D52" s="32">
        <v>145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145</v>
      </c>
      <c r="D54" s="34">
        <v>145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3490</v>
      </c>
      <c r="D58" s="32">
        <v>3490</v>
      </c>
      <c r="E58" s="33">
        <v>100</v>
      </c>
    </row>
    <row r="59" spans="2:5" ht="12" customHeight="1" x14ac:dyDescent="0.2">
      <c r="B59" s="6" t="s">
        <v>48</v>
      </c>
      <c r="C59" s="32">
        <v>3490</v>
      </c>
      <c r="D59" s="32">
        <v>3490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2988</v>
      </c>
      <c r="D61" s="32">
        <v>1737</v>
      </c>
      <c r="E61" s="33">
        <v>58.132530120481931</v>
      </c>
    </row>
    <row r="62" spans="2:5" s="4" customFormat="1" ht="12" customHeight="1" x14ac:dyDescent="0.2">
      <c r="B62" s="6" t="s">
        <v>51</v>
      </c>
      <c r="C62" s="32">
        <v>2968</v>
      </c>
      <c r="D62" s="32">
        <v>1717</v>
      </c>
      <c r="E62" s="33">
        <v>57.850404312668466</v>
      </c>
    </row>
    <row r="63" spans="2:5" ht="12" customHeight="1" x14ac:dyDescent="0.2">
      <c r="B63" s="6" t="s">
        <v>90</v>
      </c>
      <c r="C63" s="32">
        <v>20</v>
      </c>
      <c r="D63" s="32">
        <v>20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88127</v>
      </c>
      <c r="D70" s="22">
        <v>16624</v>
      </c>
      <c r="E70" s="23">
        <v>18.863685363169065</v>
      </c>
    </row>
    <row r="71" spans="2:5" ht="12" customHeight="1" x14ac:dyDescent="0.2">
      <c r="B71" s="6" t="s">
        <v>57</v>
      </c>
      <c r="C71" s="32">
        <v>14749</v>
      </c>
      <c r="D71" s="32">
        <v>200</v>
      </c>
      <c r="E71" s="33">
        <v>1.3560241372296427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14632</v>
      </c>
      <c r="D74" s="36">
        <v>83</v>
      </c>
      <c r="E74" s="37">
        <v>0.56724986331328597</v>
      </c>
    </row>
    <row r="75" spans="2:5" ht="12" customHeight="1" x14ac:dyDescent="0.2">
      <c r="B75" s="6" t="s">
        <v>61</v>
      </c>
      <c r="C75" s="32">
        <v>117</v>
      </c>
      <c r="D75" s="32">
        <v>117</v>
      </c>
      <c r="E75" s="33">
        <v>100</v>
      </c>
    </row>
    <row r="76" spans="2:5" ht="12" customHeight="1" x14ac:dyDescent="0.2">
      <c r="B76" s="6" t="s">
        <v>62</v>
      </c>
      <c r="C76" s="32">
        <v>1489</v>
      </c>
      <c r="D76" s="32">
        <v>1379</v>
      </c>
      <c r="E76" s="33">
        <v>92.612491605104097</v>
      </c>
    </row>
    <row r="77" spans="2:5" ht="12" customHeight="1" x14ac:dyDescent="0.2">
      <c r="B77" s="6" t="s">
        <v>63</v>
      </c>
      <c r="C77" s="32">
        <v>255</v>
      </c>
      <c r="D77" s="32">
        <v>187</v>
      </c>
      <c r="E77" s="33">
        <v>73.333333333333329</v>
      </c>
    </row>
    <row r="78" spans="2:5" ht="12" customHeight="1" x14ac:dyDescent="0.2">
      <c r="B78" s="6" t="s">
        <v>64</v>
      </c>
      <c r="C78" s="32">
        <v>1234</v>
      </c>
      <c r="D78" s="32">
        <v>1192</v>
      </c>
      <c r="E78" s="33">
        <v>96.5964343598055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1219</v>
      </c>
      <c r="D86" s="34">
        <v>1192</v>
      </c>
      <c r="E86" s="35">
        <v>97.785069729286306</v>
      </c>
    </row>
    <row r="87" spans="2:5" ht="12" customHeight="1" x14ac:dyDescent="0.2">
      <c r="B87" s="6" t="s">
        <v>73</v>
      </c>
      <c r="C87" s="32">
        <v>67273</v>
      </c>
      <c r="D87" s="32">
        <v>11206</v>
      </c>
      <c r="E87" s="33">
        <v>16.657500037162013</v>
      </c>
    </row>
    <row r="88" spans="2:5" ht="12" customHeight="1" x14ac:dyDescent="0.2">
      <c r="B88" s="6" t="s">
        <v>74</v>
      </c>
      <c r="C88" s="36">
        <v>2067</v>
      </c>
      <c r="D88" s="36">
        <v>874</v>
      </c>
      <c r="E88" s="37">
        <v>42.283502660861153</v>
      </c>
    </row>
    <row r="89" spans="2:5" ht="12" customHeight="1" x14ac:dyDescent="0.2">
      <c r="B89" s="6" t="s">
        <v>75</v>
      </c>
      <c r="C89" s="32">
        <v>15534</v>
      </c>
      <c r="D89" s="32">
        <v>3794</v>
      </c>
      <c r="E89" s="33">
        <v>24.42384447019441</v>
      </c>
    </row>
    <row r="90" spans="2:5" ht="12" customHeight="1" x14ac:dyDescent="0.2">
      <c r="B90" s="6" t="s">
        <v>76</v>
      </c>
      <c r="C90" s="32">
        <v>47431</v>
      </c>
      <c r="D90" s="32">
        <v>6441</v>
      </c>
      <c r="E90" s="33">
        <v>13.57972633931395</v>
      </c>
    </row>
    <row r="91" spans="2:5" ht="12" customHeight="1" x14ac:dyDescent="0.2">
      <c r="B91" s="6" t="s">
        <v>77</v>
      </c>
      <c r="C91" s="32">
        <v>2241</v>
      </c>
      <c r="D91" s="32">
        <v>97</v>
      </c>
      <c r="E91" s="33">
        <v>4.3284248103525211</v>
      </c>
    </row>
    <row r="92" spans="2:5" ht="12" customHeight="1" x14ac:dyDescent="0.2">
      <c r="B92" s="6" t="s">
        <v>78</v>
      </c>
      <c r="C92" s="32">
        <v>4616</v>
      </c>
      <c r="D92" s="32">
        <v>3839</v>
      </c>
      <c r="E92" s="33">
        <v>83.16724436741768</v>
      </c>
    </row>
    <row r="93" spans="2:5" ht="12" customHeight="1" x14ac:dyDescent="0.2">
      <c r="B93" s="6" t="s">
        <v>86</v>
      </c>
      <c r="C93" s="22">
        <v>138</v>
      </c>
      <c r="D93" s="22">
        <v>138</v>
      </c>
      <c r="E93" s="23">
        <v>100</v>
      </c>
    </row>
    <row r="94" spans="2:5" ht="12" customHeight="1" x14ac:dyDescent="0.2">
      <c r="B94" s="6" t="s">
        <v>79</v>
      </c>
      <c r="C94" s="32">
        <v>138</v>
      </c>
      <c r="D94" s="32">
        <v>138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E6B876CA-EA33-426B-9426-35D1CFCF02C7}"/>
    <hyperlink ref="D4" location="ŞUBAT!A1" display="Şubat" xr:uid="{927F3CAE-B9AD-4DC4-8E63-7F6DA5778BBA}"/>
    <hyperlink ref="E4" location="MART!A1" display="Mart" xr:uid="{C60ED756-ABF3-4408-975B-DA75FB256849}"/>
    <hyperlink ref="C5" location="NİSAN!A1" display="Nisan" xr:uid="{BCFECFEC-C681-496B-9DCC-C79CDEC39732}"/>
    <hyperlink ref="D5" location="MAYIS!A1" display="Mayıs" xr:uid="{D9226020-D8D8-4E35-A324-CBCCB3A1E18E}"/>
    <hyperlink ref="E5" location="HAZİRAN!A1" display="Haziran" xr:uid="{96277ACD-62FC-4EB2-9971-C21E2146BFAA}"/>
    <hyperlink ref="C6" location="TEMMUZ!A1" display="Temmuz" xr:uid="{84239CC3-36F1-449D-B79E-ED67C5245527}"/>
    <hyperlink ref="D6" location="AĞUSTOS!A1" display="Ağustos" xr:uid="{58AB80DE-B8E2-4F1D-81A8-A26571F6C161}"/>
    <hyperlink ref="E6" location="EYLÜL!A1" display="Eylül" xr:uid="{91A1E1D6-AD53-45CA-8145-7E644DC00129}"/>
    <hyperlink ref="C7" location="EKİM!A1" display="Ekim" xr:uid="{A922693F-07A7-41A4-B55A-0040C4F48E54}"/>
    <hyperlink ref="D7" location="KASIM!A1" display="Kasım" xr:uid="{753B1775-EB49-4E5F-9C14-2900B6B5CD4F}"/>
    <hyperlink ref="E7" location="ARALIK!A1" display="Aralık" xr:uid="{A7CC7086-DFA7-4408-BFB1-96F3EB2E17D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979D-561C-4A48-9E88-466505AB4E9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461819</v>
      </c>
      <c r="D10" s="22">
        <v>203381</v>
      </c>
      <c r="E10" s="23">
        <v>44.039114891331884</v>
      </c>
    </row>
    <row r="11" spans="2:5" ht="12" customHeight="1" x14ac:dyDescent="0.2">
      <c r="B11" s="7" t="s">
        <v>4</v>
      </c>
      <c r="C11" s="24">
        <v>368978</v>
      </c>
      <c r="D11" s="24">
        <v>183028</v>
      </c>
      <c r="E11" s="25">
        <v>49.604041433364593</v>
      </c>
    </row>
    <row r="12" spans="2:5" ht="12" customHeight="1" x14ac:dyDescent="0.2">
      <c r="B12" s="7" t="s">
        <v>5</v>
      </c>
      <c r="C12" s="24">
        <v>187653</v>
      </c>
      <c r="D12" s="24">
        <v>89369</v>
      </c>
      <c r="E12" s="25">
        <v>47.624604988995642</v>
      </c>
    </row>
    <row r="13" spans="2:5" ht="12" customHeight="1" x14ac:dyDescent="0.2">
      <c r="B13" s="7" t="s">
        <v>6</v>
      </c>
      <c r="C13" s="26">
        <v>154608</v>
      </c>
      <c r="D13" s="26">
        <v>73040</v>
      </c>
      <c r="E13" s="27">
        <v>47.242057332091477</v>
      </c>
    </row>
    <row r="14" spans="2:5" ht="12" customHeight="1" x14ac:dyDescent="0.2">
      <c r="B14" s="8" t="s">
        <v>7</v>
      </c>
      <c r="C14" s="28">
        <v>30923</v>
      </c>
      <c r="D14" s="28">
        <v>6321</v>
      </c>
      <c r="E14" s="29">
        <v>20.441095624615983</v>
      </c>
    </row>
    <row r="15" spans="2:5" ht="12" customHeight="1" x14ac:dyDescent="0.2">
      <c r="B15" s="8" t="s">
        <v>8</v>
      </c>
      <c r="C15" s="28">
        <v>6606</v>
      </c>
      <c r="D15" s="28">
        <v>1779</v>
      </c>
      <c r="E15" s="29">
        <v>26.93006357856494</v>
      </c>
    </row>
    <row r="16" spans="2:5" ht="12" customHeight="1" x14ac:dyDescent="0.2">
      <c r="B16" s="8" t="s">
        <v>9</v>
      </c>
      <c r="C16" s="28">
        <v>110632</v>
      </c>
      <c r="D16" s="28">
        <v>60038</v>
      </c>
      <c r="E16" s="29">
        <v>54.268204497794493</v>
      </c>
    </row>
    <row r="17" spans="2:5" ht="12" customHeight="1" x14ac:dyDescent="0.2">
      <c r="B17" s="8" t="s">
        <v>10</v>
      </c>
      <c r="C17" s="28">
        <v>6447</v>
      </c>
      <c r="D17" s="28">
        <v>4902</v>
      </c>
      <c r="E17" s="29">
        <v>76.035365286179626</v>
      </c>
    </row>
    <row r="18" spans="2:5" ht="12" customHeight="1" x14ac:dyDescent="0.2">
      <c r="B18" s="7" t="s">
        <v>11</v>
      </c>
      <c r="C18" s="24">
        <v>33045</v>
      </c>
      <c r="D18" s="24">
        <v>16329</v>
      </c>
      <c r="E18" s="25">
        <v>49.414434861552429</v>
      </c>
    </row>
    <row r="19" spans="2:5" ht="12" customHeight="1" x14ac:dyDescent="0.2">
      <c r="B19" s="8" t="s">
        <v>12</v>
      </c>
      <c r="C19" s="28">
        <v>16822</v>
      </c>
      <c r="D19" s="28">
        <v>2204</v>
      </c>
      <c r="E19" s="29">
        <v>13.101890381643086</v>
      </c>
    </row>
    <row r="20" spans="2:5" ht="12" customHeight="1" x14ac:dyDescent="0.2">
      <c r="B20" s="8" t="s">
        <v>13</v>
      </c>
      <c r="C20" s="28">
        <v>-4</v>
      </c>
      <c r="D20" s="28">
        <v>-19</v>
      </c>
      <c r="E20" s="29">
        <v>475</v>
      </c>
    </row>
    <row r="21" spans="2:5" ht="12" customHeight="1" x14ac:dyDescent="0.2">
      <c r="B21" s="8" t="s">
        <v>14</v>
      </c>
      <c r="C21" s="28">
        <v>16227</v>
      </c>
      <c r="D21" s="28">
        <v>14144</v>
      </c>
      <c r="E21" s="29">
        <v>87.163369692487819</v>
      </c>
    </row>
    <row r="22" spans="2:5" s="4" customFormat="1" ht="12" customHeight="1" x14ac:dyDescent="0.2">
      <c r="B22" s="7" t="s">
        <v>15</v>
      </c>
      <c r="C22" s="24">
        <v>44420</v>
      </c>
      <c r="D22" s="24">
        <v>15844</v>
      </c>
      <c r="E22" s="25">
        <v>35.668617739756861</v>
      </c>
    </row>
    <row r="23" spans="2:5" s="4" customFormat="1" ht="12" customHeight="1" x14ac:dyDescent="0.2">
      <c r="B23" s="8" t="s">
        <v>16</v>
      </c>
      <c r="C23" s="30">
        <v>267</v>
      </c>
      <c r="D23" s="30">
        <v>84</v>
      </c>
      <c r="E23" s="31">
        <v>31.460674157303369</v>
      </c>
    </row>
    <row r="24" spans="2:5" ht="12" customHeight="1" x14ac:dyDescent="0.2">
      <c r="B24" s="8" t="s">
        <v>17</v>
      </c>
      <c r="C24" s="30">
        <v>44153</v>
      </c>
      <c r="D24" s="30">
        <v>15760</v>
      </c>
      <c r="E24" s="31">
        <v>35.694063823522747</v>
      </c>
    </row>
    <row r="25" spans="2:5" s="4" customFormat="1" ht="12" customHeight="1" x14ac:dyDescent="0.2">
      <c r="B25" s="7" t="s">
        <v>18</v>
      </c>
      <c r="C25" s="24">
        <v>78893</v>
      </c>
      <c r="D25" s="24">
        <v>36057</v>
      </c>
      <c r="E25" s="25">
        <v>45.703674597239299</v>
      </c>
    </row>
    <row r="26" spans="2:5" ht="12" customHeight="1" x14ac:dyDescent="0.2">
      <c r="B26" s="7" t="s">
        <v>19</v>
      </c>
      <c r="C26" s="24">
        <v>61551</v>
      </c>
      <c r="D26" s="24">
        <v>19863</v>
      </c>
      <c r="E26" s="25">
        <v>32.27079982453575</v>
      </c>
    </row>
    <row r="27" spans="2:5" ht="12" customHeight="1" x14ac:dyDescent="0.2">
      <c r="B27" s="8" t="s">
        <v>20</v>
      </c>
      <c r="C27" s="28">
        <v>54753</v>
      </c>
      <c r="D27" s="28">
        <v>16870</v>
      </c>
      <c r="E27" s="29">
        <v>30.811097108834218</v>
      </c>
    </row>
    <row r="28" spans="2:5" ht="12" customHeight="1" x14ac:dyDescent="0.2">
      <c r="B28" s="8" t="s">
        <v>21</v>
      </c>
      <c r="C28" s="28">
        <v>6798</v>
      </c>
      <c r="D28" s="28">
        <v>2993</v>
      </c>
      <c r="E28" s="29">
        <v>44.027655192703733</v>
      </c>
    </row>
    <row r="29" spans="2:5" ht="12" customHeight="1" x14ac:dyDescent="0.2">
      <c r="B29" s="7" t="s">
        <v>22</v>
      </c>
      <c r="C29" s="26">
        <v>11577</v>
      </c>
      <c r="D29" s="26">
        <v>11229</v>
      </c>
      <c r="E29" s="27">
        <v>96.994039906711578</v>
      </c>
    </row>
    <row r="30" spans="2:5" ht="12" customHeight="1" x14ac:dyDescent="0.2">
      <c r="B30" s="8" t="s">
        <v>23</v>
      </c>
      <c r="C30" s="28">
        <v>349</v>
      </c>
      <c r="D30" s="28">
        <v>76</v>
      </c>
      <c r="E30" s="29">
        <v>21.776504297994272</v>
      </c>
    </row>
    <row r="31" spans="2:5" s="4" customFormat="1" ht="12" customHeight="1" x14ac:dyDescent="0.2">
      <c r="B31" s="8" t="s">
        <v>24</v>
      </c>
      <c r="C31" s="28">
        <v>11193</v>
      </c>
      <c r="D31" s="28">
        <v>11152</v>
      </c>
      <c r="E31" s="29">
        <v>99.633699633699635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6</v>
      </c>
      <c r="D35" s="28">
        <v>1</v>
      </c>
      <c r="E35" s="29">
        <v>16.666666666666664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5761</v>
      </c>
      <c r="D37" s="26">
        <v>4961</v>
      </c>
      <c r="E37" s="27">
        <v>86.113521957993399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15994</v>
      </c>
      <c r="D40" s="24">
        <v>15994</v>
      </c>
      <c r="E40" s="25">
        <v>100</v>
      </c>
    </row>
    <row r="41" spans="2:6" s="4" customFormat="1" ht="12" customHeight="1" x14ac:dyDescent="0.2">
      <c r="B41" s="8" t="s">
        <v>33</v>
      </c>
      <c r="C41" s="30">
        <v>685</v>
      </c>
      <c r="D41" s="30">
        <v>685</v>
      </c>
      <c r="E41" s="31">
        <v>100</v>
      </c>
    </row>
    <row r="42" spans="2:6" ht="12" customHeight="1" x14ac:dyDescent="0.2">
      <c r="B42" s="8" t="s">
        <v>34</v>
      </c>
      <c r="C42" s="30">
        <v>15309</v>
      </c>
      <c r="D42" s="30">
        <v>15309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23404</v>
      </c>
      <c r="D44" s="24">
        <v>11623</v>
      </c>
      <c r="E44" s="25">
        <v>49.662450863100325</v>
      </c>
    </row>
    <row r="45" spans="2:6" ht="12" customHeight="1" x14ac:dyDescent="0.2">
      <c r="B45" s="7" t="s">
        <v>37</v>
      </c>
      <c r="C45" s="26">
        <v>17972</v>
      </c>
      <c r="D45" s="26">
        <v>14105</v>
      </c>
      <c r="E45" s="27">
        <v>78.483196082795459</v>
      </c>
      <c r="F45" s="5"/>
    </row>
    <row r="46" spans="2:6" ht="12" customHeight="1" x14ac:dyDescent="0.2">
      <c r="B46" s="7" t="s">
        <v>38</v>
      </c>
      <c r="C46" s="26">
        <v>642</v>
      </c>
      <c r="D46" s="26">
        <v>36</v>
      </c>
      <c r="E46" s="27">
        <v>5.6074766355140184</v>
      </c>
    </row>
    <row r="47" spans="2:6" ht="12" customHeight="1" x14ac:dyDescent="0.2">
      <c r="B47" s="6" t="s">
        <v>84</v>
      </c>
      <c r="C47" s="22">
        <v>9391</v>
      </c>
      <c r="D47" s="22">
        <v>8102</v>
      </c>
      <c r="E47" s="27">
        <v>86.274092215951441</v>
      </c>
    </row>
    <row r="48" spans="2:6" ht="12" customHeight="1" x14ac:dyDescent="0.2">
      <c r="B48" s="6" t="s">
        <v>39</v>
      </c>
      <c r="C48" s="32">
        <v>3426</v>
      </c>
      <c r="D48" s="32">
        <v>3417</v>
      </c>
      <c r="E48" s="33">
        <v>99.737302977232929</v>
      </c>
    </row>
    <row r="49" spans="2:5" ht="12" customHeight="1" x14ac:dyDescent="0.2">
      <c r="B49" s="6" t="s">
        <v>40</v>
      </c>
      <c r="C49" s="32">
        <v>3321</v>
      </c>
      <c r="D49" s="32">
        <v>3312</v>
      </c>
      <c r="E49" s="33">
        <v>99.728997289972895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3321</v>
      </c>
      <c r="D51" s="34">
        <v>3312</v>
      </c>
      <c r="E51" s="35">
        <v>99.728997289972895</v>
      </c>
    </row>
    <row r="52" spans="2:5" ht="12" customHeight="1" x14ac:dyDescent="0.2">
      <c r="B52" s="6" t="s">
        <v>43</v>
      </c>
      <c r="C52" s="32">
        <v>105</v>
      </c>
      <c r="D52" s="32">
        <v>105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105</v>
      </c>
      <c r="D54" s="34">
        <v>105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3281</v>
      </c>
      <c r="D58" s="32">
        <v>3281</v>
      </c>
      <c r="E58" s="33">
        <v>100</v>
      </c>
    </row>
    <row r="59" spans="2:5" ht="12" customHeight="1" x14ac:dyDescent="0.2">
      <c r="B59" s="6" t="s">
        <v>48</v>
      </c>
      <c r="C59" s="32">
        <v>3281</v>
      </c>
      <c r="D59" s="32">
        <v>3281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2684</v>
      </c>
      <c r="D61" s="32">
        <v>1404</v>
      </c>
      <c r="E61" s="33">
        <v>52.309985096870335</v>
      </c>
    </row>
    <row r="62" spans="2:5" s="4" customFormat="1" ht="12" customHeight="1" x14ac:dyDescent="0.2">
      <c r="B62" s="6" t="s">
        <v>51</v>
      </c>
      <c r="C62" s="32">
        <v>2664</v>
      </c>
      <c r="D62" s="32">
        <v>1384</v>
      </c>
      <c r="E62" s="33">
        <v>51.951951951951948</v>
      </c>
    </row>
    <row r="63" spans="2:5" ht="12" customHeight="1" x14ac:dyDescent="0.2">
      <c r="B63" s="6" t="s">
        <v>90</v>
      </c>
      <c r="C63" s="32">
        <v>20</v>
      </c>
      <c r="D63" s="32">
        <v>20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83312</v>
      </c>
      <c r="D70" s="22">
        <v>12113</v>
      </c>
      <c r="E70" s="23">
        <v>14.539322066449012</v>
      </c>
    </row>
    <row r="71" spans="2:5" ht="12" customHeight="1" x14ac:dyDescent="0.2">
      <c r="B71" s="6" t="s">
        <v>57</v>
      </c>
      <c r="C71" s="32">
        <v>14728</v>
      </c>
      <c r="D71" s="32">
        <v>184</v>
      </c>
      <c r="E71" s="33">
        <v>1.249321021184139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14619</v>
      </c>
      <c r="D74" s="36">
        <v>75</v>
      </c>
      <c r="E74" s="37">
        <v>0.51303098707161909</v>
      </c>
    </row>
    <row r="75" spans="2:5" ht="12" customHeight="1" x14ac:dyDescent="0.2">
      <c r="B75" s="6" t="s">
        <v>61</v>
      </c>
      <c r="C75" s="32">
        <v>109</v>
      </c>
      <c r="D75" s="32">
        <v>109</v>
      </c>
      <c r="E75" s="33">
        <v>100</v>
      </c>
    </row>
    <row r="76" spans="2:5" ht="12" customHeight="1" x14ac:dyDescent="0.2">
      <c r="B76" s="6" t="s">
        <v>62</v>
      </c>
      <c r="C76" s="32">
        <v>1015</v>
      </c>
      <c r="D76" s="32">
        <v>900</v>
      </c>
      <c r="E76" s="33">
        <v>88.669950738916256</v>
      </c>
    </row>
    <row r="77" spans="2:5" ht="12" customHeight="1" x14ac:dyDescent="0.2">
      <c r="B77" s="6" t="s">
        <v>63</v>
      </c>
      <c r="C77" s="32">
        <v>91</v>
      </c>
      <c r="D77" s="32">
        <v>17</v>
      </c>
      <c r="E77" s="33">
        <v>18.681318681318682</v>
      </c>
    </row>
    <row r="78" spans="2:5" ht="12" customHeight="1" x14ac:dyDescent="0.2">
      <c r="B78" s="6" t="s">
        <v>64</v>
      </c>
      <c r="C78" s="32">
        <v>924</v>
      </c>
      <c r="D78" s="32">
        <v>883</v>
      </c>
      <c r="E78" s="33">
        <v>95.562770562770567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909</v>
      </c>
      <c r="D86" s="34">
        <v>883</v>
      </c>
      <c r="E86" s="35">
        <v>97.139713971397128</v>
      </c>
    </row>
    <row r="87" spans="2:5" ht="12" customHeight="1" x14ac:dyDescent="0.2">
      <c r="B87" s="6" t="s">
        <v>73</v>
      </c>
      <c r="C87" s="32">
        <v>64291</v>
      </c>
      <c r="D87" s="32">
        <v>8522</v>
      </c>
      <c r="E87" s="33">
        <v>13.255354559736199</v>
      </c>
    </row>
    <row r="88" spans="2:5" ht="12" customHeight="1" x14ac:dyDescent="0.2">
      <c r="B88" s="6" t="s">
        <v>74</v>
      </c>
      <c r="C88" s="36">
        <v>1932</v>
      </c>
      <c r="D88" s="36">
        <v>739</v>
      </c>
      <c r="E88" s="37">
        <v>38.250517598343684</v>
      </c>
    </row>
    <row r="89" spans="2:5" ht="12" customHeight="1" x14ac:dyDescent="0.2">
      <c r="B89" s="6" t="s">
        <v>75</v>
      </c>
      <c r="C89" s="32">
        <v>14533</v>
      </c>
      <c r="D89" s="32">
        <v>3061</v>
      </c>
      <c r="E89" s="33">
        <v>21.062409688295602</v>
      </c>
    </row>
    <row r="90" spans="2:5" ht="12" customHeight="1" x14ac:dyDescent="0.2">
      <c r="B90" s="6" t="s">
        <v>76</v>
      </c>
      <c r="C90" s="32">
        <v>45585</v>
      </c>
      <c r="D90" s="32">
        <v>4634</v>
      </c>
      <c r="E90" s="33">
        <v>10.165624657233739</v>
      </c>
    </row>
    <row r="91" spans="2:5" ht="12" customHeight="1" x14ac:dyDescent="0.2">
      <c r="B91" s="6" t="s">
        <v>77</v>
      </c>
      <c r="C91" s="32">
        <v>2241</v>
      </c>
      <c r="D91" s="32">
        <v>88</v>
      </c>
      <c r="E91" s="33">
        <v>3.9268183846497098</v>
      </c>
    </row>
    <row r="92" spans="2:5" ht="12" customHeight="1" x14ac:dyDescent="0.2">
      <c r="B92" s="6" t="s">
        <v>78</v>
      </c>
      <c r="C92" s="32">
        <v>3278</v>
      </c>
      <c r="D92" s="32">
        <v>2507</v>
      </c>
      <c r="E92" s="33">
        <v>76.479560707748632</v>
      </c>
    </row>
    <row r="93" spans="2:5" ht="12" customHeight="1" x14ac:dyDescent="0.2">
      <c r="B93" s="6" t="s">
        <v>86</v>
      </c>
      <c r="C93" s="22">
        <v>138</v>
      </c>
      <c r="D93" s="22">
        <v>138</v>
      </c>
      <c r="E93" s="23">
        <v>100</v>
      </c>
    </row>
    <row r="94" spans="2:5" ht="12" customHeight="1" x14ac:dyDescent="0.2">
      <c r="B94" s="6" t="s">
        <v>79</v>
      </c>
      <c r="C94" s="32">
        <v>138</v>
      </c>
      <c r="D94" s="32">
        <v>138</v>
      </c>
      <c r="E94" s="23">
        <v>100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EE0409C-5D9F-449C-8161-E1B03AE9374D}"/>
    <hyperlink ref="D4" location="ŞUBAT!A1" display="Şubat" xr:uid="{09B8BE2B-D068-48B4-BD8D-5F8842A5E2B1}"/>
    <hyperlink ref="E4" location="MART!A1" display="Mart" xr:uid="{0FBE8C68-199A-4AEC-A318-67618E111290}"/>
    <hyperlink ref="C5" location="NİSAN!A1" display="Nisan" xr:uid="{674C82C8-359A-41F1-914C-6467AAB9618B}"/>
    <hyperlink ref="D5" location="MAYIS!A1" display="Mayıs" xr:uid="{25A4ED09-83CD-4D26-9080-852B9745D85E}"/>
    <hyperlink ref="E5" location="HAZİRAN!A1" display="Haziran" xr:uid="{17B7D33E-DCD8-4346-85C3-C5EC9C1160A8}"/>
    <hyperlink ref="C6" location="TEMMUZ!A1" display="Temmuz" xr:uid="{71D36809-EFA3-4129-903C-8D06854ACC49}"/>
    <hyperlink ref="D6" location="AĞUSTOS!A1" display="Ağustos" xr:uid="{E19E1349-5441-431D-8BFD-1D9067927152}"/>
    <hyperlink ref="E6" location="EYLÜL!A1" display="Eylül" xr:uid="{CDB9D981-62F5-42E4-B631-445510AA0C41}"/>
    <hyperlink ref="C7" location="EKİM!A1" display="Ekim" xr:uid="{BBA55FA9-6EC7-4CAB-92BC-3920B8D03998}"/>
    <hyperlink ref="D7" location="KASIM!A1" display="Kasım" xr:uid="{D1494D02-E226-46A1-B813-972A703F71CF}"/>
    <hyperlink ref="E7" location="ARALIK!A1" display="Aralık" xr:uid="{3229DE41-FC83-4006-8ED6-ABF1132A62E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7990-AADA-49EF-BE78-1A56EA2CA96D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406463</v>
      </c>
      <c r="D10" s="22">
        <v>152560</v>
      </c>
      <c r="E10" s="23">
        <v>37.533551639386609</v>
      </c>
    </row>
    <row r="11" spans="2:5" ht="12" customHeight="1" x14ac:dyDescent="0.2">
      <c r="B11" s="7" t="s">
        <v>4</v>
      </c>
      <c r="C11" s="24">
        <v>320214</v>
      </c>
      <c r="D11" s="24">
        <v>136283</v>
      </c>
      <c r="E11" s="25">
        <v>42.559975516373427</v>
      </c>
    </row>
    <row r="12" spans="2:5" ht="12" customHeight="1" x14ac:dyDescent="0.2">
      <c r="B12" s="7" t="s">
        <v>5</v>
      </c>
      <c r="C12" s="24">
        <v>158083</v>
      </c>
      <c r="D12" s="24">
        <v>61372</v>
      </c>
      <c r="E12" s="25">
        <v>38.822643801041224</v>
      </c>
    </row>
    <row r="13" spans="2:5" ht="12" customHeight="1" x14ac:dyDescent="0.2">
      <c r="B13" s="7" t="s">
        <v>6</v>
      </c>
      <c r="C13" s="26">
        <v>132173</v>
      </c>
      <c r="D13" s="26">
        <v>51780</v>
      </c>
      <c r="E13" s="27">
        <v>39.175928517927261</v>
      </c>
    </row>
    <row r="14" spans="2:5" ht="12" customHeight="1" x14ac:dyDescent="0.2">
      <c r="B14" s="8" t="s">
        <v>7</v>
      </c>
      <c r="C14" s="28">
        <v>29857</v>
      </c>
      <c r="D14" s="28">
        <v>5855</v>
      </c>
      <c r="E14" s="29">
        <v>19.610141675319021</v>
      </c>
    </row>
    <row r="15" spans="2:5" ht="12" customHeight="1" x14ac:dyDescent="0.2">
      <c r="B15" s="8" t="s">
        <v>8</v>
      </c>
      <c r="C15" s="28">
        <v>6574</v>
      </c>
      <c r="D15" s="28">
        <v>1548</v>
      </c>
      <c r="E15" s="29">
        <v>23.547307575296621</v>
      </c>
    </row>
    <row r="16" spans="2:5" ht="12" customHeight="1" x14ac:dyDescent="0.2">
      <c r="B16" s="8" t="s">
        <v>9</v>
      </c>
      <c r="C16" s="28">
        <v>91908</v>
      </c>
      <c r="D16" s="28">
        <v>41620</v>
      </c>
      <c r="E16" s="29">
        <v>45.284414849632242</v>
      </c>
    </row>
    <row r="17" spans="2:5" ht="12" customHeight="1" x14ac:dyDescent="0.2">
      <c r="B17" s="8" t="s">
        <v>10</v>
      </c>
      <c r="C17" s="28">
        <v>3834</v>
      </c>
      <c r="D17" s="28">
        <v>2757</v>
      </c>
      <c r="E17" s="29">
        <v>71.909233176838811</v>
      </c>
    </row>
    <row r="18" spans="2:5" ht="12" customHeight="1" x14ac:dyDescent="0.2">
      <c r="B18" s="7" t="s">
        <v>11</v>
      </c>
      <c r="C18" s="24">
        <v>25910</v>
      </c>
      <c r="D18" s="24">
        <v>9592</v>
      </c>
      <c r="E18" s="25">
        <v>37.020455422616749</v>
      </c>
    </row>
    <row r="19" spans="2:5" ht="12" customHeight="1" x14ac:dyDescent="0.2">
      <c r="B19" s="8" t="s">
        <v>12</v>
      </c>
      <c r="C19" s="28">
        <v>13661</v>
      </c>
      <c r="D19" s="28">
        <v>797</v>
      </c>
      <c r="E19" s="29">
        <v>5.8341263450699072</v>
      </c>
    </row>
    <row r="20" spans="2:5" ht="12" customHeight="1" x14ac:dyDescent="0.2">
      <c r="B20" s="8" t="s">
        <v>13</v>
      </c>
      <c r="C20" s="28">
        <v>-4</v>
      </c>
      <c r="D20" s="28">
        <v>-19</v>
      </c>
      <c r="E20" s="29">
        <v>475</v>
      </c>
    </row>
    <row r="21" spans="2:5" ht="12" customHeight="1" x14ac:dyDescent="0.2">
      <c r="B21" s="8" t="s">
        <v>14</v>
      </c>
      <c r="C21" s="28">
        <v>12253</v>
      </c>
      <c r="D21" s="28">
        <v>8814</v>
      </c>
      <c r="E21" s="29">
        <v>71.933404064310778</v>
      </c>
    </row>
    <row r="22" spans="2:5" s="4" customFormat="1" ht="12" customHeight="1" x14ac:dyDescent="0.2">
      <c r="B22" s="7" t="s">
        <v>15</v>
      </c>
      <c r="C22" s="24">
        <v>44104</v>
      </c>
      <c r="D22" s="24">
        <v>14417</v>
      </c>
      <c r="E22" s="25">
        <v>32.688645020859788</v>
      </c>
    </row>
    <row r="23" spans="2:5" s="4" customFormat="1" ht="12" customHeight="1" x14ac:dyDescent="0.2">
      <c r="B23" s="8" t="s">
        <v>16</v>
      </c>
      <c r="C23" s="30">
        <v>238</v>
      </c>
      <c r="D23" s="30">
        <v>55</v>
      </c>
      <c r="E23" s="31">
        <v>23.109243697478991</v>
      </c>
    </row>
    <row r="24" spans="2:5" ht="12" customHeight="1" x14ac:dyDescent="0.2">
      <c r="B24" s="8" t="s">
        <v>17</v>
      </c>
      <c r="C24" s="30">
        <v>43866</v>
      </c>
      <c r="D24" s="30">
        <v>14362</v>
      </c>
      <c r="E24" s="31">
        <v>32.740619158345872</v>
      </c>
    </row>
    <row r="25" spans="2:5" s="4" customFormat="1" ht="12" customHeight="1" x14ac:dyDescent="0.2">
      <c r="B25" s="7" t="s">
        <v>18</v>
      </c>
      <c r="C25" s="24">
        <v>68693</v>
      </c>
      <c r="D25" s="24">
        <v>27623</v>
      </c>
      <c r="E25" s="25">
        <v>40.212248700740979</v>
      </c>
    </row>
    <row r="26" spans="2:5" ht="12" customHeight="1" x14ac:dyDescent="0.2">
      <c r="B26" s="7" t="s">
        <v>19</v>
      </c>
      <c r="C26" s="24">
        <v>54949</v>
      </c>
      <c r="D26" s="24">
        <v>14983</v>
      </c>
      <c r="E26" s="25">
        <v>27.267102222060458</v>
      </c>
    </row>
    <row r="27" spans="2:5" ht="12" customHeight="1" x14ac:dyDescent="0.2">
      <c r="B27" s="8" t="s">
        <v>20</v>
      </c>
      <c r="C27" s="28">
        <v>48831</v>
      </c>
      <c r="D27" s="28">
        <v>12615</v>
      </c>
      <c r="E27" s="29">
        <v>25.833998894145111</v>
      </c>
    </row>
    <row r="28" spans="2:5" ht="12" customHeight="1" x14ac:dyDescent="0.2">
      <c r="B28" s="8" t="s">
        <v>21</v>
      </c>
      <c r="C28" s="28">
        <v>6118</v>
      </c>
      <c r="D28" s="28">
        <v>2368</v>
      </c>
      <c r="E28" s="29">
        <v>38.705459300424977</v>
      </c>
    </row>
    <row r="29" spans="2:5" ht="12" customHeight="1" x14ac:dyDescent="0.2">
      <c r="B29" s="7" t="s">
        <v>22</v>
      </c>
      <c r="C29" s="26">
        <v>8865</v>
      </c>
      <c r="D29" s="26">
        <v>8528</v>
      </c>
      <c r="E29" s="27">
        <v>96.198533558939644</v>
      </c>
    </row>
    <row r="30" spans="2:5" ht="12" customHeight="1" x14ac:dyDescent="0.2">
      <c r="B30" s="8" t="s">
        <v>23</v>
      </c>
      <c r="C30" s="28">
        <v>342</v>
      </c>
      <c r="D30" s="28">
        <v>67</v>
      </c>
      <c r="E30" s="29">
        <v>19.5906432748538</v>
      </c>
    </row>
    <row r="31" spans="2:5" s="4" customFormat="1" ht="12" customHeight="1" x14ac:dyDescent="0.2">
      <c r="B31" s="8" t="s">
        <v>24</v>
      </c>
      <c r="C31" s="28">
        <v>8489</v>
      </c>
      <c r="D31" s="28">
        <v>8461</v>
      </c>
      <c r="E31" s="29">
        <v>99.670161385322189</v>
      </c>
    </row>
    <row r="32" spans="2:5" ht="12" customHeight="1" x14ac:dyDescent="0.2">
      <c r="B32" s="8" t="s">
        <v>25</v>
      </c>
      <c r="C32" s="28">
        <v>29</v>
      </c>
      <c r="D32" s="28">
        <v>0</v>
      </c>
      <c r="E32" s="29">
        <v>0</v>
      </c>
    </row>
    <row r="33" spans="2:6" ht="12" customHeight="1" x14ac:dyDescent="0.2">
      <c r="B33" s="8" t="s">
        <v>26</v>
      </c>
      <c r="C33" s="28">
        <v>0</v>
      </c>
      <c r="D33" s="28">
        <v>0</v>
      </c>
      <c r="E33" s="29"/>
    </row>
    <row r="34" spans="2:6" ht="12" customHeight="1" x14ac:dyDescent="0.2">
      <c r="B34" s="8" t="s">
        <v>27</v>
      </c>
      <c r="C34" s="28">
        <v>0</v>
      </c>
      <c r="D34" s="28">
        <v>0</v>
      </c>
      <c r="E34" s="29"/>
    </row>
    <row r="35" spans="2:6" ht="12" customHeight="1" x14ac:dyDescent="0.2">
      <c r="B35" s="8" t="s">
        <v>28</v>
      </c>
      <c r="C35" s="28">
        <v>5</v>
      </c>
      <c r="D35" s="28">
        <v>0</v>
      </c>
      <c r="E35" s="29">
        <v>0</v>
      </c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4875</v>
      </c>
      <c r="D37" s="26">
        <v>4108</v>
      </c>
      <c r="E37" s="27">
        <v>84.266666666666666</v>
      </c>
    </row>
    <row r="38" spans="2:6" ht="12" customHeight="1" x14ac:dyDescent="0.2">
      <c r="B38" s="7" t="s">
        <v>30</v>
      </c>
      <c r="C38" s="26">
        <v>4</v>
      </c>
      <c r="D38" s="26">
        <v>4</v>
      </c>
      <c r="E38" s="27">
        <v>100</v>
      </c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12227</v>
      </c>
      <c r="D40" s="24">
        <v>12227</v>
      </c>
      <c r="E40" s="25">
        <v>100</v>
      </c>
    </row>
    <row r="41" spans="2:6" s="4" customFormat="1" ht="12" customHeight="1" x14ac:dyDescent="0.2">
      <c r="B41" s="8" t="s">
        <v>33</v>
      </c>
      <c r="C41" s="30">
        <v>679</v>
      </c>
      <c r="D41" s="30">
        <v>679</v>
      </c>
      <c r="E41" s="31">
        <v>100</v>
      </c>
    </row>
    <row r="42" spans="2:6" ht="12" customHeight="1" x14ac:dyDescent="0.2">
      <c r="B42" s="8" t="s">
        <v>34</v>
      </c>
      <c r="C42" s="30">
        <v>11548</v>
      </c>
      <c r="D42" s="30">
        <v>11548</v>
      </c>
      <c r="E42" s="31">
        <v>100</v>
      </c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21327</v>
      </c>
      <c r="D44" s="24">
        <v>9483</v>
      </c>
      <c r="E44" s="25">
        <v>44.464762976508645</v>
      </c>
    </row>
    <row r="45" spans="2:6" ht="12" customHeight="1" x14ac:dyDescent="0.2">
      <c r="B45" s="7" t="s">
        <v>37</v>
      </c>
      <c r="C45" s="26">
        <v>15158</v>
      </c>
      <c r="D45" s="26">
        <v>11146</v>
      </c>
      <c r="E45" s="27">
        <v>73.532128249109391</v>
      </c>
      <c r="F45" s="5"/>
    </row>
    <row r="46" spans="2:6" ht="12" customHeight="1" x14ac:dyDescent="0.2">
      <c r="B46" s="7" t="s">
        <v>38</v>
      </c>
      <c r="C46" s="26">
        <v>622</v>
      </c>
      <c r="D46" s="26">
        <v>15</v>
      </c>
      <c r="E46" s="27">
        <v>2.4115755627009645</v>
      </c>
    </row>
    <row r="47" spans="2:6" ht="12" customHeight="1" x14ac:dyDescent="0.2">
      <c r="B47" s="6" t="s">
        <v>84</v>
      </c>
      <c r="C47" s="22">
        <v>8255</v>
      </c>
      <c r="D47" s="22">
        <v>6924</v>
      </c>
      <c r="E47" s="27">
        <v>83.876438522107804</v>
      </c>
    </row>
    <row r="48" spans="2:6" ht="12" customHeight="1" x14ac:dyDescent="0.2">
      <c r="B48" s="6" t="s">
        <v>39</v>
      </c>
      <c r="C48" s="32">
        <v>2743</v>
      </c>
      <c r="D48" s="32">
        <v>2719</v>
      </c>
      <c r="E48" s="33">
        <v>99.125045570543207</v>
      </c>
    </row>
    <row r="49" spans="2:5" ht="12" customHeight="1" x14ac:dyDescent="0.2">
      <c r="B49" s="6" t="s">
        <v>40</v>
      </c>
      <c r="C49" s="32">
        <v>2651</v>
      </c>
      <c r="D49" s="32">
        <v>2627</v>
      </c>
      <c r="E49" s="33">
        <v>99.094681252357603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2651</v>
      </c>
      <c r="D51" s="34">
        <v>2627</v>
      </c>
      <c r="E51" s="35">
        <v>99.094681252357603</v>
      </c>
    </row>
    <row r="52" spans="2:5" ht="12" customHeight="1" x14ac:dyDescent="0.2">
      <c r="B52" s="6" t="s">
        <v>43</v>
      </c>
      <c r="C52" s="32">
        <v>92</v>
      </c>
      <c r="D52" s="32">
        <v>92</v>
      </c>
      <c r="E52" s="33">
        <v>100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92</v>
      </c>
      <c r="D54" s="34">
        <v>92</v>
      </c>
      <c r="E54" s="35">
        <v>100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/>
      <c r="D56" s="32"/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3112</v>
      </c>
      <c r="D58" s="32">
        <v>3112</v>
      </c>
      <c r="E58" s="33">
        <v>100</v>
      </c>
    </row>
    <row r="59" spans="2:5" ht="12" customHeight="1" x14ac:dyDescent="0.2">
      <c r="B59" s="6" t="s">
        <v>48</v>
      </c>
      <c r="C59" s="32">
        <v>3112</v>
      </c>
      <c r="D59" s="32">
        <v>3112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2400</v>
      </c>
      <c r="D61" s="32">
        <v>1093</v>
      </c>
      <c r="E61" s="33">
        <v>45.541666666666671</v>
      </c>
    </row>
    <row r="62" spans="2:5" s="4" customFormat="1" ht="12" customHeight="1" x14ac:dyDescent="0.2">
      <c r="B62" s="6" t="s">
        <v>51</v>
      </c>
      <c r="C62" s="32">
        <v>2380</v>
      </c>
      <c r="D62" s="32">
        <v>1073</v>
      </c>
      <c r="E62" s="33">
        <v>45.084033613445378</v>
      </c>
    </row>
    <row r="63" spans="2:5" ht="12" customHeight="1" x14ac:dyDescent="0.2">
      <c r="B63" s="6" t="s">
        <v>90</v>
      </c>
      <c r="C63" s="32">
        <v>20</v>
      </c>
      <c r="D63" s="32">
        <v>20</v>
      </c>
      <c r="E63" s="33">
        <v>100</v>
      </c>
    </row>
    <row r="64" spans="2:5" ht="12" customHeight="1" x14ac:dyDescent="0.2">
      <c r="B64" s="6" t="s">
        <v>52</v>
      </c>
      <c r="C64" s="32"/>
      <c r="D64" s="32"/>
      <c r="E64" s="33"/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/>
      <c r="D69" s="34"/>
      <c r="E69" s="35"/>
    </row>
    <row r="70" spans="2:5" ht="12" customHeight="1" x14ac:dyDescent="0.2">
      <c r="B70" s="6" t="s">
        <v>89</v>
      </c>
      <c r="C70" s="22">
        <v>77943</v>
      </c>
      <c r="D70" s="22">
        <v>9302</v>
      </c>
      <c r="E70" s="23">
        <v>11.934362290391697</v>
      </c>
    </row>
    <row r="71" spans="2:5" ht="12" customHeight="1" x14ac:dyDescent="0.2">
      <c r="B71" s="6" t="s">
        <v>57</v>
      </c>
      <c r="C71" s="32">
        <v>14100</v>
      </c>
      <c r="D71" s="32">
        <v>159</v>
      </c>
      <c r="E71" s="33">
        <v>1.1276595744680851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14004</v>
      </c>
      <c r="D74" s="36">
        <v>63</v>
      </c>
      <c r="E74" s="37">
        <v>0.44987146529562982</v>
      </c>
    </row>
    <row r="75" spans="2:5" ht="12" customHeight="1" x14ac:dyDescent="0.2">
      <c r="B75" s="6" t="s">
        <v>61</v>
      </c>
      <c r="C75" s="32">
        <v>96</v>
      </c>
      <c r="D75" s="32">
        <v>96</v>
      </c>
      <c r="E75" s="33">
        <v>100</v>
      </c>
    </row>
    <row r="76" spans="2:5" ht="12" customHeight="1" x14ac:dyDescent="0.2">
      <c r="B76" s="6" t="s">
        <v>62</v>
      </c>
      <c r="C76" s="32">
        <v>758</v>
      </c>
      <c r="D76" s="32">
        <v>643</v>
      </c>
      <c r="E76" s="33">
        <v>84.828496042216358</v>
      </c>
    </row>
    <row r="77" spans="2:5" ht="12" customHeight="1" x14ac:dyDescent="0.2">
      <c r="B77" s="6" t="s">
        <v>63</v>
      </c>
      <c r="C77" s="32">
        <v>91</v>
      </c>
      <c r="D77" s="32">
        <v>17</v>
      </c>
      <c r="E77" s="33">
        <v>18.681318681318682</v>
      </c>
    </row>
    <row r="78" spans="2:5" ht="12" customHeight="1" x14ac:dyDescent="0.2">
      <c r="B78" s="6" t="s">
        <v>64</v>
      </c>
      <c r="C78" s="32">
        <v>667</v>
      </c>
      <c r="D78" s="32">
        <v>626</v>
      </c>
      <c r="E78" s="33">
        <v>93.853073463268373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15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>
        <v>0</v>
      </c>
      <c r="D84" s="34">
        <v>0</v>
      </c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652</v>
      </c>
      <c r="D86" s="34">
        <v>626</v>
      </c>
      <c r="E86" s="35">
        <v>96.012269938650306</v>
      </c>
    </row>
    <row r="87" spans="2:5" ht="12" customHeight="1" x14ac:dyDescent="0.2">
      <c r="B87" s="6" t="s">
        <v>73</v>
      </c>
      <c r="C87" s="32">
        <v>60243</v>
      </c>
      <c r="D87" s="32">
        <v>6364</v>
      </c>
      <c r="E87" s="33">
        <v>10.563882940756603</v>
      </c>
    </row>
    <row r="88" spans="2:5" ht="12" customHeight="1" x14ac:dyDescent="0.2">
      <c r="B88" s="6" t="s">
        <v>74</v>
      </c>
      <c r="C88" s="36">
        <v>1797</v>
      </c>
      <c r="D88" s="36">
        <v>604</v>
      </c>
      <c r="E88" s="37">
        <v>33.611574846967166</v>
      </c>
    </row>
    <row r="89" spans="2:5" ht="12" customHeight="1" x14ac:dyDescent="0.2">
      <c r="B89" s="6" t="s">
        <v>75</v>
      </c>
      <c r="C89" s="32">
        <v>13688</v>
      </c>
      <c r="D89" s="32">
        <v>2419</v>
      </c>
      <c r="E89" s="33">
        <v>17.672413793103448</v>
      </c>
    </row>
    <row r="90" spans="2:5" ht="12" customHeight="1" x14ac:dyDescent="0.2">
      <c r="B90" s="6" t="s">
        <v>76</v>
      </c>
      <c r="C90" s="32">
        <v>42517</v>
      </c>
      <c r="D90" s="32">
        <v>3275</v>
      </c>
      <c r="E90" s="33">
        <v>7.7028012324481976</v>
      </c>
    </row>
    <row r="91" spans="2:5" ht="12" customHeight="1" x14ac:dyDescent="0.2">
      <c r="B91" s="6" t="s">
        <v>77</v>
      </c>
      <c r="C91" s="32">
        <v>2241</v>
      </c>
      <c r="D91" s="32">
        <v>66</v>
      </c>
      <c r="E91" s="33">
        <v>2.9451137884872822</v>
      </c>
    </row>
    <row r="92" spans="2:5" ht="12" customHeight="1" x14ac:dyDescent="0.2">
      <c r="B92" s="6" t="s">
        <v>78</v>
      </c>
      <c r="C92" s="32">
        <v>2842</v>
      </c>
      <c r="D92" s="32">
        <v>2136</v>
      </c>
      <c r="E92" s="33">
        <v>75.158339197748063</v>
      </c>
    </row>
    <row r="93" spans="2:5" ht="12" customHeight="1" x14ac:dyDescent="0.2">
      <c r="B93" s="6" t="s">
        <v>86</v>
      </c>
      <c r="C93" s="22">
        <v>51</v>
      </c>
      <c r="D93" s="22">
        <v>51</v>
      </c>
      <c r="E93" s="23">
        <v>100</v>
      </c>
    </row>
    <row r="94" spans="2:5" ht="12" customHeight="1" x14ac:dyDescent="0.2">
      <c r="B94" s="6" t="s">
        <v>79</v>
      </c>
      <c r="C94" s="32">
        <v>51</v>
      </c>
      <c r="D94" s="32">
        <v>51</v>
      </c>
      <c r="E94" s="23">
        <v>100</v>
      </c>
    </row>
    <row r="95" spans="2:5" ht="12" customHeight="1" x14ac:dyDescent="0.2">
      <c r="B95" s="6" t="s">
        <v>80</v>
      </c>
      <c r="C95" s="32"/>
      <c r="D95" s="32"/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6179EEE-BC5F-44BB-8C74-EE06A5867509}"/>
    <hyperlink ref="D4" location="ŞUBAT!A1" display="Şubat" xr:uid="{6651F3A5-BA65-4BB6-8B32-FA269032F196}"/>
    <hyperlink ref="E4" location="MART!A1" display="Mart" xr:uid="{65013A32-54C8-4F88-9F05-1C1AB8795A66}"/>
    <hyperlink ref="C5" location="NİSAN!A1" display="Nisan" xr:uid="{614C12E5-394E-4083-BB9E-DC7290C5994A}"/>
    <hyperlink ref="D5" location="MAYIS!A1" display="Mayıs" xr:uid="{32CFB445-365F-4D77-AEA7-522BAAD2157A}"/>
    <hyperlink ref="E5" location="HAZİRAN!A1" display="Haziran" xr:uid="{D665C510-45B8-4B2F-B9D1-21E64F4CE7DB}"/>
    <hyperlink ref="C6" location="TEMMUZ!A1" display="Temmuz" xr:uid="{9383E350-C872-43CE-BCF9-BD6034F76EF7}"/>
    <hyperlink ref="D6" location="AĞUSTOS!A1" display="Ağustos" xr:uid="{9A93BE24-D97D-491F-B2F2-A620A0A4555A}"/>
    <hyperlink ref="E6" location="EYLÜL!A1" display="Eylül" xr:uid="{00BD64E9-A0EE-43B6-B40C-774FB0FE4E2E}"/>
    <hyperlink ref="C7" location="EKİM!A1" display="Ekim" xr:uid="{4FABB69F-1027-43E7-ADF6-356AF344ED1B}"/>
    <hyperlink ref="D7" location="KASIM!A1" display="Kasım" xr:uid="{7E7567E6-257B-4091-81AE-D74227651FE3}"/>
    <hyperlink ref="E7" location="ARALIK!A1" display="Aralık" xr:uid="{32F681E4-670E-49FC-A5FB-43B2F6BB811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2025-07-29T13:18:01Z</dcterms:modified>
</cp:coreProperties>
</file>