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82439075-26EE-41F1-A69A-D3F2590C558B}" xr6:coauthVersionLast="47" xr6:coauthVersionMax="47" xr10:uidLastSave="{00000000-0000-0000-0000-000000000000}"/>
  <bookViews>
    <workbookView xWindow="-108" yWindow="-108" windowWidth="23256" windowHeight="12456" tabRatio="654" xr2:uid="{F742E1C8-6583-4AEE-A74C-E7B22B634C87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E93" i="25"/>
  <c r="D92" i="25"/>
  <c r="C92" i="25"/>
  <c r="E92" i="25"/>
  <c r="E91" i="25"/>
  <c r="E90" i="25"/>
  <c r="E89" i="25"/>
  <c r="E88" i="25"/>
  <c r="E87" i="25"/>
  <c r="D86" i="25"/>
  <c r="E86" i="25" s="1"/>
  <c r="C86" i="25"/>
  <c r="E85" i="25"/>
  <c r="E80" i="25"/>
  <c r="D77" i="25"/>
  <c r="C77" i="25"/>
  <c r="E77" i="25"/>
  <c r="C75" i="25"/>
  <c r="C69" i="25" s="1"/>
  <c r="E76" i="25"/>
  <c r="D75" i="25"/>
  <c r="D69" i="25" s="1"/>
  <c r="E69" i="25" s="1"/>
  <c r="E75" i="25"/>
  <c r="E74" i="25"/>
  <c r="E73" i="25"/>
  <c r="D70" i="25"/>
  <c r="C70" i="25"/>
  <c r="E70" i="25"/>
  <c r="D66" i="25"/>
  <c r="D64" i="25"/>
  <c r="C66" i="25"/>
  <c r="C64" i="25"/>
  <c r="E61" i="25"/>
  <c r="D60" i="25"/>
  <c r="E60" i="25" s="1"/>
  <c r="C60" i="25"/>
  <c r="E58" i="25"/>
  <c r="D57" i="25"/>
  <c r="C57" i="25"/>
  <c r="E57" i="25"/>
  <c r="D54" i="25"/>
  <c r="C54" i="25"/>
  <c r="E53" i="25"/>
  <c r="D51" i="25"/>
  <c r="D47" i="25" s="1"/>
  <c r="C51" i="25"/>
  <c r="E51" i="25" s="1"/>
  <c r="E50" i="25"/>
  <c r="D48" i="25"/>
  <c r="C48" i="25"/>
  <c r="E45" i="25"/>
  <c r="E44" i="25"/>
  <c r="E43" i="25"/>
  <c r="D39" i="25"/>
  <c r="C39" i="25"/>
  <c r="E36" i="25"/>
  <c r="E32" i="25"/>
  <c r="E31" i="25"/>
  <c r="E30" i="25"/>
  <c r="D29" i="25"/>
  <c r="C29" i="25"/>
  <c r="E29" i="25" s="1"/>
  <c r="E28" i="25"/>
  <c r="E27" i="25"/>
  <c r="D26" i="25"/>
  <c r="D25" i="25" s="1"/>
  <c r="C26" i="25"/>
  <c r="E26" i="25" s="1"/>
  <c r="E24" i="25"/>
  <c r="E23" i="25"/>
  <c r="D22" i="25"/>
  <c r="C22" i="25"/>
  <c r="E22" i="25"/>
  <c r="E21" i="25"/>
  <c r="E20" i="25"/>
  <c r="E19" i="25"/>
  <c r="D18" i="25"/>
  <c r="E18" i="25" s="1"/>
  <c r="C18" i="25"/>
  <c r="C12" i="25" s="1"/>
  <c r="E17" i="25"/>
  <c r="E16" i="25"/>
  <c r="E15" i="25"/>
  <c r="E14" i="25"/>
  <c r="D13" i="25"/>
  <c r="D12" i="25" s="1"/>
  <c r="C13" i="25"/>
  <c r="E13" i="25" s="1"/>
  <c r="E48" i="25"/>
  <c r="D46" i="25" l="1"/>
  <c r="D11" i="25"/>
  <c r="E12" i="25"/>
  <c r="C25" i="25"/>
  <c r="E25" i="25" s="1"/>
  <c r="C47" i="25"/>
  <c r="C46" i="25" s="1"/>
  <c r="C11" i="25" l="1"/>
  <c r="C10" i="25" s="1"/>
  <c r="E11" i="25"/>
  <c r="D10" i="25"/>
  <c r="E10" i="25" s="1"/>
  <c r="E46" i="25"/>
  <c r="E47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<sst xmlns="http://schemas.openxmlformats.org/spreadsheetml/2006/main" count="1281" uniqueCount="118">
  <si>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</si>
  <si>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</si>
  <si>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</si>
  <si>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</si>
  <si>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</si>
  <si>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</si>
  <si>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</si>
  <si>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</si>
  <si>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</si>
  <si>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</si>
  <si>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</si>
  <si>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</si>
  <si>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</si>
  <si>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</si>
  <si>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</si>
  <si>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</si>
  <si>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</si>
  <si>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</si>
  <si>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</si>
  <si>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</si>
  <si>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</si>
  <si>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</si>
  <si>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</si>
  <si>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</si>
  <si>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</si>
  <si>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</si>
  <si>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</si>
  <si>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</si>
  <si>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</si>
  <si>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</si>
  <si>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</si>
  <si>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</si>
  <si>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</si>
  <si>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</si>
  <si>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</si>
  <si>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</si>
  <si>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</si>
  <si>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</si>
  <si>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</si>
  <si>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</si>
  <si>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</si>
  <si>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</si>
  <si>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</si>
  <si>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</si>
  <si>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</si>
  <si>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</si>
  <si>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</si>
  <si>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</si>
  <si>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</si>
  <si>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</si>
  <si>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</si>
  <si>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</si>
  <si>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</si>
  <si>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</si>
  <si>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</si>
  <si>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</si>
  <si>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</si>
  <si>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</si>
  <si>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</si>
  <si>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</si>
  <si>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</si>
  <si>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</si>
  <si>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</si>
  <si>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</si>
  <si>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</si>
  <si>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</si>
  <si>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</si>
  <si>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</si>
  <si>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</si>
  <si>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</si>
  <si>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</si>
  <si>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</si>
  <si>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</si>
  <si>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</si>
  <si>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</si>
  <si>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</si>
  <si>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</si>
  <si>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</si>
  <si>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</si>
  <si>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</si>
  <si>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</si>
  <si>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</si>
  <si>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</si>
  <si>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</si>
  <si>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</si>
  <si>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</si>
  <si>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</si>
  <si>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</si>
  <si>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</si>
  <si>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</si>
  <si>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</si>
  <si>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</si>
  <si>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</si>
  <si>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TOKAT İLİ GENEL  BÜTÇE GELİRLERİNİN TAHSİLATI, TAHAKKUKU VE TAHSİLATIN TAHAKKUKA  ORANI (KÜMÜLATİF)OCAK 2011</t>
  </si>
  <si>
    <t>Ocak</t>
  </si>
  <si>
    <t>Şubat</t>
  </si>
  <si>
    <t>TOKAT İLİ GENEL  BÜTÇE GELİRLERİNİN TAHSİLATI, TAHAKKUKU VE TAHSİLATIN TAHAKKUKA  ORANI (KÜMÜLATİF) ŞUBAT 2011</t>
  </si>
  <si>
    <t>TOKAT İLİ GENEL  BÜTÇE GELİRLERİNİN TAHSİLATI, TAHAKKUKU VE TAHSİLATIN TAHAKKUKA  ORANI (KÜMÜLATİF) MART 2011</t>
  </si>
  <si>
    <t>Mart</t>
  </si>
  <si>
    <t>TOKAT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</si>
  <si>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</si>
  <si>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</si>
  <si>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TOKAT İLİ GENEL  BÜTÇE GELİRLERİNİN TAHSİLATI, TAHAKKUKU VE TAHSİLATIN TAHAKKUKA  ORANI (KÜMÜLATİF) MAYIS 2011</t>
  </si>
  <si>
    <t>Mayıs</t>
  </si>
  <si>
    <t>TOKAT İLİ GENEL  BÜTÇE GELİRLERİNİN TAHSİLATI, TAHAKKUKU VE TAHSİLATIN TAHAKKUKA  ORANI (KÜMÜLATİF) HAZİRAN 2011</t>
  </si>
  <si>
    <t>Haziran</t>
  </si>
  <si>
    <t>TOKAT İLİ GENEL  BÜTÇE GELİRLERİNİN TAHSİLATI, TAHAKKUKU VE TAHSİLATIN TAHAKKUKA  ORANI (KÜMÜLATİF) TEMMUZ 2011</t>
  </si>
  <si>
    <t>Temmuz</t>
  </si>
  <si>
    <t>TOKAT İLİ GENEL  BÜTÇE GELİRLERİNİN TAHSİLATI, TAHAKKUKU VE TAHSİLATIN TAHAKKUKA  ORANI (KÜMÜLATİF) AĞUSTOS 2011</t>
  </si>
  <si>
    <t>Ağustos</t>
  </si>
  <si>
    <t>TOKAT İLİ GENEL  BÜTÇE GELİRLERİNİN TAHSİLATI, TAHAKKUKU VE TAHSİLATIN TAHAKKUKA  ORANI (KÜMÜLATİF) EYLÜL 2011</t>
  </si>
  <si>
    <t>Eylül</t>
  </si>
  <si>
    <t>TOKAT İLİ GENEL  BÜTÇE GELİRLERİNİN TAHSİLATI, TAHAKKUKU VE TAHSİLATIN TAHAKKUKA  ORANI (KÜMÜLATİF) EKİM 2011</t>
  </si>
  <si>
    <t>Ekim</t>
  </si>
  <si>
    <t>TOKAT İLİ GENEL  BÜTÇE GELİRLERİNİN TAHSİLATI, TAHAKKUKU VE TAHSİLATIN TAHAKKUKA  ORANI (KÜMÜLATİF) KASIM 2011</t>
  </si>
  <si>
    <t>Kasım</t>
  </si>
  <si>
    <t>TOKAT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</si>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</sst>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AF5AD27E-4CE1-46DC-90F7-D8171A95D38B}"/>
    <cellStyle name="Normal_genelgelirtahk_tahs" xfId="3" xr:uid="{8A7DE8D8-C388-4D36-A04A-EC0D14BFC283}"/>
    <cellStyle name="Virgül [0]_29dan32ye" xfId="4" xr:uid="{0AC5F960-CF60-4790-A0E9-83D6F64B0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3C4D-8C6B-4200-9983-690D367C4333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544465</v>
      </c>
      <c r="D10" s="22">
        <v>327455</v>
      </c>
      <c r="E10" s="23">
        <v>60.142525231190248</v>
      </c>
    </row>
    <row r="11" spans="2:5" ht="12" customHeight="1" x14ac:dyDescent="0.2">
      <c r="B11" s="7" t="s">
        <v>4</v>
      </c>
      <c r="C11" s="24">
        <v>398178</v>
      </c>
      <c r="D11" s="24">
        <v>284961</v>
      </c>
      <c r="E11" s="25">
        <v>71.56623419676626</v>
      </c>
    </row>
    <row r="12" spans="2:5" ht="12" customHeight="1" x14ac:dyDescent="0.2">
      <c r="B12" s="7" t="s">
        <v>5</v>
      </c>
      <c r="C12" s="24">
        <v>193539</v>
      </c>
      <c r="D12" s="24">
        <v>140760</v>
      </c>
      <c r="E12" s="25">
        <v>72.729527382078032</v>
      </c>
    </row>
    <row r="13" spans="2:5" ht="12" customHeight="1" x14ac:dyDescent="0.2">
      <c r="B13" s="7" t="s">
        <v>6</v>
      </c>
      <c r="C13" s="26">
        <v>167875</v>
      </c>
      <c r="D13" s="26">
        <v>124965</v>
      </c>
      <c r="E13" s="27">
        <v>74.43931496649293</v>
      </c>
    </row>
    <row r="14" spans="2:5" ht="12" customHeight="1" x14ac:dyDescent="0.2">
      <c r="B14" s="8" t="s">
        <v>7</v>
      </c>
      <c r="C14" s="28">
        <v>22877</v>
      </c>
      <c r="D14" s="28">
        <v>9134</v>
      </c>
      <c r="E14" s="29">
        <v>39.926563797700751</v>
      </c>
    </row>
    <row r="15" spans="2:5" ht="12" customHeight="1" x14ac:dyDescent="0.2">
      <c r="B15" s="8" t="s">
        <v>8</v>
      </c>
      <c r="C15" s="28">
        <v>5427</v>
      </c>
      <c r="D15" s="28">
        <v>2276</v>
      </c>
      <c r="E15" s="29">
        <v>41.938455868804127</v>
      </c>
    </row>
    <row r="16" spans="2:5" ht="12" customHeight="1" x14ac:dyDescent="0.2">
      <c r="B16" s="8" t="s">
        <v>9</v>
      </c>
      <c r="C16" s="28">
        <v>128051</v>
      </c>
      <c r="D16" s="28">
        <v>104930</v>
      </c>
      <c r="E16" s="29">
        <v>81.943912972175141</v>
      </c>
    </row>
    <row r="17" spans="2:5" ht="12" customHeight="1" x14ac:dyDescent="0.2">
      <c r="B17" s="8" t="s">
        <v>10</v>
      </c>
      <c r="C17" s="28">
        <v>11520</v>
      </c>
      <c r="D17" s="28">
        <v>8625</v>
      </c>
      <c r="E17" s="29">
        <v>74.869791666666657</v>
      </c>
    </row>
    <row r="18" spans="2:5" ht="12" customHeight="1" x14ac:dyDescent="0.2">
      <c r="B18" s="7" t="s">
        <v>11</v>
      </c>
      <c r="C18" s="24">
        <v>25664</v>
      </c>
      <c r="D18" s="24">
        <v>15795</v>
      </c>
      <c r="E18" s="25">
        <v>61.545355361596009</v>
      </c>
    </row>
    <row r="19" spans="2:5" ht="12" customHeight="1" x14ac:dyDescent="0.2">
      <c r="B19" s="8" t="s">
        <v>12</v>
      </c>
      <c r="C19" s="28">
        <v>11132</v>
      </c>
      <c r="D19" s="28">
        <v>2650</v>
      </c>
      <c r="E19" s="29">
        <v>23.80524613726195</v>
      </c>
    </row>
    <row r="20" spans="2:5" ht="12" customHeight="1" x14ac:dyDescent="0.2">
      <c r="B20" s="8" t="s">
        <v>13</v>
      </c>
      <c r="C20" s="28">
        <v>34</v>
      </c>
      <c r="D20" s="28">
        <v>1</v>
      </c>
      <c r="E20" s="29">
        <v>2.9411764705882351</v>
      </c>
    </row>
    <row r="21" spans="2:5" ht="12" customHeight="1" x14ac:dyDescent="0.2">
      <c r="B21" s="8" t="s">
        <v>14</v>
      </c>
      <c r="C21" s="28">
        <v>14498</v>
      </c>
      <c r="D21" s="28">
        <v>13144</v>
      </c>
      <c r="E21" s="29">
        <v>90.660780797351364</v>
      </c>
    </row>
    <row r="22" spans="2:5" s="4" customFormat="1" ht="12" customHeight="1" x14ac:dyDescent="0.2">
      <c r="B22" s="7" t="s">
        <v>15</v>
      </c>
      <c r="C22" s="24">
        <v>37501</v>
      </c>
      <c r="D22" s="24">
        <v>27961</v>
      </c>
      <c r="E22" s="25">
        <v>74.560678381909824</v>
      </c>
    </row>
    <row r="23" spans="2:5" s="4" customFormat="1" ht="12" customHeight="1" x14ac:dyDescent="0.2">
      <c r="B23" s="8" t="s">
        <v>16</v>
      </c>
      <c r="C23" s="30">
        <v>94</v>
      </c>
      <c r="D23" s="30">
        <v>19</v>
      </c>
      <c r="E23" s="31">
        <v>20.212765957446805</v>
      </c>
    </row>
    <row r="24" spans="2:5" ht="12" customHeight="1" x14ac:dyDescent="0.2">
      <c r="B24" s="8" t="s">
        <v>17</v>
      </c>
      <c r="C24" s="30">
        <v>37407</v>
      </c>
      <c r="D24" s="30">
        <v>27942</v>
      </c>
      <c r="E24" s="31">
        <v>74.697249177961339</v>
      </c>
    </row>
    <row r="25" spans="2:5" s="4" customFormat="1" ht="12" customHeight="1" x14ac:dyDescent="0.2">
      <c r="B25" s="7" t="s">
        <v>18</v>
      </c>
      <c r="C25" s="24">
        <v>108022</v>
      </c>
      <c r="D25" s="24">
        <v>69426</v>
      </c>
      <c r="E25" s="25">
        <v>64.270241247153365</v>
      </c>
    </row>
    <row r="26" spans="2:5" ht="12" customHeight="1" x14ac:dyDescent="0.2">
      <c r="B26" s="7" t="s">
        <v>19</v>
      </c>
      <c r="C26" s="24">
        <v>73502</v>
      </c>
      <c r="D26" s="24">
        <v>37294</v>
      </c>
      <c r="E26" s="25">
        <v>50.738755408016111</v>
      </c>
    </row>
    <row r="27" spans="2:5" ht="12" customHeight="1" x14ac:dyDescent="0.2">
      <c r="B27" s="8" t="s">
        <v>20</v>
      </c>
      <c r="C27" s="28">
        <v>65937</v>
      </c>
      <c r="D27" s="28">
        <v>30752</v>
      </c>
      <c r="E27" s="29">
        <v>46.638457921955805</v>
      </c>
    </row>
    <row r="28" spans="2:5" ht="12" customHeight="1" x14ac:dyDescent="0.2">
      <c r="B28" s="8" t="s">
        <v>21</v>
      </c>
      <c r="C28" s="28">
        <v>7565</v>
      </c>
      <c r="D28" s="28">
        <v>6542</v>
      </c>
      <c r="E28" s="29">
        <v>86.477197620621283</v>
      </c>
    </row>
    <row r="29" spans="2:5" ht="12" customHeight="1" x14ac:dyDescent="0.2">
      <c r="B29" s="7" t="s">
        <v>22</v>
      </c>
      <c r="C29" s="26">
        <v>23542</v>
      </c>
      <c r="D29" s="26">
        <v>21520</v>
      </c>
      <c r="E29" s="27">
        <v>91.411095064140682</v>
      </c>
    </row>
    <row r="30" spans="2:5" ht="12" customHeight="1" x14ac:dyDescent="0.2">
      <c r="B30" s="8" t="s">
        <v>23</v>
      </c>
      <c r="C30" s="28">
        <v>1683</v>
      </c>
      <c r="D30" s="28">
        <v>198</v>
      </c>
      <c r="E30" s="29">
        <v>11.76470588235294</v>
      </c>
    </row>
    <row r="31" spans="2:5" s="4" customFormat="1" ht="12" customHeight="1" x14ac:dyDescent="0.2">
      <c r="B31" s="8" t="s">
        <v>24</v>
      </c>
      <c r="C31" s="28">
        <v>18769</v>
      </c>
      <c r="D31" s="28">
        <v>18759</v>
      </c>
      <c r="E31" s="29">
        <v>99.94672065640151</v>
      </c>
    </row>
    <row r="32" spans="2:5" ht="12" customHeight="1" x14ac:dyDescent="0.2">
      <c r="B32" s="8" t="s">
        <v>25</v>
      </c>
      <c r="C32" s="28">
        <v>3090</v>
      </c>
      <c r="D32" s="28">
        <v>2563</v>
      </c>
      <c r="E32" s="29">
        <v>82.944983818770226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10977</v>
      </c>
      <c r="D37" s="26">
        <v>10611</v>
      </c>
      <c r="E37" s="27">
        <v>96.665755670948357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32299</v>
      </c>
      <c r="D44" s="24">
        <v>23471</v>
      </c>
      <c r="E44" s="25">
        <v>72.667884454627071</v>
      </c>
    </row>
    <row r="45" spans="2:6" ht="12" customHeight="1" x14ac:dyDescent="0.2">
      <c r="B45" s="7" t="s">
        <v>37</v>
      </c>
      <c r="C45" s="26">
        <v>26486</v>
      </c>
      <c r="D45" s="26">
        <v>23317</v>
      </c>
      <c r="E45" s="27">
        <v>88.035188401419617</v>
      </c>
      <c r="F45" s="5"/>
    </row>
    <row r="46" spans="2:6" ht="12" customHeight="1" x14ac:dyDescent="0.2">
      <c r="B46" s="7" t="s">
        <v>38</v>
      </c>
      <c r="C46" s="26">
        <v>331</v>
      </c>
      <c r="D46" s="26">
        <v>26</v>
      </c>
      <c r="E46" s="27">
        <v>7.8549848942598182</v>
      </c>
    </row>
    <row r="47" spans="2:6" ht="12" customHeight="1" x14ac:dyDescent="0.2">
      <c r="B47" s="6" t="s">
        <v>84</v>
      </c>
      <c r="C47" s="22">
        <v>19324</v>
      </c>
      <c r="D47" s="22">
        <v>16138</v>
      </c>
      <c r="E47" s="27">
        <v>83.512730283585185</v>
      </c>
    </row>
    <row r="48" spans="2:6" ht="12" customHeight="1" x14ac:dyDescent="0.2">
      <c r="B48" s="6" t="s">
        <v>39</v>
      </c>
      <c r="C48" s="32">
        <v>7635</v>
      </c>
      <c r="D48" s="32">
        <v>7403</v>
      </c>
      <c r="E48" s="33">
        <v>96.961362148002621</v>
      </c>
    </row>
    <row r="49" spans="2:5" ht="12" customHeight="1" x14ac:dyDescent="0.2">
      <c r="B49" s="6" t="s">
        <v>40</v>
      </c>
      <c r="C49" s="32">
        <v>7261</v>
      </c>
      <c r="D49" s="32">
        <v>7236</v>
      </c>
      <c r="E49" s="33">
        <v>99.655694807877708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7261</v>
      </c>
      <c r="D51" s="34">
        <v>7236</v>
      </c>
      <c r="E51" s="35">
        <v>99.655694807877708</v>
      </c>
    </row>
    <row r="52" spans="2:5" ht="12" customHeight="1" x14ac:dyDescent="0.2">
      <c r="B52" s="6" t="s">
        <v>43</v>
      </c>
      <c r="C52" s="32">
        <v>374</v>
      </c>
      <c r="D52" s="32">
        <v>167</v>
      </c>
      <c r="E52" s="33">
        <v>44.652406417112303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374</v>
      </c>
      <c r="D54" s="34">
        <v>167</v>
      </c>
      <c r="E54" s="35">
        <v>44.652406417112303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4054</v>
      </c>
      <c r="D58" s="32">
        <v>4054</v>
      </c>
      <c r="E58" s="33">
        <v>100</v>
      </c>
    </row>
    <row r="59" spans="2:5" ht="12" customHeight="1" x14ac:dyDescent="0.2">
      <c r="B59" s="6" t="s">
        <v>48</v>
      </c>
      <c r="C59" s="32">
        <v>4054</v>
      </c>
      <c r="D59" s="32">
        <v>4054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7632</v>
      </c>
      <c r="D61" s="32">
        <v>4678</v>
      </c>
      <c r="E61" s="33">
        <v>61.29454926624738</v>
      </c>
    </row>
    <row r="62" spans="2:5" s="4" customFormat="1" ht="12" customHeight="1" x14ac:dyDescent="0.2">
      <c r="B62" s="6" t="s">
        <v>51</v>
      </c>
      <c r="C62" s="32">
        <v>7628</v>
      </c>
      <c r="D62" s="32">
        <v>4674</v>
      </c>
      <c r="E62" s="33">
        <v>61.274252753015212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126295</v>
      </c>
      <c r="D70" s="22">
        <v>25687</v>
      </c>
      <c r="E70" s="23">
        <v>20.338889108832493</v>
      </c>
    </row>
    <row r="71" spans="2:5" ht="12" customHeight="1" x14ac:dyDescent="0.2">
      <c r="B71" s="6" t="s">
        <v>57</v>
      </c>
      <c r="C71" s="32">
        <v>16800</v>
      </c>
      <c r="D71" s="32">
        <v>293</v>
      </c>
      <c r="E71" s="33">
        <v>1.7440476190476191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16611</v>
      </c>
      <c r="D74" s="36">
        <v>111</v>
      </c>
      <c r="E74" s="37">
        <v>0.66823189452772258</v>
      </c>
    </row>
    <row r="75" spans="2:5" ht="12" customHeight="1" x14ac:dyDescent="0.2">
      <c r="B75" s="6" t="s">
        <v>61</v>
      </c>
      <c r="C75" s="32">
        <v>189</v>
      </c>
      <c r="D75" s="32">
        <v>182</v>
      </c>
      <c r="E75" s="33">
        <v>96.296296296296291</v>
      </c>
    </row>
    <row r="76" spans="2:5" ht="12" customHeight="1" x14ac:dyDescent="0.2">
      <c r="B76" s="6" t="s">
        <v>62</v>
      </c>
      <c r="C76" s="32">
        <v>1156</v>
      </c>
      <c r="D76" s="32">
        <v>1062</v>
      </c>
      <c r="E76" s="33">
        <v>91.868512110726641</v>
      </c>
    </row>
    <row r="77" spans="2:5" ht="12" customHeight="1" x14ac:dyDescent="0.2">
      <c r="B77" s="6" t="s">
        <v>63</v>
      </c>
      <c r="C77" s="32">
        <v>231</v>
      </c>
      <c r="D77" s="32">
        <v>142</v>
      </c>
      <c r="E77" s="33">
        <v>61.471861471861466</v>
      </c>
    </row>
    <row r="78" spans="2:5" ht="12" customHeight="1" x14ac:dyDescent="0.2">
      <c r="B78" s="6" t="s">
        <v>64</v>
      </c>
      <c r="C78" s="32">
        <v>925</v>
      </c>
      <c r="D78" s="32">
        <v>920</v>
      </c>
      <c r="E78" s="33">
        <v>99.459459459459467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921</v>
      </c>
      <c r="D86" s="34">
        <v>920</v>
      </c>
      <c r="E86" s="35">
        <v>99.891422366992401</v>
      </c>
    </row>
    <row r="87" spans="2:5" ht="12" customHeight="1" x14ac:dyDescent="0.2">
      <c r="B87" s="6" t="s">
        <v>73</v>
      </c>
      <c r="C87" s="32">
        <v>101001</v>
      </c>
      <c r="D87" s="32">
        <v>17715</v>
      </c>
      <c r="E87" s="33">
        <v>17.539430302670269</v>
      </c>
    </row>
    <row r="88" spans="2:5" ht="12" customHeight="1" x14ac:dyDescent="0.2">
      <c r="B88" s="6" t="s">
        <v>74</v>
      </c>
      <c r="C88" s="36">
        <v>1705</v>
      </c>
      <c r="D88" s="36">
        <v>1268</v>
      </c>
      <c r="E88" s="37">
        <v>74.369501466275651</v>
      </c>
    </row>
    <row r="89" spans="2:5" ht="12" customHeight="1" x14ac:dyDescent="0.2">
      <c r="B89" s="6" t="s">
        <v>75</v>
      </c>
      <c r="C89" s="32">
        <v>21450</v>
      </c>
      <c r="D89" s="32">
        <v>6141</v>
      </c>
      <c r="E89" s="33">
        <v>28.629370629370634</v>
      </c>
    </row>
    <row r="90" spans="2:5" ht="12" customHeight="1" x14ac:dyDescent="0.2">
      <c r="B90" s="6" t="s">
        <v>76</v>
      </c>
      <c r="C90" s="32">
        <v>77741</v>
      </c>
      <c r="D90" s="32">
        <v>10241</v>
      </c>
      <c r="E90" s="33">
        <v>13.173229055453364</v>
      </c>
    </row>
    <row r="91" spans="2:5" ht="12" customHeight="1" x14ac:dyDescent="0.2">
      <c r="B91" s="6" t="s">
        <v>77</v>
      </c>
      <c r="C91" s="32">
        <v>105</v>
      </c>
      <c r="D91" s="32">
        <v>65</v>
      </c>
      <c r="E91" s="33">
        <v>61.904761904761905</v>
      </c>
    </row>
    <row r="92" spans="2:5" ht="12" customHeight="1" x14ac:dyDescent="0.2">
      <c r="B92" s="6" t="s">
        <v>78</v>
      </c>
      <c r="C92" s="32">
        <v>7338</v>
      </c>
      <c r="D92" s="32">
        <v>6617</v>
      </c>
      <c r="E92" s="33">
        <v>90.174434450804029</v>
      </c>
    </row>
    <row r="93" spans="2:5" ht="12" customHeight="1" x14ac:dyDescent="0.2">
      <c r="B93" s="6" t="s">
        <v>86</v>
      </c>
      <c r="C93" s="22">
        <v>668</v>
      </c>
      <c r="D93" s="22">
        <v>669</v>
      </c>
      <c r="E93" s="23">
        <v>100.1497005988024</v>
      </c>
    </row>
    <row r="94" spans="2:5" ht="12" customHeight="1" x14ac:dyDescent="0.2">
      <c r="B94" s="6" t="s">
        <v>79</v>
      </c>
      <c r="C94" s="32">
        <v>668</v>
      </c>
      <c r="D94" s="32">
        <v>669</v>
      </c>
      <c r="E94" s="23">
        <v>100.1497005988024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5A8F800-2980-44D4-B732-E249E030C724}"/>
    <hyperlink ref="D4" location="ŞUBAT!A1" display="Şubat" xr:uid="{827EAD4A-74C2-4084-A0A2-B75E409D6895}"/>
    <hyperlink ref="E4" location="MART!A1" display="Mart" xr:uid="{34C03B1A-0E6B-4A74-9E95-284E931F733B}"/>
    <hyperlink ref="C5" location="NİSAN!A1" display="Nisan" xr:uid="{23D3A206-FB8F-4513-8131-AD61137F7363}"/>
    <hyperlink ref="D5" location="MAYIS!A1" display="Mayıs" xr:uid="{292A0651-9C21-4502-AF83-56551DB8E513}"/>
    <hyperlink ref="E5" location="HAZİRAN!A1" display="Haziran" xr:uid="{EF8D6830-CA15-4328-B5C3-1C98AFACD015}"/>
    <hyperlink ref="C6" location="TEMMUZ!A1" display="Temmuz" xr:uid="{C0596DB0-6360-49DA-9D8E-4ED5F3273FB6}"/>
    <hyperlink ref="D6" location="AĞUSTOS!A1" display="Ağustos" xr:uid="{0BD86E75-5E0C-461D-9984-776D6A555D49}"/>
    <hyperlink ref="E6" location="EYLÜL!A1" display="Eylül" xr:uid="{49A996CB-44FE-42A0-88FF-9B46ABF3282E}"/>
    <hyperlink ref="C7" location="EKİM!A1" display="Ekim" xr:uid="{73FC5AFE-DBC9-4D56-A54C-FA0115059E54}"/>
    <hyperlink ref="D7" location="KASIM!A1" display="Kasım" xr:uid="{55FAAB6F-B2B1-4F41-949C-B942DB16E5DE}"/>
    <hyperlink ref="E7" location="ARALIK!A1" display="Aralık" xr:uid="{F9C52236-AD4B-4FC3-B857-F94AE0B0CC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B8A2-2782-48D2-A3DB-BD16C79E7FDD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303712</v>
      </c>
      <c r="D10" s="22">
        <v>82728</v>
      </c>
      <c r="E10" s="23">
        <v>27.238963228321566</v>
      </c>
    </row>
    <row r="11" spans="2:5" ht="12" customHeight="1" x14ac:dyDescent="0.2">
      <c r="B11" s="7" t="s">
        <v>4</v>
      </c>
      <c r="C11" s="24">
        <v>202835</v>
      </c>
      <c r="D11" s="24">
        <v>72648</v>
      </c>
      <c r="E11" s="25">
        <v>35.816303892326275</v>
      </c>
    </row>
    <row r="12" spans="2:5" ht="12" customHeight="1" x14ac:dyDescent="0.2">
      <c r="B12" s="7" t="s">
        <v>5</v>
      </c>
      <c r="C12" s="24">
        <v>89298</v>
      </c>
      <c r="D12" s="24">
        <v>33621</v>
      </c>
      <c r="E12" s="25">
        <v>37.650339313310489</v>
      </c>
    </row>
    <row r="13" spans="2:5" ht="12" customHeight="1" x14ac:dyDescent="0.2">
      <c r="B13" s="7" t="s">
        <v>6</v>
      </c>
      <c r="C13" s="26">
        <v>77392</v>
      </c>
      <c r="D13" s="26">
        <v>29695</v>
      </c>
      <c r="E13" s="27">
        <v>38.369598924953486</v>
      </c>
    </row>
    <row r="14" spans="2:5" ht="12" customHeight="1" x14ac:dyDescent="0.2">
      <c r="B14" s="8" t="s">
        <v>7</v>
      </c>
      <c r="C14" s="28">
        <v>20519</v>
      </c>
      <c r="D14" s="28">
        <v>3245</v>
      </c>
      <c r="E14" s="29">
        <v>15.814610848481895</v>
      </c>
    </row>
    <row r="15" spans="2:5" ht="12" customHeight="1" x14ac:dyDescent="0.2">
      <c r="B15" s="8" t="s">
        <v>8</v>
      </c>
      <c r="C15" s="28">
        <v>5297</v>
      </c>
      <c r="D15" s="28">
        <v>910</v>
      </c>
      <c r="E15" s="29">
        <v>17.179535586180858</v>
      </c>
    </row>
    <row r="16" spans="2:5" ht="12" customHeight="1" x14ac:dyDescent="0.2">
      <c r="B16" s="8" t="s">
        <v>9</v>
      </c>
      <c r="C16" s="28">
        <v>45200</v>
      </c>
      <c r="D16" s="28">
        <v>23152</v>
      </c>
      <c r="E16" s="29">
        <v>51.221238938053091</v>
      </c>
    </row>
    <row r="17" spans="2:5" ht="12" customHeight="1" x14ac:dyDescent="0.2">
      <c r="B17" s="8" t="s">
        <v>10</v>
      </c>
      <c r="C17" s="28">
        <v>6376</v>
      </c>
      <c r="D17" s="28">
        <v>2388</v>
      </c>
      <c r="E17" s="29">
        <v>37.45294855708908</v>
      </c>
    </row>
    <row r="18" spans="2:5" ht="12" customHeight="1" x14ac:dyDescent="0.2">
      <c r="B18" s="7" t="s">
        <v>11</v>
      </c>
      <c r="C18" s="24">
        <v>11906</v>
      </c>
      <c r="D18" s="24">
        <v>3926</v>
      </c>
      <c r="E18" s="25">
        <v>32.97497060305728</v>
      </c>
    </row>
    <row r="19" spans="2:5" ht="12" customHeight="1" x14ac:dyDescent="0.2">
      <c r="B19" s="8" t="s">
        <v>12</v>
      </c>
      <c r="C19" s="28">
        <v>5145</v>
      </c>
      <c r="D19" s="28">
        <v>33</v>
      </c>
      <c r="E19" s="29">
        <v>0.64139941690962099</v>
      </c>
    </row>
    <row r="20" spans="2:5" ht="12" customHeight="1" x14ac:dyDescent="0.2">
      <c r="B20" s="8" t="s">
        <v>13</v>
      </c>
      <c r="C20" s="28">
        <v>33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6728</v>
      </c>
      <c r="D21" s="28">
        <v>3893</v>
      </c>
      <c r="E21" s="29">
        <v>57.862663495838284</v>
      </c>
    </row>
    <row r="22" spans="2:5" s="4" customFormat="1" ht="12" customHeight="1" x14ac:dyDescent="0.2">
      <c r="B22" s="7" t="s">
        <v>15</v>
      </c>
      <c r="C22" s="24">
        <v>37063</v>
      </c>
      <c r="D22" s="24">
        <v>10435</v>
      </c>
      <c r="E22" s="25">
        <v>28.154763510778945</v>
      </c>
    </row>
    <row r="23" spans="2:5" s="4" customFormat="1" ht="12" customHeight="1" x14ac:dyDescent="0.2">
      <c r="B23" s="8" t="s">
        <v>16</v>
      </c>
      <c r="C23" s="30">
        <v>36</v>
      </c>
      <c r="D23" s="30">
        <v>-3</v>
      </c>
      <c r="E23" s="31">
        <v>-8.3333333333333321</v>
      </c>
    </row>
    <row r="24" spans="2:5" ht="12" customHeight="1" x14ac:dyDescent="0.2">
      <c r="B24" s="8" t="s">
        <v>17</v>
      </c>
      <c r="C24" s="30">
        <v>37027</v>
      </c>
      <c r="D24" s="30">
        <v>10438</v>
      </c>
      <c r="E24" s="31">
        <v>28.190239554919383</v>
      </c>
    </row>
    <row r="25" spans="2:5" s="4" customFormat="1" ht="12" customHeight="1" x14ac:dyDescent="0.2">
      <c r="B25" s="7" t="s">
        <v>18</v>
      </c>
      <c r="C25" s="24">
        <v>51876</v>
      </c>
      <c r="D25" s="24">
        <v>16504</v>
      </c>
      <c r="E25" s="25">
        <v>31.814326470815018</v>
      </c>
    </row>
    <row r="26" spans="2:5" ht="12" customHeight="1" x14ac:dyDescent="0.2">
      <c r="B26" s="7" t="s">
        <v>19</v>
      </c>
      <c r="C26" s="24">
        <v>43145</v>
      </c>
      <c r="D26" s="24">
        <v>9188</v>
      </c>
      <c r="E26" s="25">
        <v>21.295631011704717</v>
      </c>
    </row>
    <row r="27" spans="2:5" ht="12" customHeight="1" x14ac:dyDescent="0.2">
      <c r="B27" s="8" t="s">
        <v>20</v>
      </c>
      <c r="C27" s="28">
        <v>40417</v>
      </c>
      <c r="D27" s="28">
        <v>7654</v>
      </c>
      <c r="E27" s="29">
        <v>18.937575772570948</v>
      </c>
    </row>
    <row r="28" spans="2:5" ht="12" customHeight="1" x14ac:dyDescent="0.2">
      <c r="B28" s="8" t="s">
        <v>21</v>
      </c>
      <c r="C28" s="28">
        <v>2728</v>
      </c>
      <c r="D28" s="28">
        <v>1534</v>
      </c>
      <c r="E28" s="29">
        <v>56.231671554252195</v>
      </c>
    </row>
    <row r="29" spans="2:5" ht="12" customHeight="1" x14ac:dyDescent="0.2">
      <c r="B29" s="7" t="s">
        <v>22</v>
      </c>
      <c r="C29" s="26">
        <v>6198</v>
      </c>
      <c r="D29" s="26">
        <v>4972</v>
      </c>
      <c r="E29" s="27">
        <v>80.219425621168114</v>
      </c>
    </row>
    <row r="30" spans="2:5" ht="12" customHeight="1" x14ac:dyDescent="0.2">
      <c r="B30" s="8" t="s">
        <v>23</v>
      </c>
      <c r="C30" s="28">
        <v>1001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4484</v>
      </c>
      <c r="D31" s="28">
        <v>4468</v>
      </c>
      <c r="E31" s="29">
        <v>99.643175735950038</v>
      </c>
    </row>
    <row r="32" spans="2:5" ht="12" customHeight="1" x14ac:dyDescent="0.2">
      <c r="B32" s="8" t="s">
        <v>25</v>
      </c>
      <c r="C32" s="28">
        <v>713</v>
      </c>
      <c r="D32" s="28">
        <v>504</v>
      </c>
      <c r="E32" s="29">
        <v>70.687237026647963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2533</v>
      </c>
      <c r="D36" s="26">
        <v>2344</v>
      </c>
      <c r="E36" s="27">
        <v>92.538491906829847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15064</v>
      </c>
      <c r="D43" s="24">
        <v>6145</v>
      </c>
      <c r="E43" s="25">
        <v>40.792618162506642</v>
      </c>
    </row>
    <row r="44" spans="2:6" ht="12" customHeight="1" x14ac:dyDescent="0.2">
      <c r="B44" s="7" t="s">
        <v>37</v>
      </c>
      <c r="C44" s="26">
        <v>9226</v>
      </c>
      <c r="D44" s="26">
        <v>5942</v>
      </c>
      <c r="E44" s="27">
        <v>64.404942553652717</v>
      </c>
      <c r="F44" s="5"/>
    </row>
    <row r="45" spans="2:6" ht="12" customHeight="1" x14ac:dyDescent="0.2">
      <c r="B45" s="7" t="s">
        <v>38</v>
      </c>
      <c r="C45" s="26">
        <v>308</v>
      </c>
      <c r="D45" s="26">
        <v>1</v>
      </c>
      <c r="E45" s="27">
        <v>0.32467532467532467</v>
      </c>
    </row>
    <row r="46" spans="2:6" ht="12" customHeight="1" x14ac:dyDescent="0.2">
      <c r="B46" s="6" t="s">
        <v>84</v>
      </c>
      <c r="C46" s="22">
        <v>8683</v>
      </c>
      <c r="D46" s="22">
        <v>5156</v>
      </c>
      <c r="E46" s="27">
        <v>59.380398479788084</v>
      </c>
    </row>
    <row r="47" spans="2:6" ht="12" customHeight="1" x14ac:dyDescent="0.2">
      <c r="B47" s="6" t="s">
        <v>39</v>
      </c>
      <c r="C47" s="32">
        <v>2091</v>
      </c>
      <c r="D47" s="32">
        <v>1825</v>
      </c>
      <c r="E47" s="33">
        <v>87.278813964610237</v>
      </c>
    </row>
    <row r="48" spans="2:6" ht="12" customHeight="1" x14ac:dyDescent="0.2">
      <c r="B48" s="6" t="s">
        <v>40</v>
      </c>
      <c r="C48" s="32">
        <v>1823</v>
      </c>
      <c r="D48" s="32">
        <v>1801</v>
      </c>
      <c r="E48" s="33">
        <v>98.793198025233124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1823</v>
      </c>
      <c r="D50" s="34">
        <v>1801</v>
      </c>
      <c r="E50" s="35">
        <v>98.793198025233124</v>
      </c>
    </row>
    <row r="51" spans="2:5" ht="12" customHeight="1" x14ac:dyDescent="0.2">
      <c r="B51" s="6" t="s">
        <v>43</v>
      </c>
      <c r="C51" s="32">
        <v>268</v>
      </c>
      <c r="D51" s="32">
        <v>24</v>
      </c>
      <c r="E51" s="33">
        <v>8.9552238805970141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268</v>
      </c>
      <c r="D53" s="34">
        <v>24</v>
      </c>
      <c r="E53" s="35">
        <v>8.9552238805970141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2370</v>
      </c>
      <c r="D57" s="32">
        <v>2370</v>
      </c>
      <c r="E57" s="33">
        <v>100</v>
      </c>
    </row>
    <row r="58" spans="2:5" ht="12" customHeight="1" x14ac:dyDescent="0.2">
      <c r="B58" s="6" t="s">
        <v>48</v>
      </c>
      <c r="C58" s="32">
        <v>2370</v>
      </c>
      <c r="D58" s="32">
        <v>2370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4222</v>
      </c>
      <c r="D60" s="32">
        <v>961</v>
      </c>
      <c r="E60" s="33">
        <v>22.761724301279017</v>
      </c>
    </row>
    <row r="61" spans="2:5" s="4" customFormat="1" ht="12" customHeight="1" x14ac:dyDescent="0.2">
      <c r="B61" s="6" t="s">
        <v>51</v>
      </c>
      <c r="C61" s="32">
        <v>4220</v>
      </c>
      <c r="D61" s="32">
        <v>959</v>
      </c>
      <c r="E61" s="33">
        <v>22.72511848341232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92060</v>
      </c>
      <c r="D69" s="22">
        <v>4790</v>
      </c>
      <c r="E69" s="23">
        <v>5.2031283945253097</v>
      </c>
    </row>
    <row r="70" spans="2:5" ht="12" customHeight="1" x14ac:dyDescent="0.2">
      <c r="B70" s="6" t="s">
        <v>57</v>
      </c>
      <c r="C70" s="32">
        <v>14616</v>
      </c>
      <c r="D70" s="32">
        <v>82</v>
      </c>
      <c r="E70" s="33">
        <v>0.56102900930487143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14554</v>
      </c>
      <c r="D73" s="36">
        <v>24</v>
      </c>
      <c r="E73" s="37">
        <v>0.16490311941734231</v>
      </c>
    </row>
    <row r="74" spans="2:5" ht="12" customHeight="1" x14ac:dyDescent="0.2">
      <c r="B74" s="6" t="s">
        <v>61</v>
      </c>
      <c r="C74" s="32">
        <v>62</v>
      </c>
      <c r="D74" s="32">
        <v>58</v>
      </c>
      <c r="E74" s="33">
        <v>93.548387096774192</v>
      </c>
    </row>
    <row r="75" spans="2:5" ht="12" customHeight="1" x14ac:dyDescent="0.2">
      <c r="B75" s="6" t="s">
        <v>62</v>
      </c>
      <c r="C75" s="32">
        <v>321</v>
      </c>
      <c r="D75" s="32">
        <v>227</v>
      </c>
      <c r="E75" s="33">
        <v>70.716510903426794</v>
      </c>
    </row>
    <row r="76" spans="2:5" ht="12" customHeight="1" x14ac:dyDescent="0.2">
      <c r="B76" s="6" t="s">
        <v>63</v>
      </c>
      <c r="C76" s="32">
        <v>87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234</v>
      </c>
      <c r="D77" s="32">
        <v>227</v>
      </c>
      <c r="E77" s="33">
        <v>97.008547008547012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230</v>
      </c>
      <c r="D85" s="34">
        <v>227</v>
      </c>
      <c r="E85" s="35">
        <v>98.695652173913047</v>
      </c>
    </row>
    <row r="86" spans="2:5" ht="12" customHeight="1" x14ac:dyDescent="0.2">
      <c r="B86" s="6" t="s">
        <v>73</v>
      </c>
      <c r="C86" s="32">
        <v>75856</v>
      </c>
      <c r="D86" s="32">
        <v>3390</v>
      </c>
      <c r="E86" s="33">
        <v>4.4689938831470153</v>
      </c>
    </row>
    <row r="87" spans="2:5" ht="12" customHeight="1" x14ac:dyDescent="0.2">
      <c r="B87" s="6" t="s">
        <v>74</v>
      </c>
      <c r="C87" s="36">
        <v>713</v>
      </c>
      <c r="D87" s="36">
        <v>297</v>
      </c>
      <c r="E87" s="37">
        <v>41.654978962131835</v>
      </c>
    </row>
    <row r="88" spans="2:5" ht="12" customHeight="1" x14ac:dyDescent="0.2">
      <c r="B88" s="6" t="s">
        <v>75</v>
      </c>
      <c r="C88" s="32">
        <v>15500</v>
      </c>
      <c r="D88" s="32">
        <v>1311</v>
      </c>
      <c r="E88" s="33">
        <v>8.4580645161290331</v>
      </c>
    </row>
    <row r="89" spans="2:5" ht="12" customHeight="1" x14ac:dyDescent="0.2">
      <c r="B89" s="6" t="s">
        <v>76</v>
      </c>
      <c r="C89" s="32">
        <v>59538</v>
      </c>
      <c r="D89" s="32">
        <v>1761</v>
      </c>
      <c r="E89" s="33">
        <v>2.9577748664718331</v>
      </c>
    </row>
    <row r="90" spans="2:5" ht="12" customHeight="1" x14ac:dyDescent="0.2">
      <c r="B90" s="6" t="s">
        <v>77</v>
      </c>
      <c r="C90" s="32">
        <v>105</v>
      </c>
      <c r="D90" s="32">
        <v>21</v>
      </c>
      <c r="E90" s="33">
        <v>20</v>
      </c>
    </row>
    <row r="91" spans="2:5" ht="12" customHeight="1" x14ac:dyDescent="0.2">
      <c r="B91" s="6" t="s">
        <v>78</v>
      </c>
      <c r="C91" s="32">
        <v>1267</v>
      </c>
      <c r="D91" s="32">
        <v>1091</v>
      </c>
      <c r="E91" s="33">
        <v>86.108918705603784</v>
      </c>
    </row>
    <row r="92" spans="2:5" ht="12" customHeight="1" x14ac:dyDescent="0.2">
      <c r="B92" s="6" t="s">
        <v>86</v>
      </c>
      <c r="C92" s="22">
        <v>134</v>
      </c>
      <c r="D92" s="22">
        <v>134</v>
      </c>
      <c r="E92" s="23">
        <v>100</v>
      </c>
    </row>
    <row r="93" spans="2:5" ht="12" customHeight="1" x14ac:dyDescent="0.2">
      <c r="B93" s="6" t="s">
        <v>79</v>
      </c>
      <c r="C93" s="32">
        <v>134</v>
      </c>
      <c r="D93" s="32">
        <v>134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C559FFE1-A085-47C0-8C81-44A4B0309AFD}"/>
    <hyperlink ref="D4" location="ŞUBAT!A1" display="Şubat" xr:uid="{18F5FFEF-8253-4F2A-B273-44EFB0FD0955}"/>
    <hyperlink ref="E4" location="MART!A1" display="Mart" xr:uid="{A42A8926-9F65-4894-9D81-13B71EA5A0AA}"/>
    <hyperlink ref="C5" location="NİSAN!A1" display="Nisan" xr:uid="{BD3F96F7-92EB-485D-A993-59368418EE27}"/>
    <hyperlink ref="D5" location="MAYIS!A1" display="Mayıs" xr:uid="{C2110993-DCA7-479D-9E1B-09E753BD04AA}"/>
    <hyperlink ref="E5" location="HAZİRAN!A1" display="Haziran" xr:uid="{20EAA35A-27B7-4ECE-B77C-20B78EDB7EEA}"/>
    <hyperlink ref="C6" location="TEMMUZ!A1" display="Temmuz" xr:uid="{91ADC914-17DE-43B7-A80A-89E54FB78AE8}"/>
    <hyperlink ref="D6" location="AĞUSTOS!A1" display="Ağustos" xr:uid="{9E74116C-F4CD-46FF-930F-1215F44CE400}"/>
    <hyperlink ref="E6" location="EYLÜL!A1" display="Eylül" xr:uid="{069841B3-8C51-4D2F-AAC7-C1BB659B93EB}"/>
    <hyperlink ref="C7" location="EKİM!A1" display="Ekim" xr:uid="{73BE5721-3C0A-4E57-B1C4-E5C21579F028}"/>
    <hyperlink ref="D7" location="KASIM!A1" display="Kasım" xr:uid="{F1562273-FB41-4C9B-985B-1F484C823AB4}"/>
    <hyperlink ref="E7" location="ARALIK!A1" display="Aralık" xr:uid="{D94A2029-3115-4E99-AB3D-F7701A9A0A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047B-EF77-4733-8746-7C35879B46FF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273648</v>
      </c>
      <c r="D10" s="22">
        <v>60648</v>
      </c>
      <c r="E10" s="23">
        <v>22.162778459919313</v>
      </c>
    </row>
    <row r="11" spans="2:5" ht="12" customHeight="1" x14ac:dyDescent="0.2">
      <c r="B11" s="7" t="s">
        <v>4</v>
      </c>
      <c r="C11" s="24">
        <v>177281</v>
      </c>
      <c r="D11" s="24">
        <v>53585</v>
      </c>
      <c r="E11" s="25">
        <v>30.226025349586251</v>
      </c>
    </row>
    <row r="12" spans="2:5" ht="12" customHeight="1" x14ac:dyDescent="0.2">
      <c r="B12" s="7" t="s">
        <v>5</v>
      </c>
      <c r="C12" s="24">
        <v>72918</v>
      </c>
      <c r="D12" s="24">
        <v>23753</v>
      </c>
      <c r="E12" s="25">
        <v>32.574947200965468</v>
      </c>
    </row>
    <row r="13" spans="2:5" ht="12" customHeight="1" x14ac:dyDescent="0.2">
      <c r="B13" s="7" t="s">
        <v>6</v>
      </c>
      <c r="C13" s="26">
        <v>61491</v>
      </c>
      <c r="D13" s="26">
        <v>20015</v>
      </c>
      <c r="E13" s="27">
        <v>32.549478785513323</v>
      </c>
    </row>
    <row r="14" spans="2:5" ht="12" customHeight="1" x14ac:dyDescent="0.2">
      <c r="B14" s="8" t="s">
        <v>7</v>
      </c>
      <c r="C14" s="28">
        <v>10906</v>
      </c>
      <c r="D14" s="28">
        <v>948</v>
      </c>
      <c r="E14" s="29">
        <v>8.6924628644782693</v>
      </c>
    </row>
    <row r="15" spans="2:5" ht="12" customHeight="1" x14ac:dyDescent="0.2">
      <c r="B15" s="8" t="s">
        <v>8</v>
      </c>
      <c r="C15" s="28">
        <v>5245</v>
      </c>
      <c r="D15" s="28">
        <v>748</v>
      </c>
      <c r="E15" s="29">
        <v>14.261201143946616</v>
      </c>
    </row>
    <row r="16" spans="2:5" ht="12" customHeight="1" x14ac:dyDescent="0.2">
      <c r="B16" s="8" t="s">
        <v>9</v>
      </c>
      <c r="C16" s="28">
        <v>38256</v>
      </c>
      <c r="D16" s="28">
        <v>16054</v>
      </c>
      <c r="E16" s="29">
        <v>41.964659138435799</v>
      </c>
    </row>
    <row r="17" spans="2:5" ht="12" customHeight="1" x14ac:dyDescent="0.2">
      <c r="B17" s="8" t="s">
        <v>10</v>
      </c>
      <c r="C17" s="28">
        <v>7084</v>
      </c>
      <c r="D17" s="28">
        <v>2265</v>
      </c>
      <c r="E17" s="29">
        <v>31.973461321287409</v>
      </c>
    </row>
    <row r="18" spans="2:5" ht="12" customHeight="1" x14ac:dyDescent="0.2">
      <c r="B18" s="7" t="s">
        <v>11</v>
      </c>
      <c r="C18" s="24">
        <v>11427</v>
      </c>
      <c r="D18" s="24">
        <v>3738</v>
      </c>
      <c r="E18" s="25">
        <v>32.711997899711207</v>
      </c>
    </row>
    <row r="19" spans="2:5" ht="12" customHeight="1" x14ac:dyDescent="0.2">
      <c r="B19" s="8" t="s">
        <v>12</v>
      </c>
      <c r="C19" s="28">
        <v>4679</v>
      </c>
      <c r="D19" s="28">
        <v>9</v>
      </c>
      <c r="E19" s="29">
        <v>0.19234879247702502</v>
      </c>
    </row>
    <row r="20" spans="2:5" ht="12" customHeight="1" x14ac:dyDescent="0.2">
      <c r="B20" s="8" t="s">
        <v>13</v>
      </c>
      <c r="C20" s="28">
        <v>33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6715</v>
      </c>
      <c r="D21" s="28">
        <v>3729</v>
      </c>
      <c r="E21" s="29">
        <v>55.532390171258371</v>
      </c>
    </row>
    <row r="22" spans="2:5" s="4" customFormat="1" ht="12" customHeight="1" x14ac:dyDescent="0.2">
      <c r="B22" s="7" t="s">
        <v>15</v>
      </c>
      <c r="C22" s="24">
        <v>36952</v>
      </c>
      <c r="D22" s="24">
        <v>9173</v>
      </c>
      <c r="E22" s="25">
        <v>24.824096124702315</v>
      </c>
    </row>
    <row r="23" spans="2:5" s="4" customFormat="1" ht="12" customHeight="1" x14ac:dyDescent="0.2">
      <c r="B23" s="8" t="s">
        <v>16</v>
      </c>
      <c r="C23" s="30">
        <v>47</v>
      </c>
      <c r="D23" s="30">
        <v>8</v>
      </c>
      <c r="E23" s="31">
        <v>17.021276595744681</v>
      </c>
    </row>
    <row r="24" spans="2:5" ht="12" customHeight="1" x14ac:dyDescent="0.2">
      <c r="B24" s="8" t="s">
        <v>17</v>
      </c>
      <c r="C24" s="30">
        <v>36905</v>
      </c>
      <c r="D24" s="30">
        <v>9165</v>
      </c>
      <c r="E24" s="31">
        <v>24.834033328817235</v>
      </c>
    </row>
    <row r="25" spans="2:5" s="4" customFormat="1" ht="12" customHeight="1" x14ac:dyDescent="0.2">
      <c r="B25" s="7" t="s">
        <v>18</v>
      </c>
      <c r="C25" s="24">
        <v>46464</v>
      </c>
      <c r="D25" s="24">
        <v>12236</v>
      </c>
      <c r="E25" s="25">
        <v>26.33436639118457</v>
      </c>
    </row>
    <row r="26" spans="2:5" ht="12" customHeight="1" x14ac:dyDescent="0.2">
      <c r="B26" s="7" t="s">
        <v>19</v>
      </c>
      <c r="C26" s="24">
        <v>40143</v>
      </c>
      <c r="D26" s="24">
        <v>7178</v>
      </c>
      <c r="E26" s="25">
        <v>17.881075156316172</v>
      </c>
    </row>
    <row r="27" spans="2:5" ht="12" customHeight="1" x14ac:dyDescent="0.2">
      <c r="B27" s="8" t="s">
        <v>20</v>
      </c>
      <c r="C27" s="28">
        <v>37975</v>
      </c>
      <c r="D27" s="28">
        <v>6227</v>
      </c>
      <c r="E27" s="29">
        <v>16.397630019749833</v>
      </c>
    </row>
    <row r="28" spans="2:5" ht="12" customHeight="1" x14ac:dyDescent="0.2">
      <c r="B28" s="8" t="s">
        <v>21</v>
      </c>
      <c r="C28" s="28">
        <v>2168</v>
      </c>
      <c r="D28" s="28">
        <v>951</v>
      </c>
      <c r="E28" s="29">
        <v>43.865313653136532</v>
      </c>
    </row>
    <row r="29" spans="2:5" ht="12" customHeight="1" x14ac:dyDescent="0.2">
      <c r="B29" s="7" t="s">
        <v>22</v>
      </c>
      <c r="C29" s="26">
        <v>4446</v>
      </c>
      <c r="D29" s="26">
        <v>3381</v>
      </c>
      <c r="E29" s="27">
        <v>76.045883940620783</v>
      </c>
    </row>
    <row r="30" spans="2:5" ht="12" customHeight="1" x14ac:dyDescent="0.2">
      <c r="B30" s="8" t="s">
        <v>23</v>
      </c>
      <c r="C30" s="28">
        <v>1049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2893</v>
      </c>
      <c r="D31" s="28">
        <v>2877</v>
      </c>
      <c r="E31" s="29">
        <v>99.446940891807813</v>
      </c>
    </row>
    <row r="32" spans="2:5" ht="12" customHeight="1" x14ac:dyDescent="0.2">
      <c r="B32" s="8" t="s">
        <v>25</v>
      </c>
      <c r="C32" s="28">
        <v>504</v>
      </c>
      <c r="D32" s="28">
        <v>504</v>
      </c>
      <c r="E32" s="29"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1875</v>
      </c>
      <c r="D36" s="26">
        <v>1677</v>
      </c>
      <c r="E36" s="27">
        <v>89.44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13291</v>
      </c>
      <c r="D43" s="24">
        <v>4439</v>
      </c>
      <c r="E43" s="25">
        <v>33.398540365660971</v>
      </c>
    </row>
    <row r="44" spans="2:6" ht="12" customHeight="1" x14ac:dyDescent="0.2">
      <c r="B44" s="7" t="s">
        <v>37</v>
      </c>
      <c r="C44" s="26">
        <v>7287</v>
      </c>
      <c r="D44" s="26">
        <v>3983</v>
      </c>
      <c r="E44" s="27">
        <v>54.658981748318922</v>
      </c>
      <c r="F44" s="5"/>
    </row>
    <row r="45" spans="2:6" ht="12" customHeight="1" x14ac:dyDescent="0.2">
      <c r="B45" s="7" t="s">
        <v>38</v>
      </c>
      <c r="C45" s="26">
        <v>369</v>
      </c>
      <c r="D45" s="26">
        <v>1</v>
      </c>
      <c r="E45" s="27">
        <v>0.27100271002710025</v>
      </c>
    </row>
    <row r="46" spans="2:6" ht="12" customHeight="1" x14ac:dyDescent="0.2">
      <c r="B46" s="6" t="s">
        <v>84</v>
      </c>
      <c r="C46" s="22">
        <v>7504</v>
      </c>
      <c r="D46" s="22">
        <v>3920</v>
      </c>
      <c r="E46" s="27">
        <v>52.238805970149251</v>
      </c>
    </row>
    <row r="47" spans="2:6" ht="12" customHeight="1" x14ac:dyDescent="0.2">
      <c r="B47" s="6" t="s">
        <v>39</v>
      </c>
      <c r="C47" s="32">
        <v>1516</v>
      </c>
      <c r="D47" s="32">
        <v>1247</v>
      </c>
      <c r="E47" s="33">
        <v>82.25593667546174</v>
      </c>
    </row>
    <row r="48" spans="2:6" ht="12" customHeight="1" x14ac:dyDescent="0.2">
      <c r="B48" s="6" t="s">
        <v>40</v>
      </c>
      <c r="C48" s="32">
        <v>1256</v>
      </c>
      <c r="D48" s="32">
        <v>1234</v>
      </c>
      <c r="E48" s="33">
        <v>98.248407643312092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1256</v>
      </c>
      <c r="D50" s="34">
        <v>1234</v>
      </c>
      <c r="E50" s="35">
        <v>98.248407643312092</v>
      </c>
    </row>
    <row r="51" spans="2:5" ht="12" customHeight="1" x14ac:dyDescent="0.2">
      <c r="B51" s="6" t="s">
        <v>43</v>
      </c>
      <c r="C51" s="32">
        <v>260</v>
      </c>
      <c r="D51" s="32">
        <v>13</v>
      </c>
      <c r="E51" s="33">
        <v>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260</v>
      </c>
      <c r="D53" s="34">
        <v>13</v>
      </c>
      <c r="E53" s="35">
        <v>5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2157</v>
      </c>
      <c r="D57" s="32">
        <v>2157</v>
      </c>
      <c r="E57" s="33">
        <v>100</v>
      </c>
    </row>
    <row r="58" spans="2:5" ht="12" customHeight="1" x14ac:dyDescent="0.2">
      <c r="B58" s="6" t="s">
        <v>48</v>
      </c>
      <c r="C58" s="32">
        <v>2157</v>
      </c>
      <c r="D58" s="32">
        <v>2157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3831</v>
      </c>
      <c r="D60" s="32">
        <v>516</v>
      </c>
      <c r="E60" s="33">
        <v>13.469068128425999</v>
      </c>
    </row>
    <row r="61" spans="2:5" s="4" customFormat="1" ht="12" customHeight="1" x14ac:dyDescent="0.2">
      <c r="B61" s="6" t="s">
        <v>51</v>
      </c>
      <c r="C61" s="32">
        <v>3829</v>
      </c>
      <c r="D61" s="32">
        <v>514</v>
      </c>
      <c r="E61" s="33">
        <v>13.423870462261686</v>
      </c>
    </row>
    <row r="62" spans="2:5" ht="12" customHeight="1" x14ac:dyDescent="0.2">
      <c r="B62" s="6" t="s">
        <v>90</v>
      </c>
      <c r="C62" s="32">
        <v>2</v>
      </c>
      <c r="D62" s="32">
        <v>2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88755</v>
      </c>
      <c r="D69" s="22">
        <v>3035</v>
      </c>
      <c r="E69" s="23">
        <v>3.4195256605261672</v>
      </c>
    </row>
    <row r="70" spans="2:5" ht="12" customHeight="1" x14ac:dyDescent="0.2">
      <c r="B70" s="6" t="s">
        <v>57</v>
      </c>
      <c r="C70" s="32">
        <v>14268</v>
      </c>
      <c r="D70" s="32">
        <v>25</v>
      </c>
      <c r="E70" s="33">
        <v>0.17521726941407345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14258</v>
      </c>
      <c r="D73" s="36">
        <v>20</v>
      </c>
      <c r="E73" s="37">
        <v>0.14027212792818067</v>
      </c>
    </row>
    <row r="74" spans="2:5" ht="12" customHeight="1" x14ac:dyDescent="0.2">
      <c r="B74" s="6" t="s">
        <v>61</v>
      </c>
      <c r="C74" s="32">
        <v>10</v>
      </c>
      <c r="D74" s="32">
        <v>5</v>
      </c>
      <c r="E74" s="33">
        <v>50</v>
      </c>
    </row>
    <row r="75" spans="2:5" ht="12" customHeight="1" x14ac:dyDescent="0.2">
      <c r="B75" s="6" t="s">
        <v>62</v>
      </c>
      <c r="C75" s="32">
        <v>209</v>
      </c>
      <c r="D75" s="32">
        <v>114</v>
      </c>
      <c r="E75" s="33">
        <v>54.54545454545454</v>
      </c>
    </row>
    <row r="76" spans="2:5" ht="12" customHeight="1" x14ac:dyDescent="0.2">
      <c r="B76" s="6" t="s">
        <v>63</v>
      </c>
      <c r="C76" s="32">
        <v>87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122</v>
      </c>
      <c r="D77" s="32">
        <v>114</v>
      </c>
      <c r="E77" s="33">
        <v>93.442622950819683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4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118</v>
      </c>
      <c r="D85" s="34">
        <v>114</v>
      </c>
      <c r="E85" s="35">
        <v>96.610169491525426</v>
      </c>
    </row>
    <row r="86" spans="2:5" ht="12" customHeight="1" x14ac:dyDescent="0.2">
      <c r="B86" s="6" t="s">
        <v>73</v>
      </c>
      <c r="C86" s="32">
        <v>73231</v>
      </c>
      <c r="D86" s="32">
        <v>2068</v>
      </c>
      <c r="E86" s="33">
        <v>2.8239406808591991</v>
      </c>
    </row>
    <row r="87" spans="2:5" ht="12" customHeight="1" x14ac:dyDescent="0.2">
      <c r="B87" s="6" t="s">
        <v>74</v>
      </c>
      <c r="C87" s="36">
        <v>590</v>
      </c>
      <c r="D87" s="36">
        <v>175</v>
      </c>
      <c r="E87" s="37">
        <v>29.66101694915254</v>
      </c>
    </row>
    <row r="88" spans="2:5" ht="12" customHeight="1" x14ac:dyDescent="0.2">
      <c r="B88" s="6" t="s">
        <v>75</v>
      </c>
      <c r="C88" s="32">
        <v>16697</v>
      </c>
      <c r="D88" s="32">
        <v>795</v>
      </c>
      <c r="E88" s="33">
        <v>4.7613343714439722</v>
      </c>
    </row>
    <row r="89" spans="2:5" ht="12" customHeight="1" x14ac:dyDescent="0.2">
      <c r="B89" s="6" t="s">
        <v>76</v>
      </c>
      <c r="C89" s="32">
        <v>55839</v>
      </c>
      <c r="D89" s="32">
        <v>1089</v>
      </c>
      <c r="E89" s="33">
        <v>1.9502498253908558</v>
      </c>
    </row>
    <row r="90" spans="2:5" ht="12" customHeight="1" x14ac:dyDescent="0.2">
      <c r="B90" s="6" t="s">
        <v>77</v>
      </c>
      <c r="C90" s="32">
        <v>105</v>
      </c>
      <c r="D90" s="32">
        <v>9</v>
      </c>
      <c r="E90" s="33">
        <v>8.5714285714285712</v>
      </c>
    </row>
    <row r="91" spans="2:5" ht="12" customHeight="1" x14ac:dyDescent="0.2">
      <c r="B91" s="6" t="s">
        <v>78</v>
      </c>
      <c r="C91" s="32">
        <v>1047</v>
      </c>
      <c r="D91" s="32">
        <v>828</v>
      </c>
      <c r="E91" s="33">
        <v>79.083094555873927</v>
      </c>
    </row>
    <row r="92" spans="2:5" ht="12" customHeight="1" x14ac:dyDescent="0.2">
      <c r="B92" s="6" t="s">
        <v>86</v>
      </c>
      <c r="C92" s="22">
        <v>108</v>
      </c>
      <c r="D92" s="22">
        <v>108</v>
      </c>
      <c r="E92" s="23">
        <v>100</v>
      </c>
    </row>
    <row r="93" spans="2:5" ht="12" customHeight="1" x14ac:dyDescent="0.2">
      <c r="B93" s="6" t="s">
        <v>79</v>
      </c>
      <c r="C93" s="32">
        <v>108</v>
      </c>
      <c r="D93" s="32">
        <v>108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D3CB7D5-EA2A-40AB-815C-D6132AECC697}"/>
    <hyperlink ref="D4" location="ŞUBAT!A1" display="Şubat" xr:uid="{22207639-66AD-496B-8D98-02F3A9557912}"/>
    <hyperlink ref="E4" location="MART!A1" display="Mart" xr:uid="{5B49F1D5-48B3-48B9-89BD-61A250FCC7FE}"/>
    <hyperlink ref="C5" location="NİSAN!A1" display="Nisan" xr:uid="{5B938810-792A-43DE-AC1E-1099FABF3A0C}"/>
    <hyperlink ref="D5" location="MAYIS!A1" display="Mayıs" xr:uid="{10FC2ED7-D70A-400C-AAF6-4A52BF1A5428}"/>
    <hyperlink ref="E5" location="HAZİRAN!A1" display="Haziran" xr:uid="{66C0EBE6-0C78-4865-BCFB-AA131F68E718}"/>
    <hyperlink ref="C6" location="TEMMUZ!A1" display="Temmuz" xr:uid="{0B2DFAFE-1393-4606-A055-7D2E9ECC8F6C}"/>
    <hyperlink ref="D6" location="AĞUSTOS!A1" display="Ağustos" xr:uid="{5EF8C0B0-F2B8-4DE4-A143-5BB75BD8C882}"/>
    <hyperlink ref="E6" location="EYLÜL!A1" display="Eylül" xr:uid="{2D3A0913-B841-4807-A7EE-827A7198B3AE}"/>
    <hyperlink ref="C7" location="EKİM!A1" display="Ekim" xr:uid="{95BEC16C-5DB1-4049-A5BF-92C8075C50B1}"/>
    <hyperlink ref="D7" location="KASIM!A1" display="Kasım" xr:uid="{5D3A1C98-1ECF-4747-9834-15009C713F1B}"/>
    <hyperlink ref="E7" location="ARALIK!A1" display="Aralık" xr:uid="{154A2A7D-79E2-4A20-B42A-A0712064AA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A133-1042-43F5-98C4-189BDACC8B64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239885</v>
      </c>
      <c r="D10" s="22">
        <f>+D11+D46+D64+D69+D92+D98</f>
        <v>34799</v>
      </c>
      <c r="E10" s="23">
        <f t="shared" ref="E10:E73" si="0">+D10/C10*100</f>
        <v>14.506534381057589</v>
      </c>
    </row>
    <row r="11" spans="2:5" ht="12" customHeight="1" x14ac:dyDescent="0.2">
      <c r="B11" s="7" t="s">
        <v>4</v>
      </c>
      <c r="C11" s="24">
        <f>+C12+C22+C25+C39+C43+C44+C45</f>
        <v>149974</v>
      </c>
      <c r="D11" s="24">
        <f>+D12+D22+D25+D39+D43+D44+D45</f>
        <v>30422</v>
      </c>
      <c r="E11" s="25">
        <f t="shared" si="0"/>
        <v>20.284849373891475</v>
      </c>
    </row>
    <row r="12" spans="2:5" ht="12" customHeight="1" x14ac:dyDescent="0.2">
      <c r="B12" s="7" t="s">
        <v>5</v>
      </c>
      <c r="C12" s="24">
        <f>+C13+C18</f>
        <v>55649</v>
      </c>
      <c r="D12" s="24">
        <f>+D13+D18</f>
        <v>11065</v>
      </c>
      <c r="E12" s="25">
        <f t="shared" si="0"/>
        <v>19.883555859045085</v>
      </c>
    </row>
    <row r="13" spans="2:5" ht="12" customHeight="1" x14ac:dyDescent="0.2">
      <c r="B13" s="7" t="s">
        <v>6</v>
      </c>
      <c r="C13" s="26">
        <f>SUM(C14:C17)</f>
        <v>49257</v>
      </c>
      <c r="D13" s="26">
        <f>SUM(D14:D17)</f>
        <v>11038</v>
      </c>
      <c r="E13" s="27">
        <f t="shared" si="0"/>
        <v>22.408997705909819</v>
      </c>
    </row>
    <row r="14" spans="2:5" ht="12" customHeight="1" x14ac:dyDescent="0.2">
      <c r="B14" s="8" t="s">
        <v>7</v>
      </c>
      <c r="C14" s="28">
        <v>10767</v>
      </c>
      <c r="D14" s="28">
        <v>896</v>
      </c>
      <c r="E14" s="29">
        <f t="shared" si="0"/>
        <v>8.3217237856413124</v>
      </c>
    </row>
    <row r="15" spans="2:5" ht="12" customHeight="1" x14ac:dyDescent="0.2">
      <c r="B15" s="8" t="s">
        <v>8</v>
      </c>
      <c r="C15" s="28">
        <v>3071</v>
      </c>
      <c r="D15" s="28">
        <v>21</v>
      </c>
      <c r="E15" s="29">
        <f t="shared" si="0"/>
        <v>0.68381634646694889</v>
      </c>
    </row>
    <row r="16" spans="2:5" ht="12" customHeight="1" x14ac:dyDescent="0.2">
      <c r="B16" s="8" t="s">
        <v>9</v>
      </c>
      <c r="C16" s="28">
        <v>32177</v>
      </c>
      <c r="D16" s="28">
        <v>10052</v>
      </c>
      <c r="E16" s="29">
        <f t="shared" si="0"/>
        <v>31.239705379618982</v>
      </c>
    </row>
    <row r="17" spans="2:5" ht="12" customHeight="1" x14ac:dyDescent="0.2">
      <c r="B17" s="8" t="s">
        <v>10</v>
      </c>
      <c r="C17" s="28">
        <v>3242</v>
      </c>
      <c r="D17" s="28">
        <v>69</v>
      </c>
      <c r="E17" s="29">
        <f t="shared" si="0"/>
        <v>2.1283158544108574</v>
      </c>
    </row>
    <row r="18" spans="2:5" ht="12" customHeight="1" x14ac:dyDescent="0.2">
      <c r="B18" s="7" t="s">
        <v>11</v>
      </c>
      <c r="C18" s="24">
        <f>SUM(C19:C21)</f>
        <v>6392</v>
      </c>
      <c r="D18" s="24">
        <f>SUM(D19:D21)</f>
        <v>27</v>
      </c>
      <c r="E18" s="25">
        <f t="shared" si="0"/>
        <v>0.42240300375469336</v>
      </c>
    </row>
    <row r="19" spans="2:5" ht="12" customHeight="1" x14ac:dyDescent="0.2">
      <c r="B19" s="8" t="s">
        <v>12</v>
      </c>
      <c r="C19" s="28">
        <v>4679</v>
      </c>
      <c r="D19" s="28">
        <v>7</v>
      </c>
      <c r="E19" s="29">
        <f t="shared" si="0"/>
        <v>0.14960461637101946</v>
      </c>
    </row>
    <row r="20" spans="2:5" ht="12" customHeight="1" x14ac:dyDescent="0.2">
      <c r="B20" s="8" t="s">
        <v>13</v>
      </c>
      <c r="C20" s="28">
        <v>33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1680</v>
      </c>
      <c r="D21" s="28">
        <v>20</v>
      </c>
      <c r="E21" s="29">
        <f t="shared" si="0"/>
        <v>1.1904761904761905</v>
      </c>
    </row>
    <row r="22" spans="2:5" s="4" customFormat="1" ht="12" customHeight="1" x14ac:dyDescent="0.2">
      <c r="B22" s="7" t="s">
        <v>15</v>
      </c>
      <c r="C22" s="24">
        <f>SUM(C23:C24)</f>
        <v>36729</v>
      </c>
      <c r="D22" s="24">
        <f>SUM(D23:D24)</f>
        <v>7701</v>
      </c>
      <c r="E22" s="25">
        <f t="shared" si="0"/>
        <v>20.967083231234174</v>
      </c>
    </row>
    <row r="23" spans="2:5" s="4" customFormat="1" ht="12" customHeight="1" x14ac:dyDescent="0.2">
      <c r="B23" s="8" t="s">
        <v>16</v>
      </c>
      <c r="C23" s="30">
        <v>41</v>
      </c>
      <c r="D23" s="30">
        <v>2</v>
      </c>
      <c r="E23" s="31">
        <f t="shared" si="0"/>
        <v>4.8780487804878048</v>
      </c>
    </row>
    <row r="24" spans="2:5" ht="12" customHeight="1" x14ac:dyDescent="0.2">
      <c r="B24" s="8" t="s">
        <v>17</v>
      </c>
      <c r="C24" s="30">
        <v>36688</v>
      </c>
      <c r="D24" s="30">
        <v>7699</v>
      </c>
      <c r="E24" s="31">
        <f t="shared" si="0"/>
        <v>20.985063235935456</v>
      </c>
    </row>
    <row r="25" spans="2:5" s="4" customFormat="1" ht="12" customHeight="1" x14ac:dyDescent="0.2">
      <c r="B25" s="7" t="s">
        <v>18</v>
      </c>
      <c r="C25" s="24">
        <f>+C26+C29+C36+C37+C38</f>
        <v>40938</v>
      </c>
      <c r="D25" s="24">
        <f>+D26+D29+D36+D37+D38</f>
        <v>7279</v>
      </c>
      <c r="E25" s="25">
        <f t="shared" si="0"/>
        <v>17.780546191802237</v>
      </c>
    </row>
    <row r="26" spans="2:5" ht="12" customHeight="1" x14ac:dyDescent="0.2">
      <c r="B26" s="7" t="s">
        <v>19</v>
      </c>
      <c r="C26" s="24">
        <f>SUM(C27:C28)</f>
        <v>36758</v>
      </c>
      <c r="D26" s="24">
        <f>SUM(D27:D28)</f>
        <v>4362</v>
      </c>
      <c r="E26" s="25">
        <f t="shared" si="0"/>
        <v>11.866804505141738</v>
      </c>
    </row>
    <row r="27" spans="2:5" ht="12" customHeight="1" x14ac:dyDescent="0.2">
      <c r="B27" s="8" t="s">
        <v>20</v>
      </c>
      <c r="C27" s="28">
        <v>34729</v>
      </c>
      <c r="D27" s="28">
        <v>3635</v>
      </c>
      <c r="E27" s="29">
        <f t="shared" si="0"/>
        <v>10.466756889055256</v>
      </c>
    </row>
    <row r="28" spans="2:5" ht="12" customHeight="1" x14ac:dyDescent="0.2">
      <c r="B28" s="8" t="s">
        <v>21</v>
      </c>
      <c r="C28" s="28">
        <v>2029</v>
      </c>
      <c r="D28" s="28">
        <v>727</v>
      </c>
      <c r="E28" s="29">
        <f t="shared" si="0"/>
        <v>35.830458353868899</v>
      </c>
    </row>
    <row r="29" spans="2:5" ht="12" customHeight="1" x14ac:dyDescent="0.2">
      <c r="B29" s="7" t="s">
        <v>22</v>
      </c>
      <c r="C29" s="26">
        <f>SUM(C30:C35)</f>
        <v>2972</v>
      </c>
      <c r="D29" s="26">
        <f>SUM(D30:D35)</f>
        <v>1907</v>
      </c>
      <c r="E29" s="27">
        <f t="shared" si="0"/>
        <v>64.165545087483181</v>
      </c>
    </row>
    <row r="30" spans="2:5" ht="12" customHeight="1" x14ac:dyDescent="0.2">
      <c r="B30" s="8" t="s">
        <v>23</v>
      </c>
      <c r="C30" s="28">
        <v>1048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1694</v>
      </c>
      <c r="D31" s="28">
        <v>1677</v>
      </c>
      <c r="E31" s="29">
        <f t="shared" si="0"/>
        <v>98.996458087367174</v>
      </c>
    </row>
    <row r="32" spans="2:5" ht="12" customHeight="1" x14ac:dyDescent="0.2">
      <c r="B32" s="8" t="s">
        <v>25</v>
      </c>
      <c r="C32" s="28">
        <v>230</v>
      </c>
      <c r="D32" s="28">
        <v>230</v>
      </c>
      <c r="E32" s="29">
        <f t="shared" si="0"/>
        <v>100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1208</v>
      </c>
      <c r="D36" s="26">
        <v>1010</v>
      </c>
      <c r="E36" s="27">
        <f t="shared" si="0"/>
        <v>83.609271523178805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10820</v>
      </c>
      <c r="D43" s="24">
        <v>2151</v>
      </c>
      <c r="E43" s="25">
        <f t="shared" si="0"/>
        <v>19.879852125693162</v>
      </c>
    </row>
    <row r="44" spans="2:6" ht="12" customHeight="1" x14ac:dyDescent="0.2">
      <c r="B44" s="7" t="s">
        <v>37</v>
      </c>
      <c r="C44" s="26">
        <v>5467</v>
      </c>
      <c r="D44" s="26">
        <v>2224</v>
      </c>
      <c r="E44" s="27">
        <f t="shared" si="0"/>
        <v>40.680446314249131</v>
      </c>
      <c r="F44" s="5"/>
    </row>
    <row r="45" spans="2:6" ht="12" customHeight="1" x14ac:dyDescent="0.2">
      <c r="B45" s="7" t="s">
        <v>38</v>
      </c>
      <c r="C45" s="26">
        <v>371</v>
      </c>
      <c r="D45" s="26">
        <v>2</v>
      </c>
      <c r="E45" s="27">
        <f t="shared" si="0"/>
        <v>0.53908355795148255</v>
      </c>
    </row>
    <row r="46" spans="2:6" ht="12" customHeight="1" x14ac:dyDescent="0.2">
      <c r="B46" s="6" t="s">
        <v>84</v>
      </c>
      <c r="C46" s="22">
        <f>+C47+C54+C57+C60+C63</f>
        <v>6536</v>
      </c>
      <c r="D46" s="22">
        <f>+D47+D54+D57+D60+D63</f>
        <v>3030</v>
      </c>
      <c r="E46" s="27">
        <f t="shared" si="0"/>
        <v>46.358629130966946</v>
      </c>
    </row>
    <row r="47" spans="2:6" ht="12" customHeight="1" x14ac:dyDescent="0.2">
      <c r="B47" s="6" t="s">
        <v>39</v>
      </c>
      <c r="C47" s="32">
        <f>+C48+C51</f>
        <v>946</v>
      </c>
      <c r="D47" s="32">
        <f>+D48+D51</f>
        <v>674</v>
      </c>
      <c r="E47" s="33">
        <f t="shared" si="0"/>
        <v>71.247357293868916</v>
      </c>
    </row>
    <row r="48" spans="2:6" ht="12" customHeight="1" x14ac:dyDescent="0.2">
      <c r="B48" s="6" t="s">
        <v>40</v>
      </c>
      <c r="C48" s="32">
        <f>SUM(C49:C50)</f>
        <v>694</v>
      </c>
      <c r="D48" s="32">
        <f>SUM(D49:D50)</f>
        <v>672</v>
      </c>
      <c r="E48" s="33">
        <f t="shared" si="0"/>
        <v>96.829971181556189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694</v>
      </c>
      <c r="D50" s="34">
        <v>672</v>
      </c>
      <c r="E50" s="35">
        <f t="shared" si="0"/>
        <v>96.829971181556189</v>
      </c>
    </row>
    <row r="51" spans="2:5" ht="12" customHeight="1" x14ac:dyDescent="0.2">
      <c r="B51" s="6" t="s">
        <v>43</v>
      </c>
      <c r="C51" s="32">
        <f>SUM(C52:C53)</f>
        <v>252</v>
      </c>
      <c r="D51" s="32">
        <f>SUM(D52:D53)</f>
        <v>2</v>
      </c>
      <c r="E51" s="33">
        <f t="shared" si="0"/>
        <v>0.79365079365079361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252</v>
      </c>
      <c r="D53" s="34">
        <v>2</v>
      </c>
      <c r="E53" s="35">
        <f>+D53/C53*100</f>
        <v>0.79365079365079361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2093</v>
      </c>
      <c r="D57" s="32">
        <f>SUM(D58:D59)</f>
        <v>2093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2093</v>
      </c>
      <c r="D58" s="32">
        <v>2093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3497</v>
      </c>
      <c r="D60" s="32">
        <f>SUM(D61:D62)</f>
        <v>263</v>
      </c>
      <c r="E60" s="33">
        <f t="shared" si="0"/>
        <v>7.5207320560480406</v>
      </c>
    </row>
    <row r="61" spans="2:5" s="4" customFormat="1" ht="12" customHeight="1" x14ac:dyDescent="0.2">
      <c r="B61" s="6" t="s">
        <v>51</v>
      </c>
      <c r="C61" s="32">
        <v>3497</v>
      </c>
      <c r="D61" s="32">
        <v>263</v>
      </c>
      <c r="E61" s="33">
        <f t="shared" si="0"/>
        <v>7.5207320560480406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83291</v>
      </c>
      <c r="D69" s="22">
        <f>+D70+D75+D86+D91</f>
        <v>1263</v>
      </c>
      <c r="E69" s="23">
        <f t="shared" si="0"/>
        <v>1.5163703161205893</v>
      </c>
    </row>
    <row r="70" spans="2:5" ht="12" customHeight="1" x14ac:dyDescent="0.2">
      <c r="B70" s="6" t="s">
        <v>57</v>
      </c>
      <c r="C70" s="32">
        <f>+C71+C72+C73+C74</f>
        <v>13787</v>
      </c>
      <c r="D70" s="32">
        <f>+D71+D72+D73+D74</f>
        <v>18</v>
      </c>
      <c r="E70" s="33">
        <f t="shared" si="0"/>
        <v>0.13055777181402772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13775</v>
      </c>
      <c r="D73" s="36">
        <v>11</v>
      </c>
      <c r="E73" s="37">
        <f t="shared" si="0"/>
        <v>7.985480943738657E-2</v>
      </c>
    </row>
    <row r="74" spans="2:5" ht="12" customHeight="1" x14ac:dyDescent="0.2">
      <c r="B74" s="6" t="s">
        <v>61</v>
      </c>
      <c r="C74" s="32">
        <v>12</v>
      </c>
      <c r="D74" s="32">
        <v>7</v>
      </c>
      <c r="E74" s="33">
        <f t="shared" ref="E74:E93" si="1">+D74/C74*100</f>
        <v>58.333333333333336</v>
      </c>
    </row>
    <row r="75" spans="2:5" ht="12" customHeight="1" x14ac:dyDescent="0.2">
      <c r="B75" s="6" t="s">
        <v>62</v>
      </c>
      <c r="C75" s="32">
        <f>+C76+C77</f>
        <v>179</v>
      </c>
      <c r="D75" s="32">
        <f>+D76+D77</f>
        <v>82</v>
      </c>
      <c r="E75" s="33">
        <f t="shared" si="1"/>
        <v>45.81005586592179</v>
      </c>
    </row>
    <row r="76" spans="2:5" ht="12" customHeight="1" x14ac:dyDescent="0.2">
      <c r="B76" s="6" t="s">
        <v>63</v>
      </c>
      <c r="C76" s="32">
        <v>90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89</v>
      </c>
      <c r="D77" s="32">
        <f>SUM(D78:D85)</f>
        <v>82</v>
      </c>
      <c r="E77" s="33">
        <f t="shared" si="1"/>
        <v>92.134831460674164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4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85</v>
      </c>
      <c r="D85" s="34">
        <v>82</v>
      </c>
      <c r="E85" s="35">
        <f t="shared" si="1"/>
        <v>96.470588235294116</v>
      </c>
    </row>
    <row r="86" spans="2:5" ht="12" customHeight="1" x14ac:dyDescent="0.2">
      <c r="B86" s="6" t="s">
        <v>73</v>
      </c>
      <c r="C86" s="32">
        <f>+C87+C88+C89+C90</f>
        <v>68717</v>
      </c>
      <c r="D86" s="32">
        <f>+D87+D88+D89+D90</f>
        <v>775</v>
      </c>
      <c r="E86" s="33">
        <f t="shared" si="1"/>
        <v>1.1278140780301817</v>
      </c>
    </row>
    <row r="87" spans="2:5" ht="12" customHeight="1" x14ac:dyDescent="0.2">
      <c r="B87" s="6" t="s">
        <v>74</v>
      </c>
      <c r="C87" s="36">
        <v>491</v>
      </c>
      <c r="D87" s="36">
        <v>80</v>
      </c>
      <c r="E87" s="37">
        <f t="shared" si="1"/>
        <v>16.293279022403258</v>
      </c>
    </row>
    <row r="88" spans="2:5" ht="12" customHeight="1" x14ac:dyDescent="0.2">
      <c r="B88" s="6" t="s">
        <v>75</v>
      </c>
      <c r="C88" s="32">
        <v>15867</v>
      </c>
      <c r="D88" s="32">
        <v>397</v>
      </c>
      <c r="E88" s="33">
        <f t="shared" si="1"/>
        <v>2.5020482762967164</v>
      </c>
    </row>
    <row r="89" spans="2:5" ht="12" customHeight="1" x14ac:dyDescent="0.2">
      <c r="B89" s="6" t="s">
        <v>76</v>
      </c>
      <c r="C89" s="32">
        <v>52254</v>
      </c>
      <c r="D89" s="32">
        <v>304</v>
      </c>
      <c r="E89" s="33">
        <f t="shared" si="1"/>
        <v>0.58177364412293797</v>
      </c>
    </row>
    <row r="90" spans="2:5" ht="12" customHeight="1" x14ac:dyDescent="0.2">
      <c r="B90" s="6" t="s">
        <v>77</v>
      </c>
      <c r="C90" s="32">
        <v>105</v>
      </c>
      <c r="D90" s="32">
        <v>-6</v>
      </c>
      <c r="E90" s="33">
        <f t="shared" si="1"/>
        <v>-5.7142857142857144</v>
      </c>
    </row>
    <row r="91" spans="2:5" ht="12" customHeight="1" x14ac:dyDescent="0.2">
      <c r="B91" s="6" t="s">
        <v>78</v>
      </c>
      <c r="C91" s="32">
        <v>608</v>
      </c>
      <c r="D91" s="32">
        <v>388</v>
      </c>
      <c r="E91" s="33">
        <f t="shared" si="1"/>
        <v>63.815789473684212</v>
      </c>
    </row>
    <row r="92" spans="2:5" ht="12" customHeight="1" x14ac:dyDescent="0.2">
      <c r="B92" s="6" t="s">
        <v>86</v>
      </c>
      <c r="C92" s="22">
        <f>+C93+C94+C95</f>
        <v>84</v>
      </c>
      <c r="D92" s="22">
        <f>+D93+D94+D95</f>
        <v>84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84</v>
      </c>
      <c r="D93" s="32">
        <v>84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A75C892-A7EF-4E86-AF79-1AF473EE6A5F}"/>
    <hyperlink ref="D4" location="ŞUBAT!A1" display="Şubat" xr:uid="{47687AB1-15BF-4FB0-A60F-5FACE0EEBBAC}"/>
    <hyperlink ref="E4" location="MART!A1" display="Mart" xr:uid="{9171BE05-F4BB-43AC-AF1F-3FCCBEEC81C4}"/>
    <hyperlink ref="C5" location="NİSAN!A1" display="Nisan" xr:uid="{CC336F01-3966-4223-A573-8B1DCA5633CB}"/>
    <hyperlink ref="D5" location="MAYIS!A1" display="Mayıs" xr:uid="{FAC2D103-BEE3-4DF1-B5C5-288AE661389F}"/>
    <hyperlink ref="E5" location="HAZİRAN!A1" display="Haziran" xr:uid="{680FB7B7-F972-42F7-82E2-E24B0898D4D5}"/>
    <hyperlink ref="C6" location="TEMMUZ!A1" display="Temmuz" xr:uid="{9B9DA67A-A06A-444E-9C95-AAC1CD526540}"/>
    <hyperlink ref="D6" location="AĞUSTOS!A1" display="Ağustos" xr:uid="{DE90DC39-517B-46CD-9446-5A9377EF6F84}"/>
    <hyperlink ref="E6" location="EYLÜL!A1" display="Eylül" xr:uid="{26920C7A-DFDE-42BD-9DD5-B1ACCE781133}"/>
    <hyperlink ref="C7" location="EKİM!A1" display="Ekim" xr:uid="{81FD8A9E-4EEE-42E5-8D8B-ABBD036E8910}"/>
    <hyperlink ref="D7" location="KASIM!A1" display="Kasım" xr:uid="{6711E460-4DE3-4EDE-A3EB-3B6F5168F29C}"/>
    <hyperlink ref="E7" location="ARALIK!A1" display="Aralık" xr:uid="{356F1004-59A8-4DDF-A566-10120F8322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7A57-CDB4-463A-9750-421845B93BA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518331</v>
      </c>
      <c r="D10" s="22">
        <v>301192</v>
      </c>
      <c r="E10" s="23">
        <v>58.108042930096794</v>
      </c>
    </row>
    <row r="11" spans="2:5" ht="12" customHeight="1" x14ac:dyDescent="0.2">
      <c r="B11" s="7" t="s">
        <v>4</v>
      </c>
      <c r="C11" s="24">
        <v>376890</v>
      </c>
      <c r="D11" s="24">
        <v>262310</v>
      </c>
      <c r="E11" s="25">
        <v>69.598556608028872</v>
      </c>
    </row>
    <row r="12" spans="2:5" ht="12" customHeight="1" x14ac:dyDescent="0.2">
      <c r="B12" s="7" t="s">
        <v>5</v>
      </c>
      <c r="C12" s="24">
        <v>182149</v>
      </c>
      <c r="D12" s="24">
        <v>128705</v>
      </c>
      <c r="E12" s="25">
        <v>70.659185611779364</v>
      </c>
    </row>
    <row r="13" spans="2:5" ht="12" customHeight="1" x14ac:dyDescent="0.2">
      <c r="B13" s="7" t="s">
        <v>6</v>
      </c>
      <c r="C13" s="26">
        <v>156506</v>
      </c>
      <c r="D13" s="26">
        <v>113191</v>
      </c>
      <c r="E13" s="27">
        <v>72.323744776558087</v>
      </c>
    </row>
    <row r="14" spans="2:5" ht="12" customHeight="1" x14ac:dyDescent="0.2">
      <c r="B14" s="8" t="s">
        <v>7</v>
      </c>
      <c r="C14" s="28">
        <v>22819</v>
      </c>
      <c r="D14" s="28">
        <v>8925</v>
      </c>
      <c r="E14" s="29">
        <v>39.11214338928086</v>
      </c>
    </row>
    <row r="15" spans="2:5" ht="12" customHeight="1" x14ac:dyDescent="0.2">
      <c r="B15" s="8" t="s">
        <v>8</v>
      </c>
      <c r="C15" s="28">
        <v>5422</v>
      </c>
      <c r="D15" s="28">
        <v>2187</v>
      </c>
      <c r="E15" s="29">
        <v>40.33566949465142</v>
      </c>
    </row>
    <row r="16" spans="2:5" ht="12" customHeight="1" x14ac:dyDescent="0.2">
      <c r="B16" s="8" t="s">
        <v>9</v>
      </c>
      <c r="C16" s="28">
        <v>116749</v>
      </c>
      <c r="D16" s="28">
        <v>93777</v>
      </c>
      <c r="E16" s="29">
        <v>80.323600202143069</v>
      </c>
    </row>
    <row r="17" spans="2:5" ht="12" customHeight="1" x14ac:dyDescent="0.2">
      <c r="B17" s="8" t="s">
        <v>10</v>
      </c>
      <c r="C17" s="28">
        <v>11516</v>
      </c>
      <c r="D17" s="28">
        <v>8302</v>
      </c>
      <c r="E17" s="29">
        <v>72.091003820771107</v>
      </c>
    </row>
    <row r="18" spans="2:5" ht="12" customHeight="1" x14ac:dyDescent="0.2">
      <c r="B18" s="7" t="s">
        <v>11</v>
      </c>
      <c r="C18" s="24">
        <v>25643</v>
      </c>
      <c r="D18" s="24">
        <v>15514</v>
      </c>
      <c r="E18" s="25">
        <v>60.49994150450415</v>
      </c>
    </row>
    <row r="19" spans="2:5" ht="12" customHeight="1" x14ac:dyDescent="0.2">
      <c r="B19" s="8" t="s">
        <v>12</v>
      </c>
      <c r="C19" s="28">
        <v>11113</v>
      </c>
      <c r="D19" s="28">
        <v>2550</v>
      </c>
      <c r="E19" s="29">
        <v>22.946099163142268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14495</v>
      </c>
      <c r="D21" s="28">
        <v>12963</v>
      </c>
      <c r="E21" s="29">
        <v>89.430838220075898</v>
      </c>
    </row>
    <row r="22" spans="2:5" s="4" customFormat="1" ht="12" customHeight="1" x14ac:dyDescent="0.2">
      <c r="B22" s="7" t="s">
        <v>15</v>
      </c>
      <c r="C22" s="24">
        <v>37557</v>
      </c>
      <c r="D22" s="24">
        <v>26940</v>
      </c>
      <c r="E22" s="25">
        <v>71.730968927230606</v>
      </c>
    </row>
    <row r="23" spans="2:5" s="4" customFormat="1" ht="12" customHeight="1" x14ac:dyDescent="0.2">
      <c r="B23" s="8" t="s">
        <v>16</v>
      </c>
      <c r="C23" s="30">
        <v>84</v>
      </c>
      <c r="D23" s="30">
        <v>5</v>
      </c>
      <c r="E23" s="31">
        <v>5.9523809523809517</v>
      </c>
    </row>
    <row r="24" spans="2:5" ht="12" customHeight="1" x14ac:dyDescent="0.2">
      <c r="B24" s="8" t="s">
        <v>17</v>
      </c>
      <c r="C24" s="30">
        <v>37473</v>
      </c>
      <c r="D24" s="30">
        <v>26935</v>
      </c>
      <c r="E24" s="31">
        <v>71.878419128439148</v>
      </c>
    </row>
    <row r="25" spans="2:5" s="4" customFormat="1" ht="12" customHeight="1" x14ac:dyDescent="0.2">
      <c r="B25" s="7" t="s">
        <v>18</v>
      </c>
      <c r="C25" s="24">
        <v>102462</v>
      </c>
      <c r="D25" s="24">
        <v>64351</v>
      </c>
      <c r="E25" s="25">
        <v>62.804747125763697</v>
      </c>
    </row>
    <row r="26" spans="2:5" ht="12" customHeight="1" x14ac:dyDescent="0.2">
      <c r="B26" s="7" t="s">
        <v>19</v>
      </c>
      <c r="C26" s="24">
        <v>71396</v>
      </c>
      <c r="D26" s="24">
        <v>35501</v>
      </c>
      <c r="E26" s="25">
        <v>49.724074177825088</v>
      </c>
    </row>
    <row r="27" spans="2:5" ht="12" customHeight="1" x14ac:dyDescent="0.2">
      <c r="B27" s="8" t="s">
        <v>20</v>
      </c>
      <c r="C27" s="28">
        <v>64559</v>
      </c>
      <c r="D27" s="28">
        <v>29689</v>
      </c>
      <c r="E27" s="29">
        <v>45.987391378429031</v>
      </c>
    </row>
    <row r="28" spans="2:5" ht="12" customHeight="1" x14ac:dyDescent="0.2">
      <c r="B28" s="8" t="s">
        <v>21</v>
      </c>
      <c r="C28" s="28">
        <v>6837</v>
      </c>
      <c r="D28" s="28">
        <v>5812</v>
      </c>
      <c r="E28" s="29">
        <v>85.008044463946177</v>
      </c>
    </row>
    <row r="29" spans="2:5" ht="12" customHeight="1" x14ac:dyDescent="0.2">
      <c r="B29" s="7" t="s">
        <v>22</v>
      </c>
      <c r="C29" s="26">
        <v>21105</v>
      </c>
      <c r="D29" s="26">
        <v>19256</v>
      </c>
      <c r="E29" s="27">
        <v>91.239042880833921</v>
      </c>
    </row>
    <row r="30" spans="2:5" ht="12" customHeight="1" x14ac:dyDescent="0.2">
      <c r="B30" s="8" t="s">
        <v>23</v>
      </c>
      <c r="C30" s="28">
        <v>1388</v>
      </c>
      <c r="D30" s="28">
        <v>198</v>
      </c>
      <c r="E30" s="29">
        <v>14.265129682997118</v>
      </c>
    </row>
    <row r="31" spans="2:5" s="4" customFormat="1" ht="12" customHeight="1" x14ac:dyDescent="0.2">
      <c r="B31" s="8" t="s">
        <v>24</v>
      </c>
      <c r="C31" s="28">
        <v>16854</v>
      </c>
      <c r="D31" s="28">
        <v>16843</v>
      </c>
      <c r="E31" s="29">
        <v>99.934733594398963</v>
      </c>
    </row>
    <row r="32" spans="2:5" ht="12" customHeight="1" x14ac:dyDescent="0.2">
      <c r="B32" s="8" t="s">
        <v>25</v>
      </c>
      <c r="C32" s="28">
        <v>2863</v>
      </c>
      <c r="D32" s="28">
        <v>2215</v>
      </c>
      <c r="E32" s="29">
        <v>77.366398882291293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9960</v>
      </c>
      <c r="D37" s="26">
        <v>9593</v>
      </c>
      <c r="E37" s="27">
        <v>96.315261044176708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30330</v>
      </c>
      <c r="D44" s="24">
        <v>21358</v>
      </c>
      <c r="E44" s="25">
        <v>70.418727332673924</v>
      </c>
    </row>
    <row r="45" spans="2:6" ht="12" customHeight="1" x14ac:dyDescent="0.2">
      <c r="B45" s="7" t="s">
        <v>37</v>
      </c>
      <c r="C45" s="26">
        <v>24066</v>
      </c>
      <c r="D45" s="26">
        <v>20931</v>
      </c>
      <c r="E45" s="27">
        <v>86.973323360757917</v>
      </c>
      <c r="F45" s="5"/>
    </row>
    <row r="46" spans="2:6" ht="12" customHeight="1" x14ac:dyDescent="0.2">
      <c r="B46" s="7" t="s">
        <v>38</v>
      </c>
      <c r="C46" s="26">
        <v>326</v>
      </c>
      <c r="D46" s="26">
        <v>25</v>
      </c>
      <c r="E46" s="27">
        <v>7.6687116564417179</v>
      </c>
    </row>
    <row r="47" spans="2:6" ht="12" customHeight="1" x14ac:dyDescent="0.2">
      <c r="B47" s="6" t="s">
        <v>84</v>
      </c>
      <c r="C47" s="22">
        <v>18009</v>
      </c>
      <c r="D47" s="22">
        <v>14809</v>
      </c>
      <c r="E47" s="27">
        <v>82.231106668887776</v>
      </c>
    </row>
    <row r="48" spans="2:6" ht="12" customHeight="1" x14ac:dyDescent="0.2">
      <c r="B48" s="6" t="s">
        <v>39</v>
      </c>
      <c r="C48" s="32">
        <v>6885</v>
      </c>
      <c r="D48" s="32">
        <v>6655</v>
      </c>
      <c r="E48" s="33">
        <v>96.659404502541761</v>
      </c>
    </row>
    <row r="49" spans="2:5" ht="12" customHeight="1" x14ac:dyDescent="0.2">
      <c r="B49" s="6" t="s">
        <v>40</v>
      </c>
      <c r="C49" s="32">
        <v>6528</v>
      </c>
      <c r="D49" s="32">
        <v>6506</v>
      </c>
      <c r="E49" s="33">
        <v>99.662990196078425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6528</v>
      </c>
      <c r="D51" s="34">
        <v>6506</v>
      </c>
      <c r="E51" s="35">
        <v>99.662990196078425</v>
      </c>
    </row>
    <row r="52" spans="2:5" ht="12" customHeight="1" x14ac:dyDescent="0.2">
      <c r="B52" s="6" t="s">
        <v>43</v>
      </c>
      <c r="C52" s="32">
        <v>357</v>
      </c>
      <c r="D52" s="32">
        <v>149</v>
      </c>
      <c r="E52" s="33">
        <v>41.736694677871149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357</v>
      </c>
      <c r="D54" s="34">
        <v>149</v>
      </c>
      <c r="E54" s="35">
        <v>41.736694677871149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3879</v>
      </c>
      <c r="D58" s="32">
        <v>3879</v>
      </c>
      <c r="E58" s="33">
        <v>100</v>
      </c>
    </row>
    <row r="59" spans="2:5" ht="12" customHeight="1" x14ac:dyDescent="0.2">
      <c r="B59" s="6" t="s">
        <v>48</v>
      </c>
      <c r="C59" s="32">
        <v>3879</v>
      </c>
      <c r="D59" s="32">
        <v>3879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7241</v>
      </c>
      <c r="D61" s="32">
        <v>4271</v>
      </c>
      <c r="E61" s="33">
        <v>58.983565805827922</v>
      </c>
    </row>
    <row r="62" spans="2:5" s="4" customFormat="1" ht="12" customHeight="1" x14ac:dyDescent="0.2">
      <c r="B62" s="6" t="s">
        <v>51</v>
      </c>
      <c r="C62" s="32">
        <v>7237</v>
      </c>
      <c r="D62" s="32">
        <v>4267</v>
      </c>
      <c r="E62" s="33">
        <v>58.960895398645853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122821</v>
      </c>
      <c r="D70" s="22">
        <v>23462</v>
      </c>
      <c r="E70" s="23">
        <v>19.10259646151717</v>
      </c>
    </row>
    <row r="71" spans="2:5" ht="12" customHeight="1" x14ac:dyDescent="0.2">
      <c r="B71" s="6" t="s">
        <v>57</v>
      </c>
      <c r="C71" s="32">
        <v>16701</v>
      </c>
      <c r="D71" s="32">
        <v>265</v>
      </c>
      <c r="E71" s="33">
        <v>1.5867313334530866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16528</v>
      </c>
      <c r="D74" s="36">
        <v>95</v>
      </c>
      <c r="E74" s="37">
        <v>0.57478218780251689</v>
      </c>
    </row>
    <row r="75" spans="2:5" ht="12" customHeight="1" x14ac:dyDescent="0.2">
      <c r="B75" s="6" t="s">
        <v>61</v>
      </c>
      <c r="C75" s="32">
        <v>173</v>
      </c>
      <c r="D75" s="32">
        <v>170</v>
      </c>
      <c r="E75" s="33">
        <v>98.265895953757223</v>
      </c>
    </row>
    <row r="76" spans="2:5" ht="12" customHeight="1" x14ac:dyDescent="0.2">
      <c r="B76" s="6" t="s">
        <v>62</v>
      </c>
      <c r="C76" s="32">
        <v>1027</v>
      </c>
      <c r="D76" s="32">
        <v>931</v>
      </c>
      <c r="E76" s="33">
        <v>90.65238558909445</v>
      </c>
    </row>
    <row r="77" spans="2:5" ht="12" customHeight="1" x14ac:dyDescent="0.2">
      <c r="B77" s="6" t="s">
        <v>63</v>
      </c>
      <c r="C77" s="32">
        <v>231</v>
      </c>
      <c r="D77" s="32">
        <v>142</v>
      </c>
      <c r="E77" s="33">
        <v>61.471861471861466</v>
      </c>
    </row>
    <row r="78" spans="2:5" ht="12" customHeight="1" x14ac:dyDescent="0.2">
      <c r="B78" s="6" t="s">
        <v>64</v>
      </c>
      <c r="C78" s="32">
        <v>796</v>
      </c>
      <c r="D78" s="32">
        <v>789</v>
      </c>
      <c r="E78" s="33">
        <v>99.120603015075375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792</v>
      </c>
      <c r="D86" s="34">
        <v>789</v>
      </c>
      <c r="E86" s="35">
        <v>99.621212121212125</v>
      </c>
    </row>
    <row r="87" spans="2:5" ht="12" customHeight="1" x14ac:dyDescent="0.2">
      <c r="B87" s="6" t="s">
        <v>73</v>
      </c>
      <c r="C87" s="32">
        <v>98993</v>
      </c>
      <c r="D87" s="32">
        <v>16332</v>
      </c>
      <c r="E87" s="33">
        <v>16.498136231854776</v>
      </c>
    </row>
    <row r="88" spans="2:5" ht="12" customHeight="1" x14ac:dyDescent="0.2">
      <c r="B88" s="6" t="s">
        <v>74</v>
      </c>
      <c r="C88" s="36">
        <v>1574</v>
      </c>
      <c r="D88" s="36">
        <v>1140</v>
      </c>
      <c r="E88" s="37">
        <v>72.426937738246508</v>
      </c>
    </row>
    <row r="89" spans="2:5" ht="12" customHeight="1" x14ac:dyDescent="0.2">
      <c r="B89" s="6" t="s">
        <v>75</v>
      </c>
      <c r="C89" s="32">
        <v>20653</v>
      </c>
      <c r="D89" s="32">
        <v>5491</v>
      </c>
      <c r="E89" s="33">
        <v>26.586936522539101</v>
      </c>
    </row>
    <row r="90" spans="2:5" ht="12" customHeight="1" x14ac:dyDescent="0.2">
      <c r="B90" s="6" t="s">
        <v>76</v>
      </c>
      <c r="C90" s="32">
        <v>76661</v>
      </c>
      <c r="D90" s="32">
        <v>9645</v>
      </c>
      <c r="E90" s="33">
        <v>12.58136470956549</v>
      </c>
    </row>
    <row r="91" spans="2:5" ht="12" customHeight="1" x14ac:dyDescent="0.2">
      <c r="B91" s="6" t="s">
        <v>77</v>
      </c>
      <c r="C91" s="32">
        <v>105</v>
      </c>
      <c r="D91" s="32">
        <v>56</v>
      </c>
      <c r="E91" s="33">
        <v>53.333333333333336</v>
      </c>
    </row>
    <row r="92" spans="2:5" ht="12" customHeight="1" x14ac:dyDescent="0.2">
      <c r="B92" s="6" t="s">
        <v>78</v>
      </c>
      <c r="C92" s="32">
        <v>6100</v>
      </c>
      <c r="D92" s="32">
        <v>5934</v>
      </c>
      <c r="E92" s="33">
        <v>97.278688524590166</v>
      </c>
    </row>
    <row r="93" spans="2:5" ht="12" customHeight="1" x14ac:dyDescent="0.2">
      <c r="B93" s="6" t="s">
        <v>86</v>
      </c>
      <c r="C93" s="22">
        <v>611</v>
      </c>
      <c r="D93" s="22">
        <v>611</v>
      </c>
      <c r="E93" s="23">
        <v>100</v>
      </c>
    </row>
    <row r="94" spans="2:5" ht="12" customHeight="1" x14ac:dyDescent="0.2">
      <c r="B94" s="6" t="s">
        <v>79</v>
      </c>
      <c r="C94" s="32">
        <v>611</v>
      </c>
      <c r="D94" s="32">
        <v>611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9A3157C-B8F9-48D6-86B0-9075F3A2C2B8}"/>
    <hyperlink ref="D4" location="ŞUBAT!A1" display="Şubat" xr:uid="{977EA221-D44F-400D-8552-2161B47F8F8F}"/>
    <hyperlink ref="E4" location="MART!A1" display="Mart" xr:uid="{56CB5B10-3746-4F13-8843-06C2AB1C86B3}"/>
    <hyperlink ref="C5" location="NİSAN!A1" display="Nisan" xr:uid="{4F645C16-8297-45ED-AED1-FE99143AA070}"/>
    <hyperlink ref="D5" location="MAYIS!A1" display="Mayıs" xr:uid="{387531C9-4DAC-4868-8790-BB829CBD900D}"/>
    <hyperlink ref="E5" location="HAZİRAN!A1" display="Haziran" xr:uid="{6F19060D-9462-4EEE-AE04-323FE6B53E90}"/>
    <hyperlink ref="C6" location="TEMMUZ!A1" display="Temmuz" xr:uid="{EEEEFE27-073B-4CE8-BD63-3FBBA70F9B64}"/>
    <hyperlink ref="D6" location="AĞUSTOS!A1" display="Ağustos" xr:uid="{7583818C-7E56-4585-9815-70602F826E59}"/>
    <hyperlink ref="E6" location="EYLÜL!A1" display="Eylül" xr:uid="{72A68668-EFBF-486C-A468-62D4DE344D51}"/>
    <hyperlink ref="C7" location="EKİM!A1" display="Ekim" xr:uid="{592CCFFA-A063-43B0-9655-2F6B9314E7F6}"/>
    <hyperlink ref="D7" location="KASIM!A1" display="Kasım" xr:uid="{43296DC2-71A1-414F-BEFE-613C2F02CE05}"/>
    <hyperlink ref="E7" location="ARALIK!A1" display="Aralık" xr:uid="{44C7A08B-6695-47A7-B51C-C355FA2C60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998F-30C4-4DE3-9D90-8F214A70B1C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482968</v>
      </c>
      <c r="D10" s="22">
        <v>268976</v>
      </c>
      <c r="E10" s="23">
        <v>55.692302595617107</v>
      </c>
    </row>
    <row r="11" spans="2:5" ht="12" customHeight="1" x14ac:dyDescent="0.2">
      <c r="B11" s="7" t="s">
        <v>4</v>
      </c>
      <c r="C11" s="24">
        <v>347351</v>
      </c>
      <c r="D11" s="24">
        <v>233995</v>
      </c>
      <c r="E11" s="25">
        <v>67.365575455375108</v>
      </c>
    </row>
    <row r="12" spans="2:5" ht="12" customHeight="1" x14ac:dyDescent="0.2">
      <c r="B12" s="7" t="s">
        <v>5</v>
      </c>
      <c r="C12" s="24">
        <v>164178</v>
      </c>
      <c r="D12" s="24">
        <v>112046</v>
      </c>
      <c r="E12" s="25">
        <v>68.246659113888583</v>
      </c>
    </row>
    <row r="13" spans="2:5" ht="12" customHeight="1" x14ac:dyDescent="0.2">
      <c r="B13" s="7" t="s">
        <v>6</v>
      </c>
      <c r="C13" s="26">
        <v>142809</v>
      </c>
      <c r="D13" s="26">
        <v>100396</v>
      </c>
      <c r="E13" s="27">
        <v>70.300891400401937</v>
      </c>
    </row>
    <row r="14" spans="2:5" ht="12" customHeight="1" x14ac:dyDescent="0.2">
      <c r="B14" s="8" t="s">
        <v>7</v>
      </c>
      <c r="C14" s="28">
        <v>22822</v>
      </c>
      <c r="D14" s="28">
        <v>8374</v>
      </c>
      <c r="E14" s="29">
        <v>36.692664972395058</v>
      </c>
    </row>
    <row r="15" spans="2:5" ht="12" customHeight="1" x14ac:dyDescent="0.2">
      <c r="B15" s="8" t="s">
        <v>8</v>
      </c>
      <c r="C15" s="28">
        <v>5412</v>
      </c>
      <c r="D15" s="28">
        <v>2068</v>
      </c>
      <c r="E15" s="29">
        <v>38.211382113821138</v>
      </c>
    </row>
    <row r="16" spans="2:5" ht="12" customHeight="1" x14ac:dyDescent="0.2">
      <c r="B16" s="8" t="s">
        <v>9</v>
      </c>
      <c r="C16" s="28">
        <v>105991</v>
      </c>
      <c r="D16" s="28">
        <v>83659</v>
      </c>
      <c r="E16" s="29">
        <v>78.930286533762313</v>
      </c>
    </row>
    <row r="17" spans="2:5" ht="12" customHeight="1" x14ac:dyDescent="0.2">
      <c r="B17" s="8" t="s">
        <v>10</v>
      </c>
      <c r="C17" s="28">
        <v>8584</v>
      </c>
      <c r="D17" s="28">
        <v>6295</v>
      </c>
      <c r="E17" s="29">
        <v>73.334109972041006</v>
      </c>
    </row>
    <row r="18" spans="2:5" ht="12" customHeight="1" x14ac:dyDescent="0.2">
      <c r="B18" s="7" t="s">
        <v>11</v>
      </c>
      <c r="C18" s="24">
        <v>21369</v>
      </c>
      <c r="D18" s="24">
        <v>11650</v>
      </c>
      <c r="E18" s="25">
        <v>54.518227338668169</v>
      </c>
    </row>
    <row r="19" spans="2:5" ht="12" customHeight="1" x14ac:dyDescent="0.2">
      <c r="B19" s="8" t="s">
        <v>12</v>
      </c>
      <c r="C19" s="28">
        <v>10984</v>
      </c>
      <c r="D19" s="28">
        <v>2297</v>
      </c>
      <c r="E19" s="29">
        <v>20.912235979606699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10350</v>
      </c>
      <c r="D21" s="28">
        <v>9352</v>
      </c>
      <c r="E21" s="29">
        <v>90.357487922705317</v>
      </c>
    </row>
    <row r="22" spans="2:5" s="4" customFormat="1" ht="12" customHeight="1" x14ac:dyDescent="0.2">
      <c r="B22" s="7" t="s">
        <v>15</v>
      </c>
      <c r="C22" s="24">
        <v>37519</v>
      </c>
      <c r="D22" s="24">
        <v>25978</v>
      </c>
      <c r="E22" s="25">
        <v>69.239585276793093</v>
      </c>
    </row>
    <row r="23" spans="2:5" s="4" customFormat="1" ht="12" customHeight="1" x14ac:dyDescent="0.2">
      <c r="B23" s="8" t="s">
        <v>16</v>
      </c>
      <c r="C23" s="30">
        <v>70</v>
      </c>
      <c r="D23" s="30">
        <v>-5</v>
      </c>
      <c r="E23" s="31">
        <v>-7.1428571428571423</v>
      </c>
    </row>
    <row r="24" spans="2:5" ht="12" customHeight="1" x14ac:dyDescent="0.2">
      <c r="B24" s="8" t="s">
        <v>17</v>
      </c>
      <c r="C24" s="30">
        <v>37449</v>
      </c>
      <c r="D24" s="30">
        <v>25983</v>
      </c>
      <c r="E24" s="31">
        <v>69.38236000961308</v>
      </c>
    </row>
    <row r="25" spans="2:5" s="4" customFormat="1" ht="12" customHeight="1" x14ac:dyDescent="0.2">
      <c r="B25" s="7" t="s">
        <v>18</v>
      </c>
      <c r="C25" s="24">
        <v>94777</v>
      </c>
      <c r="D25" s="24">
        <v>57265</v>
      </c>
      <c r="E25" s="25">
        <v>60.420777192778843</v>
      </c>
    </row>
    <row r="26" spans="2:5" ht="12" customHeight="1" x14ac:dyDescent="0.2">
      <c r="B26" s="7" t="s">
        <v>19</v>
      </c>
      <c r="C26" s="24">
        <v>66381</v>
      </c>
      <c r="D26" s="24">
        <v>30803</v>
      </c>
      <c r="E26" s="25">
        <v>46.403338304635362</v>
      </c>
    </row>
    <row r="27" spans="2:5" ht="12" customHeight="1" x14ac:dyDescent="0.2">
      <c r="B27" s="8" t="s">
        <v>20</v>
      </c>
      <c r="C27" s="28">
        <v>60092</v>
      </c>
      <c r="D27" s="28">
        <v>25569</v>
      </c>
      <c r="E27" s="29">
        <v>42.549757039206547</v>
      </c>
    </row>
    <row r="28" spans="2:5" ht="12" customHeight="1" x14ac:dyDescent="0.2">
      <c r="B28" s="8" t="s">
        <v>21</v>
      </c>
      <c r="C28" s="28">
        <v>6289</v>
      </c>
      <c r="D28" s="28">
        <v>5234</v>
      </c>
      <c r="E28" s="29">
        <v>83.224678009222458</v>
      </c>
    </row>
    <row r="29" spans="2:5" ht="12" customHeight="1" x14ac:dyDescent="0.2">
      <c r="B29" s="7" t="s">
        <v>22</v>
      </c>
      <c r="C29" s="26">
        <v>19407</v>
      </c>
      <c r="D29" s="26">
        <v>17841</v>
      </c>
      <c r="E29" s="27">
        <v>91.930746637811097</v>
      </c>
    </row>
    <row r="30" spans="2:5" ht="12" customHeight="1" x14ac:dyDescent="0.2">
      <c r="B30" s="8" t="s">
        <v>23</v>
      </c>
      <c r="C30" s="28">
        <v>1388</v>
      </c>
      <c r="D30" s="28">
        <v>188</v>
      </c>
      <c r="E30" s="29">
        <v>13.544668587896252</v>
      </c>
    </row>
    <row r="31" spans="2:5" s="4" customFormat="1" ht="12" customHeight="1" x14ac:dyDescent="0.2">
      <c r="B31" s="8" t="s">
        <v>24</v>
      </c>
      <c r="C31" s="28">
        <v>15446</v>
      </c>
      <c r="D31" s="28">
        <v>15438</v>
      </c>
      <c r="E31" s="29">
        <v>99.948206655444778</v>
      </c>
    </row>
    <row r="32" spans="2:5" ht="12" customHeight="1" x14ac:dyDescent="0.2">
      <c r="B32" s="8" t="s">
        <v>25</v>
      </c>
      <c r="C32" s="28">
        <v>2573</v>
      </c>
      <c r="D32" s="28">
        <v>2215</v>
      </c>
      <c r="E32" s="29">
        <v>86.086280606296157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8988</v>
      </c>
      <c r="D37" s="26">
        <v>8620</v>
      </c>
      <c r="E37" s="27">
        <v>95.905651980418341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28058</v>
      </c>
      <c r="D44" s="24">
        <v>19372</v>
      </c>
      <c r="E44" s="25">
        <v>69.042697269940831</v>
      </c>
    </row>
    <row r="45" spans="2:6" ht="12" customHeight="1" x14ac:dyDescent="0.2">
      <c r="B45" s="7" t="s">
        <v>37</v>
      </c>
      <c r="C45" s="26">
        <v>22496</v>
      </c>
      <c r="D45" s="26">
        <v>19310</v>
      </c>
      <c r="E45" s="27">
        <v>85.837482219061172</v>
      </c>
      <c r="F45" s="5"/>
    </row>
    <row r="46" spans="2:6" ht="12" customHeight="1" x14ac:dyDescent="0.2">
      <c r="B46" s="7" t="s">
        <v>38</v>
      </c>
      <c r="C46" s="26">
        <v>323</v>
      </c>
      <c r="D46" s="26">
        <v>24</v>
      </c>
      <c r="E46" s="27">
        <v>7.4303405572755414</v>
      </c>
    </row>
    <row r="47" spans="2:6" ht="12" customHeight="1" x14ac:dyDescent="0.2">
      <c r="B47" s="6" t="s">
        <v>84</v>
      </c>
      <c r="C47" s="22">
        <v>16969</v>
      </c>
      <c r="D47" s="22">
        <v>13662</v>
      </c>
      <c r="E47" s="27">
        <v>80.511521008898583</v>
      </c>
    </row>
    <row r="48" spans="2:6" ht="12" customHeight="1" x14ac:dyDescent="0.2">
      <c r="B48" s="6" t="s">
        <v>39</v>
      </c>
      <c r="C48" s="32">
        <v>6360</v>
      </c>
      <c r="D48" s="32">
        <v>6127</v>
      </c>
      <c r="E48" s="33">
        <v>96.336477987421389</v>
      </c>
    </row>
    <row r="49" spans="2:5" ht="12" customHeight="1" x14ac:dyDescent="0.2">
      <c r="B49" s="6" t="s">
        <v>40</v>
      </c>
      <c r="C49" s="32">
        <v>6025</v>
      </c>
      <c r="D49" s="32">
        <v>6000</v>
      </c>
      <c r="E49" s="33">
        <v>99.585062240663902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6025</v>
      </c>
      <c r="D51" s="34">
        <v>6000</v>
      </c>
      <c r="E51" s="35">
        <v>99.585062240663902</v>
      </c>
    </row>
    <row r="52" spans="2:5" ht="12" customHeight="1" x14ac:dyDescent="0.2">
      <c r="B52" s="6" t="s">
        <v>43</v>
      </c>
      <c r="C52" s="32">
        <v>335</v>
      </c>
      <c r="D52" s="32">
        <v>127</v>
      </c>
      <c r="E52" s="33">
        <v>37.910447761194028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335</v>
      </c>
      <c r="D54" s="34">
        <v>127</v>
      </c>
      <c r="E54" s="35">
        <v>37.910447761194028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3618</v>
      </c>
      <c r="D58" s="32">
        <v>3618</v>
      </c>
      <c r="E58" s="33">
        <v>100</v>
      </c>
    </row>
    <row r="59" spans="2:5" ht="12" customHeight="1" x14ac:dyDescent="0.2">
      <c r="B59" s="6" t="s">
        <v>48</v>
      </c>
      <c r="C59" s="32">
        <v>3618</v>
      </c>
      <c r="D59" s="32">
        <v>3618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6990</v>
      </c>
      <c r="D61" s="32">
        <v>3916</v>
      </c>
      <c r="E61" s="33">
        <v>56.022889842632331</v>
      </c>
    </row>
    <row r="62" spans="2:5" s="4" customFormat="1" ht="12" customHeight="1" x14ac:dyDescent="0.2">
      <c r="B62" s="6" t="s">
        <v>51</v>
      </c>
      <c r="C62" s="32">
        <v>6986</v>
      </c>
      <c r="D62" s="32">
        <v>3912</v>
      </c>
      <c r="E62" s="33">
        <v>55.997709705124535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118068</v>
      </c>
      <c r="D70" s="22">
        <v>20739</v>
      </c>
      <c r="E70" s="23">
        <v>17.565301351763392</v>
      </c>
    </row>
    <row r="71" spans="2:5" ht="12" customHeight="1" x14ac:dyDescent="0.2">
      <c r="B71" s="6" t="s">
        <v>57</v>
      </c>
      <c r="C71" s="32">
        <v>16231</v>
      </c>
      <c r="D71" s="32">
        <v>230</v>
      </c>
      <c r="E71" s="33">
        <v>1.4170414638654427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16065</v>
      </c>
      <c r="D74" s="36">
        <v>67</v>
      </c>
      <c r="E74" s="37">
        <v>0.41705571117335827</v>
      </c>
    </row>
    <row r="75" spans="2:5" ht="12" customHeight="1" x14ac:dyDescent="0.2">
      <c r="B75" s="6" t="s">
        <v>61</v>
      </c>
      <c r="C75" s="32">
        <v>166</v>
      </c>
      <c r="D75" s="32">
        <v>163</v>
      </c>
      <c r="E75" s="33">
        <v>98.192771084337352</v>
      </c>
    </row>
    <row r="76" spans="2:5" ht="12" customHeight="1" x14ac:dyDescent="0.2">
      <c r="B76" s="6" t="s">
        <v>62</v>
      </c>
      <c r="C76" s="32">
        <v>968</v>
      </c>
      <c r="D76" s="32">
        <v>876</v>
      </c>
      <c r="E76" s="33">
        <v>90.495867768595033</v>
      </c>
    </row>
    <row r="77" spans="2:5" ht="12" customHeight="1" x14ac:dyDescent="0.2">
      <c r="B77" s="6" t="s">
        <v>63</v>
      </c>
      <c r="C77" s="32">
        <v>225</v>
      </c>
      <c r="D77" s="32">
        <v>139</v>
      </c>
      <c r="E77" s="33">
        <v>61.777777777777779</v>
      </c>
    </row>
    <row r="78" spans="2:5" ht="12" customHeight="1" x14ac:dyDescent="0.2">
      <c r="B78" s="6" t="s">
        <v>64</v>
      </c>
      <c r="C78" s="32">
        <v>743</v>
      </c>
      <c r="D78" s="32">
        <v>737</v>
      </c>
      <c r="E78" s="33">
        <v>99.192462987886941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739</v>
      </c>
      <c r="D86" s="34">
        <v>737</v>
      </c>
      <c r="E86" s="35">
        <v>99.72936400541272</v>
      </c>
    </row>
    <row r="87" spans="2:5" ht="12" customHeight="1" x14ac:dyDescent="0.2">
      <c r="B87" s="6" t="s">
        <v>73</v>
      </c>
      <c r="C87" s="32">
        <v>95403</v>
      </c>
      <c r="D87" s="32">
        <v>14341</v>
      </c>
      <c r="E87" s="33">
        <v>15.032022053813821</v>
      </c>
    </row>
    <row r="88" spans="2:5" ht="12" customHeight="1" x14ac:dyDescent="0.2">
      <c r="B88" s="6" t="s">
        <v>74</v>
      </c>
      <c r="C88" s="36">
        <v>1445</v>
      </c>
      <c r="D88" s="36">
        <v>1014</v>
      </c>
      <c r="E88" s="37">
        <v>70.173010380622841</v>
      </c>
    </row>
    <row r="89" spans="2:5" ht="12" customHeight="1" x14ac:dyDescent="0.2">
      <c r="B89" s="6" t="s">
        <v>75</v>
      </c>
      <c r="C89" s="32">
        <v>19993</v>
      </c>
      <c r="D89" s="32">
        <v>4999</v>
      </c>
      <c r="E89" s="33">
        <v>25.003751312959537</v>
      </c>
    </row>
    <row r="90" spans="2:5" ht="12" customHeight="1" x14ac:dyDescent="0.2">
      <c r="B90" s="6" t="s">
        <v>76</v>
      </c>
      <c r="C90" s="32">
        <v>73860</v>
      </c>
      <c r="D90" s="32">
        <v>8290</v>
      </c>
      <c r="E90" s="33">
        <v>11.223937178445709</v>
      </c>
    </row>
    <row r="91" spans="2:5" ht="12" customHeight="1" x14ac:dyDescent="0.2">
      <c r="B91" s="6" t="s">
        <v>77</v>
      </c>
      <c r="C91" s="32">
        <v>105</v>
      </c>
      <c r="D91" s="32">
        <v>38</v>
      </c>
      <c r="E91" s="33">
        <v>36.19047619047619</v>
      </c>
    </row>
    <row r="92" spans="2:5" ht="12" customHeight="1" x14ac:dyDescent="0.2">
      <c r="B92" s="6" t="s">
        <v>78</v>
      </c>
      <c r="C92" s="32">
        <v>5466</v>
      </c>
      <c r="D92" s="32">
        <v>5292</v>
      </c>
      <c r="E92" s="33">
        <v>96.816684961580677</v>
      </c>
    </row>
    <row r="93" spans="2:5" ht="12" customHeight="1" x14ac:dyDescent="0.2">
      <c r="B93" s="6" t="s">
        <v>86</v>
      </c>
      <c r="C93" s="22">
        <v>580</v>
      </c>
      <c r="D93" s="22">
        <v>580</v>
      </c>
      <c r="E93" s="23">
        <v>100</v>
      </c>
    </row>
    <row r="94" spans="2:5" ht="12" customHeight="1" x14ac:dyDescent="0.2">
      <c r="B94" s="6" t="s">
        <v>79</v>
      </c>
      <c r="C94" s="32">
        <v>580</v>
      </c>
      <c r="D94" s="32">
        <v>580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2C1754E-C25A-41F6-B924-1D74F66E8EA1}"/>
    <hyperlink ref="D4" location="ŞUBAT!A1" display="Şubat" xr:uid="{D9AD58E9-04B1-4742-9A46-68FF90421E03}"/>
    <hyperlink ref="E4" location="MART!A1" display="Mart" xr:uid="{44C7413D-06D0-406C-9C22-E2FF7BC37AD9}"/>
    <hyperlink ref="C5" location="NİSAN!A1" display="Nisan" xr:uid="{84C706D5-6D34-4F45-9F35-2A6B3696E106}"/>
    <hyperlink ref="D5" location="MAYIS!A1" display="Mayıs" xr:uid="{119A8449-E9A2-4105-9C8E-FBA5C83C0BAD}"/>
    <hyperlink ref="E5" location="HAZİRAN!A1" display="Haziran" xr:uid="{46ECFCD7-30EB-48DB-B4AD-A719CA02AE1F}"/>
    <hyperlink ref="C6" location="TEMMUZ!A1" display="Temmuz" xr:uid="{DB3B99C7-7120-43A2-8033-8AF1B5730C56}"/>
    <hyperlink ref="D6" location="AĞUSTOS!A1" display="Ağustos" xr:uid="{4C414A8C-038B-4A90-BCE8-AB0D075F2BE4}"/>
    <hyperlink ref="E6" location="EYLÜL!A1" display="Eylül" xr:uid="{598F473C-9D20-4AD0-891D-59890BCEFFC4}"/>
    <hyperlink ref="C7" location="EKİM!A1" display="Ekim" xr:uid="{2E94FEDD-A9F1-42D5-AFE6-E5111E4E4897}"/>
    <hyperlink ref="D7" location="KASIM!A1" display="Kasım" xr:uid="{1C934B82-E2CE-4330-8C84-3466DEAEDF2D}"/>
    <hyperlink ref="E7" location="ARALIK!A1" display="Aralık" xr:uid="{AE692DFE-D34F-4586-8EB5-09AEA07A656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19D1-D4B4-4E77-88AD-C60DC656313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458340</v>
      </c>
      <c r="D10" s="22">
        <v>244977</v>
      </c>
      <c r="E10" s="23">
        <v>53.448749836366019</v>
      </c>
    </row>
    <row r="11" spans="2:5" ht="12" customHeight="1" x14ac:dyDescent="0.2">
      <c r="B11" s="7" t="s">
        <v>4</v>
      </c>
      <c r="C11" s="24">
        <v>326571</v>
      </c>
      <c r="D11" s="24">
        <v>213066</v>
      </c>
      <c r="E11" s="25">
        <v>65.243392707864444</v>
      </c>
    </row>
    <row r="12" spans="2:5" ht="12" customHeight="1" x14ac:dyDescent="0.2">
      <c r="B12" s="7" t="s">
        <v>5</v>
      </c>
      <c r="C12" s="24">
        <v>152815</v>
      </c>
      <c r="D12" s="24">
        <v>100947</v>
      </c>
      <c r="E12" s="25">
        <v>66.058305794588222</v>
      </c>
    </row>
    <row r="13" spans="2:5" ht="12" customHeight="1" x14ac:dyDescent="0.2">
      <c r="B13" s="7" t="s">
        <v>6</v>
      </c>
      <c r="C13" s="26">
        <v>131460</v>
      </c>
      <c r="D13" s="26">
        <v>89524</v>
      </c>
      <c r="E13" s="27">
        <v>68.099802221207966</v>
      </c>
    </row>
    <row r="14" spans="2:5" ht="12" customHeight="1" x14ac:dyDescent="0.2">
      <c r="B14" s="8" t="s">
        <v>7</v>
      </c>
      <c r="C14" s="28">
        <v>22828</v>
      </c>
      <c r="D14" s="28">
        <v>8044</v>
      </c>
      <c r="E14" s="29">
        <v>35.23742772034344</v>
      </c>
    </row>
    <row r="15" spans="2:5" ht="12" customHeight="1" x14ac:dyDescent="0.2">
      <c r="B15" s="8" t="s">
        <v>8</v>
      </c>
      <c r="C15" s="28">
        <v>5398</v>
      </c>
      <c r="D15" s="28">
        <v>1991</v>
      </c>
      <c r="E15" s="29">
        <v>36.884031122638014</v>
      </c>
    </row>
    <row r="16" spans="2:5" ht="12" customHeight="1" x14ac:dyDescent="0.2">
      <c r="B16" s="8" t="s">
        <v>9</v>
      </c>
      <c r="C16" s="28">
        <v>94726</v>
      </c>
      <c r="D16" s="28">
        <v>73310</v>
      </c>
      <c r="E16" s="29">
        <v>77.391634820429445</v>
      </c>
    </row>
    <row r="17" spans="2:5" ht="12" customHeight="1" x14ac:dyDescent="0.2">
      <c r="B17" s="8" t="s">
        <v>10</v>
      </c>
      <c r="C17" s="28">
        <v>8508</v>
      </c>
      <c r="D17" s="28">
        <v>6179</v>
      </c>
      <c r="E17" s="29">
        <v>72.625763986835921</v>
      </c>
    </row>
    <row r="18" spans="2:5" ht="12" customHeight="1" x14ac:dyDescent="0.2">
      <c r="B18" s="7" t="s">
        <v>11</v>
      </c>
      <c r="C18" s="24">
        <v>21355</v>
      </c>
      <c r="D18" s="24">
        <v>11423</v>
      </c>
      <c r="E18" s="25">
        <v>53.490985717630537</v>
      </c>
    </row>
    <row r="19" spans="2:5" ht="12" customHeight="1" x14ac:dyDescent="0.2">
      <c r="B19" s="8" t="s">
        <v>12</v>
      </c>
      <c r="C19" s="28">
        <v>10979</v>
      </c>
      <c r="D19" s="28">
        <v>2176</v>
      </c>
      <c r="E19" s="29">
        <v>19.819655706348481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10341</v>
      </c>
      <c r="D21" s="28">
        <v>9246</v>
      </c>
      <c r="E21" s="29">
        <v>89.411082100377143</v>
      </c>
    </row>
    <row r="22" spans="2:5" s="4" customFormat="1" ht="12" customHeight="1" x14ac:dyDescent="0.2">
      <c r="B22" s="7" t="s">
        <v>15</v>
      </c>
      <c r="C22" s="24">
        <v>37471</v>
      </c>
      <c r="D22" s="24">
        <v>25051</v>
      </c>
      <c r="E22" s="25">
        <v>66.85436737743855</v>
      </c>
    </row>
    <row r="23" spans="2:5" s="4" customFormat="1" ht="12" customHeight="1" x14ac:dyDescent="0.2">
      <c r="B23" s="8" t="s">
        <v>16</v>
      </c>
      <c r="C23" s="30">
        <v>66</v>
      </c>
      <c r="D23" s="30">
        <v>-8</v>
      </c>
      <c r="E23" s="31">
        <v>-12.121212121212121</v>
      </c>
    </row>
    <row r="24" spans="2:5" ht="12" customHeight="1" x14ac:dyDescent="0.2">
      <c r="B24" s="8" t="s">
        <v>17</v>
      </c>
      <c r="C24" s="30">
        <v>37405</v>
      </c>
      <c r="D24" s="30">
        <v>25059</v>
      </c>
      <c r="E24" s="31">
        <v>66.99371741745756</v>
      </c>
    </row>
    <row r="25" spans="2:5" s="4" customFormat="1" ht="12" customHeight="1" x14ac:dyDescent="0.2">
      <c r="B25" s="7" t="s">
        <v>18</v>
      </c>
      <c r="C25" s="24">
        <v>88903</v>
      </c>
      <c r="D25" s="24">
        <v>51722</v>
      </c>
      <c r="E25" s="25">
        <v>58.178014240239364</v>
      </c>
    </row>
    <row r="26" spans="2:5" ht="12" customHeight="1" x14ac:dyDescent="0.2">
      <c r="B26" s="7" t="s">
        <v>19</v>
      </c>
      <c r="C26" s="24">
        <v>63694</v>
      </c>
      <c r="D26" s="24">
        <v>28291</v>
      </c>
      <c r="E26" s="25">
        <v>44.417056551637515</v>
      </c>
    </row>
    <row r="27" spans="2:5" ht="12" customHeight="1" x14ac:dyDescent="0.2">
      <c r="B27" s="8" t="s">
        <v>20</v>
      </c>
      <c r="C27" s="28">
        <v>57854</v>
      </c>
      <c r="D27" s="28">
        <v>23479</v>
      </c>
      <c r="E27" s="29">
        <v>40.583192173402011</v>
      </c>
    </row>
    <row r="28" spans="2:5" ht="12" customHeight="1" x14ac:dyDescent="0.2">
      <c r="B28" s="8" t="s">
        <v>21</v>
      </c>
      <c r="C28" s="28">
        <v>5840</v>
      </c>
      <c r="D28" s="28">
        <v>4812</v>
      </c>
      <c r="E28" s="29">
        <v>82.397260273972606</v>
      </c>
    </row>
    <row r="29" spans="2:5" ht="12" customHeight="1" x14ac:dyDescent="0.2">
      <c r="B29" s="7" t="s">
        <v>22</v>
      </c>
      <c r="C29" s="26">
        <v>17634</v>
      </c>
      <c r="D29" s="26">
        <v>16021</v>
      </c>
      <c r="E29" s="27">
        <v>90.852897811046844</v>
      </c>
    </row>
    <row r="30" spans="2:5" ht="12" customHeight="1" x14ac:dyDescent="0.2">
      <c r="B30" s="8" t="s">
        <v>23</v>
      </c>
      <c r="C30" s="28">
        <v>1255</v>
      </c>
      <c r="D30" s="28">
        <v>188</v>
      </c>
      <c r="E30" s="29">
        <v>14.9800796812749</v>
      </c>
    </row>
    <row r="31" spans="2:5" s="4" customFormat="1" ht="12" customHeight="1" x14ac:dyDescent="0.2">
      <c r="B31" s="8" t="s">
        <v>24</v>
      </c>
      <c r="C31" s="28">
        <v>13926</v>
      </c>
      <c r="D31" s="28">
        <v>13891</v>
      </c>
      <c r="E31" s="29">
        <v>99.748671549619417</v>
      </c>
    </row>
    <row r="32" spans="2:5" ht="12" customHeight="1" x14ac:dyDescent="0.2">
      <c r="B32" s="8" t="s">
        <v>25</v>
      </c>
      <c r="C32" s="28">
        <v>2453</v>
      </c>
      <c r="D32" s="28">
        <v>1942</v>
      </c>
      <c r="E32" s="29">
        <v>79.168365267019979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7574</v>
      </c>
      <c r="D37" s="26">
        <v>7409</v>
      </c>
      <c r="E37" s="27">
        <v>97.821494586744123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26306</v>
      </c>
      <c r="D44" s="24">
        <v>17684</v>
      </c>
      <c r="E44" s="25">
        <v>67.224207405154715</v>
      </c>
    </row>
    <row r="45" spans="2:6" ht="12" customHeight="1" x14ac:dyDescent="0.2">
      <c r="B45" s="7" t="s">
        <v>37</v>
      </c>
      <c r="C45" s="26">
        <v>20754</v>
      </c>
      <c r="D45" s="26">
        <v>17639</v>
      </c>
      <c r="E45" s="27">
        <v>84.990845138286602</v>
      </c>
      <c r="F45" s="5"/>
    </row>
    <row r="46" spans="2:6" ht="12" customHeight="1" x14ac:dyDescent="0.2">
      <c r="B46" s="7" t="s">
        <v>38</v>
      </c>
      <c r="C46" s="26">
        <v>322</v>
      </c>
      <c r="D46" s="26">
        <v>23</v>
      </c>
      <c r="E46" s="27">
        <v>7.1428571428571423</v>
      </c>
    </row>
    <row r="47" spans="2:6" ht="12" customHeight="1" x14ac:dyDescent="0.2">
      <c r="B47" s="6" t="s">
        <v>84</v>
      </c>
      <c r="C47" s="22">
        <v>15868</v>
      </c>
      <c r="D47" s="22">
        <v>12576</v>
      </c>
      <c r="E47" s="27">
        <v>79.25384421477186</v>
      </c>
    </row>
    <row r="48" spans="2:6" ht="12" customHeight="1" x14ac:dyDescent="0.2">
      <c r="B48" s="6" t="s">
        <v>39</v>
      </c>
      <c r="C48" s="32">
        <v>5806</v>
      </c>
      <c r="D48" s="32">
        <v>5574</v>
      </c>
      <c r="E48" s="33">
        <v>96.004133654839819</v>
      </c>
    </row>
    <row r="49" spans="2:5" ht="12" customHeight="1" x14ac:dyDescent="0.2">
      <c r="B49" s="6" t="s">
        <v>40</v>
      </c>
      <c r="C49" s="32">
        <v>5481</v>
      </c>
      <c r="D49" s="32">
        <v>5457</v>
      </c>
      <c r="E49" s="33">
        <v>99.562123700054741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5481</v>
      </c>
      <c r="D51" s="34">
        <v>5457</v>
      </c>
      <c r="E51" s="35">
        <v>99.562123700054741</v>
      </c>
    </row>
    <row r="52" spans="2:5" ht="12" customHeight="1" x14ac:dyDescent="0.2">
      <c r="B52" s="6" t="s">
        <v>43</v>
      </c>
      <c r="C52" s="32">
        <v>325</v>
      </c>
      <c r="D52" s="32">
        <v>117</v>
      </c>
      <c r="E52" s="33">
        <v>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325</v>
      </c>
      <c r="D54" s="34">
        <v>117</v>
      </c>
      <c r="E54" s="35">
        <v>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3472</v>
      </c>
      <c r="D58" s="32">
        <v>3472</v>
      </c>
      <c r="E58" s="33">
        <v>100</v>
      </c>
    </row>
    <row r="59" spans="2:5" ht="12" customHeight="1" x14ac:dyDescent="0.2">
      <c r="B59" s="6" t="s">
        <v>48</v>
      </c>
      <c r="C59" s="32">
        <v>3472</v>
      </c>
      <c r="D59" s="32">
        <v>3472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6589</v>
      </c>
      <c r="D61" s="32">
        <v>3529</v>
      </c>
      <c r="E61" s="33">
        <v>53.558961906207315</v>
      </c>
    </row>
    <row r="62" spans="2:5" s="4" customFormat="1" ht="12" customHeight="1" x14ac:dyDescent="0.2">
      <c r="B62" s="6" t="s">
        <v>51</v>
      </c>
      <c r="C62" s="32">
        <v>6585</v>
      </c>
      <c r="D62" s="32">
        <v>3525</v>
      </c>
      <c r="E62" s="33">
        <v>53.530751708428248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115463</v>
      </c>
      <c r="D70" s="22">
        <v>18897</v>
      </c>
      <c r="E70" s="23">
        <v>16.3662818392039</v>
      </c>
    </row>
    <row r="71" spans="2:5" ht="12" customHeight="1" x14ac:dyDescent="0.2">
      <c r="B71" s="6" t="s">
        <v>57</v>
      </c>
      <c r="C71" s="32">
        <v>16162</v>
      </c>
      <c r="D71" s="32">
        <v>213</v>
      </c>
      <c r="E71" s="33">
        <v>1.3179061997277566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16003</v>
      </c>
      <c r="D74" s="36">
        <v>57</v>
      </c>
      <c r="E74" s="37">
        <v>0.35618321564706618</v>
      </c>
    </row>
    <row r="75" spans="2:5" ht="12" customHeight="1" x14ac:dyDescent="0.2">
      <c r="B75" s="6" t="s">
        <v>61</v>
      </c>
      <c r="C75" s="32">
        <v>159</v>
      </c>
      <c r="D75" s="32">
        <v>156</v>
      </c>
      <c r="E75" s="33">
        <v>98.113207547169807</v>
      </c>
    </row>
    <row r="76" spans="2:5" ht="12" customHeight="1" x14ac:dyDescent="0.2">
      <c r="B76" s="6" t="s">
        <v>62</v>
      </c>
      <c r="C76" s="32">
        <v>856</v>
      </c>
      <c r="D76" s="32">
        <v>762</v>
      </c>
      <c r="E76" s="33">
        <v>89.018691588785046</v>
      </c>
    </row>
    <row r="77" spans="2:5" ht="12" customHeight="1" x14ac:dyDescent="0.2">
      <c r="B77" s="6" t="s">
        <v>63</v>
      </c>
      <c r="C77" s="32">
        <v>219</v>
      </c>
      <c r="D77" s="32">
        <v>133</v>
      </c>
      <c r="E77" s="33">
        <v>60.730593607305941</v>
      </c>
    </row>
    <row r="78" spans="2:5" ht="12" customHeight="1" x14ac:dyDescent="0.2">
      <c r="B78" s="6" t="s">
        <v>64</v>
      </c>
      <c r="C78" s="32">
        <v>637</v>
      </c>
      <c r="D78" s="32">
        <v>629</v>
      </c>
      <c r="E78" s="33">
        <v>98.744113029827318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633</v>
      </c>
      <c r="D86" s="34">
        <v>629</v>
      </c>
      <c r="E86" s="35">
        <v>99.368088467614541</v>
      </c>
    </row>
    <row r="87" spans="2:5" ht="12" customHeight="1" x14ac:dyDescent="0.2">
      <c r="B87" s="6" t="s">
        <v>73</v>
      </c>
      <c r="C87" s="32">
        <v>93571</v>
      </c>
      <c r="D87" s="32">
        <v>13224</v>
      </c>
      <c r="E87" s="33">
        <v>14.132583813360977</v>
      </c>
    </row>
    <row r="88" spans="2:5" ht="12" customHeight="1" x14ac:dyDescent="0.2">
      <c r="B88" s="6" t="s">
        <v>74</v>
      </c>
      <c r="C88" s="36">
        <v>1310</v>
      </c>
      <c r="D88" s="36">
        <v>889</v>
      </c>
      <c r="E88" s="37">
        <v>67.862595419847324</v>
      </c>
    </row>
    <row r="89" spans="2:5" ht="12" customHeight="1" x14ac:dyDescent="0.2">
      <c r="B89" s="6" t="s">
        <v>75</v>
      </c>
      <c r="C89" s="32">
        <v>19092</v>
      </c>
      <c r="D89" s="32">
        <v>4441</v>
      </c>
      <c r="E89" s="33">
        <v>23.261051749423842</v>
      </c>
    </row>
    <row r="90" spans="2:5" ht="12" customHeight="1" x14ac:dyDescent="0.2">
      <c r="B90" s="6" t="s">
        <v>76</v>
      </c>
      <c r="C90" s="32">
        <v>73064</v>
      </c>
      <c r="D90" s="32">
        <v>7856</v>
      </c>
      <c r="E90" s="33">
        <v>10.752217234205629</v>
      </c>
    </row>
    <row r="91" spans="2:5" ht="12" customHeight="1" x14ac:dyDescent="0.2">
      <c r="B91" s="6" t="s">
        <v>77</v>
      </c>
      <c r="C91" s="32">
        <v>105</v>
      </c>
      <c r="D91" s="32">
        <v>38</v>
      </c>
      <c r="E91" s="33">
        <v>36.19047619047619</v>
      </c>
    </row>
    <row r="92" spans="2:5" ht="12" customHeight="1" x14ac:dyDescent="0.2">
      <c r="B92" s="6" t="s">
        <v>78</v>
      </c>
      <c r="C92" s="32">
        <v>4874</v>
      </c>
      <c r="D92" s="32">
        <v>4698</v>
      </c>
      <c r="E92" s="33">
        <v>96.389002872384083</v>
      </c>
    </row>
    <row r="93" spans="2:5" ht="12" customHeight="1" x14ac:dyDescent="0.2">
      <c r="B93" s="6" t="s">
        <v>86</v>
      </c>
      <c r="C93" s="22">
        <v>438</v>
      </c>
      <c r="D93" s="22">
        <v>438</v>
      </c>
      <c r="E93" s="23">
        <v>100</v>
      </c>
    </row>
    <row r="94" spans="2:5" ht="12" customHeight="1" x14ac:dyDescent="0.2">
      <c r="B94" s="6" t="s">
        <v>79</v>
      </c>
      <c r="C94" s="32">
        <v>438</v>
      </c>
      <c r="D94" s="32">
        <v>438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C1BD7EE-1899-422C-9FEB-D9C399363C22}"/>
    <hyperlink ref="D4" location="ŞUBAT!A1" display="Şubat" xr:uid="{985C95D6-652B-47DE-A677-BC416D84CCFE}"/>
    <hyperlink ref="E4" location="MART!A1" display="Mart" xr:uid="{B60EB9BF-0F02-4A7C-86B2-8373811D5D68}"/>
    <hyperlink ref="C5" location="NİSAN!A1" display="Nisan" xr:uid="{D2E99D3F-4DEF-48C1-AF59-B9210D60D7B6}"/>
    <hyperlink ref="D5" location="MAYIS!A1" display="Mayıs" xr:uid="{9BDBE9C3-CC89-4E09-A356-F6F93F6E881B}"/>
    <hyperlink ref="E5" location="HAZİRAN!A1" display="Haziran" xr:uid="{8D1BE5ED-C892-42AD-9204-0D9777A8987E}"/>
    <hyperlink ref="C6" location="TEMMUZ!A1" display="Temmuz" xr:uid="{86E4D5E5-A744-4F4C-93E3-5C94C4777722}"/>
    <hyperlink ref="D6" location="AĞUSTOS!A1" display="Ağustos" xr:uid="{49720C62-1B9E-4E4F-8A39-4E46DF3590C0}"/>
    <hyperlink ref="E6" location="EYLÜL!A1" display="Eylül" xr:uid="{FDCF56E7-7F95-4050-B6BA-6DB8675E3D90}"/>
    <hyperlink ref="C7" location="EKİM!A1" display="Ekim" xr:uid="{FE12F2CA-24BD-4F23-B0AB-6CE9F728AAF8}"/>
    <hyperlink ref="D7" location="KASIM!A1" display="Kasım" xr:uid="{A2D9F78D-6C43-4A25-AE74-3C4FA648C711}"/>
    <hyperlink ref="E7" location="ARALIK!A1" display="Aralık" xr:uid="{7BFD911B-C89C-406B-A3B8-39CFB42E50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FCA9-724E-4F03-9D0B-A152A50787AD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435555</v>
      </c>
      <c r="D10" s="22">
        <v>219306</v>
      </c>
      <c r="E10" s="23">
        <v>50.350931570065782</v>
      </c>
    </row>
    <row r="11" spans="2:5" ht="12" customHeight="1" x14ac:dyDescent="0.2">
      <c r="B11" s="7" t="s">
        <v>4</v>
      </c>
      <c r="C11" s="24">
        <v>307817</v>
      </c>
      <c r="D11" s="24">
        <v>191363</v>
      </c>
      <c r="E11" s="25">
        <v>62.167781506544472</v>
      </c>
    </row>
    <row r="12" spans="2:5" ht="12" customHeight="1" x14ac:dyDescent="0.2">
      <c r="B12" s="7" t="s">
        <v>5</v>
      </c>
      <c r="C12" s="24">
        <v>143780</v>
      </c>
      <c r="D12" s="24">
        <v>90606</v>
      </c>
      <c r="E12" s="25">
        <v>63.017109472805679</v>
      </c>
    </row>
    <row r="13" spans="2:5" ht="12" customHeight="1" x14ac:dyDescent="0.2">
      <c r="B13" s="7" t="s">
        <v>6</v>
      </c>
      <c r="C13" s="26">
        <v>122430</v>
      </c>
      <c r="D13" s="26">
        <v>79607</v>
      </c>
      <c r="E13" s="27">
        <v>65.022461814914649</v>
      </c>
    </row>
    <row r="14" spans="2:5" ht="12" customHeight="1" x14ac:dyDescent="0.2">
      <c r="B14" s="8" t="s">
        <v>7</v>
      </c>
      <c r="C14" s="28">
        <v>22865</v>
      </c>
      <c r="D14" s="28">
        <v>7389</v>
      </c>
      <c r="E14" s="29">
        <v>32.315766455281</v>
      </c>
    </row>
    <row r="15" spans="2:5" ht="12" customHeight="1" x14ac:dyDescent="0.2">
      <c r="B15" s="8" t="s">
        <v>8</v>
      </c>
      <c r="C15" s="28">
        <v>5384</v>
      </c>
      <c r="D15" s="28">
        <v>1847</v>
      </c>
      <c r="E15" s="29">
        <v>34.305349182763742</v>
      </c>
    </row>
    <row r="16" spans="2:5" ht="12" customHeight="1" x14ac:dyDescent="0.2">
      <c r="B16" s="8" t="s">
        <v>9</v>
      </c>
      <c r="C16" s="28">
        <v>85673</v>
      </c>
      <c r="D16" s="28">
        <v>64341</v>
      </c>
      <c r="E16" s="29">
        <v>75.100673491064867</v>
      </c>
    </row>
    <row r="17" spans="2:5" ht="12" customHeight="1" x14ac:dyDescent="0.2">
      <c r="B17" s="8" t="s">
        <v>10</v>
      </c>
      <c r="C17" s="28">
        <v>8508</v>
      </c>
      <c r="D17" s="28">
        <v>6030</v>
      </c>
      <c r="E17" s="29">
        <v>70.874471086036678</v>
      </c>
    </row>
    <row r="18" spans="2:5" ht="12" customHeight="1" x14ac:dyDescent="0.2">
      <c r="B18" s="7" t="s">
        <v>11</v>
      </c>
      <c r="C18" s="24">
        <v>21350</v>
      </c>
      <c r="D18" s="24">
        <v>10999</v>
      </c>
      <c r="E18" s="25">
        <v>51.517564402810301</v>
      </c>
    </row>
    <row r="19" spans="2:5" ht="12" customHeight="1" x14ac:dyDescent="0.2">
      <c r="B19" s="8" t="s">
        <v>12</v>
      </c>
      <c r="C19" s="28">
        <v>10981</v>
      </c>
      <c r="D19" s="28">
        <v>1876</v>
      </c>
      <c r="E19" s="29">
        <v>17.084054275566888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10334</v>
      </c>
      <c r="D21" s="28">
        <v>9122</v>
      </c>
      <c r="E21" s="29">
        <v>88.271724404877105</v>
      </c>
    </row>
    <row r="22" spans="2:5" s="4" customFormat="1" ht="12" customHeight="1" x14ac:dyDescent="0.2">
      <c r="B22" s="7" t="s">
        <v>15</v>
      </c>
      <c r="C22" s="24">
        <v>37419</v>
      </c>
      <c r="D22" s="24">
        <v>23776</v>
      </c>
      <c r="E22" s="25">
        <v>63.539912878484195</v>
      </c>
    </row>
    <row r="23" spans="2:5" s="4" customFormat="1" ht="12" customHeight="1" x14ac:dyDescent="0.2">
      <c r="B23" s="8" t="s">
        <v>16</v>
      </c>
      <c r="C23" s="30">
        <v>56</v>
      </c>
      <c r="D23" s="30">
        <v>-16</v>
      </c>
      <c r="E23" s="31">
        <v>-28.571428571428569</v>
      </c>
    </row>
    <row r="24" spans="2:5" ht="12" customHeight="1" x14ac:dyDescent="0.2">
      <c r="B24" s="8" t="s">
        <v>17</v>
      </c>
      <c r="C24" s="30">
        <v>37363</v>
      </c>
      <c r="D24" s="30">
        <v>23792</v>
      </c>
      <c r="E24" s="31">
        <v>63.67797018440703</v>
      </c>
    </row>
    <row r="25" spans="2:5" s="4" customFormat="1" ht="12" customHeight="1" x14ac:dyDescent="0.2">
      <c r="B25" s="7" t="s">
        <v>18</v>
      </c>
      <c r="C25" s="24">
        <v>82785</v>
      </c>
      <c r="D25" s="24">
        <v>45363</v>
      </c>
      <c r="E25" s="25">
        <v>54.796158724406595</v>
      </c>
    </row>
    <row r="26" spans="2:5" ht="12" customHeight="1" x14ac:dyDescent="0.2">
      <c r="B26" s="7" t="s">
        <v>19</v>
      </c>
      <c r="C26" s="24">
        <v>59746</v>
      </c>
      <c r="D26" s="24">
        <v>24005</v>
      </c>
      <c r="E26" s="25">
        <v>40.178421986409127</v>
      </c>
    </row>
    <row r="27" spans="2:5" ht="12" customHeight="1" x14ac:dyDescent="0.2">
      <c r="B27" s="8" t="s">
        <v>20</v>
      </c>
      <c r="C27" s="28">
        <v>54392</v>
      </c>
      <c r="D27" s="28">
        <v>19738</v>
      </c>
      <c r="E27" s="29">
        <v>36.288424768348285</v>
      </c>
    </row>
    <row r="28" spans="2:5" ht="12" customHeight="1" x14ac:dyDescent="0.2">
      <c r="B28" s="8" t="s">
        <v>21</v>
      </c>
      <c r="C28" s="28">
        <v>5354</v>
      </c>
      <c r="D28" s="28">
        <v>4267</v>
      </c>
      <c r="E28" s="29">
        <v>79.697422487859555</v>
      </c>
    </row>
    <row r="29" spans="2:5" ht="12" customHeight="1" x14ac:dyDescent="0.2">
      <c r="B29" s="7" t="s">
        <v>22</v>
      </c>
      <c r="C29" s="26">
        <v>16307</v>
      </c>
      <c r="D29" s="26">
        <v>14792</v>
      </c>
      <c r="E29" s="27">
        <v>90.709511252836208</v>
      </c>
    </row>
    <row r="30" spans="2:5" ht="12" customHeight="1" x14ac:dyDescent="0.2">
      <c r="B30" s="8" t="s">
        <v>23</v>
      </c>
      <c r="C30" s="28">
        <v>1255</v>
      </c>
      <c r="D30" s="28">
        <v>188</v>
      </c>
      <c r="E30" s="29">
        <v>14.9800796812749</v>
      </c>
    </row>
    <row r="31" spans="2:5" s="4" customFormat="1" ht="12" customHeight="1" x14ac:dyDescent="0.2">
      <c r="B31" s="8" t="s">
        <v>24</v>
      </c>
      <c r="C31" s="28">
        <v>12670</v>
      </c>
      <c r="D31" s="28">
        <v>12662</v>
      </c>
      <c r="E31" s="29">
        <v>99.936858721389115</v>
      </c>
    </row>
    <row r="32" spans="2:5" ht="12" customHeight="1" x14ac:dyDescent="0.2">
      <c r="B32" s="8" t="s">
        <v>25</v>
      </c>
      <c r="C32" s="28">
        <v>2382</v>
      </c>
      <c r="D32" s="28">
        <v>1942</v>
      </c>
      <c r="E32" s="29">
        <v>81.528127623845506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6732</v>
      </c>
      <c r="D37" s="26">
        <v>6566</v>
      </c>
      <c r="E37" s="27">
        <v>97.534165181224012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24608</v>
      </c>
      <c r="D44" s="24">
        <v>15902</v>
      </c>
      <c r="E44" s="25">
        <v>64.621261378413521</v>
      </c>
    </row>
    <row r="45" spans="2:6" ht="12" customHeight="1" x14ac:dyDescent="0.2">
      <c r="B45" s="7" t="s">
        <v>37</v>
      </c>
      <c r="C45" s="26">
        <v>18903</v>
      </c>
      <c r="D45" s="26">
        <v>15697</v>
      </c>
      <c r="E45" s="27">
        <v>83.039729143522194</v>
      </c>
      <c r="F45" s="5"/>
    </row>
    <row r="46" spans="2:6" ht="12" customHeight="1" x14ac:dyDescent="0.2">
      <c r="B46" s="7" t="s">
        <v>38</v>
      </c>
      <c r="C46" s="26">
        <v>322</v>
      </c>
      <c r="D46" s="26">
        <v>19</v>
      </c>
      <c r="E46" s="27">
        <v>5.9006211180124222</v>
      </c>
    </row>
    <row r="47" spans="2:6" ht="12" customHeight="1" x14ac:dyDescent="0.2">
      <c r="B47" s="6" t="s">
        <v>84</v>
      </c>
      <c r="C47" s="22">
        <v>14810</v>
      </c>
      <c r="D47" s="22">
        <v>11417</v>
      </c>
      <c r="E47" s="27">
        <v>77.089804186360567</v>
      </c>
    </row>
    <row r="48" spans="2:6" ht="12" customHeight="1" x14ac:dyDescent="0.2">
      <c r="B48" s="6" t="s">
        <v>39</v>
      </c>
      <c r="C48" s="32">
        <v>5186</v>
      </c>
      <c r="D48" s="32">
        <v>4956</v>
      </c>
      <c r="E48" s="33">
        <v>95.564982645584266</v>
      </c>
    </row>
    <row r="49" spans="2:5" ht="12" customHeight="1" x14ac:dyDescent="0.2">
      <c r="B49" s="6" t="s">
        <v>40</v>
      </c>
      <c r="C49" s="32">
        <v>4870</v>
      </c>
      <c r="D49" s="32">
        <v>4848</v>
      </c>
      <c r="E49" s="33">
        <v>99.548254620123203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4870</v>
      </c>
      <c r="D51" s="34">
        <v>4848</v>
      </c>
      <c r="E51" s="35">
        <v>99.548254620123203</v>
      </c>
    </row>
    <row r="52" spans="2:5" ht="12" customHeight="1" x14ac:dyDescent="0.2">
      <c r="B52" s="6" t="s">
        <v>43</v>
      </c>
      <c r="C52" s="32">
        <v>316</v>
      </c>
      <c r="D52" s="32">
        <v>108</v>
      </c>
      <c r="E52" s="33">
        <v>34.177215189873415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316</v>
      </c>
      <c r="D54" s="34">
        <v>108</v>
      </c>
      <c r="E54" s="35">
        <v>34.177215189873415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3320</v>
      </c>
      <c r="D58" s="32">
        <v>3320</v>
      </c>
      <c r="E58" s="33">
        <v>100</v>
      </c>
    </row>
    <row r="59" spans="2:5" ht="12" customHeight="1" x14ac:dyDescent="0.2">
      <c r="B59" s="6" t="s">
        <v>48</v>
      </c>
      <c r="C59" s="32">
        <v>3320</v>
      </c>
      <c r="D59" s="32">
        <v>3320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6303</v>
      </c>
      <c r="D61" s="32">
        <v>3140</v>
      </c>
      <c r="E61" s="33">
        <v>49.817547199746151</v>
      </c>
    </row>
    <row r="62" spans="2:5" s="4" customFormat="1" ht="12" customHeight="1" x14ac:dyDescent="0.2">
      <c r="B62" s="6" t="s">
        <v>51</v>
      </c>
      <c r="C62" s="32">
        <v>6299</v>
      </c>
      <c r="D62" s="32">
        <v>3136</v>
      </c>
      <c r="E62" s="33">
        <v>49.785680266709001</v>
      </c>
    </row>
    <row r="63" spans="2:5" ht="12" customHeight="1" x14ac:dyDescent="0.2">
      <c r="B63" s="6" t="s">
        <v>90</v>
      </c>
      <c r="C63" s="32">
        <v>4</v>
      </c>
      <c r="D63" s="32">
        <v>4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112526</v>
      </c>
      <c r="D70" s="22">
        <v>16124</v>
      </c>
      <c r="E70" s="23">
        <v>14.329132822636545</v>
      </c>
    </row>
    <row r="71" spans="2:5" ht="12" customHeight="1" x14ac:dyDescent="0.2">
      <c r="B71" s="6" t="s">
        <v>57</v>
      </c>
      <c r="C71" s="32">
        <v>16125</v>
      </c>
      <c r="D71" s="32">
        <v>197</v>
      </c>
      <c r="E71" s="33">
        <v>1.2217054263565892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15974</v>
      </c>
      <c r="D74" s="36">
        <v>49</v>
      </c>
      <c r="E74" s="37">
        <v>0.30674846625766872</v>
      </c>
    </row>
    <row r="75" spans="2:5" ht="12" customHeight="1" x14ac:dyDescent="0.2">
      <c r="B75" s="6" t="s">
        <v>61</v>
      </c>
      <c r="C75" s="32">
        <v>151</v>
      </c>
      <c r="D75" s="32">
        <v>148</v>
      </c>
      <c r="E75" s="33">
        <v>98.013245033112582</v>
      </c>
    </row>
    <row r="76" spans="2:5" ht="12" customHeight="1" x14ac:dyDescent="0.2">
      <c r="B76" s="6" t="s">
        <v>62</v>
      </c>
      <c r="C76" s="32">
        <v>797</v>
      </c>
      <c r="D76" s="32">
        <v>705</v>
      </c>
      <c r="E76" s="33">
        <v>88.456712672521959</v>
      </c>
    </row>
    <row r="77" spans="2:5" ht="12" customHeight="1" x14ac:dyDescent="0.2">
      <c r="B77" s="6" t="s">
        <v>63</v>
      </c>
      <c r="C77" s="32">
        <v>219</v>
      </c>
      <c r="D77" s="32">
        <v>133</v>
      </c>
      <c r="E77" s="33">
        <v>60.730593607305941</v>
      </c>
    </row>
    <row r="78" spans="2:5" ht="12" customHeight="1" x14ac:dyDescent="0.2">
      <c r="B78" s="6" t="s">
        <v>64</v>
      </c>
      <c r="C78" s="32">
        <v>578</v>
      </c>
      <c r="D78" s="32">
        <v>572</v>
      </c>
      <c r="E78" s="33">
        <v>98.961937716262966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574</v>
      </c>
      <c r="D86" s="34">
        <v>572</v>
      </c>
      <c r="E86" s="35">
        <v>99.651567944250871</v>
      </c>
    </row>
    <row r="87" spans="2:5" ht="12" customHeight="1" x14ac:dyDescent="0.2">
      <c r="B87" s="6" t="s">
        <v>73</v>
      </c>
      <c r="C87" s="32">
        <v>91380</v>
      </c>
      <c r="D87" s="32">
        <v>11174</v>
      </c>
      <c r="E87" s="33">
        <v>12.228058656161085</v>
      </c>
    </row>
    <row r="88" spans="2:5" ht="12" customHeight="1" x14ac:dyDescent="0.2">
      <c r="B88" s="6" t="s">
        <v>74</v>
      </c>
      <c r="C88" s="36">
        <v>1190</v>
      </c>
      <c r="D88" s="36">
        <v>769</v>
      </c>
      <c r="E88" s="37">
        <v>64.621848739495803</v>
      </c>
    </row>
    <row r="89" spans="2:5" ht="12" customHeight="1" x14ac:dyDescent="0.2">
      <c r="B89" s="6" t="s">
        <v>75</v>
      </c>
      <c r="C89" s="32">
        <v>18476</v>
      </c>
      <c r="D89" s="32">
        <v>3818</v>
      </c>
      <c r="E89" s="33">
        <v>20.664646027278632</v>
      </c>
    </row>
    <row r="90" spans="2:5" ht="12" customHeight="1" x14ac:dyDescent="0.2">
      <c r="B90" s="6" t="s">
        <v>76</v>
      </c>
      <c r="C90" s="32">
        <v>71609</v>
      </c>
      <c r="D90" s="32">
        <v>6553</v>
      </c>
      <c r="E90" s="33">
        <v>9.1510843609043562</v>
      </c>
    </row>
    <row r="91" spans="2:5" ht="12" customHeight="1" x14ac:dyDescent="0.2">
      <c r="B91" s="6" t="s">
        <v>77</v>
      </c>
      <c r="C91" s="32">
        <v>105</v>
      </c>
      <c r="D91" s="32">
        <v>34</v>
      </c>
      <c r="E91" s="33">
        <v>32.38095238095238</v>
      </c>
    </row>
    <row r="92" spans="2:5" ht="12" customHeight="1" x14ac:dyDescent="0.2">
      <c r="B92" s="6" t="s">
        <v>78</v>
      </c>
      <c r="C92" s="32">
        <v>4224</v>
      </c>
      <c r="D92" s="32">
        <v>4048</v>
      </c>
      <c r="E92" s="33">
        <v>95.833333333333343</v>
      </c>
    </row>
    <row r="93" spans="2:5" ht="12" customHeight="1" x14ac:dyDescent="0.2">
      <c r="B93" s="6" t="s">
        <v>86</v>
      </c>
      <c r="C93" s="22">
        <v>402</v>
      </c>
      <c r="D93" s="22">
        <v>402</v>
      </c>
      <c r="E93" s="23">
        <v>100</v>
      </c>
    </row>
    <row r="94" spans="2:5" ht="12" customHeight="1" x14ac:dyDescent="0.2">
      <c r="B94" s="6" t="s">
        <v>79</v>
      </c>
      <c r="C94" s="32">
        <v>402</v>
      </c>
      <c r="D94" s="32">
        <v>402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FDA0660-6225-40D1-9CF7-2420617E2EE1}"/>
    <hyperlink ref="D4" location="ŞUBAT!A1" display="Şubat" xr:uid="{D7224E05-7D19-4141-98D9-26567F354D22}"/>
    <hyperlink ref="E4" location="MART!A1" display="Mart" xr:uid="{165E07BC-FB07-4C44-A6F3-D813B8B37B0C}"/>
    <hyperlink ref="C5" location="NİSAN!A1" display="Nisan" xr:uid="{223F53C0-1E79-4A84-AF5A-832315068775}"/>
    <hyperlink ref="D5" location="MAYIS!A1" display="Mayıs" xr:uid="{378E211C-9C00-4596-9602-BDB2DA4B856F}"/>
    <hyperlink ref="E5" location="HAZİRAN!A1" display="Haziran" xr:uid="{13ECCCD2-4176-488F-AD85-37F833BBBC6E}"/>
    <hyperlink ref="C6" location="TEMMUZ!A1" display="Temmuz" xr:uid="{B7576148-6782-464F-990A-34EF2ABB640A}"/>
    <hyperlink ref="D6" location="AĞUSTOS!A1" display="Ağustos" xr:uid="{AB7983C2-9316-4FF1-9BF4-790F89751FCD}"/>
    <hyperlink ref="E6" location="EYLÜL!A1" display="Eylül" xr:uid="{B215025A-A34B-400D-B046-BB5B17B55E54}"/>
    <hyperlink ref="C7" location="EKİM!A1" display="Ekim" xr:uid="{D09A9DD3-C62F-4C75-B546-D4187D137D50}"/>
    <hyperlink ref="D7" location="KASIM!A1" display="Kasım" xr:uid="{39919411-F984-4FFE-B8A1-646BEE3A0B2E}"/>
    <hyperlink ref="E7" location="ARALIK!A1" display="Aralık" xr:uid="{446E385A-0E78-429F-A610-E25E17CD8A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A53B-BC56-43E8-BCEF-0705AC0FAE89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407076</v>
      </c>
      <c r="D10" s="22">
        <v>183384</v>
      </c>
      <c r="E10" s="23">
        <v>45.049081743949529</v>
      </c>
    </row>
    <row r="11" spans="2:5" ht="12" customHeight="1" x14ac:dyDescent="0.2">
      <c r="B11" s="7" t="s">
        <v>4</v>
      </c>
      <c r="C11" s="24">
        <v>283149</v>
      </c>
      <c r="D11" s="24">
        <v>159069</v>
      </c>
      <c r="E11" s="25">
        <v>56.178549103122386</v>
      </c>
    </row>
    <row r="12" spans="2:5" ht="12" customHeight="1" x14ac:dyDescent="0.2">
      <c r="B12" s="7" t="s">
        <v>5</v>
      </c>
      <c r="C12" s="24">
        <v>129317</v>
      </c>
      <c r="D12" s="24">
        <v>73039</v>
      </c>
      <c r="E12" s="25">
        <v>56.480586465816565</v>
      </c>
    </row>
    <row r="13" spans="2:5" ht="12" customHeight="1" x14ac:dyDescent="0.2">
      <c r="B13" s="7" t="s">
        <v>6</v>
      </c>
      <c r="C13" s="26">
        <v>111356</v>
      </c>
      <c r="D13" s="26">
        <v>65264</v>
      </c>
      <c r="E13" s="27">
        <v>58.608427026832864</v>
      </c>
    </row>
    <row r="14" spans="2:5" ht="12" customHeight="1" x14ac:dyDescent="0.2">
      <c r="B14" s="8" t="s">
        <v>7</v>
      </c>
      <c r="C14" s="28">
        <v>22881</v>
      </c>
      <c r="D14" s="28">
        <v>5825</v>
      </c>
      <c r="E14" s="29">
        <v>25.457803417682793</v>
      </c>
    </row>
    <row r="15" spans="2:5" ht="12" customHeight="1" x14ac:dyDescent="0.2">
      <c r="B15" s="8" t="s">
        <v>8</v>
      </c>
      <c r="C15" s="28">
        <v>5365</v>
      </c>
      <c r="D15" s="28">
        <v>1728</v>
      </c>
      <c r="E15" s="29">
        <v>32.208760484622559</v>
      </c>
    </row>
    <row r="16" spans="2:5" ht="12" customHeight="1" x14ac:dyDescent="0.2">
      <c r="B16" s="8" t="s">
        <v>9</v>
      </c>
      <c r="C16" s="28">
        <v>77222</v>
      </c>
      <c r="D16" s="28">
        <v>53524</v>
      </c>
      <c r="E16" s="29">
        <v>69.311854134832046</v>
      </c>
    </row>
    <row r="17" spans="2:5" ht="12" customHeight="1" x14ac:dyDescent="0.2">
      <c r="B17" s="8" t="s">
        <v>10</v>
      </c>
      <c r="C17" s="28">
        <v>5888</v>
      </c>
      <c r="D17" s="28">
        <v>4187</v>
      </c>
      <c r="E17" s="29">
        <v>71.110733695652172</v>
      </c>
    </row>
    <row r="18" spans="2:5" ht="12" customHeight="1" x14ac:dyDescent="0.2">
      <c r="B18" s="7" t="s">
        <v>11</v>
      </c>
      <c r="C18" s="24">
        <v>17961</v>
      </c>
      <c r="D18" s="24">
        <v>7775</v>
      </c>
      <c r="E18" s="25">
        <v>43.288235621624629</v>
      </c>
    </row>
    <row r="19" spans="2:5" ht="12" customHeight="1" x14ac:dyDescent="0.2">
      <c r="B19" s="8" t="s">
        <v>12</v>
      </c>
      <c r="C19" s="28">
        <v>10985</v>
      </c>
      <c r="D19" s="28">
        <v>1635</v>
      </c>
      <c r="E19" s="29">
        <v>14.883932635411925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6941</v>
      </c>
      <c r="D21" s="28">
        <v>6139</v>
      </c>
      <c r="E21" s="29">
        <v>88.445468952600493</v>
      </c>
    </row>
    <row r="22" spans="2:5" s="4" customFormat="1" ht="12" customHeight="1" x14ac:dyDescent="0.2">
      <c r="B22" s="7" t="s">
        <v>15</v>
      </c>
      <c r="C22" s="24">
        <v>37365</v>
      </c>
      <c r="D22" s="24">
        <v>20649</v>
      </c>
      <c r="E22" s="25">
        <v>55.262946607788031</v>
      </c>
    </row>
    <row r="23" spans="2:5" s="4" customFormat="1" ht="12" customHeight="1" x14ac:dyDescent="0.2">
      <c r="B23" s="8" t="s">
        <v>16</v>
      </c>
      <c r="C23" s="30">
        <v>51</v>
      </c>
      <c r="D23" s="30">
        <v>-24</v>
      </c>
      <c r="E23" s="31">
        <v>-47.058823529411761</v>
      </c>
    </row>
    <row r="24" spans="2:5" ht="12" customHeight="1" x14ac:dyDescent="0.2">
      <c r="B24" s="8" t="s">
        <v>17</v>
      </c>
      <c r="C24" s="30">
        <v>37314</v>
      </c>
      <c r="D24" s="30">
        <v>20673</v>
      </c>
      <c r="E24" s="31">
        <v>55.402797877472267</v>
      </c>
    </row>
    <row r="25" spans="2:5" s="4" customFormat="1" ht="12" customHeight="1" x14ac:dyDescent="0.2">
      <c r="B25" s="7" t="s">
        <v>18</v>
      </c>
      <c r="C25" s="24">
        <v>76239</v>
      </c>
      <c r="D25" s="24">
        <v>38200</v>
      </c>
      <c r="E25" s="25">
        <v>50.105589003003715</v>
      </c>
    </row>
    <row r="26" spans="2:5" ht="12" customHeight="1" x14ac:dyDescent="0.2">
      <c r="B26" s="7" t="s">
        <v>19</v>
      </c>
      <c r="C26" s="24">
        <v>55597</v>
      </c>
      <c r="D26" s="24">
        <v>19128</v>
      </c>
      <c r="E26" s="25">
        <v>34.404734068384982</v>
      </c>
    </row>
    <row r="27" spans="2:5" ht="12" customHeight="1" x14ac:dyDescent="0.2">
      <c r="B27" s="8" t="s">
        <v>20</v>
      </c>
      <c r="C27" s="28">
        <v>50718</v>
      </c>
      <c r="D27" s="28">
        <v>15397</v>
      </c>
      <c r="E27" s="29">
        <v>30.358058283055328</v>
      </c>
    </row>
    <row r="28" spans="2:5" ht="12" customHeight="1" x14ac:dyDescent="0.2">
      <c r="B28" s="8" t="s">
        <v>21</v>
      </c>
      <c r="C28" s="28">
        <v>4879</v>
      </c>
      <c r="D28" s="28">
        <v>3731</v>
      </c>
      <c r="E28" s="29">
        <v>76.470588235294116</v>
      </c>
    </row>
    <row r="29" spans="2:5" ht="12" customHeight="1" x14ac:dyDescent="0.2">
      <c r="B29" s="7" t="s">
        <v>22</v>
      </c>
      <c r="C29" s="26">
        <v>14694</v>
      </c>
      <c r="D29" s="26">
        <v>13340</v>
      </c>
      <c r="E29" s="27">
        <v>90.78535456648973</v>
      </c>
    </row>
    <row r="30" spans="2:5" ht="12" customHeight="1" x14ac:dyDescent="0.2">
      <c r="B30" s="8" t="s">
        <v>23</v>
      </c>
      <c r="C30" s="28">
        <v>1255</v>
      </c>
      <c r="D30" s="28">
        <v>125</v>
      </c>
      <c r="E30" s="29">
        <v>9.9601593625498008</v>
      </c>
    </row>
    <row r="31" spans="2:5" s="4" customFormat="1" ht="12" customHeight="1" x14ac:dyDescent="0.2">
      <c r="B31" s="8" t="s">
        <v>24</v>
      </c>
      <c r="C31" s="28">
        <v>11286</v>
      </c>
      <c r="D31" s="28">
        <v>11273</v>
      </c>
      <c r="E31" s="29">
        <v>99.884813042707776</v>
      </c>
    </row>
    <row r="32" spans="2:5" ht="12" customHeight="1" x14ac:dyDescent="0.2">
      <c r="B32" s="8" t="s">
        <v>25</v>
      </c>
      <c r="C32" s="28">
        <v>2153</v>
      </c>
      <c r="D32" s="28">
        <v>1942</v>
      </c>
      <c r="E32" s="29">
        <v>90.199721319089647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5948</v>
      </c>
      <c r="D37" s="26">
        <v>5732</v>
      </c>
      <c r="E37" s="27">
        <v>96.368527236045736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22701</v>
      </c>
      <c r="D44" s="24">
        <v>13195</v>
      </c>
      <c r="E44" s="25">
        <v>58.125192722787546</v>
      </c>
    </row>
    <row r="45" spans="2:6" ht="12" customHeight="1" x14ac:dyDescent="0.2">
      <c r="B45" s="7" t="s">
        <v>37</v>
      </c>
      <c r="C45" s="26">
        <v>17203</v>
      </c>
      <c r="D45" s="26">
        <v>13965</v>
      </c>
      <c r="E45" s="27">
        <v>81.177701563680742</v>
      </c>
      <c r="F45" s="5"/>
    </row>
    <row r="46" spans="2:6" ht="12" customHeight="1" x14ac:dyDescent="0.2">
      <c r="B46" s="7" t="s">
        <v>38</v>
      </c>
      <c r="C46" s="26">
        <v>324</v>
      </c>
      <c r="D46" s="26">
        <v>21</v>
      </c>
      <c r="E46" s="27">
        <v>6.481481481481481</v>
      </c>
    </row>
    <row r="47" spans="2:6" ht="12" customHeight="1" x14ac:dyDescent="0.2">
      <c r="B47" s="6" t="s">
        <v>84</v>
      </c>
      <c r="C47" s="22">
        <v>13632</v>
      </c>
      <c r="D47" s="22">
        <v>10218</v>
      </c>
      <c r="E47" s="27">
        <v>74.95598591549296</v>
      </c>
    </row>
    <row r="48" spans="2:6" ht="12" customHeight="1" x14ac:dyDescent="0.2">
      <c r="B48" s="6" t="s">
        <v>39</v>
      </c>
      <c r="C48" s="32">
        <v>4610</v>
      </c>
      <c r="D48" s="32">
        <v>4370</v>
      </c>
      <c r="E48" s="33">
        <v>94.79392624728851</v>
      </c>
    </row>
    <row r="49" spans="2:5" ht="12" customHeight="1" x14ac:dyDescent="0.2">
      <c r="B49" s="6" t="s">
        <v>40</v>
      </c>
      <c r="C49" s="32">
        <v>4304</v>
      </c>
      <c r="D49" s="32">
        <v>4283</v>
      </c>
      <c r="E49" s="33">
        <v>99.512081784386623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4304</v>
      </c>
      <c r="D51" s="34">
        <v>4283</v>
      </c>
      <c r="E51" s="35">
        <v>99.512081784386623</v>
      </c>
    </row>
    <row r="52" spans="2:5" ht="12" customHeight="1" x14ac:dyDescent="0.2">
      <c r="B52" s="6" t="s">
        <v>43</v>
      </c>
      <c r="C52" s="32">
        <v>306</v>
      </c>
      <c r="D52" s="32">
        <v>87</v>
      </c>
      <c r="E52" s="33">
        <v>28.431372549019606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306</v>
      </c>
      <c r="D54" s="34">
        <v>87</v>
      </c>
      <c r="E54" s="35">
        <v>28.431372549019606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3094</v>
      </c>
      <c r="D58" s="32">
        <v>3094</v>
      </c>
      <c r="E58" s="33">
        <v>100</v>
      </c>
    </row>
    <row r="59" spans="2:5" ht="12" customHeight="1" x14ac:dyDescent="0.2">
      <c r="B59" s="6" t="s">
        <v>48</v>
      </c>
      <c r="C59" s="32">
        <v>3094</v>
      </c>
      <c r="D59" s="32">
        <v>3094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5928</v>
      </c>
      <c r="D61" s="32">
        <v>2754</v>
      </c>
      <c r="E61" s="33">
        <v>46.457489878542511</v>
      </c>
    </row>
    <row r="62" spans="2:5" s="4" customFormat="1" ht="12" customHeight="1" x14ac:dyDescent="0.2">
      <c r="B62" s="6" t="s">
        <v>51</v>
      </c>
      <c r="C62" s="32">
        <v>5925</v>
      </c>
      <c r="D62" s="32">
        <v>2751</v>
      </c>
      <c r="E62" s="33">
        <v>46.430379746835442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109923</v>
      </c>
      <c r="D70" s="22">
        <v>13725</v>
      </c>
      <c r="E70" s="23">
        <v>12.486012936328157</v>
      </c>
    </row>
    <row r="71" spans="2:5" ht="12" customHeight="1" x14ac:dyDescent="0.2">
      <c r="B71" s="6" t="s">
        <v>57</v>
      </c>
      <c r="C71" s="32">
        <v>16091</v>
      </c>
      <c r="D71" s="32">
        <v>184</v>
      </c>
      <c r="E71" s="33">
        <v>1.1434963644273197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15944</v>
      </c>
      <c r="D74" s="36">
        <v>40</v>
      </c>
      <c r="E74" s="37">
        <v>0.25087807325639738</v>
      </c>
    </row>
    <row r="75" spans="2:5" ht="12" customHeight="1" x14ac:dyDescent="0.2">
      <c r="B75" s="6" t="s">
        <v>61</v>
      </c>
      <c r="C75" s="32">
        <v>147</v>
      </c>
      <c r="D75" s="32">
        <v>144</v>
      </c>
      <c r="E75" s="33">
        <v>97.959183673469383</v>
      </c>
    </row>
    <row r="76" spans="2:5" ht="12" customHeight="1" x14ac:dyDescent="0.2">
      <c r="B76" s="6" t="s">
        <v>62</v>
      </c>
      <c r="C76" s="32">
        <v>761</v>
      </c>
      <c r="D76" s="32">
        <v>668</v>
      </c>
      <c r="E76" s="33">
        <v>87.779237844940866</v>
      </c>
    </row>
    <row r="77" spans="2:5" ht="12" customHeight="1" x14ac:dyDescent="0.2">
      <c r="B77" s="6" t="s">
        <v>63</v>
      </c>
      <c r="C77" s="32">
        <v>215</v>
      </c>
      <c r="D77" s="32">
        <v>128</v>
      </c>
      <c r="E77" s="33">
        <v>59.534883720930232</v>
      </c>
    </row>
    <row r="78" spans="2:5" ht="12" customHeight="1" x14ac:dyDescent="0.2">
      <c r="B78" s="6" t="s">
        <v>64</v>
      </c>
      <c r="C78" s="32">
        <v>546</v>
      </c>
      <c r="D78" s="32">
        <v>540</v>
      </c>
      <c r="E78" s="33">
        <v>98.901098901098905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542</v>
      </c>
      <c r="D86" s="34">
        <v>540</v>
      </c>
      <c r="E86" s="35">
        <v>99.630996309963109</v>
      </c>
    </row>
    <row r="87" spans="2:5" ht="12" customHeight="1" x14ac:dyDescent="0.2">
      <c r="B87" s="6" t="s">
        <v>73</v>
      </c>
      <c r="C87" s="32">
        <v>89735</v>
      </c>
      <c r="D87" s="32">
        <v>9714</v>
      </c>
      <c r="E87" s="33">
        <v>10.82520755558032</v>
      </c>
    </row>
    <row r="88" spans="2:5" ht="12" customHeight="1" x14ac:dyDescent="0.2">
      <c r="B88" s="6" t="s">
        <v>74</v>
      </c>
      <c r="C88" s="36">
        <v>1088</v>
      </c>
      <c r="D88" s="36">
        <v>676</v>
      </c>
      <c r="E88" s="37">
        <v>62.132352941176471</v>
      </c>
    </row>
    <row r="89" spans="2:5" ht="12" customHeight="1" x14ac:dyDescent="0.2">
      <c r="B89" s="6" t="s">
        <v>75</v>
      </c>
      <c r="C89" s="32">
        <v>17935</v>
      </c>
      <c r="D89" s="32">
        <v>3303</v>
      </c>
      <c r="E89" s="33">
        <v>18.416504042375244</v>
      </c>
    </row>
    <row r="90" spans="2:5" ht="12" customHeight="1" x14ac:dyDescent="0.2">
      <c r="B90" s="6" t="s">
        <v>76</v>
      </c>
      <c r="C90" s="32">
        <v>70607</v>
      </c>
      <c r="D90" s="32">
        <v>5701</v>
      </c>
      <c r="E90" s="33">
        <v>8.0742702564901503</v>
      </c>
    </row>
    <row r="91" spans="2:5" ht="12" customHeight="1" x14ac:dyDescent="0.2">
      <c r="B91" s="6" t="s">
        <v>77</v>
      </c>
      <c r="C91" s="32">
        <v>105</v>
      </c>
      <c r="D91" s="32">
        <v>34</v>
      </c>
      <c r="E91" s="33">
        <v>32.38095238095238</v>
      </c>
    </row>
    <row r="92" spans="2:5" ht="12" customHeight="1" x14ac:dyDescent="0.2">
      <c r="B92" s="6" t="s">
        <v>78</v>
      </c>
      <c r="C92" s="32">
        <v>3336</v>
      </c>
      <c r="D92" s="32">
        <v>3159</v>
      </c>
      <c r="E92" s="33">
        <v>94.694244604316552</v>
      </c>
    </row>
    <row r="93" spans="2:5" ht="12" customHeight="1" x14ac:dyDescent="0.2">
      <c r="B93" s="6" t="s">
        <v>86</v>
      </c>
      <c r="C93" s="22">
        <v>372</v>
      </c>
      <c r="D93" s="22">
        <v>372</v>
      </c>
      <c r="E93" s="23">
        <v>100</v>
      </c>
    </row>
    <row r="94" spans="2:5" ht="12" customHeight="1" x14ac:dyDescent="0.2">
      <c r="B94" s="6" t="s">
        <v>79</v>
      </c>
      <c r="C94" s="32">
        <v>372</v>
      </c>
      <c r="D94" s="32">
        <v>372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571036B-A646-4D4A-BB26-ACE3E1FC3D66}"/>
    <hyperlink ref="D4" location="ŞUBAT!A1" display="Şubat" xr:uid="{64C2A348-0613-4963-A363-3FA3C1E61312}"/>
    <hyperlink ref="E4" location="MART!A1" display="Mart" xr:uid="{6B119075-3357-4F9F-950F-6453C9B8F1D7}"/>
    <hyperlink ref="C5" location="NİSAN!A1" display="Nisan" xr:uid="{04ED72DF-2BE8-4D68-8E85-4485DC6988E1}"/>
    <hyperlink ref="D5" location="MAYIS!A1" display="Mayıs" xr:uid="{3E5A22B9-807B-4623-9CAA-55812180504F}"/>
    <hyperlink ref="E5" location="HAZİRAN!A1" display="Haziran" xr:uid="{1FA122B3-106E-494B-AD6F-CF4C92B4C87C}"/>
    <hyperlink ref="C6" location="TEMMUZ!A1" display="Temmuz" xr:uid="{B8EEF420-E967-45A1-9871-8527594076BA}"/>
    <hyperlink ref="D6" location="AĞUSTOS!A1" display="Ağustos" xr:uid="{1B5E56BE-3EAC-4355-BE7B-A32A90815066}"/>
    <hyperlink ref="E6" location="EYLÜL!A1" display="Eylül" xr:uid="{3D0601B1-AA39-4D42-895A-04D3102E52B1}"/>
    <hyperlink ref="C7" location="EKİM!A1" display="Ekim" xr:uid="{643889E1-3317-484A-9530-1294D51D69D1}"/>
    <hyperlink ref="D7" location="KASIM!A1" display="Kasım" xr:uid="{B9A93819-AF59-421F-9611-149E0181D9B9}"/>
    <hyperlink ref="E7" location="ARALIK!A1" display="Aralık" xr:uid="{70FE7D0B-0595-477C-B737-0C1F8822C6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933C-DF8E-4C1C-91E2-5A7739FA9B46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381732</v>
      </c>
      <c r="D10" s="22">
        <v>156124</v>
      </c>
      <c r="E10" s="23">
        <v>40.898850502446741</v>
      </c>
    </row>
    <row r="11" spans="2:5" ht="12" customHeight="1" x14ac:dyDescent="0.2">
      <c r="B11" s="7" t="s">
        <v>4</v>
      </c>
      <c r="C11" s="24">
        <v>262483</v>
      </c>
      <c r="D11" s="24">
        <v>134643</v>
      </c>
      <c r="E11" s="25">
        <v>51.295893448337601</v>
      </c>
    </row>
    <row r="12" spans="2:5" ht="12" customHeight="1" x14ac:dyDescent="0.2">
      <c r="B12" s="7" t="s">
        <v>5</v>
      </c>
      <c r="C12" s="24">
        <v>119678</v>
      </c>
      <c r="D12" s="24">
        <v>64604</v>
      </c>
      <c r="E12" s="25">
        <v>53.98151707080666</v>
      </c>
    </row>
    <row r="13" spans="2:5" ht="12" customHeight="1" x14ac:dyDescent="0.2">
      <c r="B13" s="7" t="s">
        <v>6</v>
      </c>
      <c r="C13" s="26">
        <v>101821</v>
      </c>
      <c r="D13" s="26">
        <v>57089</v>
      </c>
      <c r="E13" s="27">
        <v>56.068001689238955</v>
      </c>
    </row>
    <row r="14" spans="2:5" ht="12" customHeight="1" x14ac:dyDescent="0.2">
      <c r="B14" s="8" t="s">
        <v>7</v>
      </c>
      <c r="C14" s="28">
        <v>22599</v>
      </c>
      <c r="D14" s="28">
        <v>4498</v>
      </c>
      <c r="E14" s="29">
        <v>19.903535554670558</v>
      </c>
    </row>
    <row r="15" spans="2:5" ht="12" customHeight="1" x14ac:dyDescent="0.2">
      <c r="B15" s="8" t="s">
        <v>8</v>
      </c>
      <c r="C15" s="28">
        <v>5355</v>
      </c>
      <c r="D15" s="28">
        <v>1556</v>
      </c>
      <c r="E15" s="29">
        <v>29.056956115779649</v>
      </c>
    </row>
    <row r="16" spans="2:5" ht="12" customHeight="1" x14ac:dyDescent="0.2">
      <c r="B16" s="8" t="s">
        <v>9</v>
      </c>
      <c r="C16" s="28">
        <v>68003</v>
      </c>
      <c r="D16" s="28">
        <v>46891</v>
      </c>
      <c r="E16" s="29">
        <v>68.954310839227688</v>
      </c>
    </row>
    <row r="17" spans="2:5" ht="12" customHeight="1" x14ac:dyDescent="0.2">
      <c r="B17" s="8" t="s">
        <v>10</v>
      </c>
      <c r="C17" s="28">
        <v>5864</v>
      </c>
      <c r="D17" s="28">
        <v>4144</v>
      </c>
      <c r="E17" s="29">
        <v>70.668485675306954</v>
      </c>
    </row>
    <row r="18" spans="2:5" ht="12" customHeight="1" x14ac:dyDescent="0.2">
      <c r="B18" s="7" t="s">
        <v>11</v>
      </c>
      <c r="C18" s="24">
        <v>17857</v>
      </c>
      <c r="D18" s="24">
        <v>7515</v>
      </c>
      <c r="E18" s="25">
        <v>42.084336674693397</v>
      </c>
    </row>
    <row r="19" spans="2:5" ht="12" customHeight="1" x14ac:dyDescent="0.2">
      <c r="B19" s="8" t="s">
        <v>12</v>
      </c>
      <c r="C19" s="28">
        <v>10886</v>
      </c>
      <c r="D19" s="28">
        <v>1403</v>
      </c>
      <c r="E19" s="29">
        <v>12.888113172882601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6936</v>
      </c>
      <c r="D21" s="28">
        <v>6111</v>
      </c>
      <c r="E21" s="29">
        <v>88.105536332179938</v>
      </c>
    </row>
    <row r="22" spans="2:5" s="4" customFormat="1" ht="12" customHeight="1" x14ac:dyDescent="0.2">
      <c r="B22" s="7" t="s">
        <v>15</v>
      </c>
      <c r="C22" s="24">
        <v>37322</v>
      </c>
      <c r="D22" s="24">
        <v>13741</v>
      </c>
      <c r="E22" s="25">
        <v>36.817426718825359</v>
      </c>
    </row>
    <row r="23" spans="2:5" s="4" customFormat="1" ht="12" customHeight="1" x14ac:dyDescent="0.2">
      <c r="B23" s="8" t="s">
        <v>16</v>
      </c>
      <c r="C23" s="30">
        <v>25</v>
      </c>
      <c r="D23" s="30">
        <v>-9</v>
      </c>
      <c r="E23" s="31">
        <v>-36</v>
      </c>
    </row>
    <row r="24" spans="2:5" ht="12" customHeight="1" x14ac:dyDescent="0.2">
      <c r="B24" s="8" t="s">
        <v>17</v>
      </c>
      <c r="C24" s="30">
        <v>37297</v>
      </c>
      <c r="D24" s="30">
        <v>13750</v>
      </c>
      <c r="E24" s="31">
        <v>36.866235890286077</v>
      </c>
    </row>
    <row r="25" spans="2:5" s="4" customFormat="1" ht="12" customHeight="1" x14ac:dyDescent="0.2">
      <c r="B25" s="7" t="s">
        <v>18</v>
      </c>
      <c r="C25" s="24">
        <v>69837</v>
      </c>
      <c r="D25" s="24">
        <v>32665</v>
      </c>
      <c r="E25" s="25">
        <v>46.773200452482214</v>
      </c>
    </row>
    <row r="26" spans="2:5" ht="12" customHeight="1" x14ac:dyDescent="0.2">
      <c r="B26" s="7" t="s">
        <v>19</v>
      </c>
      <c r="C26" s="24">
        <v>52235</v>
      </c>
      <c r="D26" s="24">
        <v>16799</v>
      </c>
      <c r="E26" s="25">
        <v>32.160428831243422</v>
      </c>
    </row>
    <row r="27" spans="2:5" ht="12" customHeight="1" x14ac:dyDescent="0.2">
      <c r="B27" s="8" t="s">
        <v>20</v>
      </c>
      <c r="C27" s="28">
        <v>48104</v>
      </c>
      <c r="D27" s="28">
        <v>13856</v>
      </c>
      <c r="E27" s="29">
        <v>28.804257442208549</v>
      </c>
    </row>
    <row r="28" spans="2:5" ht="12" customHeight="1" x14ac:dyDescent="0.2">
      <c r="B28" s="8" t="s">
        <v>21</v>
      </c>
      <c r="C28" s="28">
        <v>4131</v>
      </c>
      <c r="D28" s="28">
        <v>2943</v>
      </c>
      <c r="E28" s="29">
        <v>71.24183006535948</v>
      </c>
    </row>
    <row r="29" spans="2:5" ht="12" customHeight="1" x14ac:dyDescent="0.2">
      <c r="B29" s="7" t="s">
        <v>22</v>
      </c>
      <c r="C29" s="26">
        <v>12644</v>
      </c>
      <c r="D29" s="26">
        <v>11092</v>
      </c>
      <c r="E29" s="27">
        <v>87.725403353369188</v>
      </c>
    </row>
    <row r="30" spans="2:5" ht="12" customHeight="1" x14ac:dyDescent="0.2">
      <c r="B30" s="8" t="s">
        <v>23</v>
      </c>
      <c r="C30" s="28">
        <v>1137</v>
      </c>
      <c r="D30" s="28">
        <v>125</v>
      </c>
      <c r="E30" s="29">
        <v>10.993843447669304</v>
      </c>
    </row>
    <row r="31" spans="2:5" s="4" customFormat="1" ht="12" customHeight="1" x14ac:dyDescent="0.2">
      <c r="B31" s="8" t="s">
        <v>24</v>
      </c>
      <c r="C31" s="28">
        <v>9565</v>
      </c>
      <c r="D31" s="28">
        <v>9555</v>
      </c>
      <c r="E31" s="29">
        <v>99.895452169367488</v>
      </c>
    </row>
    <row r="32" spans="2:5" ht="12" customHeight="1" x14ac:dyDescent="0.2">
      <c r="B32" s="8" t="s">
        <v>25</v>
      </c>
      <c r="C32" s="28">
        <v>1942</v>
      </c>
      <c r="D32" s="28">
        <v>1412</v>
      </c>
      <c r="E32" s="29">
        <v>72.708547888774461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4958</v>
      </c>
      <c r="D37" s="26">
        <v>4774</v>
      </c>
      <c r="E37" s="27">
        <v>96.288826139572407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20209</v>
      </c>
      <c r="D44" s="24">
        <v>11650</v>
      </c>
      <c r="E44" s="25">
        <v>57.647582760156368</v>
      </c>
    </row>
    <row r="45" spans="2:6" ht="12" customHeight="1" x14ac:dyDescent="0.2">
      <c r="B45" s="7" t="s">
        <v>37</v>
      </c>
      <c r="C45" s="26">
        <v>15115</v>
      </c>
      <c r="D45" s="26">
        <v>11963</v>
      </c>
      <c r="E45" s="27">
        <v>79.146543169037372</v>
      </c>
      <c r="F45" s="5"/>
    </row>
    <row r="46" spans="2:6" ht="12" customHeight="1" x14ac:dyDescent="0.2">
      <c r="B46" s="7" t="s">
        <v>38</v>
      </c>
      <c r="C46" s="26">
        <v>322</v>
      </c>
      <c r="D46" s="26">
        <v>20</v>
      </c>
      <c r="E46" s="27">
        <v>6.2111801242236027</v>
      </c>
    </row>
    <row r="47" spans="2:6" ht="12" customHeight="1" x14ac:dyDescent="0.2">
      <c r="B47" s="6" t="s">
        <v>84</v>
      </c>
      <c r="C47" s="22">
        <v>12405</v>
      </c>
      <c r="D47" s="22">
        <v>8993</v>
      </c>
      <c r="E47" s="27">
        <v>72.494961708988313</v>
      </c>
    </row>
    <row r="48" spans="2:6" ht="12" customHeight="1" x14ac:dyDescent="0.2">
      <c r="B48" s="6" t="s">
        <v>39</v>
      </c>
      <c r="C48" s="32">
        <v>3998</v>
      </c>
      <c r="D48" s="32">
        <v>3758</v>
      </c>
      <c r="E48" s="33">
        <v>93.996998499249628</v>
      </c>
    </row>
    <row r="49" spans="2:5" ht="12" customHeight="1" x14ac:dyDescent="0.2">
      <c r="B49" s="6" t="s">
        <v>40</v>
      </c>
      <c r="C49" s="32">
        <v>3694</v>
      </c>
      <c r="D49" s="32">
        <v>3672</v>
      </c>
      <c r="E49" s="33">
        <v>99.404439631835402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3694</v>
      </c>
      <c r="D51" s="34">
        <v>3672</v>
      </c>
      <c r="E51" s="35">
        <v>99.404439631835402</v>
      </c>
    </row>
    <row r="52" spans="2:5" ht="12" customHeight="1" x14ac:dyDescent="0.2">
      <c r="B52" s="6" t="s">
        <v>43</v>
      </c>
      <c r="C52" s="32">
        <v>304</v>
      </c>
      <c r="D52" s="32">
        <v>86</v>
      </c>
      <c r="E52" s="33">
        <v>28.289473684210524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304</v>
      </c>
      <c r="D54" s="34">
        <v>86</v>
      </c>
      <c r="E54" s="35">
        <v>28.289473684210524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2925</v>
      </c>
      <c r="D58" s="32">
        <v>2925</v>
      </c>
      <c r="E58" s="33">
        <v>100</v>
      </c>
    </row>
    <row r="59" spans="2:5" ht="12" customHeight="1" x14ac:dyDescent="0.2">
      <c r="B59" s="6" t="s">
        <v>48</v>
      </c>
      <c r="C59" s="32">
        <v>2925</v>
      </c>
      <c r="D59" s="32">
        <v>2925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5482</v>
      </c>
      <c r="D61" s="32">
        <v>2310</v>
      </c>
      <c r="E61" s="33">
        <v>42.137905873768702</v>
      </c>
    </row>
    <row r="62" spans="2:5" s="4" customFormat="1" ht="12" customHeight="1" x14ac:dyDescent="0.2">
      <c r="B62" s="6" t="s">
        <v>51</v>
      </c>
      <c r="C62" s="32">
        <v>5479</v>
      </c>
      <c r="D62" s="32">
        <v>2307</v>
      </c>
      <c r="E62" s="33">
        <v>42.106223763460484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106496</v>
      </c>
      <c r="D70" s="22">
        <v>12140</v>
      </c>
      <c r="E70" s="23">
        <v>11.399489182692307</v>
      </c>
    </row>
    <row r="71" spans="2:5" ht="12" customHeight="1" x14ac:dyDescent="0.2">
      <c r="B71" s="6" t="s">
        <v>57</v>
      </c>
      <c r="C71" s="32">
        <v>15622</v>
      </c>
      <c r="D71" s="32">
        <v>174</v>
      </c>
      <c r="E71" s="33">
        <v>1.1138138522596339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15480</v>
      </c>
      <c r="D74" s="36">
        <v>36</v>
      </c>
      <c r="E74" s="37">
        <v>0.23255813953488372</v>
      </c>
    </row>
    <row r="75" spans="2:5" ht="12" customHeight="1" x14ac:dyDescent="0.2">
      <c r="B75" s="6" t="s">
        <v>61</v>
      </c>
      <c r="C75" s="32">
        <v>142</v>
      </c>
      <c r="D75" s="32">
        <v>138</v>
      </c>
      <c r="E75" s="33">
        <v>97.183098591549296</v>
      </c>
    </row>
    <row r="76" spans="2:5" ht="12" customHeight="1" x14ac:dyDescent="0.2">
      <c r="B76" s="6" t="s">
        <v>62</v>
      </c>
      <c r="C76" s="32">
        <v>704</v>
      </c>
      <c r="D76" s="32">
        <v>616</v>
      </c>
      <c r="E76" s="33">
        <v>87.5</v>
      </c>
    </row>
    <row r="77" spans="2:5" ht="12" customHeight="1" x14ac:dyDescent="0.2">
      <c r="B77" s="6" t="s">
        <v>63</v>
      </c>
      <c r="C77" s="32">
        <v>207</v>
      </c>
      <c r="D77" s="32">
        <v>125</v>
      </c>
      <c r="E77" s="33">
        <v>60.386473429951693</v>
      </c>
    </row>
    <row r="78" spans="2:5" ht="12" customHeight="1" x14ac:dyDescent="0.2">
      <c r="B78" s="6" t="s">
        <v>64</v>
      </c>
      <c r="C78" s="32">
        <v>497</v>
      </c>
      <c r="D78" s="32">
        <v>491</v>
      </c>
      <c r="E78" s="33">
        <v>98.792756539235413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493</v>
      </c>
      <c r="D86" s="34">
        <v>491</v>
      </c>
      <c r="E86" s="35">
        <v>99.59432048681542</v>
      </c>
    </row>
    <row r="87" spans="2:5" ht="12" customHeight="1" x14ac:dyDescent="0.2">
      <c r="B87" s="6" t="s">
        <v>73</v>
      </c>
      <c r="C87" s="32">
        <v>86977</v>
      </c>
      <c r="D87" s="32">
        <v>8339</v>
      </c>
      <c r="E87" s="33">
        <v>9.5875921220552573</v>
      </c>
    </row>
    <row r="88" spans="2:5" ht="12" customHeight="1" x14ac:dyDescent="0.2">
      <c r="B88" s="6" t="s">
        <v>74</v>
      </c>
      <c r="C88" s="36">
        <v>988</v>
      </c>
      <c r="D88" s="36">
        <v>581</v>
      </c>
      <c r="E88" s="37">
        <v>58.805668016194332</v>
      </c>
    </row>
    <row r="89" spans="2:5" ht="12" customHeight="1" x14ac:dyDescent="0.2">
      <c r="B89" s="6" t="s">
        <v>75</v>
      </c>
      <c r="C89" s="32">
        <v>16996</v>
      </c>
      <c r="D89" s="32">
        <v>2858</v>
      </c>
      <c r="E89" s="33">
        <v>16.815721346199105</v>
      </c>
    </row>
    <row r="90" spans="2:5" ht="12" customHeight="1" x14ac:dyDescent="0.2">
      <c r="B90" s="6" t="s">
        <v>76</v>
      </c>
      <c r="C90" s="32">
        <v>68888</v>
      </c>
      <c r="D90" s="32">
        <v>4866</v>
      </c>
      <c r="E90" s="33">
        <v>7.0636395308326563</v>
      </c>
    </row>
    <row r="91" spans="2:5" ht="12" customHeight="1" x14ac:dyDescent="0.2">
      <c r="B91" s="6" t="s">
        <v>77</v>
      </c>
      <c r="C91" s="32">
        <v>105</v>
      </c>
      <c r="D91" s="32">
        <v>34</v>
      </c>
      <c r="E91" s="33">
        <v>32.38095238095238</v>
      </c>
    </row>
    <row r="92" spans="2:5" ht="12" customHeight="1" x14ac:dyDescent="0.2">
      <c r="B92" s="6" t="s">
        <v>78</v>
      </c>
      <c r="C92" s="32">
        <v>3193</v>
      </c>
      <c r="D92" s="32">
        <v>3011</v>
      </c>
      <c r="E92" s="33">
        <v>94.300031318509241</v>
      </c>
    </row>
    <row r="93" spans="2:5" ht="12" customHeight="1" x14ac:dyDescent="0.2">
      <c r="B93" s="6" t="s">
        <v>86</v>
      </c>
      <c r="C93" s="22">
        <v>348</v>
      </c>
      <c r="D93" s="22">
        <v>348</v>
      </c>
      <c r="E93" s="23">
        <v>100</v>
      </c>
    </row>
    <row r="94" spans="2:5" ht="12" customHeight="1" x14ac:dyDescent="0.2">
      <c r="B94" s="6" t="s">
        <v>79</v>
      </c>
      <c r="C94" s="32">
        <v>348</v>
      </c>
      <c r="D94" s="32">
        <v>348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5946A3B-9E5D-4435-8B03-AD3E0A225E60}"/>
    <hyperlink ref="D4" location="ŞUBAT!A1" display="Şubat" xr:uid="{8AA0637C-48C8-4587-847C-B1CB27D31C0E}"/>
    <hyperlink ref="E4" location="MART!A1" display="Mart" xr:uid="{B26BB15E-60B4-4D03-AAD9-35AA7A50A115}"/>
    <hyperlink ref="C5" location="NİSAN!A1" display="Nisan" xr:uid="{389DBB00-1BD7-4E0B-AC51-DD5EEA8C1D1B}"/>
    <hyperlink ref="D5" location="MAYIS!A1" display="Mayıs" xr:uid="{4AAD24C5-3BB1-4D56-80FC-8DD04B7142F4}"/>
    <hyperlink ref="E5" location="HAZİRAN!A1" display="Haziran" xr:uid="{7901EAC5-6141-4A4B-A056-C55ADC21BEEC}"/>
    <hyperlink ref="C6" location="TEMMUZ!A1" display="Temmuz" xr:uid="{A6FF0353-F714-4745-B6C2-9C4EA8CA8409}"/>
    <hyperlink ref="D6" location="AĞUSTOS!A1" display="Ağustos" xr:uid="{B5DC4897-1516-4181-9E5A-7AFE6D81ED11}"/>
    <hyperlink ref="E6" location="EYLÜL!A1" display="Eylül" xr:uid="{BA22BB56-F664-45AA-B4BC-09BE96B38C2A}"/>
    <hyperlink ref="C7" location="EKİM!A1" display="Ekim" xr:uid="{3BBB4266-BB52-464D-8B40-FD86C6006869}"/>
    <hyperlink ref="D7" location="KASIM!A1" display="Kasım" xr:uid="{754B2D4D-68D2-475B-98C9-D07A58B00B22}"/>
    <hyperlink ref="E7" location="ARALIK!A1" display="Aralık" xr:uid="{D24CDE3C-E665-464B-80CD-D9AA1D9F3A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1011-996C-438C-84A6-0091D6690FED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356009</v>
      </c>
      <c r="D10" s="22">
        <v>129748</v>
      </c>
      <c r="E10" s="23">
        <v>36.44514604967852</v>
      </c>
    </row>
    <row r="11" spans="2:5" ht="12" customHeight="1" x14ac:dyDescent="0.2">
      <c r="B11" s="7" t="s">
        <v>4</v>
      </c>
      <c r="C11" s="24">
        <v>244055</v>
      </c>
      <c r="D11" s="24">
        <v>113313</v>
      </c>
      <c r="E11" s="25">
        <v>46.429288480055725</v>
      </c>
    </row>
    <row r="12" spans="2:5" ht="12" customHeight="1" x14ac:dyDescent="0.2">
      <c r="B12" s="7" t="s">
        <v>5</v>
      </c>
      <c r="C12" s="24">
        <v>111463</v>
      </c>
      <c r="D12" s="24">
        <v>54487</v>
      </c>
      <c r="E12" s="25">
        <v>48.883485999838513</v>
      </c>
    </row>
    <row r="13" spans="2:5" ht="12" customHeight="1" x14ac:dyDescent="0.2">
      <c r="B13" s="7" t="s">
        <v>6</v>
      </c>
      <c r="C13" s="26">
        <v>94121</v>
      </c>
      <c r="D13" s="26">
        <v>47799</v>
      </c>
      <c r="E13" s="27">
        <v>50.784628297616898</v>
      </c>
    </row>
    <row r="14" spans="2:5" ht="12" customHeight="1" x14ac:dyDescent="0.2">
      <c r="B14" s="8" t="s">
        <v>7</v>
      </c>
      <c r="C14" s="28">
        <v>22395</v>
      </c>
      <c r="D14" s="28">
        <v>3817</v>
      </c>
      <c r="E14" s="29">
        <v>17.043983031926768</v>
      </c>
    </row>
    <row r="15" spans="2:5" ht="12" customHeight="1" x14ac:dyDescent="0.2">
      <c r="B15" s="8" t="s">
        <v>8</v>
      </c>
      <c r="C15" s="28">
        <v>5339</v>
      </c>
      <c r="D15" s="28">
        <v>1155</v>
      </c>
      <c r="E15" s="29">
        <v>21.633264656302678</v>
      </c>
    </row>
    <row r="16" spans="2:5" ht="12" customHeight="1" x14ac:dyDescent="0.2">
      <c r="B16" s="8" t="s">
        <v>9</v>
      </c>
      <c r="C16" s="28">
        <v>60499</v>
      </c>
      <c r="D16" s="28">
        <v>38788</v>
      </c>
      <c r="E16" s="29">
        <v>64.113456420767292</v>
      </c>
    </row>
    <row r="17" spans="2:5" ht="12" customHeight="1" x14ac:dyDescent="0.2">
      <c r="B17" s="8" t="s">
        <v>10</v>
      </c>
      <c r="C17" s="28">
        <v>5888</v>
      </c>
      <c r="D17" s="28">
        <v>4039</v>
      </c>
      <c r="E17" s="29">
        <v>68.597146739130437</v>
      </c>
    </row>
    <row r="18" spans="2:5" ht="12" customHeight="1" x14ac:dyDescent="0.2">
      <c r="B18" s="7" t="s">
        <v>11</v>
      </c>
      <c r="C18" s="24">
        <v>17342</v>
      </c>
      <c r="D18" s="24">
        <v>6688</v>
      </c>
      <c r="E18" s="25">
        <v>38.565332718256258</v>
      </c>
    </row>
    <row r="19" spans="2:5" ht="12" customHeight="1" x14ac:dyDescent="0.2">
      <c r="B19" s="8" t="s">
        <v>12</v>
      </c>
      <c r="C19" s="28">
        <v>10370</v>
      </c>
      <c r="D19" s="28">
        <v>636</v>
      </c>
      <c r="E19" s="29">
        <v>6.1330761812921883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6937</v>
      </c>
      <c r="D21" s="28">
        <v>6051</v>
      </c>
      <c r="E21" s="29">
        <v>87.227908317716597</v>
      </c>
    </row>
    <row r="22" spans="2:5" s="4" customFormat="1" ht="12" customHeight="1" x14ac:dyDescent="0.2">
      <c r="B22" s="7" t="s">
        <v>15</v>
      </c>
      <c r="C22" s="24">
        <v>37312</v>
      </c>
      <c r="D22" s="24">
        <v>12756</v>
      </c>
      <c r="E22" s="25">
        <v>34.187392795883362</v>
      </c>
    </row>
    <row r="23" spans="2:5" s="4" customFormat="1" ht="12" customHeight="1" x14ac:dyDescent="0.2">
      <c r="B23" s="8" t="s">
        <v>16</v>
      </c>
      <c r="C23" s="30">
        <v>44</v>
      </c>
      <c r="D23" s="30">
        <v>13</v>
      </c>
      <c r="E23" s="31">
        <v>29.545454545454547</v>
      </c>
    </row>
    <row r="24" spans="2:5" ht="12" customHeight="1" x14ac:dyDescent="0.2">
      <c r="B24" s="8" t="s">
        <v>17</v>
      </c>
      <c r="C24" s="30">
        <v>37268</v>
      </c>
      <c r="D24" s="30">
        <v>12743</v>
      </c>
      <c r="E24" s="31">
        <v>34.192873242460017</v>
      </c>
    </row>
    <row r="25" spans="2:5" s="4" customFormat="1" ht="12" customHeight="1" x14ac:dyDescent="0.2">
      <c r="B25" s="7" t="s">
        <v>18</v>
      </c>
      <c r="C25" s="24">
        <v>63295</v>
      </c>
      <c r="D25" s="24">
        <v>26424</v>
      </c>
      <c r="E25" s="25">
        <v>41.747373410221975</v>
      </c>
    </row>
    <row r="26" spans="2:5" ht="12" customHeight="1" x14ac:dyDescent="0.2">
      <c r="B26" s="7" t="s">
        <v>19</v>
      </c>
      <c r="C26" s="24">
        <v>48736</v>
      </c>
      <c r="D26" s="24">
        <v>13329</v>
      </c>
      <c r="E26" s="25">
        <v>27.349392646093236</v>
      </c>
    </row>
    <row r="27" spans="2:5" ht="12" customHeight="1" x14ac:dyDescent="0.2">
      <c r="B27" s="8" t="s">
        <v>20</v>
      </c>
      <c r="C27" s="28">
        <v>45068</v>
      </c>
      <c r="D27" s="28">
        <v>10866</v>
      </c>
      <c r="E27" s="29">
        <v>24.110233425046594</v>
      </c>
    </row>
    <row r="28" spans="2:5" ht="12" customHeight="1" x14ac:dyDescent="0.2">
      <c r="B28" s="8" t="s">
        <v>21</v>
      </c>
      <c r="C28" s="28">
        <v>3668</v>
      </c>
      <c r="D28" s="28">
        <v>2463</v>
      </c>
      <c r="E28" s="29">
        <v>67.148309705561616</v>
      </c>
    </row>
    <row r="29" spans="2:5" ht="12" customHeight="1" x14ac:dyDescent="0.2">
      <c r="B29" s="7" t="s">
        <v>22</v>
      </c>
      <c r="C29" s="26">
        <v>10399</v>
      </c>
      <c r="D29" s="26">
        <v>9121</v>
      </c>
      <c r="E29" s="27">
        <v>87.710356765073556</v>
      </c>
    </row>
    <row r="30" spans="2:5" ht="12" customHeight="1" x14ac:dyDescent="0.2">
      <c r="B30" s="8" t="s">
        <v>23</v>
      </c>
      <c r="C30" s="28">
        <v>1063</v>
      </c>
      <c r="D30" s="28">
        <v>125</v>
      </c>
      <c r="E30" s="29">
        <v>11.759172154280337</v>
      </c>
    </row>
    <row r="31" spans="2:5" s="4" customFormat="1" ht="12" customHeight="1" x14ac:dyDescent="0.2">
      <c r="B31" s="8" t="s">
        <v>24</v>
      </c>
      <c r="C31" s="28">
        <v>7803</v>
      </c>
      <c r="D31" s="28">
        <v>7793</v>
      </c>
      <c r="E31" s="29">
        <v>99.871844162501603</v>
      </c>
    </row>
    <row r="32" spans="2:5" ht="12" customHeight="1" x14ac:dyDescent="0.2">
      <c r="B32" s="8" t="s">
        <v>25</v>
      </c>
      <c r="C32" s="28">
        <v>1533</v>
      </c>
      <c r="D32" s="28">
        <v>1203</v>
      </c>
      <c r="E32" s="29">
        <v>78.473581213307241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4160</v>
      </c>
      <c r="D37" s="26">
        <v>3974</v>
      </c>
      <c r="E37" s="27">
        <v>95.52884615384616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18699</v>
      </c>
      <c r="D44" s="24">
        <v>9856</v>
      </c>
      <c r="E44" s="25">
        <v>52.70870100005348</v>
      </c>
    </row>
    <row r="45" spans="2:6" ht="12" customHeight="1" x14ac:dyDescent="0.2">
      <c r="B45" s="7" t="s">
        <v>37</v>
      </c>
      <c r="C45" s="26">
        <v>12963</v>
      </c>
      <c r="D45" s="26">
        <v>9771</v>
      </c>
      <c r="E45" s="27">
        <v>75.376070354084703</v>
      </c>
      <c r="F45" s="5"/>
    </row>
    <row r="46" spans="2:6" ht="12" customHeight="1" x14ac:dyDescent="0.2">
      <c r="B46" s="7" t="s">
        <v>38</v>
      </c>
      <c r="C46" s="26">
        <v>323</v>
      </c>
      <c r="D46" s="26">
        <v>19</v>
      </c>
      <c r="E46" s="27">
        <v>5.8823529411764701</v>
      </c>
    </row>
    <row r="47" spans="2:6" ht="12" customHeight="1" x14ac:dyDescent="0.2">
      <c r="B47" s="6" t="s">
        <v>84</v>
      </c>
      <c r="C47" s="22">
        <v>11025</v>
      </c>
      <c r="D47" s="22">
        <v>7605</v>
      </c>
      <c r="E47" s="27">
        <v>68.979591836734699</v>
      </c>
    </row>
    <row r="48" spans="2:6" ht="12" customHeight="1" x14ac:dyDescent="0.2">
      <c r="B48" s="6" t="s">
        <v>39</v>
      </c>
      <c r="C48" s="32">
        <v>3279</v>
      </c>
      <c r="D48" s="32">
        <v>3036</v>
      </c>
      <c r="E48" s="33">
        <v>92.589204025617562</v>
      </c>
    </row>
    <row r="49" spans="2:5" ht="12" customHeight="1" x14ac:dyDescent="0.2">
      <c r="B49" s="6" t="s">
        <v>40</v>
      </c>
      <c r="C49" s="32">
        <v>2999</v>
      </c>
      <c r="D49" s="32">
        <v>2977</v>
      </c>
      <c r="E49" s="33">
        <v>99.266422140713573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2999</v>
      </c>
      <c r="D51" s="34">
        <v>2977</v>
      </c>
      <c r="E51" s="35">
        <v>99.266422140713573</v>
      </c>
    </row>
    <row r="52" spans="2:5" ht="12" customHeight="1" x14ac:dyDescent="0.2">
      <c r="B52" s="6" t="s">
        <v>43</v>
      </c>
      <c r="C52" s="32">
        <v>280</v>
      </c>
      <c r="D52" s="32">
        <v>59</v>
      </c>
      <c r="E52" s="33">
        <v>21.071428571428573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280</v>
      </c>
      <c r="D54" s="34">
        <v>59</v>
      </c>
      <c r="E54" s="35">
        <v>21.071428571428573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2751</v>
      </c>
      <c r="D58" s="32">
        <v>2751</v>
      </c>
      <c r="E58" s="33">
        <v>100</v>
      </c>
    </row>
    <row r="59" spans="2:5" ht="12" customHeight="1" x14ac:dyDescent="0.2">
      <c r="B59" s="6" t="s">
        <v>48</v>
      </c>
      <c r="C59" s="32">
        <v>2751</v>
      </c>
      <c r="D59" s="32">
        <v>2751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4995</v>
      </c>
      <c r="D61" s="32">
        <v>1818</v>
      </c>
      <c r="E61" s="33">
        <v>36.396396396396398</v>
      </c>
    </row>
    <row r="62" spans="2:5" s="4" customFormat="1" ht="12" customHeight="1" x14ac:dyDescent="0.2">
      <c r="B62" s="6" t="s">
        <v>51</v>
      </c>
      <c r="C62" s="32">
        <v>4992</v>
      </c>
      <c r="D62" s="32">
        <v>1815</v>
      </c>
      <c r="E62" s="33">
        <v>36.35817307692308</v>
      </c>
    </row>
    <row r="63" spans="2:5" ht="12" customHeight="1" x14ac:dyDescent="0.2">
      <c r="B63" s="6" t="s">
        <v>90</v>
      </c>
      <c r="C63" s="32">
        <v>3</v>
      </c>
      <c r="D63" s="32">
        <v>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100740</v>
      </c>
      <c r="D70" s="22">
        <v>8641</v>
      </c>
      <c r="E70" s="23">
        <v>8.5775263053404807</v>
      </c>
    </row>
    <row r="71" spans="2:5" ht="12" customHeight="1" x14ac:dyDescent="0.2">
      <c r="B71" s="6" t="s">
        <v>57</v>
      </c>
      <c r="C71" s="32">
        <v>15146</v>
      </c>
      <c r="D71" s="32">
        <v>188</v>
      </c>
      <c r="E71" s="33">
        <v>1.2412518156609007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14987</v>
      </c>
      <c r="D74" s="36">
        <v>32</v>
      </c>
      <c r="E74" s="37">
        <v>0.21351838259825182</v>
      </c>
    </row>
    <row r="75" spans="2:5" ht="12" customHeight="1" x14ac:dyDescent="0.2">
      <c r="B75" s="6" t="s">
        <v>61</v>
      </c>
      <c r="C75" s="32">
        <v>159</v>
      </c>
      <c r="D75" s="32">
        <v>156</v>
      </c>
      <c r="E75" s="33">
        <v>98.113207547169807</v>
      </c>
    </row>
    <row r="76" spans="2:5" ht="12" customHeight="1" x14ac:dyDescent="0.2">
      <c r="B76" s="6" t="s">
        <v>62</v>
      </c>
      <c r="C76" s="32">
        <v>486</v>
      </c>
      <c r="D76" s="32">
        <v>391</v>
      </c>
      <c r="E76" s="33">
        <v>80.452674897119337</v>
      </c>
    </row>
    <row r="77" spans="2:5" ht="12" customHeight="1" x14ac:dyDescent="0.2">
      <c r="B77" s="6" t="s">
        <v>63</v>
      </c>
      <c r="C77" s="32">
        <v>90</v>
      </c>
      <c r="D77" s="32">
        <v>1</v>
      </c>
      <c r="E77" s="33">
        <v>1.1111111111111112</v>
      </c>
    </row>
    <row r="78" spans="2:5" ht="12" customHeight="1" x14ac:dyDescent="0.2">
      <c r="B78" s="6" t="s">
        <v>64</v>
      </c>
      <c r="C78" s="32">
        <v>396</v>
      </c>
      <c r="D78" s="32">
        <v>390</v>
      </c>
      <c r="E78" s="33">
        <v>98.484848484848484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392</v>
      </c>
      <c r="D86" s="34">
        <v>390</v>
      </c>
      <c r="E86" s="35">
        <v>99.489795918367349</v>
      </c>
    </row>
    <row r="87" spans="2:5" ht="12" customHeight="1" x14ac:dyDescent="0.2">
      <c r="B87" s="6" t="s">
        <v>73</v>
      </c>
      <c r="C87" s="32">
        <v>83301</v>
      </c>
      <c r="D87" s="32">
        <v>6434</v>
      </c>
      <c r="E87" s="33">
        <v>7.7237968331712707</v>
      </c>
    </row>
    <row r="88" spans="2:5" ht="12" customHeight="1" x14ac:dyDescent="0.2">
      <c r="B88" s="6" t="s">
        <v>74</v>
      </c>
      <c r="C88" s="36">
        <v>890</v>
      </c>
      <c r="D88" s="36">
        <v>483</v>
      </c>
      <c r="E88" s="37">
        <v>54.269662921348313</v>
      </c>
    </row>
    <row r="89" spans="2:5" ht="12" customHeight="1" x14ac:dyDescent="0.2">
      <c r="B89" s="6" t="s">
        <v>75</v>
      </c>
      <c r="C89" s="32">
        <v>16474</v>
      </c>
      <c r="D89" s="32">
        <v>2366</v>
      </c>
      <c r="E89" s="33">
        <v>14.362025009105256</v>
      </c>
    </row>
    <row r="90" spans="2:5" ht="12" customHeight="1" x14ac:dyDescent="0.2">
      <c r="B90" s="6" t="s">
        <v>76</v>
      </c>
      <c r="C90" s="32">
        <v>65832</v>
      </c>
      <c r="D90" s="32">
        <v>3551</v>
      </c>
      <c r="E90" s="33">
        <v>5.3940332968768985</v>
      </c>
    </row>
    <row r="91" spans="2:5" ht="12" customHeight="1" x14ac:dyDescent="0.2">
      <c r="B91" s="6" t="s">
        <v>77</v>
      </c>
      <c r="C91" s="32">
        <v>105</v>
      </c>
      <c r="D91" s="32">
        <v>34</v>
      </c>
      <c r="E91" s="33">
        <v>32.38095238095238</v>
      </c>
    </row>
    <row r="92" spans="2:5" ht="12" customHeight="1" x14ac:dyDescent="0.2">
      <c r="B92" s="6" t="s">
        <v>78</v>
      </c>
      <c r="C92" s="32">
        <v>1807</v>
      </c>
      <c r="D92" s="32">
        <v>1628</v>
      </c>
      <c r="E92" s="33">
        <v>90.094078583287214</v>
      </c>
    </row>
    <row r="93" spans="2:5" ht="12" customHeight="1" x14ac:dyDescent="0.2">
      <c r="B93" s="6" t="s">
        <v>86</v>
      </c>
      <c r="C93" s="22">
        <v>189</v>
      </c>
      <c r="D93" s="22">
        <v>189</v>
      </c>
      <c r="E93" s="23">
        <v>100</v>
      </c>
    </row>
    <row r="94" spans="2:5" ht="12" customHeight="1" x14ac:dyDescent="0.2">
      <c r="B94" s="6" t="s">
        <v>79</v>
      </c>
      <c r="C94" s="32">
        <v>189</v>
      </c>
      <c r="D94" s="32">
        <v>189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4C781C4-6669-4B18-A41B-A2DB7ADB8263}"/>
    <hyperlink ref="D4" location="ŞUBAT!A1" display="Şubat" xr:uid="{728D3DEA-B5D5-4331-BD0D-BD02F148DED5}"/>
    <hyperlink ref="E4" location="MART!A1" display="Mart" xr:uid="{E45CE76E-4BB7-4FA7-9740-7CC5A27EC729}"/>
    <hyperlink ref="C5" location="NİSAN!A1" display="Nisan" xr:uid="{4DE37EAF-D73C-410F-8C54-8036A8D50102}"/>
    <hyperlink ref="D5" location="MAYIS!A1" display="Mayıs" xr:uid="{D6377A2A-04E4-4FFA-BC38-405EA7AAFC9F}"/>
    <hyperlink ref="E5" location="HAZİRAN!A1" display="Haziran" xr:uid="{9F50C16B-8EA7-4E0C-AE2E-682084713BD4}"/>
    <hyperlink ref="C6" location="TEMMUZ!A1" display="Temmuz" xr:uid="{319ECA10-7725-48A3-9766-F304C50BEBF7}"/>
    <hyperlink ref="D6" location="AĞUSTOS!A1" display="Ağustos" xr:uid="{A2C45C90-5B69-4C71-8C8D-14CE16999AAC}"/>
    <hyperlink ref="E6" location="EYLÜL!A1" display="Eylül" xr:uid="{9D90B60C-82C5-4EDF-A516-4C5E326F84BD}"/>
    <hyperlink ref="C7" location="EKİM!A1" display="Ekim" xr:uid="{A28B5EE7-90B2-496A-9151-DD9EA38D705A}"/>
    <hyperlink ref="D7" location="KASIM!A1" display="Kasım" xr:uid="{2BC75F8D-1CB0-4551-B885-1C4DFDD44E3B}"/>
    <hyperlink ref="E7" location="ARALIK!A1" display="Aralık" xr:uid="{F0205126-F7FA-4E87-8763-048FCB58E4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DCDF-4F62-42DF-A814-24D8F2FF3AE3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327655</v>
      </c>
      <c r="D10" s="22">
        <v>102888</v>
      </c>
      <c r="E10" s="23">
        <v>31.401321511956176</v>
      </c>
    </row>
    <row r="11" spans="2:5" ht="12" customHeight="1" x14ac:dyDescent="0.2">
      <c r="B11" s="7" t="s">
        <v>4</v>
      </c>
      <c r="C11" s="24">
        <v>220436</v>
      </c>
      <c r="D11" s="24">
        <v>89995</v>
      </c>
      <c r="E11" s="25">
        <v>40.825908653758916</v>
      </c>
    </row>
    <row r="12" spans="2:5" ht="12" customHeight="1" x14ac:dyDescent="0.2">
      <c r="B12" s="7" t="s">
        <v>5</v>
      </c>
      <c r="C12" s="24">
        <v>98081</v>
      </c>
      <c r="D12" s="24">
        <v>41926</v>
      </c>
      <c r="E12" s="25">
        <v>42.746301526289493</v>
      </c>
    </row>
    <row r="13" spans="2:5" ht="12" customHeight="1" x14ac:dyDescent="0.2">
      <c r="B13" s="7" t="s">
        <v>6</v>
      </c>
      <c r="C13" s="26">
        <v>83443</v>
      </c>
      <c r="D13" s="26">
        <v>37867</v>
      </c>
      <c r="E13" s="27">
        <v>45.380679026401253</v>
      </c>
    </row>
    <row r="14" spans="2:5" ht="12" customHeight="1" x14ac:dyDescent="0.2">
      <c r="B14" s="8" t="s">
        <v>7</v>
      </c>
      <c r="C14" s="28">
        <v>21608</v>
      </c>
      <c r="D14" s="28">
        <v>3571</v>
      </c>
      <c r="E14" s="29">
        <v>16.526286560533133</v>
      </c>
    </row>
    <row r="15" spans="2:5" ht="12" customHeight="1" x14ac:dyDescent="0.2">
      <c r="B15" s="8" t="s">
        <v>8</v>
      </c>
      <c r="C15" s="28">
        <v>5322</v>
      </c>
      <c r="D15" s="28">
        <v>1001</v>
      </c>
      <c r="E15" s="29">
        <v>18.808718526869598</v>
      </c>
    </row>
    <row r="16" spans="2:5" ht="12" customHeight="1" x14ac:dyDescent="0.2">
      <c r="B16" s="8" t="s">
        <v>9</v>
      </c>
      <c r="C16" s="28">
        <v>52937</v>
      </c>
      <c r="D16" s="28">
        <v>30908</v>
      </c>
      <c r="E16" s="29">
        <v>58.38638381472316</v>
      </c>
    </row>
    <row r="17" spans="2:5" ht="12" customHeight="1" x14ac:dyDescent="0.2">
      <c r="B17" s="8" t="s">
        <v>10</v>
      </c>
      <c r="C17" s="28">
        <v>3576</v>
      </c>
      <c r="D17" s="28">
        <v>2387</v>
      </c>
      <c r="E17" s="29">
        <v>66.750559284116335</v>
      </c>
    </row>
    <row r="18" spans="2:5" ht="12" customHeight="1" x14ac:dyDescent="0.2">
      <c r="B18" s="7" t="s">
        <v>11</v>
      </c>
      <c r="C18" s="24">
        <v>14638</v>
      </c>
      <c r="D18" s="24">
        <v>4059</v>
      </c>
      <c r="E18" s="25">
        <v>27.729197977865827</v>
      </c>
    </row>
    <row r="19" spans="2:5" ht="12" customHeight="1" x14ac:dyDescent="0.2">
      <c r="B19" s="8" t="s">
        <v>12</v>
      </c>
      <c r="C19" s="28">
        <v>8594</v>
      </c>
      <c r="D19" s="28">
        <v>38</v>
      </c>
      <c r="E19" s="29">
        <v>0.44216895508494297</v>
      </c>
    </row>
    <row r="20" spans="2:5" ht="12" customHeight="1" x14ac:dyDescent="0.2">
      <c r="B20" s="8" t="s">
        <v>13</v>
      </c>
      <c r="C20" s="28">
        <v>35</v>
      </c>
      <c r="D20" s="28">
        <v>1</v>
      </c>
      <c r="E20" s="29">
        <v>2.8571428571428572</v>
      </c>
    </row>
    <row r="21" spans="2:5" ht="12" customHeight="1" x14ac:dyDescent="0.2">
      <c r="B21" s="8" t="s">
        <v>14</v>
      </c>
      <c r="C21" s="28">
        <v>6009</v>
      </c>
      <c r="D21" s="28">
        <v>4020</v>
      </c>
      <c r="E21" s="29">
        <v>66.899650524213683</v>
      </c>
    </row>
    <row r="22" spans="2:5" s="4" customFormat="1" ht="12" customHeight="1" x14ac:dyDescent="0.2">
      <c r="B22" s="7" t="s">
        <v>15</v>
      </c>
      <c r="C22" s="24">
        <v>37218</v>
      </c>
      <c r="D22" s="24">
        <v>11535</v>
      </c>
      <c r="E22" s="25">
        <v>30.9930678703853</v>
      </c>
    </row>
    <row r="23" spans="2:5" s="4" customFormat="1" ht="12" customHeight="1" x14ac:dyDescent="0.2">
      <c r="B23" s="8" t="s">
        <v>16</v>
      </c>
      <c r="C23" s="30">
        <v>39</v>
      </c>
      <c r="D23" s="30">
        <v>0</v>
      </c>
      <c r="E23" s="31">
        <v>0</v>
      </c>
    </row>
    <row r="24" spans="2:5" ht="12" customHeight="1" x14ac:dyDescent="0.2">
      <c r="B24" s="8" t="s">
        <v>17</v>
      </c>
      <c r="C24" s="30">
        <v>37179</v>
      </c>
      <c r="D24" s="30">
        <v>11535</v>
      </c>
      <c r="E24" s="31">
        <v>31.025578955862184</v>
      </c>
    </row>
    <row r="25" spans="2:5" s="4" customFormat="1" ht="12" customHeight="1" x14ac:dyDescent="0.2">
      <c r="B25" s="7" t="s">
        <v>18</v>
      </c>
      <c r="C25" s="24">
        <v>56834</v>
      </c>
      <c r="D25" s="24">
        <v>20663</v>
      </c>
      <c r="E25" s="25">
        <v>36.356758278495263</v>
      </c>
    </row>
    <row r="26" spans="2:5" ht="12" customHeight="1" x14ac:dyDescent="0.2">
      <c r="B26" s="7" t="s">
        <v>19</v>
      </c>
      <c r="C26" s="24">
        <v>45208</v>
      </c>
      <c r="D26" s="24">
        <v>10614</v>
      </c>
      <c r="E26" s="25">
        <v>23.478145460980357</v>
      </c>
    </row>
    <row r="27" spans="2:5" ht="12" customHeight="1" x14ac:dyDescent="0.2">
      <c r="B27" s="8" t="s">
        <v>20</v>
      </c>
      <c r="C27" s="28">
        <v>42042</v>
      </c>
      <c r="D27" s="28">
        <v>8659</v>
      </c>
      <c r="E27" s="29">
        <v>20.596070596070597</v>
      </c>
    </row>
    <row r="28" spans="2:5" ht="12" customHeight="1" x14ac:dyDescent="0.2">
      <c r="B28" s="8" t="s">
        <v>21</v>
      </c>
      <c r="C28" s="28">
        <v>3166</v>
      </c>
      <c r="D28" s="28">
        <v>1955</v>
      </c>
      <c r="E28" s="29">
        <v>61.749842072015163</v>
      </c>
    </row>
    <row r="29" spans="2:5" ht="12" customHeight="1" x14ac:dyDescent="0.2">
      <c r="B29" s="7" t="s">
        <v>22</v>
      </c>
      <c r="C29" s="26">
        <v>8208</v>
      </c>
      <c r="D29" s="26">
        <v>6820</v>
      </c>
      <c r="E29" s="27">
        <v>83.089668615984408</v>
      </c>
    </row>
    <row r="30" spans="2:5" ht="12" customHeight="1" x14ac:dyDescent="0.2">
      <c r="B30" s="8" t="s">
        <v>23</v>
      </c>
      <c r="C30" s="28">
        <v>950</v>
      </c>
      <c r="D30" s="28">
        <v>68</v>
      </c>
      <c r="E30" s="29">
        <v>7.1578947368421044</v>
      </c>
    </row>
    <row r="31" spans="2:5" s="4" customFormat="1" ht="12" customHeight="1" x14ac:dyDescent="0.2">
      <c r="B31" s="8" t="s">
        <v>24</v>
      </c>
      <c r="C31" s="28">
        <v>6055</v>
      </c>
      <c r="D31" s="28">
        <v>6039</v>
      </c>
      <c r="E31" s="29">
        <v>99.735755573905863</v>
      </c>
    </row>
    <row r="32" spans="2:5" ht="12" customHeight="1" x14ac:dyDescent="0.2">
      <c r="B32" s="8" t="s">
        <v>25</v>
      </c>
      <c r="C32" s="28">
        <v>1203</v>
      </c>
      <c r="D32" s="28">
        <v>713</v>
      </c>
      <c r="E32" s="29">
        <v>59.268495428096422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3418</v>
      </c>
      <c r="D37" s="26">
        <v>3229</v>
      </c>
      <c r="E37" s="27">
        <v>94.470450555880632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16855</v>
      </c>
      <c r="D44" s="24">
        <v>7962</v>
      </c>
      <c r="E44" s="25">
        <v>47.238208246811034</v>
      </c>
    </row>
    <row r="45" spans="2:6" ht="12" customHeight="1" x14ac:dyDescent="0.2">
      <c r="B45" s="7" t="s">
        <v>37</v>
      </c>
      <c r="C45" s="26">
        <v>11154</v>
      </c>
      <c r="D45" s="26">
        <v>7907</v>
      </c>
      <c r="E45" s="27">
        <v>70.889367043213198</v>
      </c>
      <c r="F45" s="5"/>
    </row>
    <row r="46" spans="2:6" ht="12" customHeight="1" x14ac:dyDescent="0.2">
      <c r="B46" s="7" t="s">
        <v>38</v>
      </c>
      <c r="C46" s="26">
        <v>294</v>
      </c>
      <c r="D46" s="26">
        <v>2</v>
      </c>
      <c r="E46" s="27">
        <v>0.68027210884353739</v>
      </c>
    </row>
    <row r="47" spans="2:6" ht="12" customHeight="1" x14ac:dyDescent="0.2">
      <c r="B47" s="6" t="s">
        <v>84</v>
      </c>
      <c r="C47" s="22">
        <v>9794</v>
      </c>
      <c r="D47" s="22">
        <v>6280</v>
      </c>
      <c r="E47" s="27">
        <v>64.120890341025117</v>
      </c>
    </row>
    <row r="48" spans="2:6" ht="12" customHeight="1" x14ac:dyDescent="0.2">
      <c r="B48" s="6" t="s">
        <v>39</v>
      </c>
      <c r="C48" s="32">
        <v>2686</v>
      </c>
      <c r="D48" s="32">
        <v>2423</v>
      </c>
      <c r="E48" s="33">
        <v>90.208488458674609</v>
      </c>
    </row>
    <row r="49" spans="2:5" ht="12" customHeight="1" x14ac:dyDescent="0.2">
      <c r="B49" s="6" t="s">
        <v>40</v>
      </c>
      <c r="C49" s="32">
        <v>2413</v>
      </c>
      <c r="D49" s="32">
        <v>2392</v>
      </c>
      <c r="E49" s="33">
        <v>99.129714048901789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2413</v>
      </c>
      <c r="D51" s="34">
        <v>2392</v>
      </c>
      <c r="E51" s="35">
        <v>99.129714048901789</v>
      </c>
    </row>
    <row r="52" spans="2:5" ht="12" customHeight="1" x14ac:dyDescent="0.2">
      <c r="B52" s="6" t="s">
        <v>43</v>
      </c>
      <c r="C52" s="32">
        <v>273</v>
      </c>
      <c r="D52" s="32">
        <v>31</v>
      </c>
      <c r="E52" s="33">
        <v>11.355311355311356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273</v>
      </c>
      <c r="D54" s="34">
        <v>31</v>
      </c>
      <c r="E54" s="35">
        <v>11.355311355311356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2548</v>
      </c>
      <c r="D58" s="32">
        <v>2548</v>
      </c>
      <c r="E58" s="33">
        <v>100</v>
      </c>
    </row>
    <row r="59" spans="2:5" ht="12" customHeight="1" x14ac:dyDescent="0.2">
      <c r="B59" s="6" t="s">
        <v>48</v>
      </c>
      <c r="C59" s="32">
        <v>2548</v>
      </c>
      <c r="D59" s="32">
        <v>2548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4560</v>
      </c>
      <c r="D61" s="32">
        <v>1309</v>
      </c>
      <c r="E61" s="33">
        <v>28.706140350877192</v>
      </c>
    </row>
    <row r="62" spans="2:5" s="4" customFormat="1" ht="12" customHeight="1" x14ac:dyDescent="0.2">
      <c r="B62" s="6" t="s">
        <v>51</v>
      </c>
      <c r="C62" s="32">
        <v>4558</v>
      </c>
      <c r="D62" s="32">
        <v>1307</v>
      </c>
      <c r="E62" s="33">
        <v>28.674857393593683</v>
      </c>
    </row>
    <row r="63" spans="2:5" ht="12" customHeight="1" x14ac:dyDescent="0.2">
      <c r="B63" s="6" t="s">
        <v>90</v>
      </c>
      <c r="C63" s="32">
        <v>2</v>
      </c>
      <c r="D63" s="32">
        <v>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97268</v>
      </c>
      <c r="D70" s="22">
        <v>6456</v>
      </c>
      <c r="E70" s="23">
        <v>6.6373319077188793</v>
      </c>
    </row>
    <row r="71" spans="2:5" ht="12" customHeight="1" x14ac:dyDescent="0.2">
      <c r="B71" s="6" t="s">
        <v>57</v>
      </c>
      <c r="C71" s="32">
        <v>14972</v>
      </c>
      <c r="D71" s="32">
        <v>122</v>
      </c>
      <c r="E71" s="33">
        <v>0.81485439487042477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14876</v>
      </c>
      <c r="D74" s="36">
        <v>29</v>
      </c>
      <c r="E74" s="37">
        <v>0.19494487765528368</v>
      </c>
    </row>
    <row r="75" spans="2:5" ht="12" customHeight="1" x14ac:dyDescent="0.2">
      <c r="B75" s="6" t="s">
        <v>61</v>
      </c>
      <c r="C75" s="32">
        <v>96</v>
      </c>
      <c r="D75" s="32">
        <v>93</v>
      </c>
      <c r="E75" s="33">
        <v>96.875</v>
      </c>
    </row>
    <row r="76" spans="2:5" ht="12" customHeight="1" x14ac:dyDescent="0.2">
      <c r="B76" s="6" t="s">
        <v>62</v>
      </c>
      <c r="C76" s="32">
        <v>391</v>
      </c>
      <c r="D76" s="32">
        <v>295</v>
      </c>
      <c r="E76" s="33">
        <v>75.447570332480822</v>
      </c>
    </row>
    <row r="77" spans="2:5" ht="12" customHeight="1" x14ac:dyDescent="0.2">
      <c r="B77" s="6" t="s">
        <v>63</v>
      </c>
      <c r="C77" s="32">
        <v>89</v>
      </c>
      <c r="D77" s="32">
        <v>0</v>
      </c>
      <c r="E77" s="33">
        <v>0</v>
      </c>
    </row>
    <row r="78" spans="2:5" ht="12" customHeight="1" x14ac:dyDescent="0.2">
      <c r="B78" s="6" t="s">
        <v>64</v>
      </c>
      <c r="C78" s="32">
        <v>302</v>
      </c>
      <c r="D78" s="32">
        <v>295</v>
      </c>
      <c r="E78" s="33">
        <v>97.682119205298008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298</v>
      </c>
      <c r="D86" s="34">
        <v>295</v>
      </c>
      <c r="E86" s="35">
        <v>98.993288590604024</v>
      </c>
    </row>
    <row r="87" spans="2:5" ht="12" customHeight="1" x14ac:dyDescent="0.2">
      <c r="B87" s="6" t="s">
        <v>73</v>
      </c>
      <c r="C87" s="32">
        <v>80398</v>
      </c>
      <c r="D87" s="32">
        <v>4711</v>
      </c>
      <c r="E87" s="33">
        <v>5.8595984974750621</v>
      </c>
    </row>
    <row r="88" spans="2:5" ht="12" customHeight="1" x14ac:dyDescent="0.2">
      <c r="B88" s="6" t="s">
        <v>74</v>
      </c>
      <c r="C88" s="36">
        <v>786</v>
      </c>
      <c r="D88" s="36">
        <v>376</v>
      </c>
      <c r="E88" s="37">
        <v>47.837150127226465</v>
      </c>
    </row>
    <row r="89" spans="2:5" ht="12" customHeight="1" x14ac:dyDescent="0.2">
      <c r="B89" s="6" t="s">
        <v>75</v>
      </c>
      <c r="C89" s="32">
        <v>15823</v>
      </c>
      <c r="D89" s="32">
        <v>1835</v>
      </c>
      <c r="E89" s="33">
        <v>11.59704228022499</v>
      </c>
    </row>
    <row r="90" spans="2:5" ht="12" customHeight="1" x14ac:dyDescent="0.2">
      <c r="B90" s="6" t="s">
        <v>76</v>
      </c>
      <c r="C90" s="32">
        <v>63684</v>
      </c>
      <c r="D90" s="32">
        <v>2466</v>
      </c>
      <c r="E90" s="33">
        <v>3.8722442057659694</v>
      </c>
    </row>
    <row r="91" spans="2:5" ht="12" customHeight="1" x14ac:dyDescent="0.2">
      <c r="B91" s="6" t="s">
        <v>77</v>
      </c>
      <c r="C91" s="32">
        <v>105</v>
      </c>
      <c r="D91" s="32">
        <v>34</v>
      </c>
      <c r="E91" s="33">
        <v>32.38095238095238</v>
      </c>
    </row>
    <row r="92" spans="2:5" ht="12" customHeight="1" x14ac:dyDescent="0.2">
      <c r="B92" s="6" t="s">
        <v>78</v>
      </c>
      <c r="C92" s="32">
        <v>1507</v>
      </c>
      <c r="D92" s="32">
        <v>1328</v>
      </c>
      <c r="E92" s="33">
        <v>88.122096881220969</v>
      </c>
    </row>
    <row r="93" spans="2:5" ht="12" customHeight="1" x14ac:dyDescent="0.2">
      <c r="B93" s="6" t="s">
        <v>86</v>
      </c>
      <c r="C93" s="22">
        <v>157</v>
      </c>
      <c r="D93" s="22">
        <v>157</v>
      </c>
      <c r="E93" s="23">
        <v>100</v>
      </c>
    </row>
    <row r="94" spans="2:5" ht="12" customHeight="1" x14ac:dyDescent="0.2">
      <c r="B94" s="6" t="s">
        <v>79</v>
      </c>
      <c r="C94" s="32">
        <v>157</v>
      </c>
      <c r="D94" s="32">
        <v>157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7FCEA2F-0383-404A-9399-19F48315262B}"/>
    <hyperlink ref="D4" location="ŞUBAT!A1" display="Şubat" xr:uid="{6AC303DD-C5BA-498A-B602-D8E03CA1A826}"/>
    <hyperlink ref="E4" location="MART!A1" display="Mart" xr:uid="{056EF453-E7C5-4FEF-B733-EAB57333764E}"/>
    <hyperlink ref="C5" location="NİSAN!A1" display="Nisan" xr:uid="{FDBAFF2C-B862-4DFA-99B8-FF349389B79C}"/>
    <hyperlink ref="D5" location="MAYIS!A1" display="Mayıs" xr:uid="{BCE80327-A426-404A-8A6A-C4FBA719C893}"/>
    <hyperlink ref="E5" location="HAZİRAN!A1" display="Haziran" xr:uid="{D5DC5A42-3B95-4230-8145-F6A38BC27DAB}"/>
    <hyperlink ref="C6" location="TEMMUZ!A1" display="Temmuz" xr:uid="{D0B825B4-460D-48EA-95EC-48DFD57E9A6A}"/>
    <hyperlink ref="D6" location="AĞUSTOS!A1" display="Ağustos" xr:uid="{7468B4DE-FCFE-4BFC-B178-62A6BD46E725}"/>
    <hyperlink ref="E6" location="EYLÜL!A1" display="Eylül" xr:uid="{99220DED-8482-45B1-990B-122725923F60}"/>
    <hyperlink ref="C7" location="EKİM!A1" display="Ekim" xr:uid="{51A62C7A-CB1D-4178-92CE-4DE2C15BD8DF}"/>
    <hyperlink ref="D7" location="KASIM!A1" display="Kasım" xr:uid="{CD33B208-D278-4727-8959-734F51B62235}"/>
    <hyperlink ref="E7" location="ARALIK!A1" display="Aralık" xr:uid="{7F770EEB-A154-494D-84E0-F9191D7E2D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2025-07-29T13:18:03Z</dcterms:modified>
</cp:coreProperties>
</file>