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19\"/>
    </mc:Choice>
  </mc:AlternateContent>
  <xr:revisionPtr revIDLastSave="0" documentId="8_{9EC469A7-A05F-41B9-BE34-4BEA29E37D17}" xr6:coauthVersionLast="47" xr6:coauthVersionMax="47" xr10:uidLastSave="{00000000-0000-0000-0000-000000000000}"/>
  <bookViews>
    <workbookView xWindow="-108" yWindow="-108" windowWidth="23256" windowHeight="12456" tabRatio="688" xr2:uid="{250D3B6A-C76C-432A-8328-E479CCBF7048}"/>
  </bookViews>
  <sheets>
    <sheet name="ARALIK" sheetId="102" r:id="rId1"/>
    <sheet name="KASIM" sheetId="101" r:id="rId2"/>
    <sheet name="EKİM" sheetId="100" r:id="rId3"/>
    <sheet name="EYLÜL" sheetId="99" r:id="rId4"/>
    <sheet name="AĞUSTOS" sheetId="98" r:id="rId5"/>
    <sheet name="TEMMUZ" sheetId="97" r:id="rId6"/>
    <sheet name="HAZİRAN " sheetId="96" r:id="rId7"/>
    <sheet name="MAYIS" sheetId="95" r:id="rId8"/>
    <sheet name="NİSAN " sheetId="94" r:id="rId9"/>
    <sheet name="MART " sheetId="93" r:id="rId10"/>
    <sheet name="ŞUBAT" sheetId="92" r:id="rId11"/>
    <sheet name="OCAK" sheetId="91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'HAZİRAN '!#REF!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7" hidden="1">MAYIS!#REF!</definedName>
    <definedName name="Z_32AE118C_3FEF_400E_8B0A_2F2AAF6CF5FB_.wvu.Cols" localSheetId="8" hidden="1">'NİSAN '!#REF!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'HAZİRAN '!#REF!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7" hidden="1">MAYIS!#REF!</definedName>
    <definedName name="Z_81C99A7B_8A0F_4F82_942F_47D0C4D583CA_.wvu.PrintArea" localSheetId="8" hidden="1">'NİSAN '!#REF!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'HAZİRAN '!#REF!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7" hidden="1">MAYIS!#REF!</definedName>
    <definedName name="Z_825BD838_6642_41DE_A2D4_C5B158B48D61_.wvu.PrintArea" localSheetId="8" hidden="1">'NİSAN '!#REF!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'HAZİRAN '!$B:$D,'HAZİRAN '!#REF!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7" hidden="1">MAYIS!$B:$D,MAYIS!#REF!</definedName>
    <definedName name="Z_825BD838_6642_41DE_A2D4_C5B158B48D61_.wvu.PrintTitles" localSheetId="8" hidden="1">'NİSAN '!$B:$D,'NİSAN '!#REF!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97" l="1"/>
  <c r="D97" i="97"/>
  <c r="C97" i="97"/>
  <c r="E97" i="97" s="1"/>
  <c r="C96" i="97"/>
  <c r="E96" i="97" s="1"/>
  <c r="E94" i="97"/>
  <c r="E93" i="97"/>
  <c r="E92" i="97"/>
  <c r="D91" i="97"/>
  <c r="C91" i="97"/>
  <c r="C73" i="97" s="1"/>
  <c r="E73" i="97" s="1"/>
  <c r="D81" i="97"/>
  <c r="C81" i="97"/>
  <c r="E80" i="97"/>
  <c r="D79" i="97"/>
  <c r="E79" i="97" s="1"/>
  <c r="C79" i="97"/>
  <c r="E78" i="97"/>
  <c r="E77" i="97"/>
  <c r="D74" i="97"/>
  <c r="C74" i="97"/>
  <c r="E74" i="97" s="1"/>
  <c r="D70" i="97"/>
  <c r="D68" i="97"/>
  <c r="C70" i="97"/>
  <c r="C68" i="97"/>
  <c r="E67" i="97"/>
  <c r="E65" i="97"/>
  <c r="D64" i="97"/>
  <c r="C64" i="97"/>
  <c r="E64" i="97" s="1"/>
  <c r="E62" i="97"/>
  <c r="D61" i="97"/>
  <c r="E61" i="97"/>
  <c r="C61" i="97"/>
  <c r="D58" i="97"/>
  <c r="C58" i="97"/>
  <c r="E57" i="97"/>
  <c r="D55" i="97"/>
  <c r="E55" i="97" s="1"/>
  <c r="C55" i="97"/>
  <c r="E54" i="97"/>
  <c r="D52" i="97"/>
  <c r="E52" i="97" s="1"/>
  <c r="C52" i="97"/>
  <c r="C51" i="97" s="1"/>
  <c r="C50" i="97" s="1"/>
  <c r="D51" i="97"/>
  <c r="E49" i="97"/>
  <c r="E48" i="97"/>
  <c r="E47" i="97"/>
  <c r="D43" i="97"/>
  <c r="C43" i="97"/>
  <c r="E39" i="97"/>
  <c r="E35" i="97"/>
  <c r="D29" i="97"/>
  <c r="E29" i="97" s="1"/>
  <c r="C29" i="97"/>
  <c r="E28" i="97"/>
  <c r="E27" i="97"/>
  <c r="D26" i="97"/>
  <c r="E26" i="97" s="1"/>
  <c r="C26" i="97"/>
  <c r="C25" i="97"/>
  <c r="E24" i="97"/>
  <c r="E23" i="97"/>
  <c r="D22" i="97"/>
  <c r="E22" i="97" s="1"/>
  <c r="C22" i="97"/>
  <c r="E21" i="97"/>
  <c r="E20" i="97"/>
  <c r="E19" i="97"/>
  <c r="D18" i="97"/>
  <c r="C18" i="97"/>
  <c r="E18" i="97" s="1"/>
  <c r="E17" i="97"/>
  <c r="E16" i="97"/>
  <c r="E15" i="97"/>
  <c r="E14" i="97"/>
  <c r="D13" i="97"/>
  <c r="E13" i="97" s="1"/>
  <c r="C13" i="97"/>
  <c r="C12" i="97"/>
  <c r="C11" i="97" s="1"/>
  <c r="C10" i="97" s="1"/>
  <c r="D73" i="97"/>
  <c r="E51" i="97" l="1"/>
  <c r="E91" i="97"/>
  <c r="D12" i="97"/>
  <c r="D25" i="97"/>
  <c r="E25" i="97" s="1"/>
  <c r="D50" i="97"/>
  <c r="E50" i="97" s="1"/>
  <c r="D11" i="97" l="1"/>
  <c r="E12" i="97"/>
  <c r="E11" i="97" l="1"/>
  <c r="D10" i="97"/>
  <c r="E10" i="97" s="1"/>
</calcChain>
</file>

<file path=xl/sharedStrings.xml><?xml version="1.0" encoding="utf-8"?>
<sst xmlns="http://schemas.openxmlformats.org/spreadsheetml/2006/main" count="1308" uniqueCount="120">
  <si>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</si>
  <si>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</si>
  <si>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</si>
  <si>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</si>
  <si>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</si>
  <si>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</si>
  <si>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</si>
  <si>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</si>
  <si>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</si>
  <si>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</si>
  <si>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</si>
  <si>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</si>
  <si>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</si>
  <si>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</si>
  <si>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</si>
  <si>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</si>
  <si>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</si>
  <si>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</si>
  <si>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</si>
  <si>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</si>
  <si>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</si>
  <si>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</si>
  <si>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</si>
  <si>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</si>
  <si>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</si>
  <si>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</si>
  <si>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</si>
  <si>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</si>
  <si>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</si>
  <si>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</si>
  <si>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</si>
  <si>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</si>
  <si>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</si>
  <si>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</si>
  <si>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</si>
  <si>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</si>
  <si>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</si>
  <si>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</si>
  <si>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</si>
  <si>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</si>
  <si>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</si>
  <si>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</si>
  <si>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</si>
  <si>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</si>
  <si>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</si>
  <si>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</si>
  <si>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</si>
  <si>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</si>
  <si>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</si>
  <si>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</si>
  <si>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</si>
  <si>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</si>
  <si>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</si>
  <si>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</si>
  <si>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</si>
  <si>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</si>
  <si>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</si>
  <si>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</si>
  <si>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</si>
  <si>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</si>
  <si>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</si>
  <si>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</si>
  <si>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</si>
  <si>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</si>
  <si>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</si>
  <si>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</si>
  <si>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</si>
  <si>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</si>
  <si>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</si>
  <si>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</si>
  <si>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</si>
  <si>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</si>
  <si>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</si>
  <si>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</si>
  <si>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</si>
  <si>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</si>
  <si>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</si>
  <si>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</si>
  <si>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</si>
  <si>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</si>
  <si>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</si>
  <si>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</si>
  <si>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</si>
  <si>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</si>
  <si>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</si>
  <si>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</si>
  <si>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</si>
  <si>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</si>
  <si>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</si>
  <si>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</si>
  <si>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</si>
  <si>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</si>
  <si>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</si>
  <si>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</si>
  <si>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</si>
  <si>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</si>
  <si>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>BAYBURT İLİ GENEL  BÜTÇE GELİRLERİNİN TAHSİLATI, TAHAKKUKU VE TAHSİLATIN TAHAKKUKA  ORANI (KÜMÜLATİF) OCAK 2019</t>
  </si>
  <si>
    <t>BAYBURT İLİ GENEL  BÜTÇE GELİRLERİNİN TAHSİLATI, TAHAKKUKU VE TAHSİLATIN TAHAKKUKA  ORANI (KÜMÜLATİF) ŞUBAT 2019</t>
  </si>
  <si>
    <t>OCAK</t>
  </si>
  <si>
    <t>ŞUBAT</t>
  </si>
  <si>
    <t>BAYBURT İLİ GENEL  BÜTÇE GELİRLERİNİN TAHSİLATI, TAHAKKUKU VE TAHSİLATIN TAHAKKUKA  ORANI (KÜMÜLATİF) MART  2019</t>
  </si>
  <si>
    <t>MART</t>
  </si>
  <si>
    <t>BAYBURT İLİ GENEL  BÜTÇE GELİRLERİNİN TAHSİLATI, TAHAKKUKU VE TAHSİLATIN TAHAKKUKA  ORANI (KÜMÜLATİF) NİSAN  2019</t>
  </si>
  <si>
    <t>NİSAN</t>
  </si>
  <si>
    <t>BAYBURT İLİ GENEL  BÜTÇE GELİRLERİNİN TAHSİLATI, TAHAKKUKU VE TAHSİLATIN TAHAKKUKA  ORANI (KÜMÜLATİF) MAYIS  2019</t>
  </si>
  <si>
    <t>MAYIS</t>
  </si>
  <si>
    <t>BAYBURT İLİ GENEL  BÜTÇE GELİRLERİNİN TAHSİLATI, TAHAKKUKU VE TAHSİLATIN TAHAKKUKA  ORANI (KÜMÜLATİF) HAZİRAN   2019</t>
  </si>
  <si>
    <t>HAZİRAN</t>
  </si>
  <si>
    <t>BAYBURT İLİ GENEL  BÜTÇE GELİRLERİNİN TAHSİLATI, TAHAKKUKU VE TAHSİLATIN TAHAKKUKA  ORANI (KÜMÜLATİF) TEMMUZ 2019</t>
  </si>
  <si>
    <t>BAYBURT İLİ GENEL  BÜTÇE GELİRLERİNİN TAHSİLATI, TAHAKKUKU VE TAHSİLATIN TAHAKKUKA  ORANI (KÜMÜLATİF) AĞUSTOS 2019</t>
  </si>
  <si>
    <t>TEMMUZ</t>
  </si>
  <si>
    <t>AĞUSTOS</t>
  </si>
  <si>
    <t>BAYBURT İLİ GENEL  BÜTÇE GELİRLERİNİN TAHSİLATI, TAHAKKUKU VE TAHSİLATIN TAHAKKUKA  ORANI (KÜMÜLATİF) EYLÜL 2019</t>
  </si>
  <si>
    <t>EKİM</t>
  </si>
  <si>
    <t>BAYBURT İLİ GENEL  BÜTÇE GELİRLERİNİN TAHSİLATI, TAHAKKUKU VE TAHSİLATIN TAHAKKUKA  ORANI (KÜMÜLATİF) EKİM 2019</t>
  </si>
  <si>
    <t>EYLÜL</t>
  </si>
  <si>
    <t>BAYBURT İLİ GENEL  BÜTÇE GELİRLERİNİN TAHSİLATI, TAHAKKUKU VE TAHSİLATIN TAHAKKUKA  ORANI (KÜMÜLATİF) KASIM 2019</t>
  </si>
  <si>
    <t>KASIM</t>
  </si>
  <si>
    <t>BAYBURT İLİ GENEL  BÜTÇE GELİRLERİNİN TAHSİLATI, TAHAKKUKU VE TAHSİLATIN TAHAKKUKA  ORANI (KÜMÜLATİF) ARALIK 2019</t>
  </si>
  <si>
    <t>ARALIK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</si>
</sst>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5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name val="Arial TUR"/>
    </font>
    <font>
      <sz val="8"/>
      <name val="Arial TU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7" fillId="0" borderId="0"/>
    <xf numFmtId="0" fontId="12" fillId="0" borderId="0"/>
    <xf numFmtId="0" fontId="2" fillId="0" borderId="0"/>
    <xf numFmtId="0" fontId="2" fillId="0" borderId="0"/>
    <xf numFmtId="0" fontId="16" fillId="2" borderId="2" applyNumberFormat="0" applyFont="0" applyAlignment="0" applyProtection="0"/>
    <xf numFmtId="0" fontId="3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8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1" fillId="0" borderId="0" xfId="1" applyAlignment="1" applyProtection="1">
      <alignment horizontal="center"/>
    </xf>
    <xf numFmtId="0" fontId="19" fillId="0" borderId="3" xfId="6" applyFont="1" applyBorder="1" applyAlignment="1">
      <alignment horizontal="center" vertical="center"/>
    </xf>
    <xf numFmtId="0" fontId="19" fillId="0" borderId="3" xfId="6" applyFont="1" applyBorder="1" applyAlignment="1">
      <alignment horizontal="centerContinuous" vertical="center" wrapText="1"/>
    </xf>
    <xf numFmtId="0" fontId="19" fillId="0" borderId="3" xfId="6" applyFont="1" applyBorder="1" applyAlignment="1">
      <alignment horizontal="center" vertical="center" wrapText="1"/>
    </xf>
    <xf numFmtId="0" fontId="8" fillId="0" borderId="3" xfId="7" applyFont="1" applyFill="1" applyBorder="1" applyAlignment="1">
      <alignment horizontal="left" vertical="center"/>
    </xf>
    <xf numFmtId="3" fontId="19" fillId="0" borderId="3" xfId="7" applyNumberFormat="1" applyFont="1" applyFill="1" applyBorder="1" applyAlignment="1">
      <alignment horizontal="right" vertical="center"/>
    </xf>
    <xf numFmtId="182" fontId="19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20" fillId="0" borderId="3" xfId="7" applyNumberFormat="1" applyFont="1" applyFill="1" applyBorder="1" applyAlignment="1">
      <alignment vertical="center"/>
    </xf>
    <xf numFmtId="182" fontId="20" fillId="0" borderId="3" xfId="7" applyNumberFormat="1" applyFont="1" applyFill="1" applyBorder="1" applyAlignment="1">
      <alignment vertical="center"/>
    </xf>
    <xf numFmtId="3" fontId="20" fillId="0" borderId="3" xfId="7" applyNumberFormat="1" applyFont="1" applyFill="1" applyBorder="1" applyAlignment="1">
      <alignment horizontal="right" vertical="center"/>
    </xf>
    <xf numFmtId="182" fontId="20" fillId="0" borderId="3" xfId="7" applyNumberFormat="1" applyFont="1" applyFill="1" applyBorder="1" applyAlignment="1">
      <alignment horizontal="right" vertical="center"/>
    </xf>
    <xf numFmtId="0" fontId="10" fillId="0" borderId="3" xfId="7" applyFont="1" applyFill="1" applyBorder="1" applyAlignment="1">
      <alignment horizontal="left" vertical="center"/>
    </xf>
    <xf numFmtId="3" fontId="21" fillId="0" borderId="3" xfId="7" applyNumberFormat="1" applyFont="1" applyFill="1" applyBorder="1" applyAlignment="1">
      <alignment horizontal="right" vertical="center"/>
    </xf>
    <xf numFmtId="182" fontId="21" fillId="0" borderId="3" xfId="7" applyNumberFormat="1" applyFont="1" applyFill="1" applyBorder="1" applyAlignment="1">
      <alignment horizontal="right" vertical="center"/>
    </xf>
    <xf numFmtId="3" fontId="21" fillId="0" borderId="3" xfId="7" applyNumberFormat="1" applyFont="1" applyFill="1" applyBorder="1" applyAlignment="1">
      <alignment vertical="center"/>
    </xf>
    <xf numFmtId="182" fontId="21" fillId="0" borderId="3" xfId="7" applyNumberFormat="1" applyFont="1" applyFill="1" applyBorder="1" applyAlignment="1">
      <alignment vertical="center"/>
    </xf>
    <xf numFmtId="3" fontId="19" fillId="0" borderId="3" xfId="7" applyNumberFormat="1" applyFont="1" applyFill="1" applyBorder="1" applyAlignment="1">
      <alignment vertical="center"/>
    </xf>
    <xf numFmtId="182" fontId="19" fillId="0" borderId="3" xfId="7" applyNumberFormat="1" applyFont="1" applyFill="1" applyBorder="1" applyAlignment="1">
      <alignment vertical="center"/>
    </xf>
    <xf numFmtId="0" fontId="11" fillId="0" borderId="3" xfId="7" applyFont="1" applyFill="1" applyBorder="1" applyAlignment="1">
      <alignment horizontal="left" vertical="center"/>
    </xf>
    <xf numFmtId="3" fontId="22" fillId="0" borderId="3" xfId="7" applyNumberFormat="1" applyFont="1" applyFill="1" applyBorder="1" applyAlignment="1">
      <alignment vertical="center"/>
    </xf>
    <xf numFmtId="182" fontId="22" fillId="0" borderId="3" xfId="7" applyNumberFormat="1" applyFont="1" applyFill="1" applyBorder="1" applyAlignment="1">
      <alignment vertical="center"/>
    </xf>
    <xf numFmtId="0" fontId="7" fillId="0" borderId="3" xfId="7" applyFont="1" applyFill="1" applyBorder="1" applyAlignment="1">
      <alignment horizontal="left" vertical="center"/>
    </xf>
    <xf numFmtId="3" fontId="23" fillId="0" borderId="3" xfId="7" applyNumberFormat="1" applyFont="1" applyFill="1" applyBorder="1" applyAlignment="1">
      <alignment vertical="center"/>
    </xf>
    <xf numFmtId="182" fontId="23" fillId="0" borderId="3" xfId="7" applyNumberFormat="1" applyFont="1" applyFill="1" applyBorder="1" applyAlignment="1">
      <alignment vertical="center"/>
    </xf>
    <xf numFmtId="0" fontId="13" fillId="0" borderId="3" xfId="7" applyFont="1" applyFill="1" applyBorder="1" applyAlignment="1">
      <alignment horizontal="left" vertical="center"/>
    </xf>
    <xf numFmtId="3" fontId="24" fillId="0" borderId="3" xfId="7" applyNumberFormat="1" applyFont="1" applyFill="1" applyBorder="1" applyAlignment="1">
      <alignment vertical="center"/>
    </xf>
    <xf numFmtId="182" fontId="24" fillId="0" borderId="3" xfId="7" applyNumberFormat="1" applyFont="1" applyFill="1" applyBorder="1" applyAlignment="1">
      <alignment vertical="center"/>
    </xf>
    <xf numFmtId="3" fontId="24" fillId="0" borderId="3" xfId="7" applyNumberFormat="1" applyFont="1" applyFill="1" applyBorder="1" applyAlignment="1">
      <alignment horizontal="right" vertical="center"/>
    </xf>
    <xf numFmtId="182" fontId="24" fillId="0" borderId="3" xfId="7" applyNumberFormat="1" applyFont="1" applyFill="1" applyBorder="1" applyAlignment="1">
      <alignment horizontal="right" vertical="center"/>
    </xf>
    <xf numFmtId="0" fontId="11" fillId="0" borderId="3" xfId="7" applyFont="1" applyFill="1" applyBorder="1"/>
    <xf numFmtId="3" fontId="23" fillId="0" borderId="3" xfId="7" applyNumberFormat="1" applyFont="1" applyFill="1" applyBorder="1"/>
    <xf numFmtId="0" fontId="1" fillId="0" borderId="0" xfId="1" applyAlignment="1" applyProtection="1"/>
    <xf numFmtId="182" fontId="8" fillId="0" borderId="1" xfId="7" applyNumberFormat="1" applyFont="1" applyFill="1" applyBorder="1" applyAlignment="1">
      <alignment horizontal="right" vertical="center"/>
    </xf>
    <xf numFmtId="3" fontId="9" fillId="0" borderId="1" xfId="7" applyNumberFormat="1" applyFont="1" applyFill="1" applyBorder="1" applyAlignment="1" applyProtection="1">
      <alignment vertical="center"/>
    </xf>
    <xf numFmtId="3" fontId="9" fillId="0" borderId="1" xfId="7" applyNumberFormat="1" applyFont="1" applyFill="1" applyBorder="1" applyAlignment="1" applyProtection="1">
      <alignment horizontal="right" vertical="center"/>
    </xf>
    <xf numFmtId="3" fontId="10" fillId="0" borderId="1" xfId="7" applyNumberFormat="1" applyFont="1" applyFill="1" applyBorder="1" applyAlignment="1" applyProtection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3" fontId="10" fillId="0" borderId="1" xfId="7" applyNumberFormat="1" applyFont="1" applyFill="1" applyBorder="1" applyAlignment="1" applyProtection="1">
      <alignment vertical="center"/>
    </xf>
    <xf numFmtId="3" fontId="10" fillId="0" borderId="1" xfId="0" applyNumberFormat="1" applyFont="1" applyFill="1" applyBorder="1" applyAlignment="1" applyProtection="1">
      <alignment horizontal="right" vertical="center"/>
    </xf>
    <xf numFmtId="0" fontId="10" fillId="0" borderId="4" xfId="7" applyFont="1" applyFill="1" applyBorder="1" applyAlignment="1">
      <alignment horizontal="left" vertical="center"/>
    </xf>
    <xf numFmtId="3" fontId="9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vertical="center"/>
    </xf>
    <xf numFmtId="3" fontId="14" fillId="4" borderId="1" xfId="7" applyNumberFormat="1" applyFont="1" applyFill="1" applyBorder="1" applyAlignment="1" applyProtection="1">
      <alignment horizontal="right" vertical="center"/>
    </xf>
    <xf numFmtId="3" fontId="9" fillId="4" borderId="1" xfId="7" applyNumberFormat="1" applyFont="1" applyFill="1" applyBorder="1" applyAlignment="1" applyProtection="1">
      <alignment vertical="center"/>
    </xf>
    <xf numFmtId="3" fontId="9" fillId="4" borderId="1" xfId="0" applyNumberFormat="1" applyFont="1" applyFill="1" applyBorder="1" applyAlignment="1">
      <alignment horizontal="right" vertical="center"/>
    </xf>
    <xf numFmtId="182" fontId="8" fillId="4" borderId="1" xfId="7" applyNumberFormat="1" applyFont="1" applyFill="1" applyBorder="1" applyAlignment="1">
      <alignment horizontal="right" vertical="center"/>
    </xf>
    <xf numFmtId="3" fontId="14" fillId="4" borderId="1" xfId="7" applyNumberFormat="1" applyFont="1" applyFill="1" applyBorder="1" applyAlignment="1" applyProtection="1">
      <alignment vertical="center"/>
    </xf>
    <xf numFmtId="3" fontId="15" fillId="4" borderId="1" xfId="0" applyNumberFormat="1" applyFont="1" applyFill="1" applyBorder="1" applyAlignment="1">
      <alignment vertical="center"/>
    </xf>
    <xf numFmtId="3" fontId="15" fillId="4" borderId="1" xfId="7" applyNumberFormat="1" applyFont="1" applyFill="1" applyBorder="1" applyAlignment="1" applyProtection="1">
      <alignment vertical="center"/>
    </xf>
    <xf numFmtId="3" fontId="14" fillId="4" borderId="1" xfId="0" applyNumberFormat="1" applyFont="1" applyFill="1" applyBorder="1" applyAlignment="1">
      <alignment vertical="center"/>
    </xf>
    <xf numFmtId="3" fontId="8" fillId="4" borderId="1" xfId="7" applyNumberFormat="1" applyFont="1" applyFill="1" applyBorder="1" applyAlignment="1">
      <alignment vertical="center"/>
    </xf>
    <xf numFmtId="3" fontId="8" fillId="4" borderId="1" xfId="7" applyNumberFormat="1" applyFont="1" applyFill="1" applyBorder="1" applyAlignment="1">
      <alignment horizontal="right" vertical="center"/>
    </xf>
  </cellXfs>
  <cellStyles count="10">
    <cellStyle name="Hyperlink" xfId="1" builtinId="8"/>
    <cellStyle name="Normal" xfId="0" builtinId="0"/>
    <cellStyle name="Normal 2" xfId="2" xr:uid="{056FC86F-0D80-47D2-A3FE-D0919FAF98F0}"/>
    <cellStyle name="Normal 2 2" xfId="3" xr:uid="{52F80E78-D874-4D7F-91AD-97A4EB9966D0}"/>
    <cellStyle name="Normal 3" xfId="4" xr:uid="{2C74BEAE-CD13-4360-A753-92CD93CCAF70}"/>
    <cellStyle name="Normal 3 2" xfId="5" xr:uid="{A58CDAB0-B6F8-482D-8E84-9DCC8283A0FD}"/>
    <cellStyle name="Normal_genel_gelir_det3" xfId="6" xr:uid="{19507264-D35C-4662-8131-AD14238B3FA0}"/>
    <cellStyle name="Normal_genelgelirtahk_tahs" xfId="7" xr:uid="{C8744AA7-B77D-49A5-982E-9036F88E7B17}"/>
    <cellStyle name="Not 2" xfId="8" xr:uid="{F1E46029-C96D-4D93-8851-A3434A2E4721}"/>
    <cellStyle name="Virgül [0]_29dan32ye" xfId="9" xr:uid="{4EF62951-0331-4D04-860A-DF029CACB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9327-129F-42B9-ACD5-E4E191B5AD42}">
  <dimension ref="B2:F101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160812</v>
      </c>
      <c r="D10" s="57">
        <v>112678</v>
      </c>
      <c r="E10" s="47">
        <v>70.068154117851904</v>
      </c>
    </row>
    <row r="11" spans="2:5" ht="12" customHeight="1" x14ac:dyDescent="0.2">
      <c r="B11" s="21" t="s">
        <v>4</v>
      </c>
      <c r="C11" s="58">
        <v>128809</v>
      </c>
      <c r="D11" s="58">
        <v>95555</v>
      </c>
      <c r="E11" s="47">
        <v>74.183480967944774</v>
      </c>
    </row>
    <row r="12" spans="2:5" ht="12" customHeight="1" x14ac:dyDescent="0.2">
      <c r="B12" s="21" t="s">
        <v>5</v>
      </c>
      <c r="C12" s="48">
        <v>71162</v>
      </c>
      <c r="D12" s="48">
        <v>55646</v>
      </c>
      <c r="E12" s="47">
        <v>78.196228324105562</v>
      </c>
    </row>
    <row r="13" spans="2:5" ht="12" customHeight="1" x14ac:dyDescent="0.2">
      <c r="B13" s="21" t="s">
        <v>6</v>
      </c>
      <c r="C13" s="49">
        <v>65223</v>
      </c>
      <c r="D13" s="49">
        <v>51693</v>
      </c>
      <c r="E13" s="47">
        <v>79.25578400257578</v>
      </c>
    </row>
    <row r="14" spans="2:5" ht="12" customHeight="1" x14ac:dyDescent="0.2">
      <c r="B14" s="26" t="s">
        <v>7</v>
      </c>
      <c r="C14" s="50">
        <v>6268</v>
      </c>
      <c r="D14" s="50">
        <v>3537</v>
      </c>
      <c r="E14" s="47">
        <v>56.429483088704536</v>
      </c>
    </row>
    <row r="15" spans="2:5" ht="12" customHeight="1" x14ac:dyDescent="0.2">
      <c r="B15" s="26" t="s">
        <v>8</v>
      </c>
      <c r="C15" s="50">
        <v>376</v>
      </c>
      <c r="D15" s="50">
        <v>139</v>
      </c>
      <c r="E15" s="47">
        <v>36.968085106382979</v>
      </c>
    </row>
    <row r="16" spans="2:5" ht="12" customHeight="1" x14ac:dyDescent="0.2">
      <c r="B16" s="26" t="s">
        <v>9</v>
      </c>
      <c r="C16" s="50">
        <v>56731</v>
      </c>
      <c r="D16" s="50">
        <v>46531</v>
      </c>
      <c r="E16" s="47">
        <v>82.020412120357477</v>
      </c>
    </row>
    <row r="17" spans="2:5" ht="12" customHeight="1" x14ac:dyDescent="0.2">
      <c r="B17" s="26" t="s">
        <v>10</v>
      </c>
      <c r="C17" s="50">
        <v>1848</v>
      </c>
      <c r="D17" s="50">
        <v>1486</v>
      </c>
      <c r="E17" s="47">
        <v>80.411255411255411</v>
      </c>
    </row>
    <row r="18" spans="2:5" ht="12" customHeight="1" x14ac:dyDescent="0.2">
      <c r="B18" s="21" t="s">
        <v>11</v>
      </c>
      <c r="C18" s="48">
        <v>5939</v>
      </c>
      <c r="D18" s="48">
        <v>3953</v>
      </c>
      <c r="E18" s="47">
        <v>66.560026940562395</v>
      </c>
    </row>
    <row r="19" spans="2:5" ht="12" customHeight="1" x14ac:dyDescent="0.2">
      <c r="B19" s="26" t="s">
        <v>12</v>
      </c>
      <c r="C19" s="51">
        <v>2160</v>
      </c>
      <c r="D19" s="50">
        <v>379</v>
      </c>
      <c r="E19" s="47">
        <v>17.546296296296298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3777</v>
      </c>
      <c r="D21" s="50">
        <v>3574</v>
      </c>
      <c r="E21" s="47">
        <v>94.625364045538788</v>
      </c>
    </row>
    <row r="22" spans="2:5" s="4" customFormat="1" ht="12" customHeight="1" x14ac:dyDescent="0.2">
      <c r="B22" s="21" t="s">
        <v>15</v>
      </c>
      <c r="C22" s="48">
        <v>9802</v>
      </c>
      <c r="D22" s="48">
        <v>7281</v>
      </c>
      <c r="E22" s="47">
        <v>74.280759028769637</v>
      </c>
    </row>
    <row r="23" spans="2:5" s="4" customFormat="1" ht="12" customHeight="1" x14ac:dyDescent="0.2">
      <c r="B23" s="26" t="s">
        <v>16</v>
      </c>
      <c r="C23" s="52">
        <v>43</v>
      </c>
      <c r="D23" s="52">
        <v>27</v>
      </c>
      <c r="E23" s="47">
        <v>62.790697674418603</v>
      </c>
    </row>
    <row r="24" spans="2:5" ht="12" customHeight="1" x14ac:dyDescent="0.2">
      <c r="B24" s="26" t="s">
        <v>17</v>
      </c>
      <c r="C24" s="52">
        <v>9759</v>
      </c>
      <c r="D24" s="52">
        <v>7254</v>
      </c>
      <c r="E24" s="47">
        <v>74.331386412542273</v>
      </c>
    </row>
    <row r="25" spans="2:5" s="4" customFormat="1" ht="12" customHeight="1" x14ac:dyDescent="0.2">
      <c r="B25" s="21" t="s">
        <v>18</v>
      </c>
      <c r="C25" s="48">
        <v>23911</v>
      </c>
      <c r="D25" s="48">
        <v>14745</v>
      </c>
      <c r="E25" s="47">
        <v>61.66617874618376</v>
      </c>
    </row>
    <row r="26" spans="2:5" ht="12" customHeight="1" x14ac:dyDescent="0.2">
      <c r="B26" s="21" t="s">
        <v>19</v>
      </c>
      <c r="C26" s="48">
        <v>22041</v>
      </c>
      <c r="D26" s="48">
        <v>12909</v>
      </c>
      <c r="E26" s="47">
        <v>58.568123043419085</v>
      </c>
    </row>
    <row r="27" spans="2:5" ht="12" customHeight="1" x14ac:dyDescent="0.2">
      <c r="B27" s="26" t="s">
        <v>20</v>
      </c>
      <c r="C27" s="50">
        <v>18752</v>
      </c>
      <c r="D27" s="50">
        <v>9627</v>
      </c>
      <c r="E27" s="47">
        <v>51.338523890784984</v>
      </c>
    </row>
    <row r="28" spans="2:5" ht="12" customHeight="1" x14ac:dyDescent="0.2">
      <c r="B28" s="26" t="s">
        <v>21</v>
      </c>
      <c r="C28" s="50">
        <v>3289</v>
      </c>
      <c r="D28" s="50">
        <v>3282</v>
      </c>
      <c r="E28" s="47">
        <v>99.787169352386741</v>
      </c>
    </row>
    <row r="29" spans="2:5" ht="12" customHeight="1" x14ac:dyDescent="0.2">
      <c r="B29" s="21" t="s">
        <v>22</v>
      </c>
      <c r="C29" s="49">
        <v>150</v>
      </c>
      <c r="D29" s="49">
        <v>147</v>
      </c>
      <c r="E29" s="47">
        <v>98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145</v>
      </c>
      <c r="D31" s="53">
        <v>144</v>
      </c>
      <c r="E31" s="47"/>
    </row>
    <row r="32" spans="2:5" ht="12" customHeight="1" x14ac:dyDescent="0.2">
      <c r="B32" s="26" t="s">
        <v>25</v>
      </c>
      <c r="C32" s="51">
        <v>1</v>
      </c>
      <c r="D32" s="51">
        <v>0</v>
      </c>
      <c r="E32" s="47"/>
    </row>
    <row r="33" spans="2:6" ht="12" customHeight="1" x14ac:dyDescent="0.2">
      <c r="B33" s="26" t="s">
        <v>26</v>
      </c>
      <c r="C33" s="51">
        <v>1</v>
      </c>
      <c r="D33" s="51">
        <v>0</v>
      </c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1720</v>
      </c>
      <c r="D39" s="49">
        <v>1689</v>
      </c>
      <c r="E39" s="47">
        <v>98.197674418604649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14551</v>
      </c>
      <c r="D47" s="48">
        <v>10109</v>
      </c>
      <c r="E47" s="47">
        <v>69.472888461274138</v>
      </c>
      <c r="F47" s="5"/>
    </row>
    <row r="48" spans="2:6" ht="12" customHeight="1" x14ac:dyDescent="0.2">
      <c r="B48" s="21" t="s">
        <v>37</v>
      </c>
      <c r="C48" s="49">
        <v>9320</v>
      </c>
      <c r="D48" s="49">
        <v>7772</v>
      </c>
      <c r="E48" s="47">
        <v>83.390557939914174</v>
      </c>
    </row>
    <row r="49" spans="2:5" ht="12" customHeight="1" x14ac:dyDescent="0.2">
      <c r="B49" s="18" t="s">
        <v>38</v>
      </c>
      <c r="C49" s="59">
        <v>63</v>
      </c>
      <c r="D49" s="59">
        <v>2</v>
      </c>
      <c r="E49" s="60">
        <v>3.1746031746031744</v>
      </c>
    </row>
    <row r="50" spans="2:5" ht="12" customHeight="1" x14ac:dyDescent="0.2">
      <c r="B50" s="18" t="s">
        <v>82</v>
      </c>
      <c r="C50" s="57">
        <v>5366</v>
      </c>
      <c r="D50" s="57">
        <v>5054</v>
      </c>
      <c r="E50" s="60">
        <v>94.185613119642184</v>
      </c>
    </row>
    <row r="51" spans="2:5" ht="12" customHeight="1" x14ac:dyDescent="0.2">
      <c r="B51" s="18" t="s">
        <v>39</v>
      </c>
      <c r="C51" s="61">
        <v>2232</v>
      </c>
      <c r="D51" s="61">
        <v>2222</v>
      </c>
      <c r="E51" s="60">
        <v>99.551971326164875</v>
      </c>
    </row>
    <row r="52" spans="2:5" ht="12" customHeight="1" x14ac:dyDescent="0.2">
      <c r="B52" s="33" t="s">
        <v>40</v>
      </c>
      <c r="C52" s="61">
        <v>2216</v>
      </c>
      <c r="D52" s="61">
        <v>2206</v>
      </c>
      <c r="E52" s="60">
        <v>99.548736462093871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2216</v>
      </c>
      <c r="D54" s="63">
        <v>2206</v>
      </c>
      <c r="E54" s="60">
        <v>99.548736462093871</v>
      </c>
    </row>
    <row r="55" spans="2:5" ht="12" customHeight="1" x14ac:dyDescent="0.2">
      <c r="B55" s="33" t="s">
        <v>43</v>
      </c>
      <c r="C55" s="61">
        <v>16</v>
      </c>
      <c r="D55" s="61">
        <v>16</v>
      </c>
      <c r="E55" s="60">
        <v>100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16</v>
      </c>
      <c r="D57" s="62">
        <v>16</v>
      </c>
      <c r="E57" s="60">
        <v>100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724</v>
      </c>
      <c r="D61" s="61">
        <v>724</v>
      </c>
      <c r="E61" s="60">
        <v>100</v>
      </c>
    </row>
    <row r="62" spans="2:5" ht="12" customHeight="1" x14ac:dyDescent="0.2">
      <c r="B62" s="18" t="s">
        <v>48</v>
      </c>
      <c r="C62" s="61">
        <v>724</v>
      </c>
      <c r="D62" s="61">
        <v>724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2406</v>
      </c>
      <c r="D64" s="61">
        <v>2106</v>
      </c>
      <c r="E64" s="60">
        <v>87.531172069825431</v>
      </c>
    </row>
    <row r="65" spans="2:5" ht="12" customHeight="1" x14ac:dyDescent="0.2">
      <c r="B65" s="18" t="s">
        <v>51</v>
      </c>
      <c r="C65" s="61">
        <v>2359</v>
      </c>
      <c r="D65" s="61">
        <v>2059</v>
      </c>
      <c r="E65" s="60">
        <v>87.282746926663847</v>
      </c>
    </row>
    <row r="66" spans="2:5" ht="12" customHeight="1" x14ac:dyDescent="0.2">
      <c r="B66" s="18" t="s">
        <v>88</v>
      </c>
      <c r="C66" s="64">
        <v>47</v>
      </c>
      <c r="D66" s="64">
        <v>47</v>
      </c>
      <c r="E66" s="60"/>
    </row>
    <row r="67" spans="2:5" ht="12" customHeight="1" x14ac:dyDescent="0.2">
      <c r="B67" s="18" t="s">
        <v>52</v>
      </c>
      <c r="C67" s="64">
        <v>4</v>
      </c>
      <c r="D67" s="64">
        <v>2</v>
      </c>
      <c r="E67" s="60">
        <v>50</v>
      </c>
    </row>
    <row r="68" spans="2:5" ht="12" customHeight="1" x14ac:dyDescent="0.2">
      <c r="B68" s="18" t="s">
        <v>83</v>
      </c>
      <c r="C68" s="57">
        <v>30</v>
      </c>
      <c r="D68" s="57">
        <v>30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30</v>
      </c>
      <c r="D70" s="57">
        <v>30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30</v>
      </c>
      <c r="D72" s="63">
        <v>30</v>
      </c>
      <c r="E72" s="60"/>
    </row>
    <row r="73" spans="2:5" ht="12" customHeight="1" x14ac:dyDescent="0.2">
      <c r="B73" s="18" t="s">
        <v>87</v>
      </c>
      <c r="C73" s="57">
        <v>24012</v>
      </c>
      <c r="D73" s="57">
        <v>9444</v>
      </c>
      <c r="E73" s="60">
        <v>39.330334832583709</v>
      </c>
    </row>
    <row r="74" spans="2:5" ht="12" customHeight="1" x14ac:dyDescent="0.2">
      <c r="B74" s="18" t="s">
        <v>57</v>
      </c>
      <c r="C74" s="61">
        <v>2749</v>
      </c>
      <c r="D74" s="61">
        <v>498</v>
      </c>
      <c r="E74" s="60">
        <v>18.115678428519459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2597</v>
      </c>
      <c r="D77" s="61">
        <v>346</v>
      </c>
      <c r="E77" s="60">
        <v>13.323065075086637</v>
      </c>
    </row>
    <row r="78" spans="2:5" ht="12" customHeight="1" x14ac:dyDescent="0.2">
      <c r="B78" s="18" t="s">
        <v>61</v>
      </c>
      <c r="C78" s="61">
        <v>152</v>
      </c>
      <c r="D78" s="61">
        <v>152</v>
      </c>
      <c r="E78" s="60">
        <v>100</v>
      </c>
    </row>
    <row r="79" spans="2:5" ht="12" customHeight="1" x14ac:dyDescent="0.2">
      <c r="B79" s="18" t="s">
        <v>62</v>
      </c>
      <c r="C79" s="61">
        <v>98</v>
      </c>
      <c r="D79" s="61">
        <v>41</v>
      </c>
      <c r="E79" s="60">
        <v>41.836734693877553</v>
      </c>
    </row>
    <row r="80" spans="2:5" ht="12" customHeight="1" x14ac:dyDescent="0.2">
      <c r="B80" s="18" t="s">
        <v>63</v>
      </c>
      <c r="C80" s="64">
        <v>71</v>
      </c>
      <c r="D80" s="64">
        <v>15</v>
      </c>
      <c r="E80" s="60">
        <v>21.12676056338028</v>
      </c>
    </row>
    <row r="81" spans="2:5" ht="12" customHeight="1" x14ac:dyDescent="0.2">
      <c r="B81" s="33" t="s">
        <v>64</v>
      </c>
      <c r="C81" s="61">
        <v>27</v>
      </c>
      <c r="D81" s="61">
        <v>26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27</v>
      </c>
      <c r="D90" s="62">
        <v>26</v>
      </c>
      <c r="E90" s="60"/>
    </row>
    <row r="91" spans="2:5" ht="12" customHeight="1" x14ac:dyDescent="0.2">
      <c r="B91" s="18" t="s">
        <v>73</v>
      </c>
      <c r="C91" s="61">
        <v>17839</v>
      </c>
      <c r="D91" s="61">
        <v>5680</v>
      </c>
      <c r="E91" s="60">
        <v>31.840349795392122</v>
      </c>
    </row>
    <row r="92" spans="2:5" ht="12" customHeight="1" x14ac:dyDescent="0.2">
      <c r="B92" s="18" t="s">
        <v>74</v>
      </c>
      <c r="C92" s="61">
        <v>616</v>
      </c>
      <c r="D92" s="61">
        <v>380</v>
      </c>
      <c r="E92" s="60">
        <v>61.688311688311693</v>
      </c>
    </row>
    <row r="93" spans="2:5" ht="12" customHeight="1" x14ac:dyDescent="0.2">
      <c r="B93" s="18" t="s">
        <v>75</v>
      </c>
      <c r="C93" s="61">
        <v>7669</v>
      </c>
      <c r="D93" s="61">
        <v>2765</v>
      </c>
      <c r="E93" s="60">
        <v>36.054244360412049</v>
      </c>
    </row>
    <row r="94" spans="2:5" ht="12" customHeight="1" x14ac:dyDescent="0.2">
      <c r="B94" s="18" t="s">
        <v>76</v>
      </c>
      <c r="C94" s="61">
        <v>9554</v>
      </c>
      <c r="D94" s="61">
        <v>2535</v>
      </c>
      <c r="E94" s="60">
        <v>26.533389156374295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3326</v>
      </c>
      <c r="D96" s="61">
        <v>3225</v>
      </c>
      <c r="E96" s="60">
        <v>96.963319302465422</v>
      </c>
    </row>
    <row r="97" spans="2:5" ht="12" customHeight="1" x14ac:dyDescent="0.2">
      <c r="B97" s="18" t="s">
        <v>84</v>
      </c>
      <c r="C97" s="57">
        <v>2595</v>
      </c>
      <c r="D97" s="57">
        <v>2595</v>
      </c>
      <c r="E97" s="60">
        <v>100</v>
      </c>
    </row>
    <row r="98" spans="2:5" ht="12" customHeight="1" x14ac:dyDescent="0.2">
      <c r="B98" s="18" t="s">
        <v>79</v>
      </c>
      <c r="C98" s="61">
        <v>2595</v>
      </c>
      <c r="D98" s="61">
        <v>2595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FE17CCAB-AFD7-41AE-9FC6-E840DA494CB5}"/>
    <hyperlink ref="D4" location="ŞUBAT!A1" display="ŞUBAT" xr:uid="{9DC767BE-B200-4590-A949-305143A4D984}"/>
    <hyperlink ref="E4" location="'MART '!A1" display="MART" xr:uid="{A10E52E9-107B-4ADA-8332-953ECE66138C}"/>
    <hyperlink ref="C5" location="'NİSAN '!A1" display="NİSAN" xr:uid="{74D251C2-502E-496D-9364-C1172B4B15D0}"/>
    <hyperlink ref="D5" location="MAYIS!A1" display="MAYIS" xr:uid="{827B10FB-0210-41F2-AF85-61852DBDFAF3}"/>
    <hyperlink ref="E5" location="'HAZİRAN '!A1" display="HAZİRAN" xr:uid="{104E29A0-53EE-41C8-919B-75426CDE8BE1}"/>
    <hyperlink ref="C6" location="TEMMUZ!A1" display="TEMMUZ" xr:uid="{EAA8F159-9F92-4284-9698-11D657130CA6}"/>
    <hyperlink ref="D6" location="AĞUSTOS!A1" display="AĞUSTOS" xr:uid="{001ABE9C-39B8-423C-A2CE-8FB7A47A6CE9}"/>
    <hyperlink ref="E6" location="EYLÜL!A1" display="EYLÜL" xr:uid="{947ECB14-2E6B-4070-BB27-4A730E1C69E6}"/>
    <hyperlink ref="C7" location="EKİM!A1" display="EKİM" xr:uid="{A97B96E6-62F6-4504-831C-0A5AF45D89EE}"/>
    <hyperlink ref="D7" location="KASIM!A1" display="KASIM" xr:uid="{7F4A9831-C3CF-43B7-B3A7-2D775B108EC2}"/>
    <hyperlink ref="E7" location="ARALIK!A1" display="ARALIK" xr:uid="{700F20DE-3E22-4B9F-8B5C-63402FC6DAC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AF75-3B08-4449-B030-7828F4E8707E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69256</v>
      </c>
      <c r="D10" s="19">
        <v>24514</v>
      </c>
      <c r="E10" s="20">
        <v>35.396211158599975</v>
      </c>
    </row>
    <row r="11" spans="2:5" ht="12" customHeight="1" x14ac:dyDescent="0.2">
      <c r="B11" s="21" t="s">
        <v>4</v>
      </c>
      <c r="C11" s="22">
        <v>55992</v>
      </c>
      <c r="D11" s="22">
        <v>21242</v>
      </c>
      <c r="E11" s="23">
        <v>37.937562508929844</v>
      </c>
    </row>
    <row r="12" spans="2:5" ht="12" customHeight="1" x14ac:dyDescent="0.2">
      <c r="B12" s="21" t="s">
        <v>5</v>
      </c>
      <c r="C12" s="22">
        <v>27828</v>
      </c>
      <c r="D12" s="22">
        <v>11794</v>
      </c>
      <c r="E12" s="23">
        <v>42.381773753054482</v>
      </c>
    </row>
    <row r="13" spans="2:5" ht="12" customHeight="1" x14ac:dyDescent="0.2">
      <c r="B13" s="21" t="s">
        <v>6</v>
      </c>
      <c r="C13" s="24">
        <v>23701</v>
      </c>
      <c r="D13" s="24">
        <v>10439</v>
      </c>
      <c r="E13" s="25">
        <v>44.044555082064043</v>
      </c>
    </row>
    <row r="14" spans="2:5" ht="12" customHeight="1" x14ac:dyDescent="0.2">
      <c r="B14" s="26" t="s">
        <v>7</v>
      </c>
      <c r="C14" s="27">
        <v>5429</v>
      </c>
      <c r="D14" s="27">
        <v>1007</v>
      </c>
      <c r="E14" s="28">
        <v>18.548535641923007</v>
      </c>
    </row>
    <row r="15" spans="2:5" ht="12" customHeight="1" x14ac:dyDescent="0.2">
      <c r="B15" s="26" t="s">
        <v>8</v>
      </c>
      <c r="C15" s="27">
        <v>296</v>
      </c>
      <c r="D15" s="27">
        <v>31</v>
      </c>
      <c r="E15" s="28">
        <v>10.472972972972974</v>
      </c>
    </row>
    <row r="16" spans="2:5" ht="12" customHeight="1" x14ac:dyDescent="0.2">
      <c r="B16" s="26" t="s">
        <v>9</v>
      </c>
      <c r="C16" s="27">
        <v>16848</v>
      </c>
      <c r="D16" s="27">
        <v>8923</v>
      </c>
      <c r="E16" s="28">
        <v>52.961775878442538</v>
      </c>
    </row>
    <row r="17" spans="2:5" ht="12" customHeight="1" x14ac:dyDescent="0.2">
      <c r="B17" s="26" t="s">
        <v>10</v>
      </c>
      <c r="C17" s="27">
        <v>1128</v>
      </c>
      <c r="D17" s="27">
        <v>478</v>
      </c>
      <c r="E17" s="28">
        <v>42.37588652482269</v>
      </c>
    </row>
    <row r="18" spans="2:5" ht="12" customHeight="1" x14ac:dyDescent="0.2">
      <c r="B18" s="21" t="s">
        <v>11</v>
      </c>
      <c r="C18" s="22">
        <v>4127</v>
      </c>
      <c r="D18" s="22">
        <v>1355</v>
      </c>
      <c r="E18" s="23">
        <v>32.832566028592197</v>
      </c>
    </row>
    <row r="19" spans="2:5" ht="12" customHeight="1" x14ac:dyDescent="0.2">
      <c r="B19" s="26" t="s">
        <v>12</v>
      </c>
      <c r="C19" s="27">
        <v>2348</v>
      </c>
      <c r="D19" s="27">
        <v>209</v>
      </c>
      <c r="E19" s="28">
        <v>8.9011925042589439</v>
      </c>
    </row>
    <row r="20" spans="2:5" ht="12" customHeight="1" x14ac:dyDescent="0.2">
      <c r="B20" s="26" t="s">
        <v>13</v>
      </c>
      <c r="C20" s="27">
        <v>0</v>
      </c>
      <c r="D20" s="27">
        <v>0</v>
      </c>
      <c r="E20" s="28"/>
    </row>
    <row r="21" spans="2:5" ht="12" customHeight="1" x14ac:dyDescent="0.2">
      <c r="B21" s="26" t="s">
        <v>14</v>
      </c>
      <c r="C21" s="27">
        <v>1779</v>
      </c>
      <c r="D21" s="27">
        <v>1146</v>
      </c>
      <c r="E21" s="28">
        <v>64.418212478920751</v>
      </c>
    </row>
    <row r="22" spans="2:5" s="4" customFormat="1" ht="12" customHeight="1" x14ac:dyDescent="0.2">
      <c r="B22" s="21" t="s">
        <v>15</v>
      </c>
      <c r="C22" s="22">
        <v>9734</v>
      </c>
      <c r="D22" s="22">
        <v>2740</v>
      </c>
      <c r="E22" s="23">
        <v>28.148756934456543</v>
      </c>
    </row>
    <row r="23" spans="2:5" s="4" customFormat="1" ht="12" customHeight="1" x14ac:dyDescent="0.2">
      <c r="B23" s="26" t="s">
        <v>16</v>
      </c>
      <c r="C23" s="29">
        <v>4</v>
      </c>
      <c r="D23" s="29">
        <v>4</v>
      </c>
      <c r="E23" s="30">
        <v>100</v>
      </c>
    </row>
    <row r="24" spans="2:5" ht="12" customHeight="1" x14ac:dyDescent="0.2">
      <c r="B24" s="26" t="s">
        <v>17</v>
      </c>
      <c r="C24" s="29">
        <v>9730</v>
      </c>
      <c r="D24" s="29">
        <v>2736</v>
      </c>
      <c r="E24" s="30">
        <v>28.119218910585818</v>
      </c>
    </row>
    <row r="25" spans="2:5" s="4" customFormat="1" ht="12" customHeight="1" x14ac:dyDescent="0.2">
      <c r="B25" s="21" t="s">
        <v>18</v>
      </c>
      <c r="C25" s="22">
        <v>9734</v>
      </c>
      <c r="D25" s="22">
        <v>3138</v>
      </c>
      <c r="E25" s="23">
        <v>32.237517978220673</v>
      </c>
    </row>
    <row r="26" spans="2:5" ht="12" customHeight="1" x14ac:dyDescent="0.2">
      <c r="B26" s="21" t="s">
        <v>19</v>
      </c>
      <c r="C26" s="22">
        <v>9474</v>
      </c>
      <c r="D26" s="22">
        <v>2882</v>
      </c>
      <c r="E26" s="23">
        <v>30.420097107874184</v>
      </c>
    </row>
    <row r="27" spans="2:5" ht="12" customHeight="1" x14ac:dyDescent="0.2">
      <c r="B27" s="26" t="s">
        <v>20</v>
      </c>
      <c r="C27" s="27">
        <v>8749</v>
      </c>
      <c r="D27" s="27">
        <v>2194</v>
      </c>
      <c r="E27" s="28">
        <v>25.077151674477083</v>
      </c>
    </row>
    <row r="28" spans="2:5" ht="12" customHeight="1" x14ac:dyDescent="0.2">
      <c r="B28" s="26" t="s">
        <v>21</v>
      </c>
      <c r="C28" s="27">
        <v>725</v>
      </c>
      <c r="D28" s="27">
        <v>688</v>
      </c>
      <c r="E28" s="28">
        <v>94.896551724137936</v>
      </c>
    </row>
    <row r="29" spans="2:5" ht="12" customHeight="1" x14ac:dyDescent="0.2">
      <c r="B29" s="21" t="s">
        <v>22</v>
      </c>
      <c r="C29" s="24">
        <v>3</v>
      </c>
      <c r="D29" s="24">
        <v>1</v>
      </c>
      <c r="E29" s="25">
        <v>33.333333333333329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0</v>
      </c>
      <c r="D31" s="27">
        <v>0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1</v>
      </c>
      <c r="E35" s="28">
        <v>33.333333333333329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257</v>
      </c>
      <c r="D39" s="24">
        <v>255</v>
      </c>
      <c r="E39" s="25">
        <v>99.221789883268485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6246</v>
      </c>
      <c r="D47" s="24">
        <v>2301</v>
      </c>
      <c r="E47" s="25">
        <v>36.839577329490872</v>
      </c>
      <c r="F47" s="5"/>
    </row>
    <row r="48" spans="2:6" ht="12" customHeight="1" x14ac:dyDescent="0.2">
      <c r="B48" s="21" t="s">
        <v>37</v>
      </c>
      <c r="C48" s="24">
        <v>2386</v>
      </c>
      <c r="D48" s="24">
        <v>1268</v>
      </c>
      <c r="E48" s="25">
        <v>53.143336127409889</v>
      </c>
    </row>
    <row r="49" spans="2:5" ht="12" customHeight="1" x14ac:dyDescent="0.2">
      <c r="B49" s="18" t="s">
        <v>38</v>
      </c>
      <c r="C49" s="19">
        <v>64</v>
      </c>
      <c r="D49" s="19">
        <v>1</v>
      </c>
      <c r="E49" s="25">
        <v>1.5625</v>
      </c>
    </row>
    <row r="50" spans="2:5" ht="12" customHeight="1" x14ac:dyDescent="0.2">
      <c r="B50" s="18" t="s">
        <v>82</v>
      </c>
      <c r="C50" s="31">
        <v>1699</v>
      </c>
      <c r="D50" s="31">
        <v>1446</v>
      </c>
      <c r="E50" s="32">
        <v>85.108887580929959</v>
      </c>
    </row>
    <row r="51" spans="2:5" ht="12" customHeight="1" x14ac:dyDescent="0.2">
      <c r="B51" s="18" t="s">
        <v>39</v>
      </c>
      <c r="C51" s="31">
        <v>449</v>
      </c>
      <c r="D51" s="31">
        <v>430</v>
      </c>
      <c r="E51" s="32">
        <v>95.768374164810695</v>
      </c>
    </row>
    <row r="52" spans="2:5" ht="12" customHeight="1" x14ac:dyDescent="0.2">
      <c r="B52" s="33" t="s">
        <v>40</v>
      </c>
      <c r="C52" s="34">
        <v>439</v>
      </c>
      <c r="D52" s="34">
        <v>420</v>
      </c>
      <c r="E52" s="35">
        <v>95.671981776765378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439</v>
      </c>
      <c r="D54" s="31">
        <v>420</v>
      </c>
      <c r="E54" s="32">
        <v>95.671981776765378</v>
      </c>
    </row>
    <row r="55" spans="2:5" ht="12" customHeight="1" x14ac:dyDescent="0.2">
      <c r="B55" s="33" t="s">
        <v>43</v>
      </c>
      <c r="C55" s="37">
        <v>10</v>
      </c>
      <c r="D55" s="37">
        <v>10</v>
      </c>
      <c r="E55" s="38">
        <v>100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10</v>
      </c>
      <c r="D57" s="40">
        <v>10</v>
      </c>
      <c r="E57" s="41">
        <v>100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557</v>
      </c>
      <c r="D61" s="31">
        <v>557</v>
      </c>
      <c r="E61" s="32">
        <v>100</v>
      </c>
    </row>
    <row r="62" spans="2:5" ht="12" customHeight="1" x14ac:dyDescent="0.2">
      <c r="B62" s="18" t="s">
        <v>48</v>
      </c>
      <c r="C62" s="31">
        <v>557</v>
      </c>
      <c r="D62" s="31">
        <v>557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692</v>
      </c>
      <c r="D64" s="31">
        <v>459</v>
      </c>
      <c r="E64" s="32">
        <v>66.329479768786129</v>
      </c>
    </row>
    <row r="65" spans="2:5" ht="12" customHeight="1" x14ac:dyDescent="0.2">
      <c r="B65" s="18" t="s">
        <v>51</v>
      </c>
      <c r="C65" s="31">
        <v>692</v>
      </c>
      <c r="D65" s="31">
        <v>459</v>
      </c>
      <c r="E65" s="32">
        <v>66.329479768786129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1</v>
      </c>
      <c r="D67" s="19">
        <v>0</v>
      </c>
      <c r="E67" s="20">
        <v>0</v>
      </c>
    </row>
    <row r="68" spans="2:5" ht="12" customHeight="1" x14ac:dyDescent="0.2">
      <c r="B68" s="18" t="s">
        <v>83</v>
      </c>
      <c r="C68" s="31">
        <v>2</v>
      </c>
      <c r="D68" s="31">
        <v>2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2</v>
      </c>
      <c r="D70" s="34">
        <v>2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2</v>
      </c>
      <c r="D72" s="42">
        <v>2</v>
      </c>
      <c r="E72" s="43"/>
    </row>
    <row r="73" spans="2:5" ht="12" customHeight="1" x14ac:dyDescent="0.2">
      <c r="B73" s="18" t="s">
        <v>87</v>
      </c>
      <c r="C73" s="31">
        <v>11303</v>
      </c>
      <c r="D73" s="31">
        <v>1564</v>
      </c>
      <c r="E73" s="32">
        <v>13.837034415641867</v>
      </c>
    </row>
    <row r="74" spans="2:5" ht="12" customHeight="1" x14ac:dyDescent="0.2">
      <c r="B74" s="18" t="s">
        <v>57</v>
      </c>
      <c r="C74" s="31">
        <v>1170</v>
      </c>
      <c r="D74" s="31">
        <v>35</v>
      </c>
      <c r="E74" s="32">
        <v>2.9914529914529915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1141</v>
      </c>
      <c r="D77" s="31">
        <v>6</v>
      </c>
      <c r="E77" s="32">
        <v>0.52585451358457491</v>
      </c>
    </row>
    <row r="78" spans="2:5" ht="12" customHeight="1" x14ac:dyDescent="0.2">
      <c r="B78" s="18" t="s">
        <v>61</v>
      </c>
      <c r="C78" s="31">
        <v>29</v>
      </c>
      <c r="D78" s="31">
        <v>29</v>
      </c>
      <c r="E78" s="32">
        <v>100</v>
      </c>
    </row>
    <row r="79" spans="2:5" ht="12" customHeight="1" x14ac:dyDescent="0.2">
      <c r="B79" s="18" t="s">
        <v>62</v>
      </c>
      <c r="C79" s="31">
        <v>54</v>
      </c>
      <c r="D79" s="31">
        <v>0</v>
      </c>
      <c r="E79" s="32">
        <v>0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0</v>
      </c>
      <c r="D81" s="34">
        <v>0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>
        <v>0</v>
      </c>
      <c r="D90" s="40">
        <v>0</v>
      </c>
      <c r="E90" s="41"/>
    </row>
    <row r="91" spans="2:5" ht="12" customHeight="1" x14ac:dyDescent="0.2">
      <c r="B91" s="18" t="s">
        <v>73</v>
      </c>
      <c r="C91" s="34">
        <v>9394</v>
      </c>
      <c r="D91" s="34">
        <v>900</v>
      </c>
      <c r="E91" s="35">
        <v>9.5805833510751537</v>
      </c>
    </row>
    <row r="92" spans="2:5" ht="12" customHeight="1" x14ac:dyDescent="0.2">
      <c r="B92" s="18" t="s">
        <v>74</v>
      </c>
      <c r="C92" s="31">
        <v>295</v>
      </c>
      <c r="D92" s="31">
        <v>77</v>
      </c>
      <c r="E92" s="32">
        <v>26.101694915254235</v>
      </c>
    </row>
    <row r="93" spans="2:5" ht="12" customHeight="1" x14ac:dyDescent="0.2">
      <c r="B93" s="18" t="s">
        <v>75</v>
      </c>
      <c r="C93" s="31">
        <v>4291</v>
      </c>
      <c r="D93" s="31">
        <v>430</v>
      </c>
      <c r="E93" s="32">
        <v>10.020974131903985</v>
      </c>
    </row>
    <row r="94" spans="2:5" ht="12" customHeight="1" x14ac:dyDescent="0.2">
      <c r="B94" s="18" t="s">
        <v>76</v>
      </c>
      <c r="C94" s="31">
        <v>4808</v>
      </c>
      <c r="D94" s="31">
        <v>393</v>
      </c>
      <c r="E94" s="32">
        <v>8.1738768718802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685</v>
      </c>
      <c r="D96" s="19">
        <v>629</v>
      </c>
      <c r="E96" s="20">
        <v>91.824817518248182</v>
      </c>
    </row>
    <row r="97" spans="2:5" ht="12" customHeight="1" x14ac:dyDescent="0.2">
      <c r="B97" s="18" t="s">
        <v>84</v>
      </c>
      <c r="C97" s="31">
        <v>260</v>
      </c>
      <c r="D97" s="31">
        <v>260</v>
      </c>
      <c r="E97" s="20">
        <v>100</v>
      </c>
    </row>
    <row r="98" spans="2:5" ht="12" customHeight="1" x14ac:dyDescent="0.2">
      <c r="B98" s="18" t="s">
        <v>79</v>
      </c>
      <c r="C98" s="31">
        <v>260</v>
      </c>
      <c r="D98" s="31">
        <v>260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AAE14524-6C2B-4FCF-9CCC-64C34670E8FE}"/>
    <hyperlink ref="D4" location="ŞUBAT!A1" display="ŞUBAT" xr:uid="{533EAFF5-3738-43A1-8143-643FBA35AA45}"/>
    <hyperlink ref="E4" location="'MART '!A1" display="MART" xr:uid="{893A9C08-D8D8-4C15-891D-AE49CFFE80CE}"/>
    <hyperlink ref="C5" location="'NİSAN '!A1" display="NİSAN" xr:uid="{ED662AFE-6547-4C36-94CC-AD335132A2CF}"/>
    <hyperlink ref="D5" location="MAYIS!A1" display="MAYIS" xr:uid="{43734EC9-71AC-4DEC-BC9A-F890A07A165B}"/>
    <hyperlink ref="E5" location="'HAZİRAN '!A1" display="HAZİRAN" xr:uid="{922179E9-6675-40DD-B844-25DE3A5D4ADA}"/>
    <hyperlink ref="C6" location="TEMMUZ!A1" display="TEMMUZ" xr:uid="{30B63D4A-F642-4C6F-A201-108155A23DF0}"/>
    <hyperlink ref="D6" location="AĞUSTOS!A1" display="AĞUSTOS" xr:uid="{52CFD2CD-D7A6-45E9-958E-150468C45198}"/>
    <hyperlink ref="E6" location="EYLÜL!A1" display="EYLÜL" xr:uid="{361CDBF2-8DDC-4E58-9995-7AA758FE9D3D}"/>
    <hyperlink ref="C7" location="EKİM!A1" display="EKİM" xr:uid="{E9E87CC9-C76B-4B30-AED7-B6C686484C13}"/>
    <hyperlink ref="D7" location="KASIM!A1" display="KASIM" xr:uid="{462D0701-00E0-4B7D-ACA6-40302CA428B6}"/>
    <hyperlink ref="E7" location="ARALIK!A1" display="ARALIK" xr:uid="{F79DCC03-113D-4C17-8924-4A5EC3D94FC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C1A7-D083-4F9B-9E4D-590228FAD086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97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59970</v>
      </c>
      <c r="D10" s="19">
        <v>17387</v>
      </c>
      <c r="E10" s="20">
        <v>28.992829748207438</v>
      </c>
    </row>
    <row r="11" spans="2:5" ht="12" customHeight="1" x14ac:dyDescent="0.2">
      <c r="B11" s="21" t="s">
        <v>4</v>
      </c>
      <c r="C11" s="22">
        <v>48095</v>
      </c>
      <c r="D11" s="22">
        <v>15269</v>
      </c>
      <c r="E11" s="23">
        <v>31.747582908826281</v>
      </c>
    </row>
    <row r="12" spans="2:5" ht="12" customHeight="1" x14ac:dyDescent="0.2">
      <c r="B12" s="21" t="s">
        <v>5</v>
      </c>
      <c r="C12" s="22">
        <v>22248</v>
      </c>
      <c r="D12" s="22">
        <v>8299</v>
      </c>
      <c r="E12" s="23">
        <v>37.3022294138799</v>
      </c>
    </row>
    <row r="13" spans="2:5" ht="12" customHeight="1" x14ac:dyDescent="0.2">
      <c r="B13" s="21" t="s">
        <v>6</v>
      </c>
      <c r="C13" s="24">
        <v>18142</v>
      </c>
      <c r="D13" s="24">
        <v>7137</v>
      </c>
      <c r="E13" s="25">
        <v>39.339653841913794</v>
      </c>
    </row>
    <row r="14" spans="2:5" ht="12" customHeight="1" x14ac:dyDescent="0.2">
      <c r="B14" s="26" t="s">
        <v>7</v>
      </c>
      <c r="C14" s="27">
        <v>2294</v>
      </c>
      <c r="D14" s="27">
        <v>163</v>
      </c>
      <c r="E14" s="28">
        <v>7.105492589363557</v>
      </c>
    </row>
    <row r="15" spans="2:5" ht="12" customHeight="1" x14ac:dyDescent="0.2">
      <c r="B15" s="26" t="s">
        <v>8</v>
      </c>
      <c r="C15" s="27">
        <v>296</v>
      </c>
      <c r="D15" s="27">
        <v>20</v>
      </c>
      <c r="E15" s="28">
        <v>6.756756756756757</v>
      </c>
    </row>
    <row r="16" spans="2:5" ht="12" customHeight="1" x14ac:dyDescent="0.2">
      <c r="B16" s="26" t="s">
        <v>9</v>
      </c>
      <c r="C16" s="27">
        <v>14417</v>
      </c>
      <c r="D16" s="27">
        <v>6505</v>
      </c>
      <c r="E16" s="28">
        <v>45.120344038288131</v>
      </c>
    </row>
    <row r="17" spans="2:5" ht="12" customHeight="1" x14ac:dyDescent="0.2">
      <c r="B17" s="26" t="s">
        <v>10</v>
      </c>
      <c r="C17" s="27">
        <v>1135</v>
      </c>
      <c r="D17" s="27">
        <v>449</v>
      </c>
      <c r="E17" s="28">
        <v>39.559471365638764</v>
      </c>
    </row>
    <row r="18" spans="2:5" ht="12" customHeight="1" x14ac:dyDescent="0.2">
      <c r="B18" s="21" t="s">
        <v>11</v>
      </c>
      <c r="C18" s="22">
        <v>4106</v>
      </c>
      <c r="D18" s="22">
        <v>1162</v>
      </c>
      <c r="E18" s="23">
        <v>28.300048709206038</v>
      </c>
    </row>
    <row r="19" spans="2:5" ht="12" customHeight="1" x14ac:dyDescent="0.2">
      <c r="B19" s="26" t="s">
        <v>12</v>
      </c>
      <c r="C19" s="27">
        <v>2343</v>
      </c>
      <c r="D19" s="27">
        <v>149</v>
      </c>
      <c r="E19" s="28">
        <v>6.3593683311993168</v>
      </c>
    </row>
    <row r="20" spans="2:5" ht="12" customHeight="1" x14ac:dyDescent="0.2">
      <c r="B20" s="26" t="s">
        <v>13</v>
      </c>
      <c r="C20" s="27">
        <v>0</v>
      </c>
      <c r="D20" s="27">
        <v>0</v>
      </c>
      <c r="E20" s="28"/>
    </row>
    <row r="21" spans="2:5" ht="12" customHeight="1" x14ac:dyDescent="0.2">
      <c r="B21" s="26" t="s">
        <v>14</v>
      </c>
      <c r="C21" s="27">
        <v>1763</v>
      </c>
      <c r="D21" s="27">
        <v>1013</v>
      </c>
      <c r="E21" s="28">
        <v>57.45887691435054</v>
      </c>
    </row>
    <row r="22" spans="2:5" s="4" customFormat="1" ht="12" customHeight="1" x14ac:dyDescent="0.2">
      <c r="B22" s="21" t="s">
        <v>15</v>
      </c>
      <c r="C22" s="22">
        <v>9717</v>
      </c>
      <c r="D22" s="22">
        <v>2413</v>
      </c>
      <c r="E22" s="23">
        <v>24.832767315014923</v>
      </c>
    </row>
    <row r="23" spans="2:5" s="4" customFormat="1" ht="12" customHeight="1" x14ac:dyDescent="0.2">
      <c r="B23" s="26" t="s">
        <v>16</v>
      </c>
      <c r="C23" s="29">
        <v>2</v>
      </c>
      <c r="D23" s="29">
        <v>2</v>
      </c>
      <c r="E23" s="30">
        <v>100</v>
      </c>
    </row>
    <row r="24" spans="2:5" ht="12" customHeight="1" x14ac:dyDescent="0.2">
      <c r="B24" s="26" t="s">
        <v>17</v>
      </c>
      <c r="C24" s="29">
        <v>9715</v>
      </c>
      <c r="D24" s="29">
        <v>2411</v>
      </c>
      <c r="E24" s="30">
        <v>24.817292846114256</v>
      </c>
    </row>
    <row r="25" spans="2:5" s="4" customFormat="1" ht="12" customHeight="1" x14ac:dyDescent="0.2">
      <c r="B25" s="21" t="s">
        <v>18</v>
      </c>
      <c r="C25" s="22">
        <v>8911</v>
      </c>
      <c r="D25" s="22">
        <v>2192</v>
      </c>
      <c r="E25" s="23">
        <v>24.598810458983277</v>
      </c>
    </row>
    <row r="26" spans="2:5" ht="12" customHeight="1" x14ac:dyDescent="0.2">
      <c r="B26" s="21" t="s">
        <v>19</v>
      </c>
      <c r="C26" s="22">
        <v>8727</v>
      </c>
      <c r="D26" s="22">
        <v>2011</v>
      </c>
      <c r="E26" s="23">
        <v>23.043428440472098</v>
      </c>
    </row>
    <row r="27" spans="2:5" ht="12" customHeight="1" x14ac:dyDescent="0.2">
      <c r="B27" s="26" t="s">
        <v>20</v>
      </c>
      <c r="C27" s="27">
        <v>8161</v>
      </c>
      <c r="D27" s="27">
        <v>1482</v>
      </c>
      <c r="E27" s="28">
        <v>18.15953927214802</v>
      </c>
    </row>
    <row r="28" spans="2:5" ht="12" customHeight="1" x14ac:dyDescent="0.2">
      <c r="B28" s="26" t="s">
        <v>21</v>
      </c>
      <c r="C28" s="27">
        <v>566</v>
      </c>
      <c r="D28" s="27">
        <v>529</v>
      </c>
      <c r="E28" s="28">
        <v>93.462897526501763</v>
      </c>
    </row>
    <row r="29" spans="2:5" ht="12" customHeight="1" x14ac:dyDescent="0.2">
      <c r="B29" s="21" t="s">
        <v>22</v>
      </c>
      <c r="C29" s="24">
        <v>3</v>
      </c>
      <c r="D29" s="24">
        <v>1</v>
      </c>
      <c r="E29" s="25">
        <v>33.333333333333329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0</v>
      </c>
      <c r="D31" s="27">
        <v>0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1</v>
      </c>
      <c r="E35" s="28">
        <v>33.333333333333329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181</v>
      </c>
      <c r="D39" s="24">
        <v>180</v>
      </c>
      <c r="E39" s="25">
        <v>99.447513812154696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5172</v>
      </c>
      <c r="D47" s="24">
        <v>1508</v>
      </c>
      <c r="E47" s="25">
        <v>29.156999226604796</v>
      </c>
      <c r="F47" s="5"/>
    </row>
    <row r="48" spans="2:6" ht="12" customHeight="1" x14ac:dyDescent="0.2">
      <c r="B48" s="21" t="s">
        <v>37</v>
      </c>
      <c r="C48" s="24">
        <v>1982</v>
      </c>
      <c r="D48" s="24">
        <v>857</v>
      </c>
      <c r="E48" s="25">
        <v>43.23915237134208</v>
      </c>
    </row>
    <row r="49" spans="2:5" ht="12" customHeight="1" x14ac:dyDescent="0.2">
      <c r="B49" s="18" t="s">
        <v>38</v>
      </c>
      <c r="C49" s="19">
        <v>65</v>
      </c>
      <c r="D49" s="19">
        <v>0</v>
      </c>
      <c r="E49" s="25">
        <v>0</v>
      </c>
    </row>
    <row r="50" spans="2:5" ht="12" customHeight="1" x14ac:dyDescent="0.2">
      <c r="B50" s="18" t="s">
        <v>82</v>
      </c>
      <c r="C50" s="31">
        <v>1338</v>
      </c>
      <c r="D50" s="31">
        <v>1117</v>
      </c>
      <c r="E50" s="32">
        <v>83.482810164424521</v>
      </c>
    </row>
    <row r="51" spans="2:5" ht="12" customHeight="1" x14ac:dyDescent="0.2">
      <c r="B51" s="18" t="s">
        <v>39</v>
      </c>
      <c r="C51" s="31">
        <v>261</v>
      </c>
      <c r="D51" s="31">
        <v>256</v>
      </c>
      <c r="E51" s="32">
        <v>98.084291187739453</v>
      </c>
    </row>
    <row r="52" spans="2:5" ht="12" customHeight="1" x14ac:dyDescent="0.2">
      <c r="B52" s="33" t="s">
        <v>40</v>
      </c>
      <c r="C52" s="34">
        <v>251</v>
      </c>
      <c r="D52" s="34">
        <v>247</v>
      </c>
      <c r="E52" s="35">
        <v>98.406374501992033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251</v>
      </c>
      <c r="D54" s="31">
        <v>247</v>
      </c>
      <c r="E54" s="32">
        <v>98.406374501992033</v>
      </c>
    </row>
    <row r="55" spans="2:5" ht="12" customHeight="1" x14ac:dyDescent="0.2">
      <c r="B55" s="33" t="s">
        <v>43</v>
      </c>
      <c r="C55" s="37">
        <v>10</v>
      </c>
      <c r="D55" s="37">
        <v>9</v>
      </c>
      <c r="E55" s="38">
        <v>90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10</v>
      </c>
      <c r="D57" s="40">
        <v>9</v>
      </c>
      <c r="E57" s="41">
        <v>90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550</v>
      </c>
      <c r="D61" s="31">
        <v>550</v>
      </c>
      <c r="E61" s="32">
        <v>100</v>
      </c>
    </row>
    <row r="62" spans="2:5" ht="12" customHeight="1" x14ac:dyDescent="0.2">
      <c r="B62" s="18" t="s">
        <v>48</v>
      </c>
      <c r="C62" s="31">
        <v>550</v>
      </c>
      <c r="D62" s="31">
        <v>550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526</v>
      </c>
      <c r="D64" s="31">
        <v>312</v>
      </c>
      <c r="E64" s="32">
        <v>59.315589353612161</v>
      </c>
    </row>
    <row r="65" spans="2:5" ht="12" customHeight="1" x14ac:dyDescent="0.2">
      <c r="B65" s="18" t="s">
        <v>51</v>
      </c>
      <c r="C65" s="31">
        <v>526</v>
      </c>
      <c r="D65" s="31">
        <v>312</v>
      </c>
      <c r="E65" s="32">
        <v>59.315589353612161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1</v>
      </c>
      <c r="D67" s="19">
        <v>-1</v>
      </c>
      <c r="E67" s="20">
        <v>-100</v>
      </c>
    </row>
    <row r="68" spans="2:5" ht="12" customHeight="1" x14ac:dyDescent="0.2">
      <c r="B68" s="18" t="s">
        <v>83</v>
      </c>
      <c r="C68" s="31">
        <v>0</v>
      </c>
      <c r="D68" s="31">
        <v>0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0</v>
      </c>
      <c r="D70" s="34">
        <v>0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0</v>
      </c>
      <c r="D72" s="42">
        <v>0</v>
      </c>
      <c r="E72" s="43"/>
    </row>
    <row r="73" spans="2:5" ht="12" customHeight="1" x14ac:dyDescent="0.2">
      <c r="B73" s="18" t="s">
        <v>87</v>
      </c>
      <c r="C73" s="31">
        <v>10426</v>
      </c>
      <c r="D73" s="31">
        <v>890</v>
      </c>
      <c r="E73" s="32">
        <v>8.5363514291195077</v>
      </c>
    </row>
    <row r="74" spans="2:5" ht="12" customHeight="1" x14ac:dyDescent="0.2">
      <c r="B74" s="18" t="s">
        <v>57</v>
      </c>
      <c r="C74" s="31">
        <v>1031</v>
      </c>
      <c r="D74" s="31">
        <v>23</v>
      </c>
      <c r="E74" s="32">
        <v>2.2308438409311346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1013</v>
      </c>
      <c r="D77" s="31">
        <v>5</v>
      </c>
      <c r="E77" s="32">
        <v>0.4935834155972359</v>
      </c>
    </row>
    <row r="78" spans="2:5" ht="12" customHeight="1" x14ac:dyDescent="0.2">
      <c r="B78" s="18" t="s">
        <v>61</v>
      </c>
      <c r="C78" s="31">
        <v>18</v>
      </c>
      <c r="D78" s="31">
        <v>18</v>
      </c>
      <c r="E78" s="32">
        <v>100</v>
      </c>
    </row>
    <row r="79" spans="2:5" ht="12" customHeight="1" x14ac:dyDescent="0.2">
      <c r="B79" s="18" t="s">
        <v>62</v>
      </c>
      <c r="C79" s="31">
        <v>54</v>
      </c>
      <c r="D79" s="31">
        <v>0</v>
      </c>
      <c r="E79" s="32">
        <v>0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0</v>
      </c>
      <c r="D81" s="34">
        <v>0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/>
      <c r="D90" s="40"/>
      <c r="E90" s="41"/>
    </row>
    <row r="91" spans="2:5" ht="12" customHeight="1" x14ac:dyDescent="0.2">
      <c r="B91" s="18" t="s">
        <v>73</v>
      </c>
      <c r="C91" s="34">
        <v>8980</v>
      </c>
      <c r="D91" s="34">
        <v>560</v>
      </c>
      <c r="E91" s="35">
        <v>6.2360801781737196</v>
      </c>
    </row>
    <row r="92" spans="2:5" ht="12" customHeight="1" x14ac:dyDescent="0.2">
      <c r="B92" s="18" t="s">
        <v>74</v>
      </c>
      <c r="C92" s="31">
        <v>264</v>
      </c>
      <c r="D92" s="31">
        <v>51</v>
      </c>
      <c r="E92" s="32">
        <v>19.318181818181817</v>
      </c>
    </row>
    <row r="93" spans="2:5" ht="12" customHeight="1" x14ac:dyDescent="0.2">
      <c r="B93" s="18" t="s">
        <v>75</v>
      </c>
      <c r="C93" s="31">
        <v>4063</v>
      </c>
      <c r="D93" s="31">
        <v>267</v>
      </c>
      <c r="E93" s="32">
        <v>6.5714988924440068</v>
      </c>
    </row>
    <row r="94" spans="2:5" ht="12" customHeight="1" x14ac:dyDescent="0.2">
      <c r="B94" s="18" t="s">
        <v>76</v>
      </c>
      <c r="C94" s="31">
        <v>4653</v>
      </c>
      <c r="D94" s="31">
        <v>242</v>
      </c>
      <c r="E94" s="32">
        <v>5.2009456264775409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361</v>
      </c>
      <c r="D96" s="19">
        <v>307</v>
      </c>
      <c r="E96" s="20">
        <v>85.041551246537395</v>
      </c>
    </row>
    <row r="97" spans="2:5" ht="12" customHeight="1" x14ac:dyDescent="0.2">
      <c r="B97" s="18" t="s">
        <v>84</v>
      </c>
      <c r="C97" s="31">
        <v>111</v>
      </c>
      <c r="D97" s="31">
        <v>111</v>
      </c>
      <c r="E97" s="20">
        <v>100</v>
      </c>
    </row>
    <row r="98" spans="2:5" ht="12" customHeight="1" x14ac:dyDescent="0.2">
      <c r="B98" s="18" t="s">
        <v>79</v>
      </c>
      <c r="C98" s="31">
        <v>111</v>
      </c>
      <c r="D98" s="31">
        <v>111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329A0530-3831-44E1-B01B-56DF917B37DA}"/>
    <hyperlink ref="D4" location="ŞUBAT!A1" display="ŞUBAT" xr:uid="{F8CF6A46-CFB8-4A93-9D5F-5BBB1F9B8D4B}"/>
    <hyperlink ref="E4" location="'MART '!A1" display="MART" xr:uid="{FC0BEE65-4C10-4E7E-9706-CA5C582FF549}"/>
    <hyperlink ref="C5" location="'NİSAN '!A1" display="NİSAN" xr:uid="{D23898F2-6951-44D1-8393-5CFD2CAD4C46}"/>
    <hyperlink ref="D5" location="MAYIS!A1" display="MAYIS" xr:uid="{3D171D67-9BBB-4456-9780-54A612D3C28D}"/>
    <hyperlink ref="E5" location="'HAZİRAN '!A1" display="HAZİRAN" xr:uid="{6D2C9BFA-F869-4B4C-8602-7692A16EBBDF}"/>
    <hyperlink ref="C6" location="TEMMUZ!A1" display="TEMMUZ" xr:uid="{A00E93B3-168B-472D-8BE4-AE6769F09B05}"/>
    <hyperlink ref="D6" location="AĞUSTOS!A1" display="AĞUSTOS" xr:uid="{C76B17C7-B3B9-4731-990A-DED491BF0322}"/>
    <hyperlink ref="E6" location="EYLÜL!A1" display="EYLÜL" xr:uid="{C825E87B-EDD2-48BE-9C09-F8C67BEFE017}"/>
    <hyperlink ref="C7" location="EKİM!A1" display="EKİM" xr:uid="{AAF06A5C-BD1A-4099-B2D6-84B7AF9FFA7A}"/>
    <hyperlink ref="D7" location="KASIM!A1" display="KASIM" xr:uid="{CAB1D327-B8DE-4407-A0C7-FB62ED0C1374}"/>
    <hyperlink ref="E7" location="ARALIK!A1" display="ARALIK" xr:uid="{3CCA1749-42C5-4909-A7BF-8FB1F49442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8E40-BD6D-42F2-A5E5-38CF6EC451E2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52572</v>
      </c>
      <c r="D10" s="19">
        <v>10562</v>
      </c>
      <c r="E10" s="20">
        <v>20.090542494103325</v>
      </c>
    </row>
    <row r="11" spans="2:5" ht="12" customHeight="1" x14ac:dyDescent="0.2">
      <c r="B11" s="21" t="s">
        <v>4</v>
      </c>
      <c r="C11" s="22">
        <v>41614</v>
      </c>
      <c r="D11" s="22">
        <v>9200</v>
      </c>
      <c r="E11" s="23">
        <v>22.107944441774404</v>
      </c>
    </row>
    <row r="12" spans="2:5" ht="12" customHeight="1" x14ac:dyDescent="0.2">
      <c r="B12" s="21" t="s">
        <v>5</v>
      </c>
      <c r="C12" s="22">
        <v>17564</v>
      </c>
      <c r="D12" s="22">
        <v>4246</v>
      </c>
      <c r="E12" s="23">
        <v>24.174447734001365</v>
      </c>
    </row>
    <row r="13" spans="2:5" ht="12" customHeight="1" x14ac:dyDescent="0.2">
      <c r="B13" s="21" t="s">
        <v>6</v>
      </c>
      <c r="C13" s="24">
        <v>14664</v>
      </c>
      <c r="D13" s="24">
        <v>4158</v>
      </c>
      <c r="E13" s="25">
        <v>28.355155482815057</v>
      </c>
    </row>
    <row r="14" spans="2:5" ht="12" customHeight="1" x14ac:dyDescent="0.2">
      <c r="B14" s="26" t="s">
        <v>7</v>
      </c>
      <c r="C14" s="27">
        <v>2288</v>
      </c>
      <c r="D14" s="27">
        <v>104</v>
      </c>
      <c r="E14" s="28">
        <v>4.5454545454545459</v>
      </c>
    </row>
    <row r="15" spans="2:5" ht="12" customHeight="1" x14ac:dyDescent="0.2">
      <c r="B15" s="26" t="s">
        <v>8</v>
      </c>
      <c r="C15" s="27">
        <v>226</v>
      </c>
      <c r="D15" s="27">
        <v>4</v>
      </c>
      <c r="E15" s="28">
        <v>1.7699115044247788</v>
      </c>
    </row>
    <row r="16" spans="2:5" ht="12" customHeight="1" x14ac:dyDescent="0.2">
      <c r="B16" s="26" t="s">
        <v>9</v>
      </c>
      <c r="C16" s="27">
        <v>11862</v>
      </c>
      <c r="D16" s="27">
        <v>4026</v>
      </c>
      <c r="E16" s="28">
        <v>33.940313606474454</v>
      </c>
    </row>
    <row r="17" spans="2:5" ht="12" customHeight="1" x14ac:dyDescent="0.2">
      <c r="B17" s="26" t="s">
        <v>10</v>
      </c>
      <c r="C17" s="27">
        <v>288</v>
      </c>
      <c r="D17" s="27">
        <v>24</v>
      </c>
      <c r="E17" s="28">
        <v>8.3333333333333321</v>
      </c>
    </row>
    <row r="18" spans="2:5" ht="12" customHeight="1" x14ac:dyDescent="0.2">
      <c r="B18" s="21" t="s">
        <v>11</v>
      </c>
      <c r="C18" s="22">
        <v>2900</v>
      </c>
      <c r="D18" s="22">
        <v>88</v>
      </c>
      <c r="E18" s="23">
        <v>3.0344827586206895</v>
      </c>
    </row>
    <row r="19" spans="2:5" ht="12" customHeight="1" x14ac:dyDescent="0.2">
      <c r="B19" s="26" t="s">
        <v>12</v>
      </c>
      <c r="C19" s="27">
        <v>2338</v>
      </c>
      <c r="D19" s="27">
        <v>81</v>
      </c>
      <c r="E19" s="28">
        <v>3.4644995722840037</v>
      </c>
    </row>
    <row r="20" spans="2:5" ht="12" customHeight="1" x14ac:dyDescent="0.2">
      <c r="B20" s="26" t="s">
        <v>13</v>
      </c>
      <c r="C20" s="27">
        <v>0</v>
      </c>
      <c r="D20" s="27">
        <v>0</v>
      </c>
      <c r="E20" s="28"/>
    </row>
    <row r="21" spans="2:5" ht="12" customHeight="1" x14ac:dyDescent="0.2">
      <c r="B21" s="26" t="s">
        <v>14</v>
      </c>
      <c r="C21" s="27">
        <v>562</v>
      </c>
      <c r="D21" s="27">
        <v>7</v>
      </c>
      <c r="E21" s="28">
        <v>1.2455516014234875</v>
      </c>
    </row>
    <row r="22" spans="2:5" s="4" customFormat="1" ht="12" customHeight="1" x14ac:dyDescent="0.2">
      <c r="B22" s="21" t="s">
        <v>15</v>
      </c>
      <c r="C22" s="22">
        <v>9687</v>
      </c>
      <c r="D22" s="22">
        <v>2043</v>
      </c>
      <c r="E22" s="23">
        <v>21.090120780427377</v>
      </c>
    </row>
    <row r="23" spans="2:5" s="4" customFormat="1" ht="12" customHeight="1" x14ac:dyDescent="0.2">
      <c r="B23" s="26" t="s">
        <v>16</v>
      </c>
      <c r="C23" s="29">
        <v>0</v>
      </c>
      <c r="D23" s="29">
        <v>0</v>
      </c>
      <c r="E23" s="30"/>
    </row>
    <row r="24" spans="2:5" ht="12" customHeight="1" x14ac:dyDescent="0.2">
      <c r="B24" s="26" t="s">
        <v>17</v>
      </c>
      <c r="C24" s="29">
        <v>9687</v>
      </c>
      <c r="D24" s="29">
        <v>2043</v>
      </c>
      <c r="E24" s="30">
        <v>21.090120780427377</v>
      </c>
    </row>
    <row r="25" spans="2:5" s="4" customFormat="1" ht="12" customHeight="1" x14ac:dyDescent="0.2">
      <c r="B25" s="21" t="s">
        <v>18</v>
      </c>
      <c r="C25" s="22">
        <v>8383</v>
      </c>
      <c r="D25" s="22">
        <v>1595</v>
      </c>
      <c r="E25" s="23">
        <v>19.026601455326254</v>
      </c>
    </row>
    <row r="26" spans="2:5" ht="12" customHeight="1" x14ac:dyDescent="0.2">
      <c r="B26" s="21" t="s">
        <v>19</v>
      </c>
      <c r="C26" s="22">
        <v>8277</v>
      </c>
      <c r="D26" s="22">
        <v>1493</v>
      </c>
      <c r="E26" s="23">
        <v>18.037936450404736</v>
      </c>
    </row>
    <row r="27" spans="2:5" ht="12" customHeight="1" x14ac:dyDescent="0.2">
      <c r="B27" s="26" t="s">
        <v>20</v>
      </c>
      <c r="C27" s="27">
        <v>7852</v>
      </c>
      <c r="D27" s="27">
        <v>1105</v>
      </c>
      <c r="E27" s="28">
        <v>14.072847682119205</v>
      </c>
    </row>
    <row r="28" spans="2:5" ht="12" customHeight="1" x14ac:dyDescent="0.2">
      <c r="B28" s="26" t="s">
        <v>21</v>
      </c>
      <c r="C28" s="27">
        <v>425</v>
      </c>
      <c r="D28" s="27">
        <v>388</v>
      </c>
      <c r="E28" s="28">
        <v>91.294117647058826</v>
      </c>
    </row>
    <row r="29" spans="2:5" ht="12" customHeight="1" x14ac:dyDescent="0.2">
      <c r="B29" s="21" t="s">
        <v>22</v>
      </c>
      <c r="C29" s="24">
        <v>3</v>
      </c>
      <c r="D29" s="24">
        <v>1</v>
      </c>
      <c r="E29" s="25">
        <v>33.333333333333329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0</v>
      </c>
      <c r="D31" s="27">
        <v>0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1</v>
      </c>
      <c r="E35" s="28">
        <v>33.333333333333329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103</v>
      </c>
      <c r="D39" s="24">
        <v>101</v>
      </c>
      <c r="E39" s="25">
        <v>98.05825242718447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4323</v>
      </c>
      <c r="D47" s="24">
        <v>828</v>
      </c>
      <c r="E47" s="25">
        <v>19.153365718251216</v>
      </c>
      <c r="F47" s="5"/>
    </row>
    <row r="48" spans="2:6" ht="12" customHeight="1" x14ac:dyDescent="0.2">
      <c r="B48" s="21" t="s">
        <v>37</v>
      </c>
      <c r="C48" s="24">
        <v>1592</v>
      </c>
      <c r="D48" s="24">
        <v>486</v>
      </c>
      <c r="E48" s="25">
        <v>30.527638190954775</v>
      </c>
    </row>
    <row r="49" spans="2:5" ht="12" customHeight="1" x14ac:dyDescent="0.2">
      <c r="B49" s="18" t="s">
        <v>38</v>
      </c>
      <c r="C49" s="19">
        <v>65</v>
      </c>
      <c r="D49" s="19">
        <v>2</v>
      </c>
      <c r="E49" s="25">
        <v>3.0769230769230771</v>
      </c>
    </row>
    <row r="50" spans="2:5" ht="12" customHeight="1" x14ac:dyDescent="0.2">
      <c r="B50" s="18" t="s">
        <v>82</v>
      </c>
      <c r="C50" s="31">
        <v>1047</v>
      </c>
      <c r="D50" s="31">
        <v>825</v>
      </c>
      <c r="E50" s="32">
        <v>78.796561604584525</v>
      </c>
    </row>
    <row r="51" spans="2:5" ht="12" customHeight="1" x14ac:dyDescent="0.2">
      <c r="B51" s="18" t="s">
        <v>39</v>
      </c>
      <c r="C51" s="31">
        <v>128</v>
      </c>
      <c r="D51" s="31">
        <v>124</v>
      </c>
      <c r="E51" s="32">
        <v>96.875</v>
      </c>
    </row>
    <row r="52" spans="2:5" ht="12" customHeight="1" x14ac:dyDescent="0.2">
      <c r="B52" s="33" t="s">
        <v>40</v>
      </c>
      <c r="C52" s="34">
        <v>126</v>
      </c>
      <c r="D52" s="34">
        <v>122</v>
      </c>
      <c r="E52" s="35">
        <v>96.825396825396822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126</v>
      </c>
      <c r="D54" s="31">
        <v>122</v>
      </c>
      <c r="E54" s="32">
        <v>96.825396825396822</v>
      </c>
    </row>
    <row r="55" spans="2:5" ht="12" customHeight="1" x14ac:dyDescent="0.2">
      <c r="B55" s="33" t="s">
        <v>43</v>
      </c>
      <c r="C55" s="37">
        <v>2</v>
      </c>
      <c r="D55" s="37">
        <v>2</v>
      </c>
      <c r="E55" s="38">
        <v>100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2</v>
      </c>
      <c r="D57" s="40">
        <v>2</v>
      </c>
      <c r="E57" s="41">
        <v>100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544</v>
      </c>
      <c r="D61" s="31">
        <v>544</v>
      </c>
      <c r="E61" s="32">
        <v>100</v>
      </c>
    </row>
    <row r="62" spans="2:5" ht="12" customHeight="1" x14ac:dyDescent="0.2">
      <c r="B62" s="18" t="s">
        <v>48</v>
      </c>
      <c r="C62" s="31">
        <v>544</v>
      </c>
      <c r="D62" s="31">
        <v>544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374</v>
      </c>
      <c r="D64" s="31">
        <v>158</v>
      </c>
      <c r="E64" s="32">
        <v>42.245989304812838</v>
      </c>
    </row>
    <row r="65" spans="2:5" ht="12" customHeight="1" x14ac:dyDescent="0.2">
      <c r="B65" s="18" t="s">
        <v>51</v>
      </c>
      <c r="C65" s="31">
        <v>374</v>
      </c>
      <c r="D65" s="31">
        <v>158</v>
      </c>
      <c r="E65" s="32">
        <v>42.245989304812838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1</v>
      </c>
      <c r="D67" s="19">
        <v>-1</v>
      </c>
      <c r="E67" s="20">
        <v>-100</v>
      </c>
    </row>
    <row r="68" spans="2:5" ht="12" customHeight="1" x14ac:dyDescent="0.2">
      <c r="B68" s="18" t="s">
        <v>83</v>
      </c>
      <c r="C68" s="31">
        <v>0</v>
      </c>
      <c r="D68" s="31">
        <v>0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0</v>
      </c>
      <c r="D70" s="34">
        <v>0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0</v>
      </c>
      <c r="D72" s="42">
        <v>0</v>
      </c>
      <c r="E72" s="43"/>
    </row>
    <row r="73" spans="2:5" ht="12" customHeight="1" x14ac:dyDescent="0.2">
      <c r="B73" s="18" t="s">
        <v>87</v>
      </c>
      <c r="C73" s="31">
        <v>9829</v>
      </c>
      <c r="D73" s="31">
        <v>455</v>
      </c>
      <c r="E73" s="32">
        <v>4.6291586122698138</v>
      </c>
    </row>
    <row r="74" spans="2:5" ht="12" customHeight="1" x14ac:dyDescent="0.2">
      <c r="B74" s="18" t="s">
        <v>57</v>
      </c>
      <c r="C74" s="31">
        <v>1016</v>
      </c>
      <c r="D74" s="31">
        <v>12</v>
      </c>
      <c r="E74" s="32">
        <v>1.1811023622047243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1008</v>
      </c>
      <c r="D77" s="31">
        <v>4</v>
      </c>
      <c r="E77" s="32">
        <v>0.3968253968253968</v>
      </c>
    </row>
    <row r="78" spans="2:5" ht="12" customHeight="1" x14ac:dyDescent="0.2">
      <c r="B78" s="18" t="s">
        <v>61</v>
      </c>
      <c r="C78" s="31">
        <v>8</v>
      </c>
      <c r="D78" s="31">
        <v>8</v>
      </c>
      <c r="E78" s="32">
        <v>100</v>
      </c>
    </row>
    <row r="79" spans="2:5" ht="12" customHeight="1" x14ac:dyDescent="0.2">
      <c r="B79" s="18" t="s">
        <v>62</v>
      </c>
      <c r="C79" s="31">
        <v>39</v>
      </c>
      <c r="D79" s="31">
        <v>0</v>
      </c>
      <c r="E79" s="32">
        <v>0</v>
      </c>
    </row>
    <row r="80" spans="2:5" ht="12" customHeight="1" x14ac:dyDescent="0.2">
      <c r="B80" s="18" t="s">
        <v>63</v>
      </c>
      <c r="C80" s="31">
        <v>39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0</v>
      </c>
      <c r="D81" s="34">
        <v>0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/>
      <c r="D90" s="40"/>
      <c r="E90" s="41"/>
    </row>
    <row r="91" spans="2:5" ht="12" customHeight="1" x14ac:dyDescent="0.2">
      <c r="B91" s="18" t="s">
        <v>73</v>
      </c>
      <c r="C91" s="34">
        <v>8715</v>
      </c>
      <c r="D91" s="34">
        <v>320</v>
      </c>
      <c r="E91" s="35">
        <v>3.6718301778542739</v>
      </c>
    </row>
    <row r="92" spans="2:5" ht="12" customHeight="1" x14ac:dyDescent="0.2">
      <c r="B92" s="18" t="s">
        <v>74</v>
      </c>
      <c r="C92" s="31">
        <v>244</v>
      </c>
      <c r="D92" s="31">
        <v>30</v>
      </c>
      <c r="E92" s="32">
        <v>12.295081967213115</v>
      </c>
    </row>
    <row r="93" spans="2:5" ht="12" customHeight="1" x14ac:dyDescent="0.2">
      <c r="B93" s="18" t="s">
        <v>75</v>
      </c>
      <c r="C93" s="31">
        <v>3929</v>
      </c>
      <c r="D93" s="31">
        <v>152</v>
      </c>
      <c r="E93" s="32">
        <v>3.868668872486638</v>
      </c>
    </row>
    <row r="94" spans="2:5" ht="12" customHeight="1" x14ac:dyDescent="0.2">
      <c r="B94" s="18" t="s">
        <v>76</v>
      </c>
      <c r="C94" s="31">
        <v>4542</v>
      </c>
      <c r="D94" s="31">
        <v>138</v>
      </c>
      <c r="E94" s="32">
        <v>3.0383091149273449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59</v>
      </c>
      <c r="D96" s="19">
        <v>123</v>
      </c>
      <c r="E96" s="20">
        <v>208.47457627118646</v>
      </c>
    </row>
    <row r="97" spans="2:5" ht="12" customHeight="1" x14ac:dyDescent="0.2">
      <c r="B97" s="18" t="s">
        <v>84</v>
      </c>
      <c r="C97" s="31">
        <v>82</v>
      </c>
      <c r="D97" s="31">
        <v>82</v>
      </c>
      <c r="E97" s="20">
        <v>100</v>
      </c>
    </row>
    <row r="98" spans="2:5" ht="12" customHeight="1" x14ac:dyDescent="0.2">
      <c r="B98" s="18" t="s">
        <v>79</v>
      </c>
      <c r="C98" s="31">
        <v>82</v>
      </c>
      <c r="D98" s="31">
        <v>82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C5C9B6C2-D5C7-434A-B00B-5125182250D1}"/>
    <hyperlink ref="D4" location="ŞUBAT!A1" display="ŞUBAT" xr:uid="{E2FB0ECD-268C-4874-AD1D-B37591CBE445}"/>
    <hyperlink ref="E4" location="'MART '!A1" display="MART" xr:uid="{C37C2F46-F846-4A03-B28E-91FE5BABEBFD}"/>
    <hyperlink ref="C5" location="'NİSAN '!A1" display="NİSAN" xr:uid="{4AC0548B-EA33-4EED-A3CB-99C1C8B5D893}"/>
    <hyperlink ref="D5" location="MAYIS!A1" display="MAYIS" xr:uid="{6206AE14-4A2A-47D4-A8DC-FCA57EF14A40}"/>
    <hyperlink ref="E5" location="'HAZİRAN '!A1" display="HAZİRAN" xr:uid="{E42BD345-E5A2-4BB9-9621-7CFA51FB58E5}"/>
    <hyperlink ref="C6" location="TEMMUZ!A1" display="TEMMUZ" xr:uid="{05D212D7-0E2C-4BF7-AD56-064112D595B7}"/>
    <hyperlink ref="D6" location="AĞUSTOS!A1" display="AĞUSTOS" xr:uid="{A22380F4-1F7E-464B-995C-700B993B049A}"/>
    <hyperlink ref="E6" location="EYLÜL!A1" display="EYLÜL" xr:uid="{62C91EC6-2B95-43D6-B20F-DA11289C3DAC}"/>
    <hyperlink ref="C7" location="EKİM!A1" display="EKİM" xr:uid="{1E630B48-54D0-463E-A34A-CEF85615269D}"/>
    <hyperlink ref="D7" location="KASIM!A1" display="KASIM" xr:uid="{2699A1D4-F9D4-40F9-B0A2-2D5ED81E49F0}"/>
    <hyperlink ref="E7" location="ARALIK!A1" display="ARALIK" xr:uid="{3D8C4EA3-AEAA-421F-9500-A75D0078137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FC64-468E-4E96-91BC-6F33867706D1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149465</v>
      </c>
      <c r="D10" s="57">
        <v>100437</v>
      </c>
      <c r="E10" s="47">
        <v>67.197671695714718</v>
      </c>
    </row>
    <row r="11" spans="2:5" ht="12" customHeight="1" x14ac:dyDescent="0.2">
      <c r="B11" s="21" t="s">
        <v>4</v>
      </c>
      <c r="C11" s="58">
        <v>119363</v>
      </c>
      <c r="D11" s="58">
        <v>85141</v>
      </c>
      <c r="E11" s="47">
        <v>71.329473957591546</v>
      </c>
    </row>
    <row r="12" spans="2:5" ht="12" customHeight="1" x14ac:dyDescent="0.2">
      <c r="B12" s="21" t="s">
        <v>5</v>
      </c>
      <c r="C12" s="48">
        <v>65406</v>
      </c>
      <c r="D12" s="48">
        <v>49376</v>
      </c>
      <c r="E12" s="47">
        <v>75.491545118184874</v>
      </c>
    </row>
    <row r="13" spans="2:5" ht="12" customHeight="1" x14ac:dyDescent="0.2">
      <c r="B13" s="21" t="s">
        <v>6</v>
      </c>
      <c r="C13" s="49">
        <v>59456</v>
      </c>
      <c r="D13" s="49">
        <v>45541</v>
      </c>
      <c r="E13" s="47">
        <v>76.596138320775026</v>
      </c>
    </row>
    <row r="14" spans="2:5" ht="12" customHeight="1" x14ac:dyDescent="0.2">
      <c r="B14" s="26" t="s">
        <v>7</v>
      </c>
      <c r="C14" s="50">
        <v>6256</v>
      </c>
      <c r="D14" s="50">
        <v>3285</v>
      </c>
      <c r="E14" s="47">
        <v>52.509590792838878</v>
      </c>
    </row>
    <row r="15" spans="2:5" ht="12" customHeight="1" x14ac:dyDescent="0.2">
      <c r="B15" s="26" t="s">
        <v>8</v>
      </c>
      <c r="C15" s="50">
        <v>354</v>
      </c>
      <c r="D15" s="50">
        <v>111</v>
      </c>
      <c r="E15" s="47">
        <v>31.35593220338983</v>
      </c>
    </row>
    <row r="16" spans="2:5" ht="12" customHeight="1" x14ac:dyDescent="0.2">
      <c r="B16" s="26" t="s">
        <v>9</v>
      </c>
      <c r="C16" s="50">
        <v>50898</v>
      </c>
      <c r="D16" s="50">
        <v>40718</v>
      </c>
      <c r="E16" s="47">
        <v>79.999214114503516</v>
      </c>
    </row>
    <row r="17" spans="2:5" ht="12" customHeight="1" x14ac:dyDescent="0.2">
      <c r="B17" s="26" t="s">
        <v>10</v>
      </c>
      <c r="C17" s="50">
        <v>1948</v>
      </c>
      <c r="D17" s="50">
        <v>1427</v>
      </c>
      <c r="E17" s="47">
        <v>73.254620123203281</v>
      </c>
    </row>
    <row r="18" spans="2:5" ht="12" customHeight="1" x14ac:dyDescent="0.2">
      <c r="B18" s="21" t="s">
        <v>11</v>
      </c>
      <c r="C18" s="48">
        <v>5950</v>
      </c>
      <c r="D18" s="48">
        <v>3835</v>
      </c>
      <c r="E18" s="47">
        <v>64.453781512605048</v>
      </c>
    </row>
    <row r="19" spans="2:5" ht="12" customHeight="1" x14ac:dyDescent="0.2">
      <c r="B19" s="26" t="s">
        <v>12</v>
      </c>
      <c r="C19" s="51">
        <v>2171</v>
      </c>
      <c r="D19" s="50">
        <v>311</v>
      </c>
      <c r="E19" s="47">
        <v>14.32519576232151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3777</v>
      </c>
      <c r="D21" s="50">
        <v>3524</v>
      </c>
      <c r="E21" s="47">
        <v>93.30156208631189</v>
      </c>
    </row>
    <row r="22" spans="2:5" s="4" customFormat="1" ht="12" customHeight="1" x14ac:dyDescent="0.2">
      <c r="B22" s="21" t="s">
        <v>15</v>
      </c>
      <c r="C22" s="48">
        <v>9862</v>
      </c>
      <c r="D22" s="48">
        <v>6929</v>
      </c>
      <c r="E22" s="47">
        <v>70.259582234840806</v>
      </c>
    </row>
    <row r="23" spans="2:5" s="4" customFormat="1" ht="12" customHeight="1" x14ac:dyDescent="0.2">
      <c r="B23" s="26" t="s">
        <v>16</v>
      </c>
      <c r="C23" s="52">
        <v>39</v>
      </c>
      <c r="D23" s="52">
        <v>22</v>
      </c>
      <c r="E23" s="47">
        <v>56.410256410256409</v>
      </c>
    </row>
    <row r="24" spans="2:5" ht="12" customHeight="1" x14ac:dyDescent="0.2">
      <c r="B24" s="26" t="s">
        <v>17</v>
      </c>
      <c r="C24" s="52">
        <v>9823</v>
      </c>
      <c r="D24" s="52">
        <v>6907</v>
      </c>
      <c r="E24" s="47">
        <v>70.314567850962035</v>
      </c>
    </row>
    <row r="25" spans="2:5" s="4" customFormat="1" ht="12" customHeight="1" x14ac:dyDescent="0.2">
      <c r="B25" s="21" t="s">
        <v>18</v>
      </c>
      <c r="C25" s="48">
        <v>22104</v>
      </c>
      <c r="D25" s="48">
        <v>12925</v>
      </c>
      <c r="E25" s="47">
        <v>58.473579442634815</v>
      </c>
    </row>
    <row r="26" spans="2:5" ht="12" customHeight="1" x14ac:dyDescent="0.2">
      <c r="B26" s="21" t="s">
        <v>19</v>
      </c>
      <c r="C26" s="48">
        <v>20417</v>
      </c>
      <c r="D26" s="48">
        <v>11272</v>
      </c>
      <c r="E26" s="47">
        <v>55.208894548660425</v>
      </c>
    </row>
    <row r="27" spans="2:5" ht="12" customHeight="1" x14ac:dyDescent="0.2">
      <c r="B27" s="26" t="s">
        <v>20</v>
      </c>
      <c r="C27" s="50">
        <v>17623</v>
      </c>
      <c r="D27" s="50">
        <v>8486</v>
      </c>
      <c r="E27" s="47">
        <v>48.15298189865517</v>
      </c>
    </row>
    <row r="28" spans="2:5" ht="12" customHeight="1" x14ac:dyDescent="0.2">
      <c r="B28" s="26" t="s">
        <v>21</v>
      </c>
      <c r="C28" s="50">
        <v>2794</v>
      </c>
      <c r="D28" s="50">
        <v>2786</v>
      </c>
      <c r="E28" s="47">
        <v>99.713672154617043</v>
      </c>
    </row>
    <row r="29" spans="2:5" ht="12" customHeight="1" x14ac:dyDescent="0.2">
      <c r="B29" s="21" t="s">
        <v>22</v>
      </c>
      <c r="C29" s="49">
        <v>150</v>
      </c>
      <c r="D29" s="49">
        <v>147</v>
      </c>
      <c r="E29" s="47">
        <v>98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145</v>
      </c>
      <c r="D31" s="53">
        <v>144</v>
      </c>
      <c r="E31" s="47"/>
    </row>
    <row r="32" spans="2:5" ht="12" customHeight="1" x14ac:dyDescent="0.2">
      <c r="B32" s="26" t="s">
        <v>25</v>
      </c>
      <c r="C32" s="51">
        <v>1</v>
      </c>
      <c r="D32" s="51">
        <v>0</v>
      </c>
      <c r="E32" s="47"/>
    </row>
    <row r="33" spans="2:6" ht="12" customHeight="1" x14ac:dyDescent="0.2">
      <c r="B33" s="26" t="s">
        <v>26</v>
      </c>
      <c r="C33" s="51">
        <v>1</v>
      </c>
      <c r="D33" s="51">
        <v>0</v>
      </c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1537</v>
      </c>
      <c r="D39" s="49">
        <v>1506</v>
      </c>
      <c r="E39" s="47">
        <v>97.983083929733255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13622</v>
      </c>
      <c r="D47" s="48">
        <v>9155</v>
      </c>
      <c r="E47" s="47">
        <v>67.207458522977532</v>
      </c>
      <c r="F47" s="5"/>
    </row>
    <row r="48" spans="2:6" ht="12" customHeight="1" x14ac:dyDescent="0.2">
      <c r="B48" s="21" t="s">
        <v>37</v>
      </c>
      <c r="C48" s="49">
        <v>8307</v>
      </c>
      <c r="D48" s="49">
        <v>6753</v>
      </c>
      <c r="E48" s="47">
        <v>81.29288551823764</v>
      </c>
    </row>
    <row r="49" spans="2:5" ht="12" customHeight="1" x14ac:dyDescent="0.2">
      <c r="B49" s="18" t="s">
        <v>38</v>
      </c>
      <c r="C49" s="59">
        <v>62</v>
      </c>
      <c r="D49" s="59">
        <v>3</v>
      </c>
      <c r="E49" s="60">
        <v>4.838709677419355</v>
      </c>
    </row>
    <row r="50" spans="2:5" ht="12" customHeight="1" x14ac:dyDescent="0.2">
      <c r="B50" s="18" t="s">
        <v>82</v>
      </c>
      <c r="C50" s="57">
        <v>4762</v>
      </c>
      <c r="D50" s="57">
        <v>4449</v>
      </c>
      <c r="E50" s="60">
        <v>93.427131457370848</v>
      </c>
    </row>
    <row r="51" spans="2:5" ht="12" customHeight="1" x14ac:dyDescent="0.2">
      <c r="B51" s="18" t="s">
        <v>39</v>
      </c>
      <c r="C51" s="61">
        <v>1941</v>
      </c>
      <c r="D51" s="61">
        <v>1929</v>
      </c>
      <c r="E51" s="60">
        <v>99.381761978361666</v>
      </c>
    </row>
    <row r="52" spans="2:5" ht="12" customHeight="1" x14ac:dyDescent="0.2">
      <c r="B52" s="33" t="s">
        <v>40</v>
      </c>
      <c r="C52" s="61">
        <v>1925</v>
      </c>
      <c r="D52" s="61">
        <v>1913</v>
      </c>
      <c r="E52" s="60">
        <v>99.376623376623371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1925</v>
      </c>
      <c r="D54" s="63">
        <v>1913</v>
      </c>
      <c r="E54" s="60">
        <v>99.376623376623371</v>
      </c>
    </row>
    <row r="55" spans="2:5" ht="12" customHeight="1" x14ac:dyDescent="0.2">
      <c r="B55" s="33" t="s">
        <v>43</v>
      </c>
      <c r="C55" s="61">
        <v>16</v>
      </c>
      <c r="D55" s="61">
        <v>16</v>
      </c>
      <c r="E55" s="60">
        <v>100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16</v>
      </c>
      <c r="D57" s="62">
        <v>16</v>
      </c>
      <c r="E57" s="60">
        <v>100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709</v>
      </c>
      <c r="D61" s="61">
        <v>709</v>
      </c>
      <c r="E61" s="60">
        <v>100</v>
      </c>
    </row>
    <row r="62" spans="2:5" ht="12" customHeight="1" x14ac:dyDescent="0.2">
      <c r="B62" s="18" t="s">
        <v>48</v>
      </c>
      <c r="C62" s="61">
        <v>709</v>
      </c>
      <c r="D62" s="61">
        <v>709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2109</v>
      </c>
      <c r="D64" s="61">
        <v>1809</v>
      </c>
      <c r="E64" s="60">
        <v>85.775248933143672</v>
      </c>
    </row>
    <row r="65" spans="2:5" ht="12" customHeight="1" x14ac:dyDescent="0.2">
      <c r="B65" s="18" t="s">
        <v>51</v>
      </c>
      <c r="C65" s="61">
        <v>2062</v>
      </c>
      <c r="D65" s="61">
        <v>1762</v>
      </c>
      <c r="E65" s="60">
        <v>85.451018428709986</v>
      </c>
    </row>
    <row r="66" spans="2:5" ht="12" customHeight="1" x14ac:dyDescent="0.2">
      <c r="B66" s="18" t="s">
        <v>88</v>
      </c>
      <c r="C66" s="64">
        <v>47</v>
      </c>
      <c r="D66" s="64">
        <v>47</v>
      </c>
      <c r="E66" s="60"/>
    </row>
    <row r="67" spans="2:5" ht="12" customHeight="1" x14ac:dyDescent="0.2">
      <c r="B67" s="18" t="s">
        <v>52</v>
      </c>
      <c r="C67" s="64">
        <v>3</v>
      </c>
      <c r="D67" s="64">
        <v>2</v>
      </c>
      <c r="E67" s="60">
        <v>66.666666666666657</v>
      </c>
    </row>
    <row r="68" spans="2:5" ht="12" customHeight="1" x14ac:dyDescent="0.2">
      <c r="B68" s="18" t="s">
        <v>83</v>
      </c>
      <c r="C68" s="57">
        <v>20</v>
      </c>
      <c r="D68" s="57">
        <v>20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20</v>
      </c>
      <c r="D70" s="57">
        <v>20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20</v>
      </c>
      <c r="D72" s="63">
        <v>20</v>
      </c>
      <c r="E72" s="60"/>
    </row>
    <row r="73" spans="2:5" ht="12" customHeight="1" x14ac:dyDescent="0.2">
      <c r="B73" s="18" t="s">
        <v>87</v>
      </c>
      <c r="C73" s="57">
        <v>22895</v>
      </c>
      <c r="D73" s="57">
        <v>8402</v>
      </c>
      <c r="E73" s="60">
        <v>36.697968988862193</v>
      </c>
    </row>
    <row r="74" spans="2:5" ht="12" customHeight="1" x14ac:dyDescent="0.2">
      <c r="B74" s="18" t="s">
        <v>57</v>
      </c>
      <c r="C74" s="61">
        <v>2720</v>
      </c>
      <c r="D74" s="61">
        <v>460</v>
      </c>
      <c r="E74" s="60">
        <v>16.911764705882355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2586</v>
      </c>
      <c r="D77" s="61">
        <v>326</v>
      </c>
      <c r="E77" s="60">
        <v>12.606341840680587</v>
      </c>
    </row>
    <row r="78" spans="2:5" ht="12" customHeight="1" x14ac:dyDescent="0.2">
      <c r="B78" s="18" t="s">
        <v>61</v>
      </c>
      <c r="C78" s="61">
        <v>134</v>
      </c>
      <c r="D78" s="61">
        <v>134</v>
      </c>
      <c r="E78" s="60">
        <v>100</v>
      </c>
    </row>
    <row r="79" spans="2:5" ht="12" customHeight="1" x14ac:dyDescent="0.2">
      <c r="B79" s="18" t="s">
        <v>62</v>
      </c>
      <c r="C79" s="61">
        <v>78</v>
      </c>
      <c r="D79" s="61">
        <v>35</v>
      </c>
      <c r="E79" s="60">
        <v>44.871794871794876</v>
      </c>
    </row>
    <row r="80" spans="2:5" ht="12" customHeight="1" x14ac:dyDescent="0.2">
      <c r="B80" s="18" t="s">
        <v>63</v>
      </c>
      <c r="C80" s="64">
        <v>54</v>
      </c>
      <c r="D80" s="64">
        <v>15</v>
      </c>
      <c r="E80" s="60">
        <v>27.777777777777779</v>
      </c>
    </row>
    <row r="81" spans="2:5" ht="12" customHeight="1" x14ac:dyDescent="0.2">
      <c r="B81" s="33" t="s">
        <v>64</v>
      </c>
      <c r="C81" s="61">
        <v>24</v>
      </c>
      <c r="D81" s="61">
        <v>20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24</v>
      </c>
      <c r="D90" s="62">
        <v>20</v>
      </c>
      <c r="E90" s="60"/>
    </row>
    <row r="91" spans="2:5" ht="12" customHeight="1" x14ac:dyDescent="0.2">
      <c r="B91" s="18" t="s">
        <v>73</v>
      </c>
      <c r="C91" s="61">
        <v>17007</v>
      </c>
      <c r="D91" s="61">
        <v>4921</v>
      </c>
      <c r="E91" s="60">
        <v>28.935144352325516</v>
      </c>
    </row>
    <row r="92" spans="2:5" ht="12" customHeight="1" x14ac:dyDescent="0.2">
      <c r="B92" s="18" t="s">
        <v>74</v>
      </c>
      <c r="C92" s="61">
        <v>561</v>
      </c>
      <c r="D92" s="61">
        <v>329</v>
      </c>
      <c r="E92" s="60">
        <v>58.645276292335112</v>
      </c>
    </row>
    <row r="93" spans="2:5" ht="12" customHeight="1" x14ac:dyDescent="0.2">
      <c r="B93" s="18" t="s">
        <v>75</v>
      </c>
      <c r="C93" s="61">
        <v>7241</v>
      </c>
      <c r="D93" s="61">
        <v>2411</v>
      </c>
      <c r="E93" s="60">
        <v>33.296506007457531</v>
      </c>
    </row>
    <row r="94" spans="2:5" ht="12" customHeight="1" x14ac:dyDescent="0.2">
      <c r="B94" s="18" t="s">
        <v>76</v>
      </c>
      <c r="C94" s="61">
        <v>9205</v>
      </c>
      <c r="D94" s="61">
        <v>2181</v>
      </c>
      <c r="E94" s="60">
        <v>23.69364475828354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3090</v>
      </c>
      <c r="D96" s="61">
        <v>2986</v>
      </c>
      <c r="E96" s="60">
        <v>96.63430420711974</v>
      </c>
    </row>
    <row r="97" spans="2:5" ht="12" customHeight="1" x14ac:dyDescent="0.2">
      <c r="B97" s="18" t="s">
        <v>84</v>
      </c>
      <c r="C97" s="57">
        <v>2425</v>
      </c>
      <c r="D97" s="57">
        <v>2425</v>
      </c>
      <c r="E97" s="60">
        <v>100</v>
      </c>
    </row>
    <row r="98" spans="2:5" ht="12" customHeight="1" x14ac:dyDescent="0.2">
      <c r="B98" s="18" t="s">
        <v>79</v>
      </c>
      <c r="C98" s="61">
        <v>2425</v>
      </c>
      <c r="D98" s="61">
        <v>2425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37CCFAC6-B229-4F27-AE30-3C1C25BD11C3}"/>
    <hyperlink ref="D4" location="ŞUBAT!A1" display="ŞUBAT" xr:uid="{EA0674D3-FD90-49C6-B825-61D9476534EB}"/>
    <hyperlink ref="E4" location="'MART '!A1" display="MART" xr:uid="{686CC95A-5B6F-48BE-A117-D5AC47C1FA83}"/>
    <hyperlink ref="C5" location="'NİSAN '!A1" display="NİSAN" xr:uid="{E1EE8E12-40D7-4291-B4CD-93A73B4A16AD}"/>
    <hyperlink ref="D5" location="MAYIS!A1" display="MAYIS" xr:uid="{A8B1546F-F3B6-4B91-9E2D-F115FFBB99FC}"/>
    <hyperlink ref="E5" location="'HAZİRAN '!A1" display="HAZİRAN" xr:uid="{0B0A675A-1FBD-4624-83B5-22AA2B91D53A}"/>
    <hyperlink ref="C6" location="TEMMUZ!A1" display="TEMMUZ" xr:uid="{D9F851FC-24D0-4734-B881-C93B56C1E703}"/>
    <hyperlink ref="D6" location="AĞUSTOS!A1" display="AĞUSTOS" xr:uid="{7F0ED50A-B233-49FC-A3D5-09ACD19D8F13}"/>
    <hyperlink ref="E6" location="EYLÜL!A1" display="EYLÜL" xr:uid="{5C1406AB-BDC2-4552-8AF8-7BE2A2162592}"/>
    <hyperlink ref="C7" location="EKİM!A1" display="EKİM" xr:uid="{96A52823-93C5-4691-AAF6-6B7194E79FC2}"/>
    <hyperlink ref="D7" location="KASIM!A1" display="KASIM" xr:uid="{55A1FD4B-B371-4844-8248-A4B12EE3ECBD}"/>
    <hyperlink ref="E7" location="ARALIK!A1" display="ARALIK" xr:uid="{71F46650-B7A7-4C24-9400-45887D7EF3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557F-0376-446E-8A8A-5E61A01960A4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114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136790</v>
      </c>
      <c r="D10" s="57">
        <v>88537</v>
      </c>
      <c r="E10" s="47">
        <v>64.724760581913884</v>
      </c>
    </row>
    <row r="11" spans="2:5" ht="12" customHeight="1" x14ac:dyDescent="0.2">
      <c r="B11" s="21" t="s">
        <v>4</v>
      </c>
      <c r="C11" s="58">
        <v>108778</v>
      </c>
      <c r="D11" s="58">
        <v>75125</v>
      </c>
      <c r="E11" s="47">
        <v>69.062678115060024</v>
      </c>
    </row>
    <row r="12" spans="2:5" ht="12" customHeight="1" x14ac:dyDescent="0.2">
      <c r="B12" s="21" t="s">
        <v>5</v>
      </c>
      <c r="C12" s="48">
        <v>58848</v>
      </c>
      <c r="D12" s="48">
        <v>43371</v>
      </c>
      <c r="E12" s="47">
        <v>73.700040783034254</v>
      </c>
    </row>
    <row r="13" spans="2:5" ht="12" customHeight="1" x14ac:dyDescent="0.2">
      <c r="B13" s="21" t="s">
        <v>6</v>
      </c>
      <c r="C13" s="49">
        <v>53554</v>
      </c>
      <c r="D13" s="49">
        <v>40142</v>
      </c>
      <c r="E13" s="47">
        <v>74.956119057400002</v>
      </c>
    </row>
    <row r="14" spans="2:5" ht="12" customHeight="1" x14ac:dyDescent="0.2">
      <c r="B14" s="26" t="s">
        <v>7</v>
      </c>
      <c r="C14" s="50">
        <v>5983</v>
      </c>
      <c r="D14" s="50">
        <v>3116</v>
      </c>
      <c r="E14" s="47">
        <v>52.080895871636301</v>
      </c>
    </row>
    <row r="15" spans="2:5" ht="12" customHeight="1" x14ac:dyDescent="0.2">
      <c r="B15" s="26" t="s">
        <v>8</v>
      </c>
      <c r="C15" s="50">
        <v>347</v>
      </c>
      <c r="D15" s="50">
        <v>104</v>
      </c>
      <c r="E15" s="47">
        <v>29.971181556195965</v>
      </c>
    </row>
    <row r="16" spans="2:5" ht="12" customHeight="1" x14ac:dyDescent="0.2">
      <c r="B16" s="26" t="s">
        <v>9</v>
      </c>
      <c r="C16" s="50">
        <v>45931</v>
      </c>
      <c r="D16" s="50">
        <v>35880</v>
      </c>
      <c r="E16" s="47">
        <v>78.117175763645463</v>
      </c>
    </row>
    <row r="17" spans="2:5" ht="12" customHeight="1" x14ac:dyDescent="0.2">
      <c r="B17" s="26" t="s">
        <v>10</v>
      </c>
      <c r="C17" s="50">
        <v>1293</v>
      </c>
      <c r="D17" s="50">
        <v>1042</v>
      </c>
      <c r="E17" s="47">
        <v>80.587780355761794</v>
      </c>
    </row>
    <row r="18" spans="2:5" ht="12" customHeight="1" x14ac:dyDescent="0.2">
      <c r="B18" s="21" t="s">
        <v>11</v>
      </c>
      <c r="C18" s="48">
        <v>5294</v>
      </c>
      <c r="D18" s="48">
        <v>3229</v>
      </c>
      <c r="E18" s="47">
        <v>60.993577635058557</v>
      </c>
    </row>
    <row r="19" spans="2:5" ht="12" customHeight="1" x14ac:dyDescent="0.2">
      <c r="B19" s="26" t="s">
        <v>12</v>
      </c>
      <c r="C19" s="51">
        <v>2144</v>
      </c>
      <c r="D19" s="50">
        <v>220</v>
      </c>
      <c r="E19" s="47">
        <v>10.261194029850747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3148</v>
      </c>
      <c r="D21" s="50">
        <v>3009</v>
      </c>
      <c r="E21" s="47">
        <v>95.584498094027964</v>
      </c>
    </row>
    <row r="22" spans="2:5" s="4" customFormat="1" ht="12" customHeight="1" x14ac:dyDescent="0.2">
      <c r="B22" s="21" t="s">
        <v>15</v>
      </c>
      <c r="C22" s="48">
        <v>9843</v>
      </c>
      <c r="D22" s="48">
        <v>6663</v>
      </c>
      <c r="E22" s="47">
        <v>67.692776592502284</v>
      </c>
    </row>
    <row r="23" spans="2:5" s="4" customFormat="1" ht="12" customHeight="1" x14ac:dyDescent="0.2">
      <c r="B23" s="26" t="s">
        <v>16</v>
      </c>
      <c r="C23" s="52">
        <v>37</v>
      </c>
      <c r="D23" s="52">
        <v>20</v>
      </c>
      <c r="E23" s="47">
        <v>54.054054054054056</v>
      </c>
    </row>
    <row r="24" spans="2:5" ht="12" customHeight="1" x14ac:dyDescent="0.2">
      <c r="B24" s="26" t="s">
        <v>17</v>
      </c>
      <c r="C24" s="52">
        <v>9806</v>
      </c>
      <c r="D24" s="52">
        <v>6643</v>
      </c>
      <c r="E24" s="47">
        <v>67.744238221497042</v>
      </c>
    </row>
    <row r="25" spans="2:5" s="4" customFormat="1" ht="12" customHeight="1" x14ac:dyDescent="0.2">
      <c r="B25" s="21" t="s">
        <v>18</v>
      </c>
      <c r="C25" s="48">
        <v>20076</v>
      </c>
      <c r="D25" s="48">
        <v>10945</v>
      </c>
      <c r="E25" s="47">
        <v>54.517832237497508</v>
      </c>
    </row>
    <row r="26" spans="2:5" ht="12" customHeight="1" x14ac:dyDescent="0.2">
      <c r="B26" s="21" t="s">
        <v>19</v>
      </c>
      <c r="C26" s="48">
        <v>18628</v>
      </c>
      <c r="D26" s="48">
        <v>9530</v>
      </c>
      <c r="E26" s="47">
        <v>51.159544771312007</v>
      </c>
    </row>
    <row r="27" spans="2:5" ht="12" customHeight="1" x14ac:dyDescent="0.2">
      <c r="B27" s="26" t="s">
        <v>20</v>
      </c>
      <c r="C27" s="50">
        <v>16281</v>
      </c>
      <c r="D27" s="50">
        <v>7190</v>
      </c>
      <c r="E27" s="47">
        <v>44.161906516798723</v>
      </c>
    </row>
    <row r="28" spans="2:5" ht="12" customHeight="1" x14ac:dyDescent="0.2">
      <c r="B28" s="26" t="s">
        <v>21</v>
      </c>
      <c r="C28" s="50">
        <v>2347</v>
      </c>
      <c r="D28" s="50">
        <v>2340</v>
      </c>
      <c r="E28" s="47">
        <v>99.701746910950149</v>
      </c>
    </row>
    <row r="29" spans="2:5" ht="12" customHeight="1" x14ac:dyDescent="0.2">
      <c r="B29" s="21" t="s">
        <v>22</v>
      </c>
      <c r="C29" s="49">
        <v>130</v>
      </c>
      <c r="D29" s="49">
        <v>127</v>
      </c>
      <c r="E29" s="47">
        <v>97.692307692307693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125</v>
      </c>
      <c r="D31" s="53">
        <v>124</v>
      </c>
      <c r="E31" s="47"/>
    </row>
    <row r="32" spans="2:5" ht="12" customHeight="1" x14ac:dyDescent="0.2">
      <c r="B32" s="26" t="s">
        <v>25</v>
      </c>
      <c r="C32" s="51">
        <v>1</v>
      </c>
      <c r="D32" s="51">
        <v>0</v>
      </c>
      <c r="E32" s="47"/>
    </row>
    <row r="33" spans="2:6" ht="12" customHeight="1" x14ac:dyDescent="0.2">
      <c r="B33" s="26" t="s">
        <v>26</v>
      </c>
      <c r="C33" s="51">
        <v>1</v>
      </c>
      <c r="D33" s="51">
        <v>0</v>
      </c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1318</v>
      </c>
      <c r="D39" s="49">
        <v>1288</v>
      </c>
      <c r="E39" s="47">
        <v>97.723823975720791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12543</v>
      </c>
      <c r="D47" s="48">
        <v>8157</v>
      </c>
      <c r="E47" s="47">
        <v>65.032288926094239</v>
      </c>
      <c r="F47" s="5"/>
    </row>
    <row r="48" spans="2:6" ht="12" customHeight="1" x14ac:dyDescent="0.2">
      <c r="B48" s="21" t="s">
        <v>37</v>
      </c>
      <c r="C48" s="49">
        <v>7405</v>
      </c>
      <c r="D48" s="49">
        <v>5987</v>
      </c>
      <c r="E48" s="47">
        <v>80.85077650236326</v>
      </c>
    </row>
    <row r="49" spans="2:5" ht="12" customHeight="1" x14ac:dyDescent="0.2">
      <c r="B49" s="18" t="s">
        <v>38</v>
      </c>
      <c r="C49" s="59">
        <v>63</v>
      </c>
      <c r="D49" s="59">
        <v>2</v>
      </c>
      <c r="E49" s="60">
        <v>3.1746031746031744</v>
      </c>
    </row>
    <row r="50" spans="2:5" ht="12" customHeight="1" x14ac:dyDescent="0.2">
      <c r="B50" s="18" t="s">
        <v>82</v>
      </c>
      <c r="C50" s="57">
        <v>4232</v>
      </c>
      <c r="D50" s="57">
        <v>3916</v>
      </c>
      <c r="E50" s="60">
        <v>92.533081285444226</v>
      </c>
    </row>
    <row r="51" spans="2:5" ht="12" customHeight="1" x14ac:dyDescent="0.2">
      <c r="B51" s="18" t="s">
        <v>39</v>
      </c>
      <c r="C51" s="61">
        <v>1717</v>
      </c>
      <c r="D51" s="61">
        <v>1707</v>
      </c>
      <c r="E51" s="60">
        <v>99.417588817705308</v>
      </c>
    </row>
    <row r="52" spans="2:5" ht="12" customHeight="1" x14ac:dyDescent="0.2">
      <c r="B52" s="33" t="s">
        <v>40</v>
      </c>
      <c r="C52" s="61">
        <v>1703</v>
      </c>
      <c r="D52" s="61">
        <v>1693</v>
      </c>
      <c r="E52" s="60">
        <v>99.41280093951849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1703</v>
      </c>
      <c r="D54" s="63">
        <v>1693</v>
      </c>
      <c r="E54" s="60">
        <v>99.41280093951849</v>
      </c>
    </row>
    <row r="55" spans="2:5" ht="12" customHeight="1" x14ac:dyDescent="0.2">
      <c r="B55" s="33" t="s">
        <v>43</v>
      </c>
      <c r="C55" s="61">
        <v>14</v>
      </c>
      <c r="D55" s="61">
        <v>14</v>
      </c>
      <c r="E55" s="60">
        <v>100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14</v>
      </c>
      <c r="D57" s="62">
        <v>14</v>
      </c>
      <c r="E57" s="60">
        <v>100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618</v>
      </c>
      <c r="D61" s="61">
        <v>618</v>
      </c>
      <c r="E61" s="60">
        <v>100</v>
      </c>
    </row>
    <row r="62" spans="2:5" ht="12" customHeight="1" x14ac:dyDescent="0.2">
      <c r="B62" s="18" t="s">
        <v>48</v>
      </c>
      <c r="C62" s="61">
        <v>618</v>
      </c>
      <c r="D62" s="61">
        <v>618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1894</v>
      </c>
      <c r="D64" s="61">
        <v>1590</v>
      </c>
      <c r="E64" s="60">
        <v>83.949313621964095</v>
      </c>
    </row>
    <row r="65" spans="2:5" ht="12" customHeight="1" x14ac:dyDescent="0.2">
      <c r="B65" s="18" t="s">
        <v>51</v>
      </c>
      <c r="C65" s="61">
        <v>1847</v>
      </c>
      <c r="D65" s="61">
        <v>1543</v>
      </c>
      <c r="E65" s="60">
        <v>83.540877097996741</v>
      </c>
    </row>
    <row r="66" spans="2:5" ht="12" customHeight="1" x14ac:dyDescent="0.2">
      <c r="B66" s="18" t="s">
        <v>88</v>
      </c>
      <c r="C66" s="64">
        <v>47</v>
      </c>
      <c r="D66" s="64">
        <v>47</v>
      </c>
      <c r="E66" s="60"/>
    </row>
    <row r="67" spans="2:5" ht="12" customHeight="1" x14ac:dyDescent="0.2">
      <c r="B67" s="18" t="s">
        <v>52</v>
      </c>
      <c r="C67" s="64">
        <v>3</v>
      </c>
      <c r="D67" s="64">
        <v>1</v>
      </c>
      <c r="E67" s="60">
        <v>33.333333333333329</v>
      </c>
    </row>
    <row r="68" spans="2:5" ht="12" customHeight="1" x14ac:dyDescent="0.2">
      <c r="B68" s="18" t="s">
        <v>83</v>
      </c>
      <c r="C68" s="57">
        <v>17</v>
      </c>
      <c r="D68" s="57">
        <v>17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17</v>
      </c>
      <c r="D70" s="57">
        <v>17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17</v>
      </c>
      <c r="D72" s="63">
        <v>17</v>
      </c>
      <c r="E72" s="60"/>
    </row>
    <row r="73" spans="2:5" ht="12" customHeight="1" x14ac:dyDescent="0.2">
      <c r="B73" s="18" t="s">
        <v>87</v>
      </c>
      <c r="C73" s="57">
        <v>21875</v>
      </c>
      <c r="D73" s="57">
        <v>7591</v>
      </c>
      <c r="E73" s="60">
        <v>34.701714285714289</v>
      </c>
    </row>
    <row r="74" spans="2:5" ht="12" customHeight="1" x14ac:dyDescent="0.2">
      <c r="B74" s="18" t="s">
        <v>57</v>
      </c>
      <c r="C74" s="61">
        <v>2645</v>
      </c>
      <c r="D74" s="61">
        <v>426</v>
      </c>
      <c r="E74" s="60">
        <v>16.105860113421549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2528</v>
      </c>
      <c r="D77" s="61">
        <v>309</v>
      </c>
      <c r="E77" s="60">
        <v>12.223101265822784</v>
      </c>
    </row>
    <row r="78" spans="2:5" ht="12" customHeight="1" x14ac:dyDescent="0.2">
      <c r="B78" s="18" t="s">
        <v>61</v>
      </c>
      <c r="C78" s="61">
        <v>117</v>
      </c>
      <c r="D78" s="61">
        <v>117</v>
      </c>
      <c r="E78" s="60">
        <v>100</v>
      </c>
    </row>
    <row r="79" spans="2:5" ht="12" customHeight="1" x14ac:dyDescent="0.2">
      <c r="B79" s="18" t="s">
        <v>62</v>
      </c>
      <c r="C79" s="61">
        <v>75</v>
      </c>
      <c r="D79" s="61">
        <v>32</v>
      </c>
      <c r="E79" s="60">
        <v>42.666666666666671</v>
      </c>
    </row>
    <row r="80" spans="2:5" ht="12" customHeight="1" x14ac:dyDescent="0.2">
      <c r="B80" s="18" t="s">
        <v>63</v>
      </c>
      <c r="C80" s="64">
        <v>54</v>
      </c>
      <c r="D80" s="64">
        <v>14</v>
      </c>
      <c r="E80" s="60">
        <v>25.925925925925924</v>
      </c>
    </row>
    <row r="81" spans="2:5" ht="12" customHeight="1" x14ac:dyDescent="0.2">
      <c r="B81" s="33" t="s">
        <v>64</v>
      </c>
      <c r="C81" s="61">
        <v>21</v>
      </c>
      <c r="D81" s="61">
        <v>18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21</v>
      </c>
      <c r="D90" s="62">
        <v>18</v>
      </c>
      <c r="E90" s="60"/>
    </row>
    <row r="91" spans="2:5" ht="12" customHeight="1" x14ac:dyDescent="0.2">
      <c r="B91" s="18" t="s">
        <v>73</v>
      </c>
      <c r="C91" s="61">
        <v>16272</v>
      </c>
      <c r="D91" s="61">
        <v>4352</v>
      </c>
      <c r="E91" s="60">
        <v>26.745329400196656</v>
      </c>
    </row>
    <row r="92" spans="2:5" ht="12" customHeight="1" x14ac:dyDescent="0.2">
      <c r="B92" s="18" t="s">
        <v>74</v>
      </c>
      <c r="C92" s="61">
        <v>524</v>
      </c>
      <c r="D92" s="61">
        <v>292</v>
      </c>
      <c r="E92" s="60">
        <v>55.725190839694662</v>
      </c>
    </row>
    <row r="93" spans="2:5" ht="12" customHeight="1" x14ac:dyDescent="0.2">
      <c r="B93" s="18" t="s">
        <v>75</v>
      </c>
      <c r="C93" s="61">
        <v>6847</v>
      </c>
      <c r="D93" s="61">
        <v>2131</v>
      </c>
      <c r="E93" s="60">
        <v>31.12311961442968</v>
      </c>
    </row>
    <row r="94" spans="2:5" ht="12" customHeight="1" x14ac:dyDescent="0.2">
      <c r="B94" s="18" t="s">
        <v>76</v>
      </c>
      <c r="C94" s="61">
        <v>8901</v>
      </c>
      <c r="D94" s="61">
        <v>1929</v>
      </c>
      <c r="E94" s="60">
        <v>21.671722278395684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2883</v>
      </c>
      <c r="D96" s="61">
        <v>2781</v>
      </c>
      <c r="E96" s="60">
        <v>96.462018730489078</v>
      </c>
    </row>
    <row r="97" spans="2:5" ht="12" customHeight="1" x14ac:dyDescent="0.2">
      <c r="B97" s="18" t="s">
        <v>84</v>
      </c>
      <c r="C97" s="57">
        <v>1888</v>
      </c>
      <c r="D97" s="57">
        <v>1888</v>
      </c>
      <c r="E97" s="60">
        <v>100</v>
      </c>
    </row>
    <row r="98" spans="2:5" ht="12" customHeight="1" x14ac:dyDescent="0.2">
      <c r="B98" s="18" t="s">
        <v>79</v>
      </c>
      <c r="C98" s="61">
        <v>1888</v>
      </c>
      <c r="D98" s="61">
        <v>1888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695D9ACA-0D54-4A4A-97F6-E373FF748261}"/>
    <hyperlink ref="D4" location="ŞUBAT!A1" display="ŞUBAT" xr:uid="{E40C741F-4C4F-4C0C-8751-F650AA72F0F0}"/>
    <hyperlink ref="E4" location="'MART '!A1" display="MART" xr:uid="{77B67769-EAB9-4021-8706-49CBBC45E157}"/>
    <hyperlink ref="C5" location="'NİSAN '!A1" display="NİSAN" xr:uid="{4053F008-086B-4237-8463-CD74FCCEF567}"/>
    <hyperlink ref="D5" location="MAYIS!A1" display="MAYIS" xr:uid="{2F3D4E6B-449D-4A9A-809E-A026B873396A}"/>
    <hyperlink ref="E5" location="'HAZİRAN '!A1" display="HAZİRAN" xr:uid="{6DE4EC2D-B3DC-451A-8549-45CAFF579F66}"/>
    <hyperlink ref="C6" location="TEMMUZ!A1" display="TEMMUZ" xr:uid="{EC6FEF34-A0B7-4BEA-8CD2-CF9F63E0E5A7}"/>
    <hyperlink ref="D6" location="AĞUSTOS!A1" display="AĞUSTOS" xr:uid="{E10BFF4D-490D-41F6-8D14-6B1F4509FC1D}"/>
    <hyperlink ref="E6" location="EYLÜL!A1" display="EYLÜL" xr:uid="{A4A25B66-104F-4F1C-969C-143095458609}"/>
    <hyperlink ref="C7" location="EKİM!A1" display="EKİM" xr:uid="{03B05CE7-A6C2-4480-A3A8-81CFFA8FFD0E}"/>
    <hyperlink ref="D7" location="KASIM!A1" display="KASIM" xr:uid="{841C0B0D-0FA9-4BFA-BE1F-ECB01A04529B}"/>
    <hyperlink ref="E7" location="ARALIK!A1" display="ARALIK" xr:uid="{C0B6B8BA-FC83-4CFC-912F-D1F049AD2AF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291A-DDDF-4ABA-B6F9-2B938E38D359}">
  <dimension ref="B2:F101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127031</v>
      </c>
      <c r="D10" s="57">
        <v>79154</v>
      </c>
      <c r="E10" s="47">
        <v>62.310774535349644</v>
      </c>
    </row>
    <row r="11" spans="2:5" ht="12" customHeight="1" x14ac:dyDescent="0.2">
      <c r="B11" s="21" t="s">
        <v>4</v>
      </c>
      <c r="C11" s="58">
        <v>100638</v>
      </c>
      <c r="D11" s="58">
        <v>67089</v>
      </c>
      <c r="E11" s="47">
        <v>66.663685685327607</v>
      </c>
    </row>
    <row r="12" spans="2:5" ht="12" customHeight="1" x14ac:dyDescent="0.2">
      <c r="B12" s="21" t="s">
        <v>5</v>
      </c>
      <c r="C12" s="48">
        <v>53841</v>
      </c>
      <c r="D12" s="48">
        <v>38544</v>
      </c>
      <c r="E12" s="47">
        <v>71.588566334206277</v>
      </c>
    </row>
    <row r="13" spans="2:5" ht="12" customHeight="1" x14ac:dyDescent="0.2">
      <c r="B13" s="21" t="s">
        <v>6</v>
      </c>
      <c r="C13" s="49">
        <v>48539</v>
      </c>
      <c r="D13" s="49">
        <v>35375</v>
      </c>
      <c r="E13" s="47">
        <v>72.879540163579804</v>
      </c>
    </row>
    <row r="14" spans="2:5" ht="12" customHeight="1" x14ac:dyDescent="0.2">
      <c r="B14" s="26" t="s">
        <v>7</v>
      </c>
      <c r="C14" s="50">
        <v>5966</v>
      </c>
      <c r="D14" s="50">
        <v>3022</v>
      </c>
      <c r="E14" s="47">
        <v>50.653704324505533</v>
      </c>
    </row>
    <row r="15" spans="2:5" ht="12" customHeight="1" x14ac:dyDescent="0.2">
      <c r="B15" s="26" t="s">
        <v>8</v>
      </c>
      <c r="C15" s="50">
        <v>345</v>
      </c>
      <c r="D15" s="50">
        <v>93</v>
      </c>
      <c r="E15" s="47">
        <v>26.956521739130434</v>
      </c>
    </row>
    <row r="16" spans="2:5" ht="12" customHeight="1" x14ac:dyDescent="0.2">
      <c r="B16" s="26" t="s">
        <v>9</v>
      </c>
      <c r="C16" s="50">
        <v>40937</v>
      </c>
      <c r="D16" s="50">
        <v>31254</v>
      </c>
      <c r="E16" s="47">
        <v>76.34658133229108</v>
      </c>
    </row>
    <row r="17" spans="2:5" ht="12" customHeight="1" x14ac:dyDescent="0.2">
      <c r="B17" s="26" t="s">
        <v>10</v>
      </c>
      <c r="C17" s="50">
        <v>1291</v>
      </c>
      <c r="D17" s="50">
        <v>1006</v>
      </c>
      <c r="E17" s="47">
        <v>77.924089852827265</v>
      </c>
    </row>
    <row r="18" spans="2:5" ht="12" customHeight="1" x14ac:dyDescent="0.2">
      <c r="B18" s="21" t="s">
        <v>11</v>
      </c>
      <c r="C18" s="48">
        <v>5302</v>
      </c>
      <c r="D18" s="48">
        <v>3169</v>
      </c>
      <c r="E18" s="47">
        <v>59.769898151640888</v>
      </c>
    </row>
    <row r="19" spans="2:5" ht="12" customHeight="1" x14ac:dyDescent="0.2">
      <c r="B19" s="26" t="s">
        <v>12</v>
      </c>
      <c r="C19" s="51">
        <v>2155</v>
      </c>
      <c r="D19" s="50">
        <v>175</v>
      </c>
      <c r="E19" s="47">
        <v>8.1206496519721583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3145</v>
      </c>
      <c r="D21" s="50">
        <v>2994</v>
      </c>
      <c r="E21" s="47">
        <v>95.198728139904603</v>
      </c>
    </row>
    <row r="22" spans="2:5" s="4" customFormat="1" ht="12" customHeight="1" x14ac:dyDescent="0.2">
      <c r="B22" s="21" t="s">
        <v>15</v>
      </c>
      <c r="C22" s="48">
        <v>9784</v>
      </c>
      <c r="D22" s="48">
        <v>6342</v>
      </c>
      <c r="E22" s="47">
        <v>64.820114472608338</v>
      </c>
    </row>
    <row r="23" spans="2:5" s="4" customFormat="1" ht="12" customHeight="1" x14ac:dyDescent="0.2">
      <c r="B23" s="26" t="s">
        <v>16</v>
      </c>
      <c r="C23" s="52">
        <v>35</v>
      </c>
      <c r="D23" s="52">
        <v>16</v>
      </c>
      <c r="E23" s="47">
        <v>45.714285714285715</v>
      </c>
    </row>
    <row r="24" spans="2:5" ht="12" customHeight="1" x14ac:dyDescent="0.2">
      <c r="B24" s="26" t="s">
        <v>17</v>
      </c>
      <c r="C24" s="52">
        <v>9749</v>
      </c>
      <c r="D24" s="52">
        <v>6326</v>
      </c>
      <c r="E24" s="47">
        <v>64.888706534003489</v>
      </c>
    </row>
    <row r="25" spans="2:5" s="4" customFormat="1" ht="12" customHeight="1" x14ac:dyDescent="0.2">
      <c r="B25" s="21" t="s">
        <v>18</v>
      </c>
      <c r="C25" s="48">
        <v>18778</v>
      </c>
      <c r="D25" s="48">
        <v>9715</v>
      </c>
      <c r="E25" s="47">
        <v>51.736074129300249</v>
      </c>
    </row>
    <row r="26" spans="2:5" ht="12" customHeight="1" x14ac:dyDescent="0.2">
      <c r="B26" s="21" t="s">
        <v>19</v>
      </c>
      <c r="C26" s="48">
        <v>17521</v>
      </c>
      <c r="D26" s="48">
        <v>8490</v>
      </c>
      <c r="E26" s="47">
        <v>48.456138348267793</v>
      </c>
    </row>
    <row r="27" spans="2:5" ht="12" customHeight="1" x14ac:dyDescent="0.2">
      <c r="B27" s="26" t="s">
        <v>20</v>
      </c>
      <c r="C27" s="50">
        <v>15459</v>
      </c>
      <c r="D27" s="50">
        <v>6476</v>
      </c>
      <c r="E27" s="47">
        <v>41.891454815964813</v>
      </c>
    </row>
    <row r="28" spans="2:5" ht="12" customHeight="1" x14ac:dyDescent="0.2">
      <c r="B28" s="26" t="s">
        <v>21</v>
      </c>
      <c r="C28" s="50">
        <v>2062</v>
      </c>
      <c r="D28" s="50">
        <v>2014</v>
      </c>
      <c r="E28" s="47">
        <v>97.672162948593595</v>
      </c>
    </row>
    <row r="29" spans="2:5" ht="12" customHeight="1" x14ac:dyDescent="0.2">
      <c r="B29" s="21" t="s">
        <v>22</v>
      </c>
      <c r="C29" s="49">
        <v>127</v>
      </c>
      <c r="D29" s="49">
        <v>126</v>
      </c>
      <c r="E29" s="47">
        <v>99.212598425196859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124</v>
      </c>
      <c r="D31" s="53">
        <v>123</v>
      </c>
      <c r="E31" s="47"/>
    </row>
    <row r="32" spans="2:5" ht="12" customHeight="1" x14ac:dyDescent="0.2">
      <c r="B32" s="26" t="s">
        <v>25</v>
      </c>
      <c r="C32" s="51"/>
      <c r="D32" s="51"/>
      <c r="E32" s="47"/>
    </row>
    <row r="33" spans="2:6" ht="12" customHeight="1" x14ac:dyDescent="0.2">
      <c r="B33" s="26" t="s">
        <v>26</v>
      </c>
      <c r="C33" s="51"/>
      <c r="D33" s="51"/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1130</v>
      </c>
      <c r="D39" s="49">
        <v>1099</v>
      </c>
      <c r="E39" s="47">
        <v>97.256637168141594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11610</v>
      </c>
      <c r="D47" s="48">
        <v>7335</v>
      </c>
      <c r="E47" s="47">
        <v>63.178294573643413</v>
      </c>
      <c r="F47" s="5"/>
    </row>
    <row r="48" spans="2:6" ht="12" customHeight="1" x14ac:dyDescent="0.2">
      <c r="B48" s="21" t="s">
        <v>37</v>
      </c>
      <c r="C48" s="49">
        <v>6562</v>
      </c>
      <c r="D48" s="49">
        <v>5151</v>
      </c>
      <c r="E48" s="47">
        <v>78.497409326424872</v>
      </c>
    </row>
    <row r="49" spans="2:5" ht="12" customHeight="1" x14ac:dyDescent="0.2">
      <c r="B49" s="18" t="s">
        <v>38</v>
      </c>
      <c r="C49" s="59">
        <v>63</v>
      </c>
      <c r="D49" s="59">
        <v>2</v>
      </c>
      <c r="E49" s="60">
        <v>3.1746031746031744</v>
      </c>
    </row>
    <row r="50" spans="2:5" ht="12" customHeight="1" x14ac:dyDescent="0.2">
      <c r="B50" s="18" t="s">
        <v>82</v>
      </c>
      <c r="C50" s="57">
        <v>3881</v>
      </c>
      <c r="D50" s="57">
        <v>3591</v>
      </c>
      <c r="E50" s="60">
        <v>92.527699046637466</v>
      </c>
    </row>
    <row r="51" spans="2:5" ht="12" customHeight="1" x14ac:dyDescent="0.2">
      <c r="B51" s="18" t="s">
        <v>39</v>
      </c>
      <c r="C51" s="61">
        <v>1557</v>
      </c>
      <c r="D51" s="61">
        <v>1545</v>
      </c>
      <c r="E51" s="60">
        <v>99.229287090558771</v>
      </c>
    </row>
    <row r="52" spans="2:5" ht="12" customHeight="1" x14ac:dyDescent="0.2">
      <c r="B52" s="33" t="s">
        <v>40</v>
      </c>
      <c r="C52" s="61">
        <v>1544</v>
      </c>
      <c r="D52" s="61">
        <v>1533</v>
      </c>
      <c r="E52" s="60">
        <v>99.287564766839381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1544</v>
      </c>
      <c r="D54" s="63">
        <v>1533</v>
      </c>
      <c r="E54" s="60">
        <v>99.287564766839381</v>
      </c>
    </row>
    <row r="55" spans="2:5" ht="12" customHeight="1" x14ac:dyDescent="0.2">
      <c r="B55" s="33" t="s">
        <v>43</v>
      </c>
      <c r="C55" s="61">
        <v>13</v>
      </c>
      <c r="D55" s="61">
        <v>12</v>
      </c>
      <c r="E55" s="60">
        <v>92.307692307692307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13</v>
      </c>
      <c r="D57" s="62">
        <v>12</v>
      </c>
      <c r="E57" s="60">
        <v>92.307692307692307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603</v>
      </c>
      <c r="D61" s="61">
        <v>603</v>
      </c>
      <c r="E61" s="60">
        <v>100</v>
      </c>
    </row>
    <row r="62" spans="2:5" ht="12" customHeight="1" x14ac:dyDescent="0.2">
      <c r="B62" s="18" t="s">
        <v>48</v>
      </c>
      <c r="C62" s="61">
        <v>603</v>
      </c>
      <c r="D62" s="61">
        <v>603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1718</v>
      </c>
      <c r="D64" s="61">
        <v>1442</v>
      </c>
      <c r="E64" s="60">
        <v>83.934807916181612</v>
      </c>
    </row>
    <row r="65" spans="2:5" ht="12" customHeight="1" x14ac:dyDescent="0.2">
      <c r="B65" s="18" t="s">
        <v>51</v>
      </c>
      <c r="C65" s="61">
        <v>1672</v>
      </c>
      <c r="D65" s="61">
        <v>1396</v>
      </c>
      <c r="E65" s="60">
        <v>83.492822966507177</v>
      </c>
    </row>
    <row r="66" spans="2:5" ht="12" customHeight="1" x14ac:dyDescent="0.2">
      <c r="B66" s="18" t="s">
        <v>88</v>
      </c>
      <c r="C66" s="64">
        <v>46</v>
      </c>
      <c r="D66" s="64">
        <v>46</v>
      </c>
      <c r="E66" s="60"/>
    </row>
    <row r="67" spans="2:5" ht="12" customHeight="1" x14ac:dyDescent="0.2">
      <c r="B67" s="18" t="s">
        <v>52</v>
      </c>
      <c r="C67" s="64">
        <v>3</v>
      </c>
      <c r="D67" s="64">
        <v>1</v>
      </c>
      <c r="E67" s="60">
        <v>33.333333333333329</v>
      </c>
    </row>
    <row r="68" spans="2:5" ht="12" customHeight="1" x14ac:dyDescent="0.2">
      <c r="B68" s="18" t="s">
        <v>83</v>
      </c>
      <c r="C68" s="57">
        <v>17</v>
      </c>
      <c r="D68" s="57">
        <v>17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17</v>
      </c>
      <c r="D70" s="57">
        <v>17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17</v>
      </c>
      <c r="D72" s="63">
        <v>17</v>
      </c>
      <c r="E72" s="60"/>
    </row>
    <row r="73" spans="2:5" ht="12" customHeight="1" x14ac:dyDescent="0.2">
      <c r="B73" s="18" t="s">
        <v>87</v>
      </c>
      <c r="C73" s="57">
        <v>20884</v>
      </c>
      <c r="D73" s="57">
        <v>6846</v>
      </c>
      <c r="E73" s="60">
        <v>32.781076422141354</v>
      </c>
    </row>
    <row r="74" spans="2:5" ht="12" customHeight="1" x14ac:dyDescent="0.2">
      <c r="B74" s="18" t="s">
        <v>57</v>
      </c>
      <c r="C74" s="61">
        <v>2569</v>
      </c>
      <c r="D74" s="61">
        <v>400</v>
      </c>
      <c r="E74" s="60">
        <v>15.570260801868432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2468</v>
      </c>
      <c r="D77" s="61">
        <v>299</v>
      </c>
      <c r="E77" s="60">
        <v>12.115072933549433</v>
      </c>
    </row>
    <row r="78" spans="2:5" ht="12" customHeight="1" x14ac:dyDescent="0.2">
      <c r="B78" s="18" t="s">
        <v>61</v>
      </c>
      <c r="C78" s="61">
        <v>101</v>
      </c>
      <c r="D78" s="61">
        <v>101</v>
      </c>
      <c r="E78" s="60">
        <v>100</v>
      </c>
    </row>
    <row r="79" spans="2:5" ht="12" customHeight="1" x14ac:dyDescent="0.2">
      <c r="B79" s="18" t="s">
        <v>62</v>
      </c>
      <c r="C79" s="61">
        <v>70</v>
      </c>
      <c r="D79" s="61">
        <v>13</v>
      </c>
      <c r="E79" s="60">
        <v>18.571428571428573</v>
      </c>
    </row>
    <row r="80" spans="2:5" ht="12" customHeight="1" x14ac:dyDescent="0.2">
      <c r="B80" s="18" t="s">
        <v>63</v>
      </c>
      <c r="C80" s="64">
        <v>54</v>
      </c>
      <c r="D80" s="64">
        <v>0</v>
      </c>
      <c r="E80" s="60">
        <v>0</v>
      </c>
    </row>
    <row r="81" spans="2:5" ht="12" customHeight="1" x14ac:dyDescent="0.2">
      <c r="B81" s="33" t="s">
        <v>64</v>
      </c>
      <c r="C81" s="61">
        <v>16</v>
      </c>
      <c r="D81" s="61">
        <v>13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16</v>
      </c>
      <c r="D90" s="62">
        <v>13</v>
      </c>
      <c r="E90" s="60"/>
    </row>
    <row r="91" spans="2:5" ht="12" customHeight="1" x14ac:dyDescent="0.2">
      <c r="B91" s="18" t="s">
        <v>73</v>
      </c>
      <c r="C91" s="61">
        <v>15540</v>
      </c>
      <c r="D91" s="61">
        <v>3792</v>
      </c>
      <c r="E91" s="60">
        <v>24.401544401544399</v>
      </c>
    </row>
    <row r="92" spans="2:5" ht="12" customHeight="1" x14ac:dyDescent="0.2">
      <c r="B92" s="18" t="s">
        <v>74</v>
      </c>
      <c r="C92" s="61">
        <v>498</v>
      </c>
      <c r="D92" s="61">
        <v>266</v>
      </c>
      <c r="E92" s="60">
        <v>53.413654618473892</v>
      </c>
    </row>
    <row r="93" spans="2:5" ht="12" customHeight="1" x14ac:dyDescent="0.2">
      <c r="B93" s="18" t="s">
        <v>75</v>
      </c>
      <c r="C93" s="61">
        <v>6318</v>
      </c>
      <c r="D93" s="61">
        <v>1812</v>
      </c>
      <c r="E93" s="60">
        <v>28.679962013295345</v>
      </c>
    </row>
    <row r="94" spans="2:5" ht="12" customHeight="1" x14ac:dyDescent="0.2">
      <c r="B94" s="18" t="s">
        <v>76</v>
      </c>
      <c r="C94" s="61">
        <v>8724</v>
      </c>
      <c r="D94" s="61">
        <v>1714</v>
      </c>
      <c r="E94" s="60">
        <v>19.64695093993581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2705</v>
      </c>
      <c r="D96" s="61">
        <v>2641</v>
      </c>
      <c r="E96" s="60">
        <v>97.634011090573011</v>
      </c>
    </row>
    <row r="97" spans="2:5" ht="12" customHeight="1" x14ac:dyDescent="0.2">
      <c r="B97" s="18" t="s">
        <v>84</v>
      </c>
      <c r="C97" s="57">
        <v>1611</v>
      </c>
      <c r="D97" s="57">
        <v>1611</v>
      </c>
      <c r="E97" s="60">
        <v>100</v>
      </c>
    </row>
    <row r="98" spans="2:5" ht="12" customHeight="1" x14ac:dyDescent="0.2">
      <c r="B98" s="18" t="s">
        <v>79</v>
      </c>
      <c r="C98" s="61">
        <v>1611</v>
      </c>
      <c r="D98" s="61">
        <v>1611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1D7F3ED6-549C-4F53-B618-DC790F150842}"/>
    <hyperlink ref="D4" location="ŞUBAT!A1" display="ŞUBAT" xr:uid="{C083D0D3-735F-4AFD-8604-BF6435C3A526}"/>
    <hyperlink ref="E4" location="'MART '!A1" display="MART" xr:uid="{26961649-0F52-4C4D-957B-8EDF9BB90423}"/>
    <hyperlink ref="C5" location="'NİSAN '!A1" display="NİSAN" xr:uid="{81A60DA1-BDC2-42EE-992C-1B7771F5D403}"/>
    <hyperlink ref="D5" location="MAYIS!A1" display="MAYIS" xr:uid="{52B2A3D8-CEC2-44A0-A192-D6A9E9A5317E}"/>
    <hyperlink ref="E5" location="'HAZİRAN '!A1" display="HAZİRAN" xr:uid="{0160CB53-624B-423C-B12C-0EE35DB22785}"/>
    <hyperlink ref="C6" location="TEMMUZ!A1" display="TEMMUZ" xr:uid="{D9A95366-3CFB-41D5-A4E4-E0120F703D92}"/>
    <hyperlink ref="D6" location="AĞUSTOS!A1" display="AĞUSTOS" xr:uid="{2FF05457-EB26-45D3-9A48-444B5CD484C2}"/>
    <hyperlink ref="E6" location="EYLÜL!A1" display="EYLÜL" xr:uid="{30B3FEEA-8D0A-4FA1-92C0-B2BCAF06980D}"/>
    <hyperlink ref="C7" location="EKİM!A1" display="EKİM" xr:uid="{78A74F6A-B72D-41BC-BA7E-51C9126CBEE6}"/>
    <hyperlink ref="D7" location="KASIM!A1" display="KASIM" xr:uid="{04E50F55-6611-49FE-92DA-97DD8B7BF425}"/>
    <hyperlink ref="E7" location="ARALIK!A1" display="ARALIK" xr:uid="{04DC3D62-F427-4C01-B910-637A8F00B82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4FB4-9B00-40A0-AFAF-0C1825D18FAB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v>118204</v>
      </c>
      <c r="D10" s="57">
        <v>69973</v>
      </c>
      <c r="E10" s="47">
        <v>59.196812290616222</v>
      </c>
    </row>
    <row r="11" spans="2:5" ht="12" customHeight="1" x14ac:dyDescent="0.2">
      <c r="B11" s="21" t="s">
        <v>4</v>
      </c>
      <c r="C11" s="58">
        <v>93792</v>
      </c>
      <c r="D11" s="58">
        <v>59805</v>
      </c>
      <c r="E11" s="47">
        <v>63.763433981576256</v>
      </c>
    </row>
    <row r="12" spans="2:5" ht="12" customHeight="1" x14ac:dyDescent="0.2">
      <c r="B12" s="21" t="s">
        <v>5</v>
      </c>
      <c r="C12" s="48">
        <v>50003</v>
      </c>
      <c r="D12" s="48">
        <v>34411</v>
      </c>
      <c r="E12" s="47">
        <v>68.817870927744337</v>
      </c>
    </row>
    <row r="13" spans="2:5" ht="12" customHeight="1" x14ac:dyDescent="0.2">
      <c r="B13" s="21" t="s">
        <v>6</v>
      </c>
      <c r="C13" s="49">
        <v>44097</v>
      </c>
      <c r="D13" s="49">
        <v>30813</v>
      </c>
      <c r="E13" s="47">
        <v>69.875501734811891</v>
      </c>
    </row>
    <row r="14" spans="2:5" ht="12" customHeight="1" x14ac:dyDescent="0.2">
      <c r="B14" s="26" t="s">
        <v>7</v>
      </c>
      <c r="C14" s="50">
        <v>5950</v>
      </c>
      <c r="D14" s="50">
        <v>2845</v>
      </c>
      <c r="E14" s="47">
        <v>47.815126050420169</v>
      </c>
    </row>
    <row r="15" spans="2:5" ht="12" customHeight="1" x14ac:dyDescent="0.2">
      <c r="B15" s="26" t="s">
        <v>8</v>
      </c>
      <c r="C15" s="50">
        <v>337</v>
      </c>
      <c r="D15" s="50">
        <v>76</v>
      </c>
      <c r="E15" s="47">
        <v>22.551928783382788</v>
      </c>
    </row>
    <row r="16" spans="2:5" ht="12" customHeight="1" x14ac:dyDescent="0.2">
      <c r="B16" s="26" t="s">
        <v>9</v>
      </c>
      <c r="C16" s="50">
        <v>36517</v>
      </c>
      <c r="D16" s="50">
        <v>26920</v>
      </c>
      <c r="E16" s="47">
        <v>73.719089739025662</v>
      </c>
    </row>
    <row r="17" spans="2:5" ht="12" customHeight="1" x14ac:dyDescent="0.2">
      <c r="B17" s="26" t="s">
        <v>10</v>
      </c>
      <c r="C17" s="50">
        <v>1293</v>
      </c>
      <c r="D17" s="50">
        <v>972</v>
      </c>
      <c r="E17" s="47">
        <v>75.174013921113698</v>
      </c>
    </row>
    <row r="18" spans="2:5" ht="12" customHeight="1" x14ac:dyDescent="0.2">
      <c r="B18" s="21" t="s">
        <v>11</v>
      </c>
      <c r="C18" s="48">
        <v>5906</v>
      </c>
      <c r="D18" s="48">
        <v>3598</v>
      </c>
      <c r="E18" s="47">
        <v>60.921097189299026</v>
      </c>
    </row>
    <row r="19" spans="2:5" ht="12" customHeight="1" x14ac:dyDescent="0.2">
      <c r="B19" s="26" t="s">
        <v>12</v>
      </c>
      <c r="C19" s="51">
        <v>2782</v>
      </c>
      <c r="D19" s="50">
        <v>652</v>
      </c>
      <c r="E19" s="47">
        <v>23.436376707404744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v>0</v>
      </c>
    </row>
    <row r="21" spans="2:5" ht="12" customHeight="1" x14ac:dyDescent="0.2">
      <c r="B21" s="26" t="s">
        <v>14</v>
      </c>
      <c r="C21" s="51">
        <v>3122</v>
      </c>
      <c r="D21" s="50">
        <v>2946</v>
      </c>
      <c r="E21" s="47">
        <v>94.362588084561182</v>
      </c>
    </row>
    <row r="22" spans="2:5" s="4" customFormat="1" ht="12" customHeight="1" x14ac:dyDescent="0.2">
      <c r="B22" s="21" t="s">
        <v>15</v>
      </c>
      <c r="C22" s="48">
        <v>9815</v>
      </c>
      <c r="D22" s="48">
        <v>5965</v>
      </c>
      <c r="E22" s="47">
        <v>60.774325012735609</v>
      </c>
    </row>
    <row r="23" spans="2:5" s="4" customFormat="1" ht="12" customHeight="1" x14ac:dyDescent="0.2">
      <c r="B23" s="26" t="s">
        <v>16</v>
      </c>
      <c r="C23" s="52">
        <v>32</v>
      </c>
      <c r="D23" s="52">
        <v>15</v>
      </c>
      <c r="E23" s="47">
        <v>46.875</v>
      </c>
    </row>
    <row r="24" spans="2:5" ht="12" customHeight="1" x14ac:dyDescent="0.2">
      <c r="B24" s="26" t="s">
        <v>17</v>
      </c>
      <c r="C24" s="52">
        <v>9783</v>
      </c>
      <c r="D24" s="52">
        <v>5950</v>
      </c>
      <c r="E24" s="47">
        <v>60.819789430645002</v>
      </c>
    </row>
    <row r="25" spans="2:5" s="4" customFormat="1" ht="12" customHeight="1" x14ac:dyDescent="0.2">
      <c r="B25" s="21" t="s">
        <v>18</v>
      </c>
      <c r="C25" s="48">
        <v>17469</v>
      </c>
      <c r="D25" s="48">
        <v>8489</v>
      </c>
      <c r="E25" s="47">
        <v>48.594653385998058</v>
      </c>
    </row>
    <row r="26" spans="2:5" ht="12" customHeight="1" x14ac:dyDescent="0.2">
      <c r="B26" s="21" t="s">
        <v>19</v>
      </c>
      <c r="C26" s="48">
        <v>16371</v>
      </c>
      <c r="D26" s="48">
        <v>7407</v>
      </c>
      <c r="E26" s="47">
        <v>45.244639912039581</v>
      </c>
    </row>
    <row r="27" spans="2:5" ht="12" customHeight="1" x14ac:dyDescent="0.2">
      <c r="B27" s="26" t="s">
        <v>20</v>
      </c>
      <c r="C27" s="50">
        <v>14427</v>
      </c>
      <c r="D27" s="50">
        <v>5511</v>
      </c>
      <c r="E27" s="47">
        <v>38.199209814930342</v>
      </c>
    </row>
    <row r="28" spans="2:5" ht="12" customHeight="1" x14ac:dyDescent="0.2">
      <c r="B28" s="26" t="s">
        <v>21</v>
      </c>
      <c r="C28" s="50">
        <v>1944</v>
      </c>
      <c r="D28" s="50">
        <v>1896</v>
      </c>
      <c r="E28" s="47">
        <v>97.53086419753086</v>
      </c>
    </row>
    <row r="29" spans="2:5" ht="12" customHeight="1" x14ac:dyDescent="0.2">
      <c r="B29" s="21" t="s">
        <v>22</v>
      </c>
      <c r="C29" s="49">
        <v>126</v>
      </c>
      <c r="D29" s="49">
        <v>126</v>
      </c>
      <c r="E29" s="47">
        <v>100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123</v>
      </c>
      <c r="D31" s="53">
        <v>123</v>
      </c>
      <c r="E31" s="47"/>
    </row>
    <row r="32" spans="2:5" ht="12" customHeight="1" x14ac:dyDescent="0.2">
      <c r="B32" s="26" t="s">
        <v>25</v>
      </c>
      <c r="C32" s="51"/>
      <c r="D32" s="51"/>
      <c r="E32" s="47"/>
    </row>
    <row r="33" spans="2:6" ht="12" customHeight="1" x14ac:dyDescent="0.2">
      <c r="B33" s="26" t="s">
        <v>26</v>
      </c>
      <c r="C33" s="51"/>
      <c r="D33" s="51"/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972</v>
      </c>
      <c r="D39" s="49">
        <v>956</v>
      </c>
      <c r="E39" s="47">
        <v>98.353909465020578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v>0</v>
      </c>
      <c r="D43" s="48"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10775</v>
      </c>
      <c r="D47" s="48">
        <v>6519</v>
      </c>
      <c r="E47" s="47">
        <v>60.501160092807424</v>
      </c>
      <c r="F47" s="5"/>
    </row>
    <row r="48" spans="2:6" ht="12" customHeight="1" x14ac:dyDescent="0.2">
      <c r="B48" s="21" t="s">
        <v>37</v>
      </c>
      <c r="C48" s="49">
        <v>5667</v>
      </c>
      <c r="D48" s="49">
        <v>4421</v>
      </c>
      <c r="E48" s="47">
        <v>78.013058055408507</v>
      </c>
    </row>
    <row r="49" spans="2:5" ht="12" customHeight="1" x14ac:dyDescent="0.2">
      <c r="B49" s="18" t="s">
        <v>38</v>
      </c>
      <c r="C49" s="59">
        <v>63</v>
      </c>
      <c r="D49" s="59">
        <v>0</v>
      </c>
      <c r="E49" s="60">
        <v>0</v>
      </c>
    </row>
    <row r="50" spans="2:5" ht="12" customHeight="1" x14ac:dyDescent="0.2">
      <c r="B50" s="18" t="s">
        <v>82</v>
      </c>
      <c r="C50" s="57">
        <v>3549</v>
      </c>
      <c r="D50" s="57">
        <v>3267</v>
      </c>
      <c r="E50" s="60">
        <v>92.054099746407431</v>
      </c>
    </row>
    <row r="51" spans="2:5" ht="12" customHeight="1" x14ac:dyDescent="0.2">
      <c r="B51" s="18" t="s">
        <v>39</v>
      </c>
      <c r="C51" s="61">
        <v>1345</v>
      </c>
      <c r="D51" s="61">
        <v>1324</v>
      </c>
      <c r="E51" s="60">
        <v>98.438661710037181</v>
      </c>
    </row>
    <row r="52" spans="2:5" ht="12" customHeight="1" x14ac:dyDescent="0.2">
      <c r="B52" s="33" t="s">
        <v>40</v>
      </c>
      <c r="C52" s="61">
        <v>1332</v>
      </c>
      <c r="D52" s="61">
        <v>1312</v>
      </c>
      <c r="E52" s="60">
        <v>98.498498498498492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1332</v>
      </c>
      <c r="D54" s="63">
        <v>1312</v>
      </c>
      <c r="E54" s="60">
        <v>98.498498498498492</v>
      </c>
    </row>
    <row r="55" spans="2:5" ht="12" customHeight="1" x14ac:dyDescent="0.2">
      <c r="B55" s="33" t="s">
        <v>43</v>
      </c>
      <c r="C55" s="61">
        <v>13</v>
      </c>
      <c r="D55" s="61">
        <v>12</v>
      </c>
      <c r="E55" s="60">
        <v>92.307692307692307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13</v>
      </c>
      <c r="D57" s="62">
        <v>12</v>
      </c>
      <c r="E57" s="60">
        <v>92.307692307692307</v>
      </c>
    </row>
    <row r="58" spans="2:5" ht="12" customHeight="1" x14ac:dyDescent="0.2">
      <c r="B58" s="18" t="s">
        <v>44</v>
      </c>
      <c r="C58" s="61">
        <v>0</v>
      </c>
      <c r="D58" s="61"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v>597</v>
      </c>
      <c r="D61" s="61">
        <v>597</v>
      </c>
      <c r="E61" s="60">
        <v>100</v>
      </c>
    </row>
    <row r="62" spans="2:5" ht="12" customHeight="1" x14ac:dyDescent="0.2">
      <c r="B62" s="18" t="s">
        <v>48</v>
      </c>
      <c r="C62" s="61">
        <v>597</v>
      </c>
      <c r="D62" s="61">
        <v>597</v>
      </c>
      <c r="E62" s="60"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v>1604</v>
      </c>
      <c r="D64" s="61">
        <v>1344</v>
      </c>
      <c r="E64" s="60">
        <v>83.790523690773071</v>
      </c>
    </row>
    <row r="65" spans="2:5" ht="12" customHeight="1" x14ac:dyDescent="0.2">
      <c r="B65" s="18" t="s">
        <v>51</v>
      </c>
      <c r="C65" s="61">
        <v>1558</v>
      </c>
      <c r="D65" s="61">
        <v>1298</v>
      </c>
      <c r="E65" s="60">
        <v>83.311938382541712</v>
      </c>
    </row>
    <row r="66" spans="2:5" ht="12" customHeight="1" x14ac:dyDescent="0.2">
      <c r="B66" s="18" t="s">
        <v>88</v>
      </c>
      <c r="C66" s="64">
        <v>46</v>
      </c>
      <c r="D66" s="64">
        <v>46</v>
      </c>
      <c r="E66" s="60"/>
    </row>
    <row r="67" spans="2:5" ht="12" customHeight="1" x14ac:dyDescent="0.2">
      <c r="B67" s="18" t="s">
        <v>52</v>
      </c>
      <c r="C67" s="64">
        <v>3</v>
      </c>
      <c r="D67" s="64">
        <v>2</v>
      </c>
      <c r="E67" s="60">
        <v>66.666666666666657</v>
      </c>
    </row>
    <row r="68" spans="2:5" ht="12" customHeight="1" x14ac:dyDescent="0.2">
      <c r="B68" s="18" t="s">
        <v>83</v>
      </c>
      <c r="C68" s="57">
        <v>10</v>
      </c>
      <c r="D68" s="57">
        <v>10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v>10</v>
      </c>
      <c r="D70" s="57">
        <v>10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10</v>
      </c>
      <c r="D72" s="63">
        <v>10</v>
      </c>
      <c r="E72" s="60"/>
    </row>
    <row r="73" spans="2:5" ht="12" customHeight="1" x14ac:dyDescent="0.2">
      <c r="B73" s="18" t="s">
        <v>87</v>
      </c>
      <c r="C73" s="57">
        <v>19943</v>
      </c>
      <c r="D73" s="57">
        <v>5981</v>
      </c>
      <c r="E73" s="60">
        <v>29.990472847615706</v>
      </c>
    </row>
    <row r="74" spans="2:5" ht="12" customHeight="1" x14ac:dyDescent="0.2">
      <c r="B74" s="18" t="s">
        <v>57</v>
      </c>
      <c r="C74" s="61">
        <v>2488</v>
      </c>
      <c r="D74" s="61">
        <v>244</v>
      </c>
      <c r="E74" s="60">
        <v>9.8070739549839239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2402</v>
      </c>
      <c r="D77" s="61">
        <v>158</v>
      </c>
      <c r="E77" s="60">
        <v>6.5778517901748543</v>
      </c>
    </row>
    <row r="78" spans="2:5" ht="12" customHeight="1" x14ac:dyDescent="0.2">
      <c r="B78" s="18" t="s">
        <v>61</v>
      </c>
      <c r="C78" s="61">
        <v>86</v>
      </c>
      <c r="D78" s="61">
        <v>86</v>
      </c>
      <c r="E78" s="60">
        <v>100</v>
      </c>
    </row>
    <row r="79" spans="2:5" ht="12" customHeight="1" x14ac:dyDescent="0.2">
      <c r="B79" s="18" t="s">
        <v>62</v>
      </c>
      <c r="C79" s="61">
        <v>68</v>
      </c>
      <c r="D79" s="61">
        <v>11</v>
      </c>
      <c r="E79" s="60">
        <v>16.176470588235293</v>
      </c>
    </row>
    <row r="80" spans="2:5" ht="12" customHeight="1" x14ac:dyDescent="0.2">
      <c r="B80" s="18" t="s">
        <v>63</v>
      </c>
      <c r="C80" s="64">
        <v>54</v>
      </c>
      <c r="D80" s="64">
        <v>0</v>
      </c>
      <c r="E80" s="60">
        <v>0</v>
      </c>
    </row>
    <row r="81" spans="2:5" ht="12" customHeight="1" x14ac:dyDescent="0.2">
      <c r="B81" s="33" t="s">
        <v>64</v>
      </c>
      <c r="C81" s="61">
        <v>14</v>
      </c>
      <c r="D81" s="61">
        <v>11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14</v>
      </c>
      <c r="D90" s="62">
        <v>11</v>
      </c>
      <c r="E90" s="60"/>
    </row>
    <row r="91" spans="2:5" ht="12" customHeight="1" x14ac:dyDescent="0.2">
      <c r="B91" s="18" t="s">
        <v>73</v>
      </c>
      <c r="C91" s="61">
        <v>14854</v>
      </c>
      <c r="D91" s="61">
        <v>3255</v>
      </c>
      <c r="E91" s="60">
        <v>21.913289349670123</v>
      </c>
    </row>
    <row r="92" spans="2:5" ht="12" customHeight="1" x14ac:dyDescent="0.2">
      <c r="B92" s="18" t="s">
        <v>74</v>
      </c>
      <c r="C92" s="61">
        <v>459</v>
      </c>
      <c r="D92" s="61">
        <v>228</v>
      </c>
      <c r="E92" s="60">
        <v>49.673202614379086</v>
      </c>
    </row>
    <row r="93" spans="2:5" ht="12" customHeight="1" x14ac:dyDescent="0.2">
      <c r="B93" s="18" t="s">
        <v>75</v>
      </c>
      <c r="C93" s="61">
        <v>5926</v>
      </c>
      <c r="D93" s="61">
        <v>1631</v>
      </c>
      <c r="E93" s="60">
        <v>27.522780965237935</v>
      </c>
    </row>
    <row r="94" spans="2:5" ht="12" customHeight="1" x14ac:dyDescent="0.2">
      <c r="B94" s="18" t="s">
        <v>76</v>
      </c>
      <c r="C94" s="61">
        <v>8469</v>
      </c>
      <c r="D94" s="61">
        <v>1396</v>
      </c>
      <c r="E94" s="60">
        <v>16.483646239225411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v>2533</v>
      </c>
      <c r="D96" s="61">
        <v>2471</v>
      </c>
      <c r="E96" s="60">
        <v>97.552309514409799</v>
      </c>
    </row>
    <row r="97" spans="2:5" ht="12" customHeight="1" x14ac:dyDescent="0.2">
      <c r="B97" s="18" t="s">
        <v>84</v>
      </c>
      <c r="C97" s="57">
        <v>910</v>
      </c>
      <c r="D97" s="57">
        <v>910</v>
      </c>
      <c r="E97" s="60">
        <v>100</v>
      </c>
    </row>
    <row r="98" spans="2:5" ht="12" customHeight="1" x14ac:dyDescent="0.2">
      <c r="B98" s="18" t="s">
        <v>79</v>
      </c>
      <c r="C98" s="61">
        <v>910</v>
      </c>
      <c r="D98" s="61">
        <v>910</v>
      </c>
      <c r="E98" s="60"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71B9CAB7-20A7-4F9C-B30E-0FD016AB2B0A}"/>
    <hyperlink ref="D4" location="ŞUBAT!A1" display="ŞUBAT" xr:uid="{68E347A0-AE1E-4FBB-8D22-BC39F5B2E775}"/>
    <hyperlink ref="E4" location="'MART '!A1" display="MART" xr:uid="{0ABE2FFF-1372-4AEF-B7B5-B18B79151A9E}"/>
    <hyperlink ref="C5" location="'NİSAN '!A1" display="NİSAN" xr:uid="{1D434891-C49D-4BB8-B39B-9584D8614668}"/>
    <hyperlink ref="D5" location="MAYIS!A1" display="MAYIS" xr:uid="{51E4F258-DA3D-48A7-899E-170554FC7DEB}"/>
    <hyperlink ref="E5" location="'HAZİRAN '!A1" display="HAZİRAN" xr:uid="{5836FCCA-5C4C-4548-8F2B-29EEEE363FC4}"/>
    <hyperlink ref="C6" location="TEMMUZ!A1" display="TEMMUZ" xr:uid="{3D9197C3-40FB-402E-A1CB-6F9F32F0B386}"/>
    <hyperlink ref="D6" location="AĞUSTOS!A1" display="AĞUSTOS" xr:uid="{744B472E-2139-4F31-B080-5A84592625CA}"/>
    <hyperlink ref="E6" location="EYLÜL!A1" display="EYLÜL" xr:uid="{14BEE72F-42B1-4E17-B432-26EFE4FE7FD6}"/>
    <hyperlink ref="C7" location="EKİM!A1" display="EKİM" xr:uid="{9F8FB6C1-09F9-4F9D-8640-D7A91125B94B}"/>
    <hyperlink ref="D7" location="KASIM!A1" display="KASIM" xr:uid="{D21A1094-7B1E-4F30-9B64-F2406A49B286}"/>
    <hyperlink ref="E7" location="ARALIK!A1" display="ARALIK" xr:uid="{B406DA70-8AD8-4C1E-AEF4-A0978B0CE8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1E3B-53E0-4D66-98DB-31E2FC0A0921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57">
        <f>+C11+C50+C68+C73+C97+C101</f>
        <v>108878</v>
      </c>
      <c r="D10" s="57">
        <f>+D11+D50+D68+D73+D97+D101</f>
        <v>60774</v>
      </c>
      <c r="E10" s="47">
        <f>D10/C10*100</f>
        <v>55.818438986755815</v>
      </c>
    </row>
    <row r="11" spans="2:5" ht="12" customHeight="1" x14ac:dyDescent="0.2">
      <c r="B11" s="21" t="s">
        <v>4</v>
      </c>
      <c r="C11" s="58">
        <f>+C12+C22+C25+C43+C47+C48+C49</f>
        <v>85552</v>
      </c>
      <c r="D11" s="58">
        <f>+D12+D22+D25+D43+D47+D48+D49</f>
        <v>51601</v>
      </c>
      <c r="E11" s="47">
        <f t="shared" ref="E11:E74" si="0">D11/C11*100</f>
        <v>60.31536375537685</v>
      </c>
    </row>
    <row r="12" spans="2:5" ht="12" customHeight="1" x14ac:dyDescent="0.2">
      <c r="B12" s="21" t="s">
        <v>5</v>
      </c>
      <c r="C12" s="48">
        <f>+C13+C18</f>
        <v>44807</v>
      </c>
      <c r="D12" s="48">
        <f>+D13+D18</f>
        <v>29477</v>
      </c>
      <c r="E12" s="47">
        <f t="shared" si="0"/>
        <v>65.786595844399315</v>
      </c>
    </row>
    <row r="13" spans="2:5" ht="12" customHeight="1" x14ac:dyDescent="0.2">
      <c r="B13" s="21" t="s">
        <v>6</v>
      </c>
      <c r="C13" s="49">
        <f>SUM(C14:C17)</f>
        <v>39419</v>
      </c>
      <c r="D13" s="49">
        <f>SUM(D14:D17)</f>
        <v>26376</v>
      </c>
      <c r="E13" s="47">
        <f t="shared" si="0"/>
        <v>66.911895278926409</v>
      </c>
    </row>
    <row r="14" spans="2:5" ht="12" customHeight="1" x14ac:dyDescent="0.2">
      <c r="B14" s="26" t="s">
        <v>7</v>
      </c>
      <c r="C14" s="50">
        <v>5911</v>
      </c>
      <c r="D14" s="50">
        <v>2667</v>
      </c>
      <c r="E14" s="47">
        <f t="shared" si="0"/>
        <v>45.119269159194722</v>
      </c>
    </row>
    <row r="15" spans="2:5" ht="12" customHeight="1" x14ac:dyDescent="0.2">
      <c r="B15" s="26" t="s">
        <v>8</v>
      </c>
      <c r="C15" s="50">
        <v>330</v>
      </c>
      <c r="D15" s="50">
        <v>65</v>
      </c>
      <c r="E15" s="47">
        <f t="shared" si="0"/>
        <v>19.696969696969695</v>
      </c>
    </row>
    <row r="16" spans="2:5" ht="12" customHeight="1" x14ac:dyDescent="0.2">
      <c r="B16" s="26" t="s">
        <v>9</v>
      </c>
      <c r="C16" s="50">
        <v>32314</v>
      </c>
      <c r="D16" s="50">
        <v>22949</v>
      </c>
      <c r="E16" s="47">
        <f t="shared" si="0"/>
        <v>71.01875348146315</v>
      </c>
    </row>
    <row r="17" spans="2:5" ht="12" customHeight="1" x14ac:dyDescent="0.2">
      <c r="B17" s="26" t="s">
        <v>10</v>
      </c>
      <c r="C17" s="50">
        <v>864</v>
      </c>
      <c r="D17" s="50">
        <v>695</v>
      </c>
      <c r="E17" s="47">
        <f t="shared" si="0"/>
        <v>80.43981481481481</v>
      </c>
    </row>
    <row r="18" spans="2:5" ht="12" customHeight="1" x14ac:dyDescent="0.2">
      <c r="B18" s="21" t="s">
        <v>11</v>
      </c>
      <c r="C18" s="48">
        <f>SUM(C19:C21)</f>
        <v>5388</v>
      </c>
      <c r="D18" s="48">
        <f>SUM(D19:D21)</f>
        <v>3101</v>
      </c>
      <c r="E18" s="47">
        <f>D18/C18*100</f>
        <v>57.553823311061613</v>
      </c>
    </row>
    <row r="19" spans="2:5" ht="12" customHeight="1" x14ac:dyDescent="0.2">
      <c r="B19" s="26" t="s">
        <v>12</v>
      </c>
      <c r="C19" s="51">
        <v>2836</v>
      </c>
      <c r="D19" s="50">
        <v>673</v>
      </c>
      <c r="E19" s="47">
        <f t="shared" si="0"/>
        <v>23.730606488011283</v>
      </c>
    </row>
    <row r="20" spans="2:5" ht="12" customHeight="1" x14ac:dyDescent="0.2">
      <c r="B20" s="26" t="s">
        <v>13</v>
      </c>
      <c r="C20" s="51">
        <v>2</v>
      </c>
      <c r="D20" s="51">
        <v>0</v>
      </c>
      <c r="E20" s="47">
        <f t="shared" si="0"/>
        <v>0</v>
      </c>
    </row>
    <row r="21" spans="2:5" ht="12" customHeight="1" x14ac:dyDescent="0.2">
      <c r="B21" s="26" t="s">
        <v>14</v>
      </c>
      <c r="C21" s="51">
        <v>2550</v>
      </c>
      <c r="D21" s="50">
        <v>2428</v>
      </c>
      <c r="E21" s="47">
        <f t="shared" si="0"/>
        <v>95.215686274509807</v>
      </c>
    </row>
    <row r="22" spans="2:5" s="4" customFormat="1" ht="12" customHeight="1" x14ac:dyDescent="0.2">
      <c r="B22" s="21" t="s">
        <v>15</v>
      </c>
      <c r="C22" s="48">
        <f>SUM(C23:C24)</f>
        <v>9805</v>
      </c>
      <c r="D22" s="48">
        <f>SUM(D23:D24)</f>
        <v>5519</v>
      </c>
      <c r="E22" s="47">
        <f t="shared" si="0"/>
        <v>56.287608363080068</v>
      </c>
    </row>
    <row r="23" spans="2:5" s="4" customFormat="1" ht="12" customHeight="1" x14ac:dyDescent="0.2">
      <c r="B23" s="26" t="s">
        <v>16</v>
      </c>
      <c r="C23" s="52">
        <v>27</v>
      </c>
      <c r="D23" s="52">
        <v>11</v>
      </c>
      <c r="E23" s="47">
        <f t="shared" si="0"/>
        <v>40.74074074074074</v>
      </c>
    </row>
    <row r="24" spans="2:5" ht="12" customHeight="1" x14ac:dyDescent="0.2">
      <c r="B24" s="26" t="s">
        <v>17</v>
      </c>
      <c r="C24" s="52">
        <v>9778</v>
      </c>
      <c r="D24" s="52">
        <v>5508</v>
      </c>
      <c r="E24" s="47">
        <f t="shared" si="0"/>
        <v>56.330537942319495</v>
      </c>
    </row>
    <row r="25" spans="2:5" s="4" customFormat="1" ht="12" customHeight="1" x14ac:dyDescent="0.2">
      <c r="B25" s="21" t="s">
        <v>18</v>
      </c>
      <c r="C25" s="48">
        <f>+C26+C29+C39+C40+C41+C42</f>
        <v>16132</v>
      </c>
      <c r="D25" s="48">
        <f>+D26+D29+D39+D40+D41+D42</f>
        <v>7320</v>
      </c>
      <c r="E25" s="47">
        <f t="shared" si="0"/>
        <v>45.375650880238041</v>
      </c>
    </row>
    <row r="26" spans="2:5" ht="12" customHeight="1" x14ac:dyDescent="0.2">
      <c r="B26" s="21" t="s">
        <v>19</v>
      </c>
      <c r="C26" s="48">
        <f>SUM(C27:C28)</f>
        <v>15182</v>
      </c>
      <c r="D26" s="48">
        <f>SUM(D27:D28)</f>
        <v>6385</v>
      </c>
      <c r="E26" s="47">
        <f t="shared" si="0"/>
        <v>42.056382558292718</v>
      </c>
    </row>
    <row r="27" spans="2:5" ht="12" customHeight="1" x14ac:dyDescent="0.2">
      <c r="B27" s="26" t="s">
        <v>20</v>
      </c>
      <c r="C27" s="50">
        <v>13466</v>
      </c>
      <c r="D27" s="50">
        <v>4719</v>
      </c>
      <c r="E27" s="47">
        <f t="shared" si="0"/>
        <v>35.043814050200503</v>
      </c>
    </row>
    <row r="28" spans="2:5" ht="12" customHeight="1" x14ac:dyDescent="0.2">
      <c r="B28" s="26" t="s">
        <v>21</v>
      </c>
      <c r="C28" s="50">
        <v>1716</v>
      </c>
      <c r="D28" s="50">
        <v>1666</v>
      </c>
      <c r="E28" s="47">
        <f t="shared" si="0"/>
        <v>97.086247086247084</v>
      </c>
    </row>
    <row r="29" spans="2:5" ht="12" customHeight="1" x14ac:dyDescent="0.2">
      <c r="B29" s="21" t="s">
        <v>22</v>
      </c>
      <c r="C29" s="49">
        <f>SUM(C30:C38)</f>
        <v>124</v>
      </c>
      <c r="D29" s="49">
        <f>SUM(D30:D38)</f>
        <v>124</v>
      </c>
      <c r="E29" s="47">
        <f t="shared" si="0"/>
        <v>100</v>
      </c>
    </row>
    <row r="30" spans="2:5" ht="12" customHeight="1" x14ac:dyDescent="0.2">
      <c r="B30" s="26" t="s">
        <v>23</v>
      </c>
      <c r="C30" s="51"/>
      <c r="D30" s="51"/>
      <c r="E30" s="47"/>
    </row>
    <row r="31" spans="2:5" s="4" customFormat="1" ht="12" customHeight="1" x14ac:dyDescent="0.2">
      <c r="B31" s="26" t="s">
        <v>24</v>
      </c>
      <c r="C31" s="53">
        <v>121</v>
      </c>
      <c r="D31" s="53">
        <v>121</v>
      </c>
      <c r="E31" s="47"/>
    </row>
    <row r="32" spans="2:5" ht="12" customHeight="1" x14ac:dyDescent="0.2">
      <c r="B32" s="26" t="s">
        <v>25</v>
      </c>
      <c r="C32" s="51"/>
      <c r="D32" s="51"/>
      <c r="E32" s="47"/>
    </row>
    <row r="33" spans="2:6" ht="12" customHeight="1" x14ac:dyDescent="0.2">
      <c r="B33" s="26" t="s">
        <v>26</v>
      </c>
      <c r="C33" s="51"/>
      <c r="D33" s="51"/>
      <c r="E33" s="47"/>
    </row>
    <row r="34" spans="2:6" ht="12" customHeight="1" x14ac:dyDescent="0.2">
      <c r="B34" s="26" t="s">
        <v>27</v>
      </c>
      <c r="C34" s="51"/>
      <c r="D34" s="51"/>
      <c r="E34" s="47"/>
    </row>
    <row r="35" spans="2:6" ht="12" customHeight="1" x14ac:dyDescent="0.2">
      <c r="B35" s="26" t="s">
        <v>28</v>
      </c>
      <c r="C35" s="51">
        <v>3</v>
      </c>
      <c r="D35" s="51">
        <v>3</v>
      </c>
      <c r="E35" s="47">
        <f t="shared" si="0"/>
        <v>100</v>
      </c>
    </row>
    <row r="36" spans="2:6" ht="12" customHeight="1" x14ac:dyDescent="0.2">
      <c r="B36" s="26" t="s">
        <v>91</v>
      </c>
      <c r="C36" s="51"/>
      <c r="D36" s="51"/>
      <c r="E36" s="47"/>
    </row>
    <row r="37" spans="2:6" ht="12" customHeight="1" x14ac:dyDescent="0.2">
      <c r="B37" s="26" t="s">
        <v>94</v>
      </c>
      <c r="C37" s="51"/>
      <c r="D37" s="51"/>
      <c r="E37" s="47"/>
    </row>
    <row r="38" spans="2:6" ht="12" customHeight="1" x14ac:dyDescent="0.2">
      <c r="B38" s="26" t="s">
        <v>95</v>
      </c>
      <c r="C38" s="51"/>
      <c r="D38" s="54"/>
      <c r="E38" s="47"/>
    </row>
    <row r="39" spans="2:6" ht="12" customHeight="1" x14ac:dyDescent="0.2">
      <c r="B39" s="21" t="s">
        <v>29</v>
      </c>
      <c r="C39" s="49">
        <v>826</v>
      </c>
      <c r="D39" s="49">
        <v>811</v>
      </c>
      <c r="E39" s="47">
        <f t="shared" si="0"/>
        <v>98.184019370460049</v>
      </c>
    </row>
    <row r="40" spans="2:6" s="4" customFormat="1" ht="12" customHeight="1" x14ac:dyDescent="0.2">
      <c r="B40" s="21" t="s">
        <v>30</v>
      </c>
      <c r="C40" s="55"/>
      <c r="D40" s="55"/>
      <c r="E40" s="47"/>
    </row>
    <row r="41" spans="2:6" s="4" customFormat="1" ht="12" customHeight="1" x14ac:dyDescent="0.2">
      <c r="B41" s="21" t="s">
        <v>31</v>
      </c>
      <c r="C41" s="55"/>
      <c r="D41" s="55"/>
      <c r="E41" s="47"/>
    </row>
    <row r="42" spans="2:6" ht="12" customHeight="1" x14ac:dyDescent="0.2">
      <c r="B42" s="21" t="s">
        <v>92</v>
      </c>
      <c r="C42" s="55"/>
      <c r="D42" s="55"/>
      <c r="E42" s="47"/>
    </row>
    <row r="43" spans="2:6" s="4" customFormat="1" ht="12" customHeight="1" x14ac:dyDescent="0.2">
      <c r="B43" s="21" t="s">
        <v>32</v>
      </c>
      <c r="C43" s="48">
        <f>SUM(C44:C46)</f>
        <v>0</v>
      </c>
      <c r="D43" s="48">
        <f>SUM(D44:D46)</f>
        <v>0</v>
      </c>
      <c r="E43" s="47"/>
    </row>
    <row r="44" spans="2:6" ht="12" customHeight="1" x14ac:dyDescent="0.2">
      <c r="B44" s="26" t="s">
        <v>33</v>
      </c>
      <c r="C44" s="56"/>
      <c r="D44" s="56"/>
      <c r="E44" s="47"/>
    </row>
    <row r="45" spans="2:6" s="4" customFormat="1" ht="12" customHeight="1" x14ac:dyDescent="0.2">
      <c r="B45" s="26" t="s">
        <v>34</v>
      </c>
      <c r="C45" s="56"/>
      <c r="D45" s="56"/>
      <c r="E45" s="47"/>
    </row>
    <row r="46" spans="2:6" ht="12" customHeight="1" x14ac:dyDescent="0.2">
      <c r="B46" s="26" t="s">
        <v>35</v>
      </c>
      <c r="C46" s="51"/>
      <c r="D46" s="51"/>
      <c r="E46" s="47"/>
    </row>
    <row r="47" spans="2:6" ht="12" customHeight="1" x14ac:dyDescent="0.2">
      <c r="B47" s="21" t="s">
        <v>36</v>
      </c>
      <c r="C47" s="48">
        <v>9836</v>
      </c>
      <c r="D47" s="48">
        <v>5641</v>
      </c>
      <c r="E47" s="47">
        <f t="shared" si="0"/>
        <v>57.350549003660021</v>
      </c>
      <c r="F47" s="5"/>
    </row>
    <row r="48" spans="2:6" ht="12" customHeight="1" x14ac:dyDescent="0.2">
      <c r="B48" s="21" t="s">
        <v>37</v>
      </c>
      <c r="C48" s="49">
        <v>4909</v>
      </c>
      <c r="D48" s="49">
        <v>3644</v>
      </c>
      <c r="E48" s="47">
        <f t="shared" si="0"/>
        <v>74.231004277856997</v>
      </c>
    </row>
    <row r="49" spans="2:5" ht="12" customHeight="1" x14ac:dyDescent="0.2">
      <c r="B49" s="18" t="s">
        <v>38</v>
      </c>
      <c r="C49" s="59">
        <v>63</v>
      </c>
      <c r="D49" s="59">
        <v>0</v>
      </c>
      <c r="E49" s="60">
        <f t="shared" si="0"/>
        <v>0</v>
      </c>
    </row>
    <row r="50" spans="2:5" ht="12" customHeight="1" x14ac:dyDescent="0.2">
      <c r="B50" s="18" t="s">
        <v>82</v>
      </c>
      <c r="C50" s="57">
        <f>+C51+C58+C61+C64+C67</f>
        <v>3193</v>
      </c>
      <c r="D50" s="57">
        <f>+D51+D58+D61+D64+D67</f>
        <v>2916</v>
      </c>
      <c r="E50" s="60">
        <f t="shared" si="0"/>
        <v>91.324772940808018</v>
      </c>
    </row>
    <row r="51" spans="2:5" ht="12" customHeight="1" x14ac:dyDescent="0.2">
      <c r="B51" s="18" t="s">
        <v>39</v>
      </c>
      <c r="C51" s="61">
        <f>+C52+C55</f>
        <v>1118</v>
      </c>
      <c r="D51" s="61">
        <f>+D52+D55</f>
        <v>1104</v>
      </c>
      <c r="E51" s="60">
        <f t="shared" si="0"/>
        <v>98.747763864042938</v>
      </c>
    </row>
    <row r="52" spans="2:5" ht="12" customHeight="1" x14ac:dyDescent="0.2">
      <c r="B52" s="33" t="s">
        <v>40</v>
      </c>
      <c r="C52" s="61">
        <f>SUM(C53:C54)</f>
        <v>1107</v>
      </c>
      <c r="D52" s="61">
        <f>SUM(D53:D54)</f>
        <v>1093</v>
      </c>
      <c r="E52" s="60">
        <f t="shared" si="0"/>
        <v>98.735320686540192</v>
      </c>
    </row>
    <row r="53" spans="2:5" ht="12" customHeight="1" x14ac:dyDescent="0.2">
      <c r="B53" s="36" t="s">
        <v>41</v>
      </c>
      <c r="C53" s="62"/>
      <c r="D53" s="62"/>
      <c r="E53" s="60"/>
    </row>
    <row r="54" spans="2:5" ht="12" customHeight="1" x14ac:dyDescent="0.2">
      <c r="B54" s="39" t="s">
        <v>42</v>
      </c>
      <c r="C54" s="63">
        <v>1107</v>
      </c>
      <c r="D54" s="63">
        <v>1093</v>
      </c>
      <c r="E54" s="60">
        <f t="shared" si="0"/>
        <v>98.735320686540192</v>
      </c>
    </row>
    <row r="55" spans="2:5" ht="12" customHeight="1" x14ac:dyDescent="0.2">
      <c r="B55" s="33" t="s">
        <v>43</v>
      </c>
      <c r="C55" s="61">
        <f>SUM(C56:C57)</f>
        <v>11</v>
      </c>
      <c r="D55" s="61">
        <f>SUM(D56:D57)</f>
        <v>11</v>
      </c>
      <c r="E55" s="60">
        <f t="shared" si="0"/>
        <v>100</v>
      </c>
    </row>
    <row r="56" spans="2:5" ht="12" customHeight="1" x14ac:dyDescent="0.2">
      <c r="B56" s="36" t="s">
        <v>85</v>
      </c>
      <c r="C56" s="62"/>
      <c r="D56" s="62"/>
      <c r="E56" s="60"/>
    </row>
    <row r="57" spans="2:5" ht="12" customHeight="1" x14ac:dyDescent="0.2">
      <c r="B57" s="39" t="s">
        <v>86</v>
      </c>
      <c r="C57" s="62">
        <v>11</v>
      </c>
      <c r="D57" s="62">
        <v>11</v>
      </c>
      <c r="E57" s="60">
        <f t="shared" si="0"/>
        <v>100</v>
      </c>
    </row>
    <row r="58" spans="2:5" ht="12" customHeight="1" x14ac:dyDescent="0.2">
      <c r="B58" s="18" t="s">
        <v>44</v>
      </c>
      <c r="C58" s="61">
        <f>SUM(C59:C60)</f>
        <v>0</v>
      </c>
      <c r="D58" s="61">
        <f>SUM(D59:D60)</f>
        <v>0</v>
      </c>
      <c r="E58" s="60"/>
    </row>
    <row r="59" spans="2:5" ht="12" customHeight="1" x14ac:dyDescent="0.2">
      <c r="B59" s="18" t="s">
        <v>45</v>
      </c>
      <c r="C59" s="64"/>
      <c r="D59" s="64"/>
      <c r="E59" s="60"/>
    </row>
    <row r="60" spans="2:5" ht="12" customHeight="1" x14ac:dyDescent="0.2">
      <c r="B60" s="18" t="s">
        <v>46</v>
      </c>
      <c r="C60" s="64"/>
      <c r="D60" s="64"/>
      <c r="E60" s="60"/>
    </row>
    <row r="61" spans="2:5" ht="12" customHeight="1" x14ac:dyDescent="0.2">
      <c r="B61" s="18" t="s">
        <v>47</v>
      </c>
      <c r="C61" s="61">
        <f>SUM(C62:C63)</f>
        <v>595</v>
      </c>
      <c r="D61" s="61">
        <f>SUM(D62:D63)</f>
        <v>595</v>
      </c>
      <c r="E61" s="60">
        <f t="shared" si="0"/>
        <v>100</v>
      </c>
    </row>
    <row r="62" spans="2:5" ht="12" customHeight="1" x14ac:dyDescent="0.2">
      <c r="B62" s="18" t="s">
        <v>48</v>
      </c>
      <c r="C62" s="61">
        <v>595</v>
      </c>
      <c r="D62" s="61">
        <v>595</v>
      </c>
      <c r="E62" s="60">
        <f t="shared" si="0"/>
        <v>100</v>
      </c>
    </row>
    <row r="63" spans="2:5" s="4" customFormat="1" ht="12" customHeight="1" x14ac:dyDescent="0.2">
      <c r="B63" s="18" t="s">
        <v>49</v>
      </c>
      <c r="C63" s="64"/>
      <c r="D63" s="64"/>
      <c r="E63" s="60"/>
    </row>
    <row r="64" spans="2:5" s="4" customFormat="1" ht="12" customHeight="1" x14ac:dyDescent="0.2">
      <c r="B64" s="18" t="s">
        <v>50</v>
      </c>
      <c r="C64" s="61">
        <f>SUM(C65:C66)</f>
        <v>1478</v>
      </c>
      <c r="D64" s="61">
        <f>SUM(D65:D66)</f>
        <v>1217</v>
      </c>
      <c r="E64" s="60">
        <f t="shared" si="0"/>
        <v>82.341001353179976</v>
      </c>
    </row>
    <row r="65" spans="2:5" ht="12" customHeight="1" x14ac:dyDescent="0.2">
      <c r="B65" s="18" t="s">
        <v>51</v>
      </c>
      <c r="C65" s="61">
        <v>1447</v>
      </c>
      <c r="D65" s="61">
        <v>1186</v>
      </c>
      <c r="E65" s="60">
        <f t="shared" si="0"/>
        <v>81.962681409813413</v>
      </c>
    </row>
    <row r="66" spans="2:5" ht="12" customHeight="1" x14ac:dyDescent="0.2">
      <c r="B66" s="18" t="s">
        <v>88</v>
      </c>
      <c r="C66" s="64">
        <v>31</v>
      </c>
      <c r="D66" s="64">
        <v>31</v>
      </c>
      <c r="E66" s="60"/>
    </row>
    <row r="67" spans="2:5" ht="12" customHeight="1" x14ac:dyDescent="0.2">
      <c r="B67" s="18" t="s">
        <v>52</v>
      </c>
      <c r="C67" s="64">
        <v>2</v>
      </c>
      <c r="D67" s="64">
        <v>0</v>
      </c>
      <c r="E67" s="60">
        <f t="shared" si="0"/>
        <v>0</v>
      </c>
    </row>
    <row r="68" spans="2:5" ht="12" customHeight="1" x14ac:dyDescent="0.2">
      <c r="B68" s="18" t="s">
        <v>83</v>
      </c>
      <c r="C68" s="57">
        <f>+C69+C70</f>
        <v>10</v>
      </c>
      <c r="D68" s="57">
        <f>+D69+D70</f>
        <v>10</v>
      </c>
      <c r="E68" s="60"/>
    </row>
    <row r="69" spans="2:5" ht="12" customHeight="1" x14ac:dyDescent="0.2">
      <c r="B69" s="18" t="s">
        <v>53</v>
      </c>
      <c r="C69" s="64"/>
      <c r="D69" s="64"/>
      <c r="E69" s="60"/>
    </row>
    <row r="70" spans="2:5" ht="12" customHeight="1" x14ac:dyDescent="0.2">
      <c r="B70" s="33" t="s">
        <v>54</v>
      </c>
      <c r="C70" s="57">
        <f>SUM(C71:C72)</f>
        <v>10</v>
      </c>
      <c r="D70" s="57">
        <f>SUM(D71:D72)</f>
        <v>10</v>
      </c>
      <c r="E70" s="60"/>
    </row>
    <row r="71" spans="2:5" ht="12" customHeight="1" x14ac:dyDescent="0.2">
      <c r="B71" s="36" t="s">
        <v>55</v>
      </c>
      <c r="C71" s="62"/>
      <c r="D71" s="62"/>
      <c r="E71" s="60"/>
    </row>
    <row r="72" spans="2:5" ht="12" customHeight="1" x14ac:dyDescent="0.2">
      <c r="B72" s="39" t="s">
        <v>56</v>
      </c>
      <c r="C72" s="63">
        <v>10</v>
      </c>
      <c r="D72" s="63">
        <v>10</v>
      </c>
      <c r="E72" s="60"/>
    </row>
    <row r="73" spans="2:5" ht="12" customHeight="1" x14ac:dyDescent="0.2">
      <c r="B73" s="18" t="s">
        <v>87</v>
      </c>
      <c r="C73" s="57">
        <f>+C74+C79+C91+C96</f>
        <v>19272</v>
      </c>
      <c r="D73" s="57">
        <f>+D74+D79+D91+D96</f>
        <v>5396</v>
      </c>
      <c r="E73" s="60">
        <f t="shared" si="0"/>
        <v>27.9991697799917</v>
      </c>
    </row>
    <row r="74" spans="2:5" ht="12" customHeight="1" x14ac:dyDescent="0.2">
      <c r="B74" s="18" t="s">
        <v>57</v>
      </c>
      <c r="C74" s="61">
        <f>+C75+C76+C77+C78</f>
        <v>2472</v>
      </c>
      <c r="D74" s="61">
        <f>+D75+D76+D77+D78</f>
        <v>225</v>
      </c>
      <c r="E74" s="60">
        <f t="shared" si="0"/>
        <v>9.1019417475728162</v>
      </c>
    </row>
    <row r="75" spans="2:5" ht="12" customHeight="1" x14ac:dyDescent="0.2">
      <c r="B75" s="18" t="s">
        <v>58</v>
      </c>
      <c r="C75" s="64"/>
      <c r="D75" s="64"/>
      <c r="E75" s="60"/>
    </row>
    <row r="76" spans="2:5" ht="12" customHeight="1" x14ac:dyDescent="0.2">
      <c r="B76" s="33" t="s">
        <v>59</v>
      </c>
      <c r="C76" s="64"/>
      <c r="D76" s="64"/>
      <c r="E76" s="60"/>
    </row>
    <row r="77" spans="2:5" ht="12" customHeight="1" x14ac:dyDescent="0.2">
      <c r="B77" s="18" t="s">
        <v>60</v>
      </c>
      <c r="C77" s="61">
        <v>2401</v>
      </c>
      <c r="D77" s="61">
        <v>154</v>
      </c>
      <c r="E77" s="60">
        <f>D77/C77*100</f>
        <v>6.4139941690962097</v>
      </c>
    </row>
    <row r="78" spans="2:5" ht="12" customHeight="1" x14ac:dyDescent="0.2">
      <c r="B78" s="18" t="s">
        <v>61</v>
      </c>
      <c r="C78" s="61">
        <v>71</v>
      </c>
      <c r="D78" s="61">
        <v>71</v>
      </c>
      <c r="E78" s="60">
        <f>D78/C78*100</f>
        <v>100</v>
      </c>
    </row>
    <row r="79" spans="2:5" ht="12" customHeight="1" x14ac:dyDescent="0.2">
      <c r="B79" s="18" t="s">
        <v>62</v>
      </c>
      <c r="C79" s="61">
        <f>+C80+C81</f>
        <v>66</v>
      </c>
      <c r="D79" s="61">
        <f>+D80+D81</f>
        <v>10</v>
      </c>
      <c r="E79" s="60">
        <f>D79/C79*100</f>
        <v>15.151515151515152</v>
      </c>
    </row>
    <row r="80" spans="2:5" ht="12" customHeight="1" x14ac:dyDescent="0.2">
      <c r="B80" s="18" t="s">
        <v>63</v>
      </c>
      <c r="C80" s="64">
        <v>54</v>
      </c>
      <c r="D80" s="64">
        <v>0</v>
      </c>
      <c r="E80" s="60">
        <f>D80/C80*100</f>
        <v>0</v>
      </c>
    </row>
    <row r="81" spans="2:5" ht="12" customHeight="1" x14ac:dyDescent="0.2">
      <c r="B81" s="33" t="s">
        <v>64</v>
      </c>
      <c r="C81" s="61">
        <f>SUM(C82:C90)</f>
        <v>12</v>
      </c>
      <c r="D81" s="61">
        <f>SUM(D82:D90)</f>
        <v>10</v>
      </c>
      <c r="E81" s="60"/>
    </row>
    <row r="82" spans="2:5" ht="12" customHeight="1" x14ac:dyDescent="0.2">
      <c r="B82" s="36" t="s">
        <v>65</v>
      </c>
      <c r="C82" s="62"/>
      <c r="D82" s="62"/>
      <c r="E82" s="60"/>
    </row>
    <row r="83" spans="2:5" ht="12" customHeight="1" x14ac:dyDescent="0.2">
      <c r="B83" s="36" t="s">
        <v>66</v>
      </c>
      <c r="C83" s="62"/>
      <c r="D83" s="62"/>
      <c r="E83" s="60"/>
    </row>
    <row r="84" spans="2:5" ht="12" customHeight="1" x14ac:dyDescent="0.2">
      <c r="B84" s="36" t="s">
        <v>67</v>
      </c>
      <c r="C84" s="62"/>
      <c r="D84" s="62"/>
      <c r="E84" s="60"/>
    </row>
    <row r="85" spans="2:5" ht="12" customHeight="1" x14ac:dyDescent="0.2">
      <c r="B85" s="36" t="s">
        <v>68</v>
      </c>
      <c r="C85" s="62"/>
      <c r="D85" s="62"/>
      <c r="E85" s="60"/>
    </row>
    <row r="86" spans="2:5" ht="12" customHeight="1" x14ac:dyDescent="0.2">
      <c r="B86" s="36" t="s">
        <v>69</v>
      </c>
      <c r="C86" s="62"/>
      <c r="D86" s="62"/>
      <c r="E86" s="60"/>
    </row>
    <row r="87" spans="2:5" ht="12" customHeight="1" x14ac:dyDescent="0.2">
      <c r="B87" s="36" t="s">
        <v>70</v>
      </c>
      <c r="C87" s="62"/>
      <c r="D87" s="62"/>
      <c r="E87" s="60"/>
    </row>
    <row r="88" spans="2:5" ht="12" customHeight="1" x14ac:dyDescent="0.2">
      <c r="B88" s="36" t="s">
        <v>71</v>
      </c>
      <c r="C88" s="62"/>
      <c r="D88" s="62"/>
      <c r="E88" s="60"/>
    </row>
    <row r="89" spans="2:5" ht="12" customHeight="1" x14ac:dyDescent="0.2">
      <c r="B89" s="36" t="s">
        <v>93</v>
      </c>
      <c r="C89" s="62"/>
      <c r="D89" s="62"/>
      <c r="E89" s="60"/>
    </row>
    <row r="90" spans="2:5" ht="12" customHeight="1" x14ac:dyDescent="0.2">
      <c r="B90" s="39" t="s">
        <v>72</v>
      </c>
      <c r="C90" s="62">
        <v>12</v>
      </c>
      <c r="D90" s="62">
        <v>10</v>
      </c>
      <c r="E90" s="60"/>
    </row>
    <row r="91" spans="2:5" ht="12" customHeight="1" x14ac:dyDescent="0.2">
      <c r="B91" s="18" t="s">
        <v>73</v>
      </c>
      <c r="C91" s="61">
        <f>+C92+C93+C94+C95</f>
        <v>14366</v>
      </c>
      <c r="D91" s="61">
        <f>+D92+D93+D94+D95</f>
        <v>2855</v>
      </c>
      <c r="E91" s="60">
        <f>D91/C91*100</f>
        <v>19.873311986635112</v>
      </c>
    </row>
    <row r="92" spans="2:5" ht="12" customHeight="1" x14ac:dyDescent="0.2">
      <c r="B92" s="18" t="s">
        <v>74</v>
      </c>
      <c r="C92" s="61">
        <v>430</v>
      </c>
      <c r="D92" s="61">
        <v>201</v>
      </c>
      <c r="E92" s="60">
        <f>D92/C92*100</f>
        <v>46.744186046511629</v>
      </c>
    </row>
    <row r="93" spans="2:5" ht="12" customHeight="1" x14ac:dyDescent="0.2">
      <c r="B93" s="18" t="s">
        <v>75</v>
      </c>
      <c r="C93" s="61">
        <v>5640</v>
      </c>
      <c r="D93" s="61">
        <v>1403</v>
      </c>
      <c r="E93" s="60">
        <f>D93/C93*100</f>
        <v>24.875886524822697</v>
      </c>
    </row>
    <row r="94" spans="2:5" ht="12" customHeight="1" x14ac:dyDescent="0.2">
      <c r="B94" s="18" t="s">
        <v>76</v>
      </c>
      <c r="C94" s="61">
        <v>8296</v>
      </c>
      <c r="D94" s="61">
        <v>1251</v>
      </c>
      <c r="E94" s="60">
        <f>D94/C94*100</f>
        <v>15.079556412729026</v>
      </c>
    </row>
    <row r="95" spans="2:5" ht="12" customHeight="1" x14ac:dyDescent="0.2">
      <c r="B95" s="18" t="s">
        <v>77</v>
      </c>
      <c r="C95" s="64">
        <v>0</v>
      </c>
      <c r="D95" s="64">
        <v>0</v>
      </c>
      <c r="E95" s="60"/>
    </row>
    <row r="96" spans="2:5" ht="12" customHeight="1" x14ac:dyDescent="0.2">
      <c r="B96" s="18" t="s">
        <v>78</v>
      </c>
      <c r="C96" s="61">
        <f>8484-6115-1</f>
        <v>2368</v>
      </c>
      <c r="D96" s="61">
        <v>2306</v>
      </c>
      <c r="E96" s="60">
        <f>D96/C96*100</f>
        <v>97.381756756756758</v>
      </c>
    </row>
    <row r="97" spans="2:5" ht="12" customHeight="1" x14ac:dyDescent="0.2">
      <c r="B97" s="18" t="s">
        <v>84</v>
      </c>
      <c r="C97" s="57">
        <f>+C98+C99+C100</f>
        <v>851</v>
      </c>
      <c r="D97" s="57">
        <f>+D98+D99+D100</f>
        <v>851</v>
      </c>
      <c r="E97" s="60">
        <f>D97/C97*100</f>
        <v>100</v>
      </c>
    </row>
    <row r="98" spans="2:5" ht="12" customHeight="1" x14ac:dyDescent="0.2">
      <c r="B98" s="18" t="s">
        <v>79</v>
      </c>
      <c r="C98" s="61">
        <v>851</v>
      </c>
      <c r="D98" s="61">
        <v>851</v>
      </c>
      <c r="E98" s="60">
        <f>D98/C98*100</f>
        <v>100</v>
      </c>
    </row>
    <row r="99" spans="2:5" ht="12" customHeight="1" x14ac:dyDescent="0.2">
      <c r="B99" s="18" t="s">
        <v>80</v>
      </c>
      <c r="C99" s="64"/>
      <c r="D99" s="64"/>
      <c r="E99" s="60"/>
    </row>
    <row r="100" spans="2:5" x14ac:dyDescent="0.2">
      <c r="B100" s="18" t="s">
        <v>81</v>
      </c>
      <c r="C100" s="65"/>
      <c r="D100" s="65"/>
      <c r="E100" s="60"/>
    </row>
    <row r="101" spans="2:5" x14ac:dyDescent="0.2">
      <c r="B101" s="44" t="s">
        <v>89</v>
      </c>
      <c r="C101" s="66"/>
      <c r="D101" s="66"/>
      <c r="E101" s="60"/>
    </row>
  </sheetData>
  <hyperlinks>
    <hyperlink ref="C4" location="OCAK!A1" display="OCAK" xr:uid="{0F041301-1244-4E38-9271-7CFC2923E18B}"/>
    <hyperlink ref="D4" location="ŞUBAT!A1" display="ŞUBAT" xr:uid="{5A1DB313-6BC6-4A9E-8C12-516C861DB753}"/>
    <hyperlink ref="E4" location="'MART '!A1" display="MART" xr:uid="{E575B250-E627-4CB6-B8E1-8906168F56D6}"/>
    <hyperlink ref="C5" location="'NİSAN '!A1" display="NİSAN" xr:uid="{40FE1373-270A-423A-887E-E6A80AE1D168}"/>
    <hyperlink ref="D5" location="MAYIS!A1" display="MAYIS" xr:uid="{63106D15-1C0A-40FB-98E4-32BF6FE088A5}"/>
    <hyperlink ref="E5" location="'HAZİRAN '!A1" display="HAZİRAN" xr:uid="{58F33875-6CE9-4454-ADDC-F3FFA9C53BC7}"/>
    <hyperlink ref="C6" location="TEMMUZ!A1" display="TEMMUZ" xr:uid="{AB2C535E-D0C7-4514-9E6E-D356BA95AABA}"/>
    <hyperlink ref="D6" location="AĞUSTOS!A1" display="AĞUSTOS" xr:uid="{4772B284-2184-4225-A176-1B5BABEDB3DE}"/>
    <hyperlink ref="E6" location="EYLÜL!A1" display="EYLÜL" xr:uid="{39C7B360-1B5D-4A43-A92E-3A48E4AD6EB2}"/>
    <hyperlink ref="C7" location="EKİM!A1" display="EKİM" xr:uid="{80CD21E6-DBF2-4912-9EA8-6B79871D02D5}"/>
    <hyperlink ref="D7" location="KASIM!A1" display="KASIM" xr:uid="{2C563388-75B6-474F-8652-68DA45613AAD}"/>
    <hyperlink ref="E7" location="ARALIK!A1" display="ARALIK" xr:uid="{E0EAE8DC-91F7-4600-B73A-C6D8DCCB08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5640-78D2-47DA-9374-13EE0DE0CA03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100151</v>
      </c>
      <c r="D10" s="19">
        <v>49128</v>
      </c>
      <c r="E10" s="20">
        <v>49.053928567862528</v>
      </c>
    </row>
    <row r="11" spans="2:5" ht="12" customHeight="1" x14ac:dyDescent="0.2">
      <c r="B11" s="21" t="s">
        <v>4</v>
      </c>
      <c r="C11" s="22">
        <v>78567</v>
      </c>
      <c r="D11" s="22">
        <v>41678</v>
      </c>
      <c r="E11" s="23">
        <v>53.047717234971422</v>
      </c>
    </row>
    <row r="12" spans="2:5" ht="12" customHeight="1" x14ac:dyDescent="0.2">
      <c r="B12" s="21" t="s">
        <v>5</v>
      </c>
      <c r="C12" s="22">
        <v>40543</v>
      </c>
      <c r="D12" s="22">
        <v>24374</v>
      </c>
      <c r="E12" s="23">
        <v>60.118886120908662</v>
      </c>
    </row>
    <row r="13" spans="2:5" ht="12" customHeight="1" x14ac:dyDescent="0.2">
      <c r="B13" s="21" t="s">
        <v>6</v>
      </c>
      <c r="C13" s="24">
        <v>35160</v>
      </c>
      <c r="D13" s="24">
        <v>21500</v>
      </c>
      <c r="E13" s="25">
        <v>61.149032992036403</v>
      </c>
    </row>
    <row r="14" spans="2:5" ht="12" customHeight="1" x14ac:dyDescent="0.2">
      <c r="B14" s="26" t="s">
        <v>7</v>
      </c>
      <c r="C14" s="27">
        <v>5890</v>
      </c>
      <c r="D14" s="27">
        <v>1814</v>
      </c>
      <c r="E14" s="28">
        <v>30.797962648556876</v>
      </c>
    </row>
    <row r="15" spans="2:5" ht="12" customHeight="1" x14ac:dyDescent="0.2">
      <c r="B15" s="26" t="s">
        <v>8</v>
      </c>
      <c r="C15" s="27">
        <v>325</v>
      </c>
      <c r="D15" s="27">
        <v>57</v>
      </c>
      <c r="E15" s="28">
        <v>17.53846153846154</v>
      </c>
    </row>
    <row r="16" spans="2:5" ht="12" customHeight="1" x14ac:dyDescent="0.2">
      <c r="B16" s="26" t="s">
        <v>9</v>
      </c>
      <c r="C16" s="27">
        <v>28089</v>
      </c>
      <c r="D16" s="27">
        <v>18940</v>
      </c>
      <c r="E16" s="28">
        <v>67.428530741571436</v>
      </c>
    </row>
    <row r="17" spans="2:5" ht="12" customHeight="1" x14ac:dyDescent="0.2">
      <c r="B17" s="26" t="s">
        <v>10</v>
      </c>
      <c r="C17" s="27">
        <v>856</v>
      </c>
      <c r="D17" s="27">
        <v>689</v>
      </c>
      <c r="E17" s="28">
        <v>80.490654205607484</v>
      </c>
    </row>
    <row r="18" spans="2:5" ht="12" customHeight="1" x14ac:dyDescent="0.2">
      <c r="B18" s="21" t="s">
        <v>11</v>
      </c>
      <c r="C18" s="22">
        <v>5383</v>
      </c>
      <c r="D18" s="22">
        <v>2874</v>
      </c>
      <c r="E18" s="23">
        <v>53.390302805127256</v>
      </c>
    </row>
    <row r="19" spans="2:5" ht="12" customHeight="1" x14ac:dyDescent="0.2">
      <c r="B19" s="26" t="s">
        <v>12</v>
      </c>
      <c r="C19" s="27">
        <v>2836</v>
      </c>
      <c r="D19" s="27">
        <v>449</v>
      </c>
      <c r="E19" s="28">
        <v>15.832157968970382</v>
      </c>
    </row>
    <row r="20" spans="2:5" ht="12" customHeight="1" x14ac:dyDescent="0.2">
      <c r="B20" s="26" t="s">
        <v>13</v>
      </c>
      <c r="C20" s="27">
        <v>2</v>
      </c>
      <c r="D20" s="27">
        <v>0</v>
      </c>
      <c r="E20" s="28">
        <v>0</v>
      </c>
    </row>
    <row r="21" spans="2:5" ht="12" customHeight="1" x14ac:dyDescent="0.2">
      <c r="B21" s="26" t="s">
        <v>14</v>
      </c>
      <c r="C21" s="27">
        <v>2545</v>
      </c>
      <c r="D21" s="27">
        <v>2425</v>
      </c>
      <c r="E21" s="28">
        <v>95.284872298624762</v>
      </c>
    </row>
    <row r="22" spans="2:5" s="4" customFormat="1" ht="12" customHeight="1" x14ac:dyDescent="0.2">
      <c r="B22" s="21" t="s">
        <v>15</v>
      </c>
      <c r="C22" s="22">
        <v>9795</v>
      </c>
      <c r="D22" s="22">
        <v>3456</v>
      </c>
      <c r="E22" s="23">
        <v>35.283307810107196</v>
      </c>
    </row>
    <row r="23" spans="2:5" s="4" customFormat="1" ht="12" customHeight="1" x14ac:dyDescent="0.2">
      <c r="B23" s="26" t="s">
        <v>16</v>
      </c>
      <c r="C23" s="29">
        <v>26</v>
      </c>
      <c r="D23" s="29">
        <v>9</v>
      </c>
      <c r="E23" s="30">
        <v>34.615384615384613</v>
      </c>
    </row>
    <row r="24" spans="2:5" ht="12" customHeight="1" x14ac:dyDescent="0.2">
      <c r="B24" s="26" t="s">
        <v>17</v>
      </c>
      <c r="C24" s="29">
        <v>9769</v>
      </c>
      <c r="D24" s="29">
        <v>3447</v>
      </c>
      <c r="E24" s="30">
        <v>35.285085474460026</v>
      </c>
    </row>
    <row r="25" spans="2:5" s="4" customFormat="1" ht="12" customHeight="1" x14ac:dyDescent="0.2">
      <c r="B25" s="21" t="s">
        <v>18</v>
      </c>
      <c r="C25" s="22">
        <v>14914</v>
      </c>
      <c r="D25" s="22">
        <v>6054</v>
      </c>
      <c r="E25" s="23">
        <v>40.592731661526081</v>
      </c>
    </row>
    <row r="26" spans="2:5" ht="12" customHeight="1" x14ac:dyDescent="0.2">
      <c r="B26" s="21" t="s">
        <v>19</v>
      </c>
      <c r="C26" s="22">
        <v>14196</v>
      </c>
      <c r="D26" s="22">
        <v>5352</v>
      </c>
      <c r="E26" s="23">
        <v>37.700760777683854</v>
      </c>
    </row>
    <row r="27" spans="2:5" ht="12" customHeight="1" x14ac:dyDescent="0.2">
      <c r="B27" s="26" t="s">
        <v>20</v>
      </c>
      <c r="C27" s="27">
        <v>12669</v>
      </c>
      <c r="D27" s="27">
        <v>3874</v>
      </c>
      <c r="E27" s="28">
        <v>30.578577630436499</v>
      </c>
    </row>
    <row r="28" spans="2:5" ht="12" customHeight="1" x14ac:dyDescent="0.2">
      <c r="B28" s="26" t="s">
        <v>21</v>
      </c>
      <c r="C28" s="27">
        <v>1527</v>
      </c>
      <c r="D28" s="27">
        <v>1478</v>
      </c>
      <c r="E28" s="28">
        <v>96.791093647675169</v>
      </c>
    </row>
    <row r="29" spans="2:5" ht="12" customHeight="1" x14ac:dyDescent="0.2">
      <c r="B29" s="21" t="s">
        <v>22</v>
      </c>
      <c r="C29" s="24">
        <v>36</v>
      </c>
      <c r="D29" s="24">
        <v>36</v>
      </c>
      <c r="E29" s="25">
        <v>100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33</v>
      </c>
      <c r="D31" s="27">
        <v>33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3</v>
      </c>
      <c r="E35" s="28">
        <v>100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682</v>
      </c>
      <c r="D39" s="24">
        <v>666</v>
      </c>
      <c r="E39" s="25">
        <v>97.653958944281527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8990</v>
      </c>
      <c r="D47" s="24">
        <v>4799</v>
      </c>
      <c r="E47" s="25">
        <v>53.381535038932149</v>
      </c>
      <c r="F47" s="5"/>
    </row>
    <row r="48" spans="2:6" ht="12" customHeight="1" x14ac:dyDescent="0.2">
      <c r="B48" s="21" t="s">
        <v>37</v>
      </c>
      <c r="C48" s="24">
        <v>4262</v>
      </c>
      <c r="D48" s="24">
        <v>2995</v>
      </c>
      <c r="E48" s="25">
        <v>70.27217268887847</v>
      </c>
    </row>
    <row r="49" spans="2:5" ht="12" customHeight="1" x14ac:dyDescent="0.2">
      <c r="B49" s="18" t="s">
        <v>38</v>
      </c>
      <c r="C49" s="19">
        <v>63</v>
      </c>
      <c r="D49" s="19">
        <v>0</v>
      </c>
      <c r="E49" s="25">
        <v>0</v>
      </c>
    </row>
    <row r="50" spans="2:5" ht="12" customHeight="1" x14ac:dyDescent="0.2">
      <c r="B50" s="18" t="s">
        <v>82</v>
      </c>
      <c r="C50" s="31">
        <v>2760</v>
      </c>
      <c r="D50" s="31">
        <v>2482</v>
      </c>
      <c r="E50" s="32">
        <v>89.927536231884048</v>
      </c>
    </row>
    <row r="51" spans="2:5" ht="12" customHeight="1" x14ac:dyDescent="0.2">
      <c r="B51" s="18" t="s">
        <v>39</v>
      </c>
      <c r="C51" s="31">
        <v>915</v>
      </c>
      <c r="D51" s="31">
        <v>898</v>
      </c>
      <c r="E51" s="32">
        <v>98.142076502732252</v>
      </c>
    </row>
    <row r="52" spans="2:5" ht="12" customHeight="1" x14ac:dyDescent="0.2">
      <c r="B52" s="33" t="s">
        <v>40</v>
      </c>
      <c r="C52" s="34">
        <v>904</v>
      </c>
      <c r="D52" s="34">
        <v>888</v>
      </c>
      <c r="E52" s="35">
        <v>98.230088495575217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904</v>
      </c>
      <c r="D54" s="31">
        <v>888</v>
      </c>
      <c r="E54" s="32">
        <v>98.230088495575217</v>
      </c>
    </row>
    <row r="55" spans="2:5" ht="12" customHeight="1" x14ac:dyDescent="0.2">
      <c r="B55" s="33" t="s">
        <v>43</v>
      </c>
      <c r="C55" s="37">
        <v>11</v>
      </c>
      <c r="D55" s="37">
        <v>10</v>
      </c>
      <c r="E55" s="38">
        <v>90.909090909090907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11</v>
      </c>
      <c r="D57" s="40">
        <v>10</v>
      </c>
      <c r="E57" s="41">
        <v>90.909090909090907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587</v>
      </c>
      <c r="D61" s="31">
        <v>587</v>
      </c>
      <c r="E61" s="32">
        <v>100</v>
      </c>
    </row>
    <row r="62" spans="2:5" ht="12" customHeight="1" x14ac:dyDescent="0.2">
      <c r="B62" s="18" t="s">
        <v>48</v>
      </c>
      <c r="C62" s="31">
        <v>587</v>
      </c>
      <c r="D62" s="31">
        <v>587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1256</v>
      </c>
      <c r="D64" s="31">
        <v>996</v>
      </c>
      <c r="E64" s="32">
        <v>79.29936305732484</v>
      </c>
    </row>
    <row r="65" spans="2:5" ht="12" customHeight="1" x14ac:dyDescent="0.2">
      <c r="B65" s="18" t="s">
        <v>51</v>
      </c>
      <c r="C65" s="31">
        <v>1256</v>
      </c>
      <c r="D65" s="31">
        <v>996</v>
      </c>
      <c r="E65" s="32">
        <v>79.29936305732484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2</v>
      </c>
      <c r="D67" s="19">
        <v>1</v>
      </c>
      <c r="E67" s="20">
        <v>50</v>
      </c>
    </row>
    <row r="68" spans="2:5" ht="12" customHeight="1" x14ac:dyDescent="0.2">
      <c r="B68" s="18" t="s">
        <v>83</v>
      </c>
      <c r="C68" s="31">
        <v>10</v>
      </c>
      <c r="D68" s="31">
        <v>10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10</v>
      </c>
      <c r="D70" s="34">
        <v>10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10</v>
      </c>
      <c r="D72" s="42">
        <v>10</v>
      </c>
      <c r="E72" s="43"/>
    </row>
    <row r="73" spans="2:5" ht="12" customHeight="1" x14ac:dyDescent="0.2">
      <c r="B73" s="18" t="s">
        <v>87</v>
      </c>
      <c r="C73" s="31">
        <v>18001</v>
      </c>
      <c r="D73" s="31">
        <v>4145</v>
      </c>
      <c r="E73" s="32">
        <v>23.026498527859562</v>
      </c>
    </row>
    <row r="74" spans="2:5" ht="12" customHeight="1" x14ac:dyDescent="0.2">
      <c r="B74" s="18" t="s">
        <v>57</v>
      </c>
      <c r="C74" s="31">
        <v>2450</v>
      </c>
      <c r="D74" s="31">
        <v>138</v>
      </c>
      <c r="E74" s="32">
        <v>5.6326530612244898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2397</v>
      </c>
      <c r="D77" s="31">
        <v>84</v>
      </c>
      <c r="E77" s="32">
        <v>3.5043804755944929</v>
      </c>
    </row>
    <row r="78" spans="2:5" ht="12" customHeight="1" x14ac:dyDescent="0.2">
      <c r="B78" s="18" t="s">
        <v>61</v>
      </c>
      <c r="C78" s="31">
        <v>53</v>
      </c>
      <c r="D78" s="31">
        <v>54</v>
      </c>
      <c r="E78" s="32">
        <v>101.88679245283019</v>
      </c>
    </row>
    <row r="79" spans="2:5" ht="12" customHeight="1" x14ac:dyDescent="0.2">
      <c r="B79" s="18" t="s">
        <v>62</v>
      </c>
      <c r="C79" s="31">
        <v>60</v>
      </c>
      <c r="D79" s="31">
        <v>5</v>
      </c>
      <c r="E79" s="32">
        <v>8.3333333333333321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6</v>
      </c>
      <c r="D81" s="34">
        <v>5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>
        <v>6</v>
      </c>
      <c r="D90" s="40">
        <v>5</v>
      </c>
      <c r="E90" s="41"/>
    </row>
    <row r="91" spans="2:5" ht="12" customHeight="1" x14ac:dyDescent="0.2">
      <c r="B91" s="18" t="s">
        <v>73</v>
      </c>
      <c r="C91" s="34">
        <v>13669</v>
      </c>
      <c r="D91" s="34">
        <v>2238</v>
      </c>
      <c r="E91" s="35">
        <v>16.372814397541884</v>
      </c>
    </row>
    <row r="92" spans="2:5" ht="12" customHeight="1" x14ac:dyDescent="0.2">
      <c r="B92" s="18" t="s">
        <v>74</v>
      </c>
      <c r="C92" s="31">
        <v>402</v>
      </c>
      <c r="D92" s="31">
        <v>172</v>
      </c>
      <c r="E92" s="32">
        <v>42.786069651741293</v>
      </c>
    </row>
    <row r="93" spans="2:5" ht="12" customHeight="1" x14ac:dyDescent="0.2">
      <c r="B93" s="18" t="s">
        <v>75</v>
      </c>
      <c r="C93" s="31">
        <v>5369</v>
      </c>
      <c r="D93" s="31">
        <v>1144</v>
      </c>
      <c r="E93" s="32">
        <v>21.307506053268767</v>
      </c>
    </row>
    <row r="94" spans="2:5" ht="12" customHeight="1" x14ac:dyDescent="0.2">
      <c r="B94" s="18" t="s">
        <v>76</v>
      </c>
      <c r="C94" s="31">
        <v>7898</v>
      </c>
      <c r="D94" s="31">
        <v>922</v>
      </c>
      <c r="E94" s="32">
        <v>11.673841478855406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1822</v>
      </c>
      <c r="D96" s="19">
        <v>1764</v>
      </c>
      <c r="E96" s="20">
        <v>96.816684961580677</v>
      </c>
    </row>
    <row r="97" spans="2:5" ht="12" customHeight="1" x14ac:dyDescent="0.2">
      <c r="B97" s="18" t="s">
        <v>84</v>
      </c>
      <c r="C97" s="31">
        <v>813</v>
      </c>
      <c r="D97" s="31">
        <v>813</v>
      </c>
      <c r="E97" s="20">
        <v>100</v>
      </c>
    </row>
    <row r="98" spans="2:5" ht="12" customHeight="1" x14ac:dyDescent="0.2">
      <c r="B98" s="18" t="s">
        <v>79</v>
      </c>
      <c r="C98" s="31">
        <v>813</v>
      </c>
      <c r="D98" s="31">
        <v>813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B89204C4-7799-45F6-8C41-D01A5FDAC779}"/>
    <hyperlink ref="D4" location="ŞUBAT!A1" display="ŞUBAT" xr:uid="{1B351910-B0D9-4AB7-930F-E847E9F6675C}"/>
    <hyperlink ref="E4" location="'MART '!A1" display="MART" xr:uid="{C9BD9AC0-E0F1-40FC-BBA2-D38291820ECE}"/>
    <hyperlink ref="C5" location="'NİSAN '!A1" display="NİSAN" xr:uid="{9BD04907-770D-4E70-8CF4-C4A0AF2894F9}"/>
    <hyperlink ref="D5" location="MAYIS!A1" display="MAYIS" xr:uid="{CAF2FE10-1F41-4C46-AA60-A71B619C66CA}"/>
    <hyperlink ref="E5" location="'HAZİRAN '!A1" display="HAZİRAN" xr:uid="{E78E0325-642C-46E9-8B6F-7881BE0003DD}"/>
    <hyperlink ref="C6" location="TEMMUZ!A1" display="TEMMUZ" xr:uid="{0E084F4C-FB45-47DF-8650-AD3BFC89E09F}"/>
    <hyperlink ref="D6" location="AĞUSTOS!A1" display="AĞUSTOS" xr:uid="{B04BDB3E-4141-4F5D-A94B-D70DB09EFA44}"/>
    <hyperlink ref="E6" location="EYLÜL!A1" display="EYLÜL" xr:uid="{8CE14175-ED82-4C1F-9199-092AE7712F7B}"/>
    <hyperlink ref="C7" location="EKİM!A1" display="EKİM" xr:uid="{40FD8C83-8C49-4F8B-87AE-9F7DCA0AE0C6}"/>
    <hyperlink ref="D7" location="KASIM!A1" display="KASIM" xr:uid="{AB4889BB-4ACD-4E83-8978-E3759BD8D34D}"/>
    <hyperlink ref="E7" location="ARALIK!A1" display="ARALIK" xr:uid="{751E0306-7ACC-4379-84DD-09F43CEDAAA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EF51-41E9-44E6-AFB9-683A2ABB53AB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104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92474</v>
      </c>
      <c r="D10" s="19">
        <v>41356</v>
      </c>
      <c r="E10" s="20">
        <v>44.7</v>
      </c>
    </row>
    <row r="11" spans="2:5" ht="12" customHeight="1" x14ac:dyDescent="0.2">
      <c r="B11" s="21" t="s">
        <v>4</v>
      </c>
      <c r="C11" s="22">
        <v>72548</v>
      </c>
      <c r="D11" s="22">
        <v>35369</v>
      </c>
      <c r="E11" s="23">
        <v>48.8</v>
      </c>
    </row>
    <row r="12" spans="2:5" ht="12" customHeight="1" x14ac:dyDescent="0.2">
      <c r="B12" s="21" t="s">
        <v>5</v>
      </c>
      <c r="C12" s="22">
        <v>37156</v>
      </c>
      <c r="D12" s="22">
        <v>20946</v>
      </c>
      <c r="E12" s="23">
        <v>56.4</v>
      </c>
    </row>
    <row r="13" spans="2:5" ht="12" customHeight="1" x14ac:dyDescent="0.2">
      <c r="B13" s="21" t="s">
        <v>6</v>
      </c>
      <c r="C13" s="24">
        <v>31638</v>
      </c>
      <c r="D13" s="24">
        <v>17965</v>
      </c>
      <c r="E13" s="25">
        <v>56.8</v>
      </c>
    </row>
    <row r="14" spans="2:5" ht="12" customHeight="1" x14ac:dyDescent="0.2">
      <c r="B14" s="26" t="s">
        <v>7</v>
      </c>
      <c r="C14" s="27">
        <v>5885</v>
      </c>
      <c r="D14" s="27">
        <v>1723</v>
      </c>
      <c r="E14" s="28">
        <v>29.3</v>
      </c>
    </row>
    <row r="15" spans="2:5" ht="12" customHeight="1" x14ac:dyDescent="0.2">
      <c r="B15" s="26" t="s">
        <v>8</v>
      </c>
      <c r="C15" s="27">
        <v>324</v>
      </c>
      <c r="D15" s="27">
        <v>52</v>
      </c>
      <c r="E15" s="28">
        <v>16</v>
      </c>
    </row>
    <row r="16" spans="2:5" ht="12" customHeight="1" x14ac:dyDescent="0.2">
      <c r="B16" s="26" t="s">
        <v>9</v>
      </c>
      <c r="C16" s="27">
        <v>24574</v>
      </c>
      <c r="D16" s="27">
        <v>15531</v>
      </c>
      <c r="E16" s="28">
        <v>63.2</v>
      </c>
    </row>
    <row r="17" spans="2:5" ht="12" customHeight="1" x14ac:dyDescent="0.2">
      <c r="B17" s="26" t="s">
        <v>10</v>
      </c>
      <c r="C17" s="27">
        <v>855</v>
      </c>
      <c r="D17" s="27">
        <v>659</v>
      </c>
      <c r="E17" s="28">
        <v>77.099999999999994</v>
      </c>
    </row>
    <row r="18" spans="2:5" ht="12" customHeight="1" x14ac:dyDescent="0.2">
      <c r="B18" s="21" t="s">
        <v>11</v>
      </c>
      <c r="C18" s="22">
        <v>5518</v>
      </c>
      <c r="D18" s="22">
        <v>2981</v>
      </c>
      <c r="E18" s="23">
        <v>54</v>
      </c>
    </row>
    <row r="19" spans="2:5" ht="12" customHeight="1" x14ac:dyDescent="0.2">
      <c r="B19" s="26" t="s">
        <v>12</v>
      </c>
      <c r="C19" s="27">
        <v>3029</v>
      </c>
      <c r="D19" s="27">
        <v>574</v>
      </c>
      <c r="E19" s="28">
        <v>19</v>
      </c>
    </row>
    <row r="20" spans="2:5" ht="12" customHeight="1" x14ac:dyDescent="0.2">
      <c r="B20" s="26" t="s">
        <v>13</v>
      </c>
      <c r="C20" s="27">
        <v>2</v>
      </c>
      <c r="D20" s="27">
        <v>0</v>
      </c>
      <c r="E20" s="28">
        <v>0</v>
      </c>
    </row>
    <row r="21" spans="2:5" ht="12" customHeight="1" x14ac:dyDescent="0.2">
      <c r="B21" s="26" t="s">
        <v>14</v>
      </c>
      <c r="C21" s="27">
        <v>2487</v>
      </c>
      <c r="D21" s="27">
        <v>2407</v>
      </c>
      <c r="E21" s="28">
        <v>96.8</v>
      </c>
    </row>
    <row r="22" spans="2:5" s="4" customFormat="1" ht="12" customHeight="1" x14ac:dyDescent="0.2">
      <c r="B22" s="21" t="s">
        <v>15</v>
      </c>
      <c r="C22" s="22">
        <v>9773</v>
      </c>
      <c r="D22" s="22">
        <v>3229</v>
      </c>
      <c r="E22" s="23">
        <v>33</v>
      </c>
    </row>
    <row r="23" spans="2:5" s="4" customFormat="1" ht="12" customHeight="1" x14ac:dyDescent="0.2">
      <c r="B23" s="26" t="s">
        <v>16</v>
      </c>
      <c r="C23" s="29">
        <v>23</v>
      </c>
      <c r="D23" s="29">
        <v>6</v>
      </c>
      <c r="E23" s="30">
        <v>26.1</v>
      </c>
    </row>
    <row r="24" spans="2:5" ht="12" customHeight="1" x14ac:dyDescent="0.2">
      <c r="B24" s="26" t="s">
        <v>17</v>
      </c>
      <c r="C24" s="29">
        <v>9750</v>
      </c>
      <c r="D24" s="29">
        <v>3223</v>
      </c>
      <c r="E24" s="30">
        <v>33.1</v>
      </c>
    </row>
    <row r="25" spans="2:5" s="4" customFormat="1" ht="12" customHeight="1" x14ac:dyDescent="0.2">
      <c r="B25" s="21" t="s">
        <v>18</v>
      </c>
      <c r="C25" s="22">
        <v>13501</v>
      </c>
      <c r="D25" s="22">
        <v>4574</v>
      </c>
      <c r="E25" s="23">
        <v>33.9</v>
      </c>
    </row>
    <row r="26" spans="2:5" ht="12" customHeight="1" x14ac:dyDescent="0.2">
      <c r="B26" s="21" t="s">
        <v>19</v>
      </c>
      <c r="C26" s="22">
        <v>12971</v>
      </c>
      <c r="D26" s="22">
        <v>4060</v>
      </c>
      <c r="E26" s="23">
        <v>31.3</v>
      </c>
    </row>
    <row r="27" spans="2:5" ht="12" customHeight="1" x14ac:dyDescent="0.2">
      <c r="B27" s="26" t="s">
        <v>20</v>
      </c>
      <c r="C27" s="27">
        <v>11665</v>
      </c>
      <c r="D27" s="27">
        <v>2802</v>
      </c>
      <c r="E27" s="28">
        <v>24</v>
      </c>
    </row>
    <row r="28" spans="2:5" ht="12" customHeight="1" x14ac:dyDescent="0.2">
      <c r="B28" s="26" t="s">
        <v>21</v>
      </c>
      <c r="C28" s="27">
        <v>1306</v>
      </c>
      <c r="D28" s="27">
        <v>1258</v>
      </c>
      <c r="E28" s="28">
        <v>96.3</v>
      </c>
    </row>
    <row r="29" spans="2:5" ht="12" customHeight="1" x14ac:dyDescent="0.2">
      <c r="B29" s="21" t="s">
        <v>22</v>
      </c>
      <c r="C29" s="24">
        <v>36</v>
      </c>
      <c r="D29" s="24">
        <v>36</v>
      </c>
      <c r="E29" s="25">
        <v>100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33</v>
      </c>
      <c r="D31" s="27">
        <v>33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3</v>
      </c>
      <c r="E35" s="28">
        <v>100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494</v>
      </c>
      <c r="D39" s="24">
        <v>478</v>
      </c>
      <c r="E39" s="25">
        <v>96.8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8234</v>
      </c>
      <c r="D47" s="24">
        <v>4072</v>
      </c>
      <c r="E47" s="25">
        <v>49.5</v>
      </c>
      <c r="F47" s="5"/>
    </row>
    <row r="48" spans="2:6" ht="12" customHeight="1" x14ac:dyDescent="0.2">
      <c r="B48" s="21" t="s">
        <v>37</v>
      </c>
      <c r="C48" s="24">
        <v>3821</v>
      </c>
      <c r="D48" s="24">
        <v>2548</v>
      </c>
      <c r="E48" s="25">
        <v>66.7</v>
      </c>
    </row>
    <row r="49" spans="2:5" ht="12" customHeight="1" x14ac:dyDescent="0.2">
      <c r="B49" s="18" t="s">
        <v>38</v>
      </c>
      <c r="C49" s="19">
        <v>63</v>
      </c>
      <c r="D49" s="19">
        <v>0</v>
      </c>
      <c r="E49" s="25">
        <v>0</v>
      </c>
    </row>
    <row r="50" spans="2:5" ht="12" customHeight="1" x14ac:dyDescent="0.2">
      <c r="B50" s="18" t="s">
        <v>82</v>
      </c>
      <c r="C50" s="31">
        <v>2492</v>
      </c>
      <c r="D50" s="31">
        <v>2212</v>
      </c>
      <c r="E50" s="32">
        <v>88.8</v>
      </c>
    </row>
    <row r="51" spans="2:5" ht="12" customHeight="1" x14ac:dyDescent="0.2">
      <c r="B51" s="18" t="s">
        <v>39</v>
      </c>
      <c r="C51" s="31">
        <v>786</v>
      </c>
      <c r="D51" s="31">
        <v>768</v>
      </c>
      <c r="E51" s="32">
        <v>97.7</v>
      </c>
    </row>
    <row r="52" spans="2:5" ht="12" customHeight="1" x14ac:dyDescent="0.2">
      <c r="B52" s="33" t="s">
        <v>40</v>
      </c>
      <c r="C52" s="34">
        <v>775</v>
      </c>
      <c r="D52" s="34">
        <v>758</v>
      </c>
      <c r="E52" s="35">
        <v>97.8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775</v>
      </c>
      <c r="D54" s="31">
        <v>758</v>
      </c>
      <c r="E54" s="32">
        <v>97.8</v>
      </c>
    </row>
    <row r="55" spans="2:5" ht="12" customHeight="1" x14ac:dyDescent="0.2">
      <c r="B55" s="33" t="s">
        <v>43</v>
      </c>
      <c r="C55" s="37">
        <v>11</v>
      </c>
      <c r="D55" s="37">
        <v>10</v>
      </c>
      <c r="E55" s="38">
        <v>90.9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11</v>
      </c>
      <c r="D57" s="40">
        <v>10</v>
      </c>
      <c r="E57" s="41">
        <v>90.9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577</v>
      </c>
      <c r="D61" s="31">
        <v>577</v>
      </c>
      <c r="E61" s="32">
        <v>100</v>
      </c>
    </row>
    <row r="62" spans="2:5" ht="12" customHeight="1" x14ac:dyDescent="0.2">
      <c r="B62" s="18" t="s">
        <v>48</v>
      </c>
      <c r="C62" s="31">
        <v>577</v>
      </c>
      <c r="D62" s="31">
        <v>577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1127</v>
      </c>
      <c r="D64" s="31">
        <v>867</v>
      </c>
      <c r="E64" s="32">
        <v>76.900000000000006</v>
      </c>
    </row>
    <row r="65" spans="2:5" ht="12" customHeight="1" x14ac:dyDescent="0.2">
      <c r="B65" s="18" t="s">
        <v>51</v>
      </c>
      <c r="C65" s="31">
        <v>1127</v>
      </c>
      <c r="D65" s="31">
        <v>867</v>
      </c>
      <c r="E65" s="32">
        <v>76.900000000000006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2</v>
      </c>
      <c r="D67" s="19">
        <v>0</v>
      </c>
      <c r="E67" s="20">
        <v>0</v>
      </c>
    </row>
    <row r="68" spans="2:5" ht="12" customHeight="1" x14ac:dyDescent="0.2">
      <c r="B68" s="18" t="s">
        <v>83</v>
      </c>
      <c r="C68" s="31">
        <v>6</v>
      </c>
      <c r="D68" s="31">
        <v>6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6</v>
      </c>
      <c r="D70" s="34">
        <v>6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6</v>
      </c>
      <c r="D72" s="42">
        <v>6</v>
      </c>
      <c r="E72" s="43"/>
    </row>
    <row r="73" spans="2:5" ht="12" customHeight="1" x14ac:dyDescent="0.2">
      <c r="B73" s="18" t="s">
        <v>87</v>
      </c>
      <c r="C73" s="31">
        <v>16682</v>
      </c>
      <c r="D73" s="31">
        <v>3023</v>
      </c>
      <c r="E73" s="32">
        <v>18.100000000000001</v>
      </c>
    </row>
    <row r="74" spans="2:5" ht="12" customHeight="1" x14ac:dyDescent="0.2">
      <c r="B74" s="18" t="s">
        <v>57</v>
      </c>
      <c r="C74" s="31">
        <v>2439</v>
      </c>
      <c r="D74" s="31">
        <v>118</v>
      </c>
      <c r="E74" s="32">
        <v>4.8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2397</v>
      </c>
      <c r="D77" s="31">
        <v>75</v>
      </c>
      <c r="E77" s="32">
        <v>3.1</v>
      </c>
    </row>
    <row r="78" spans="2:5" ht="12" customHeight="1" x14ac:dyDescent="0.2">
      <c r="B78" s="18" t="s">
        <v>61</v>
      </c>
      <c r="C78" s="31">
        <v>42</v>
      </c>
      <c r="D78" s="31">
        <v>43</v>
      </c>
      <c r="E78" s="32">
        <v>102.4</v>
      </c>
    </row>
    <row r="79" spans="2:5" ht="12" customHeight="1" x14ac:dyDescent="0.2">
      <c r="B79" s="18" t="s">
        <v>62</v>
      </c>
      <c r="C79" s="31">
        <v>59</v>
      </c>
      <c r="D79" s="31">
        <v>4</v>
      </c>
      <c r="E79" s="32">
        <v>6.8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5</v>
      </c>
      <c r="D81" s="34">
        <v>4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>
        <v>5</v>
      </c>
      <c r="D90" s="40">
        <v>4</v>
      </c>
      <c r="E90" s="41"/>
    </row>
    <row r="91" spans="2:5" ht="12" customHeight="1" x14ac:dyDescent="0.2">
      <c r="B91" s="18" t="s">
        <v>73</v>
      </c>
      <c r="C91" s="34">
        <v>13077</v>
      </c>
      <c r="D91" s="34">
        <v>1850</v>
      </c>
      <c r="E91" s="35">
        <v>14.1</v>
      </c>
    </row>
    <row r="92" spans="2:5" ht="12" customHeight="1" x14ac:dyDescent="0.2">
      <c r="B92" s="18" t="s">
        <v>74</v>
      </c>
      <c r="C92" s="31">
        <v>377</v>
      </c>
      <c r="D92" s="31">
        <v>147</v>
      </c>
      <c r="E92" s="32">
        <v>39</v>
      </c>
    </row>
    <row r="93" spans="2:5" ht="12" customHeight="1" x14ac:dyDescent="0.2">
      <c r="B93" s="18" t="s">
        <v>75</v>
      </c>
      <c r="C93" s="31">
        <v>4985</v>
      </c>
      <c r="D93" s="31">
        <v>950</v>
      </c>
      <c r="E93" s="32">
        <v>19.100000000000001</v>
      </c>
    </row>
    <row r="94" spans="2:5" ht="12" customHeight="1" x14ac:dyDescent="0.2">
      <c r="B94" s="18" t="s">
        <v>76</v>
      </c>
      <c r="C94" s="31">
        <v>7715</v>
      </c>
      <c r="D94" s="31">
        <v>753</v>
      </c>
      <c r="E94" s="32">
        <v>9.8000000000000007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1107</v>
      </c>
      <c r="D96" s="19">
        <v>1051</v>
      </c>
      <c r="E96" s="20">
        <v>94.9</v>
      </c>
    </row>
    <row r="97" spans="2:5" ht="12" customHeight="1" x14ac:dyDescent="0.2">
      <c r="B97" s="18" t="s">
        <v>84</v>
      </c>
      <c r="C97" s="31">
        <v>746</v>
      </c>
      <c r="D97" s="31">
        <v>746</v>
      </c>
      <c r="E97" s="20">
        <v>100</v>
      </c>
    </row>
    <row r="98" spans="2:5" ht="12" customHeight="1" x14ac:dyDescent="0.2">
      <c r="B98" s="18" t="s">
        <v>79</v>
      </c>
      <c r="C98" s="31">
        <v>746</v>
      </c>
      <c r="D98" s="31">
        <v>746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D8409BAE-5A7C-4F00-AA84-7732E8D4B989}"/>
    <hyperlink ref="D4" location="ŞUBAT!A1" display="ŞUBAT" xr:uid="{D2623E63-E471-4866-B142-91F91427F05D}"/>
    <hyperlink ref="E4" location="'MART '!A1" display="MART" xr:uid="{82188030-AAAF-49B4-BE19-AEFCD9BBB16E}"/>
    <hyperlink ref="C5" location="'NİSAN '!A1" display="NİSAN" xr:uid="{72F916E9-6A98-44F5-B088-BF42E108BB9D}"/>
    <hyperlink ref="D5" location="MAYIS!A1" display="MAYIS" xr:uid="{FD9D4E01-B2DD-4879-B52C-29F9F33D8CB5}"/>
    <hyperlink ref="E5" location="'HAZİRAN '!A1" display="HAZİRAN" xr:uid="{E8039385-D4C7-41C3-8FFA-19282FBAC906}"/>
    <hyperlink ref="C6" location="TEMMUZ!A1" display="TEMMUZ" xr:uid="{FC7B0D10-E7C3-4C35-B43A-CD31962C8E7D}"/>
    <hyperlink ref="D6" location="AĞUSTOS!A1" display="AĞUSTOS" xr:uid="{34D99218-A4E7-4DA3-93A7-C3C21F6D4AC8}"/>
    <hyperlink ref="E6" location="EYLÜL!A1" display="EYLÜL" xr:uid="{0D3FD770-C0BA-4C28-AE8B-227DBB43C076}"/>
    <hyperlink ref="C7" location="EKİM!A1" display="EKİM" xr:uid="{4174571B-9DB0-4662-A32C-96E82C8B791F}"/>
    <hyperlink ref="D7" location="KASIM!A1" display="KASIM" xr:uid="{4697767B-343C-4D2F-B3AB-C0DB9A415885}"/>
    <hyperlink ref="E7" location="ARALIK!A1" display="ARALIK" xr:uid="{5F023DE2-CCB6-4485-969A-CEC6AACB5B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E2E8-B7FF-4D64-9923-EEA4EF71D46B}"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14" t="s">
        <v>98</v>
      </c>
      <c r="D4" s="14" t="s">
        <v>99</v>
      </c>
      <c r="E4" s="14" t="s">
        <v>101</v>
      </c>
    </row>
    <row r="5" spans="2:5" s="10" customFormat="1" ht="16.5" customHeight="1" x14ac:dyDescent="0.25">
      <c r="B5" s="9"/>
      <c r="C5" s="14" t="s">
        <v>103</v>
      </c>
      <c r="D5" s="14" t="s">
        <v>105</v>
      </c>
      <c r="E5" s="14" t="s">
        <v>107</v>
      </c>
    </row>
    <row r="6" spans="2:5" s="10" customFormat="1" ht="16.5" customHeight="1" x14ac:dyDescent="0.25">
      <c r="B6" s="9"/>
      <c r="C6" s="14" t="s">
        <v>110</v>
      </c>
      <c r="D6" s="14" t="s">
        <v>111</v>
      </c>
      <c r="E6" s="46" t="s">
        <v>115</v>
      </c>
    </row>
    <row r="7" spans="2:5" ht="16.5" customHeight="1" x14ac:dyDescent="0.25">
      <c r="B7" s="6"/>
      <c r="C7" s="46" t="s">
        <v>113</v>
      </c>
      <c r="D7" s="46" t="s">
        <v>117</v>
      </c>
      <c r="E7" s="46" t="s">
        <v>119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5" t="s">
        <v>90</v>
      </c>
      <c r="C9" s="16" t="s">
        <v>0</v>
      </c>
      <c r="D9" s="16" t="s">
        <v>1</v>
      </c>
      <c r="E9" s="17" t="s">
        <v>2</v>
      </c>
    </row>
    <row r="10" spans="2:5" ht="12" customHeight="1" x14ac:dyDescent="0.2">
      <c r="B10" s="18" t="s">
        <v>3</v>
      </c>
      <c r="C10" s="19">
        <v>83442</v>
      </c>
      <c r="D10" s="19">
        <v>32187</v>
      </c>
      <c r="E10" s="20">
        <v>38.574099374415759</v>
      </c>
    </row>
    <row r="11" spans="2:5" ht="12" customHeight="1" x14ac:dyDescent="0.2">
      <c r="B11" s="21" t="s">
        <v>4</v>
      </c>
      <c r="C11" s="22">
        <v>65632</v>
      </c>
      <c r="D11" s="22">
        <v>27869</v>
      </c>
      <c r="E11" s="23">
        <v>42.46251828376402</v>
      </c>
    </row>
    <row r="12" spans="2:5" ht="12" customHeight="1" x14ac:dyDescent="0.2">
      <c r="B12" s="21" t="s">
        <v>5</v>
      </c>
      <c r="C12" s="22">
        <v>32616</v>
      </c>
      <c r="D12" s="22">
        <v>16337</v>
      </c>
      <c r="E12" s="23">
        <v>50.088913416727991</v>
      </c>
    </row>
    <row r="13" spans="2:5" ht="12" customHeight="1" x14ac:dyDescent="0.2">
      <c r="B13" s="21" t="s">
        <v>6</v>
      </c>
      <c r="C13" s="24">
        <v>27937</v>
      </c>
      <c r="D13" s="24">
        <v>14502</v>
      </c>
      <c r="E13" s="25">
        <v>51.909653864051251</v>
      </c>
    </row>
    <row r="14" spans="2:5" ht="12" customHeight="1" x14ac:dyDescent="0.2">
      <c r="B14" s="26" t="s">
        <v>7</v>
      </c>
      <c r="C14" s="27">
        <v>6000</v>
      </c>
      <c r="D14" s="27">
        <v>1661</v>
      </c>
      <c r="E14" s="28">
        <v>27.683333333333334</v>
      </c>
    </row>
    <row r="15" spans="2:5" ht="12" customHeight="1" x14ac:dyDescent="0.2">
      <c r="B15" s="26" t="s">
        <v>8</v>
      </c>
      <c r="C15" s="27">
        <v>319</v>
      </c>
      <c r="D15" s="27">
        <v>42</v>
      </c>
      <c r="E15" s="28">
        <v>13.166144200626958</v>
      </c>
    </row>
    <row r="16" spans="2:5" ht="12" customHeight="1" x14ac:dyDescent="0.2">
      <c r="B16" s="26" t="s">
        <v>9</v>
      </c>
      <c r="C16" s="27">
        <v>21045</v>
      </c>
      <c r="D16" s="27">
        <v>12322</v>
      </c>
      <c r="E16" s="28">
        <v>58.550724637681164</v>
      </c>
    </row>
    <row r="17" spans="2:5" ht="12" customHeight="1" x14ac:dyDescent="0.2">
      <c r="B17" s="26" t="s">
        <v>10</v>
      </c>
      <c r="C17" s="27">
        <v>573</v>
      </c>
      <c r="D17" s="27">
        <v>477</v>
      </c>
      <c r="E17" s="28">
        <v>83.246073298429323</v>
      </c>
    </row>
    <row r="18" spans="2:5" ht="12" customHeight="1" x14ac:dyDescent="0.2">
      <c r="B18" s="21" t="s">
        <v>11</v>
      </c>
      <c r="C18" s="22">
        <v>4679</v>
      </c>
      <c r="D18" s="22">
        <v>1835</v>
      </c>
      <c r="E18" s="23">
        <v>39.217781577260098</v>
      </c>
    </row>
    <row r="19" spans="2:5" ht="12" customHeight="1" x14ac:dyDescent="0.2">
      <c r="B19" s="26" t="s">
        <v>12</v>
      </c>
      <c r="C19" s="27">
        <v>2882</v>
      </c>
      <c r="D19" s="27">
        <v>451</v>
      </c>
      <c r="E19" s="28">
        <v>15.648854961832063</v>
      </c>
    </row>
    <row r="20" spans="2:5" ht="12" customHeight="1" x14ac:dyDescent="0.2">
      <c r="B20" s="26" t="s">
        <v>13</v>
      </c>
      <c r="C20" s="27">
        <v>2</v>
      </c>
      <c r="D20" s="27">
        <v>0</v>
      </c>
      <c r="E20" s="28">
        <v>0</v>
      </c>
    </row>
    <row r="21" spans="2:5" ht="12" customHeight="1" x14ac:dyDescent="0.2">
      <c r="B21" s="26" t="s">
        <v>14</v>
      </c>
      <c r="C21" s="27">
        <v>1795</v>
      </c>
      <c r="D21" s="27">
        <v>1384</v>
      </c>
      <c r="E21" s="28">
        <v>77.103064066852369</v>
      </c>
    </row>
    <row r="22" spans="2:5" s="4" customFormat="1" ht="12" customHeight="1" x14ac:dyDescent="0.2">
      <c r="B22" s="21" t="s">
        <v>15</v>
      </c>
      <c r="C22" s="22">
        <v>9749</v>
      </c>
      <c r="D22" s="22">
        <v>3006</v>
      </c>
      <c r="E22" s="23">
        <v>30.833931685301057</v>
      </c>
    </row>
    <row r="23" spans="2:5" s="4" customFormat="1" ht="12" customHeight="1" x14ac:dyDescent="0.2">
      <c r="B23" s="26" t="s">
        <v>16</v>
      </c>
      <c r="C23" s="29">
        <v>21</v>
      </c>
      <c r="D23" s="29">
        <v>5</v>
      </c>
      <c r="E23" s="30">
        <v>23.809523809523807</v>
      </c>
    </row>
    <row r="24" spans="2:5" ht="12" customHeight="1" x14ac:dyDescent="0.2">
      <c r="B24" s="26" t="s">
        <v>17</v>
      </c>
      <c r="C24" s="29">
        <v>9728</v>
      </c>
      <c r="D24" s="29">
        <v>3001</v>
      </c>
      <c r="E24" s="30">
        <v>30.849095394736842</v>
      </c>
    </row>
    <row r="25" spans="2:5" s="4" customFormat="1" ht="12" customHeight="1" x14ac:dyDescent="0.2">
      <c r="B25" s="21" t="s">
        <v>18</v>
      </c>
      <c r="C25" s="22">
        <v>12518</v>
      </c>
      <c r="D25" s="22">
        <v>3519</v>
      </c>
      <c r="E25" s="23">
        <v>28.111519412046654</v>
      </c>
    </row>
    <row r="26" spans="2:5" ht="12" customHeight="1" x14ac:dyDescent="0.2">
      <c r="B26" s="21" t="s">
        <v>19</v>
      </c>
      <c r="C26" s="22">
        <v>12139</v>
      </c>
      <c r="D26" s="22">
        <v>3157</v>
      </c>
      <c r="E26" s="23">
        <v>26.007084603344595</v>
      </c>
    </row>
    <row r="27" spans="2:5" ht="12" customHeight="1" x14ac:dyDescent="0.2">
      <c r="B27" s="26" t="s">
        <v>20</v>
      </c>
      <c r="C27" s="27">
        <v>11151</v>
      </c>
      <c r="D27" s="27">
        <v>2218</v>
      </c>
      <c r="E27" s="28">
        <v>19.890592771948704</v>
      </c>
    </row>
    <row r="28" spans="2:5" ht="12" customHeight="1" x14ac:dyDescent="0.2">
      <c r="B28" s="26" t="s">
        <v>21</v>
      </c>
      <c r="C28" s="27">
        <v>988</v>
      </c>
      <c r="D28" s="27">
        <v>939</v>
      </c>
      <c r="E28" s="28">
        <v>95.040485829959508</v>
      </c>
    </row>
    <row r="29" spans="2:5" ht="12" customHeight="1" x14ac:dyDescent="0.2">
      <c r="B29" s="21" t="s">
        <v>22</v>
      </c>
      <c r="C29" s="24">
        <v>3</v>
      </c>
      <c r="D29" s="24">
        <v>2</v>
      </c>
      <c r="E29" s="25">
        <v>66.666666666666657</v>
      </c>
    </row>
    <row r="30" spans="2:5" ht="12" customHeight="1" x14ac:dyDescent="0.2">
      <c r="B30" s="26" t="s">
        <v>23</v>
      </c>
      <c r="C30" s="27"/>
      <c r="D30" s="27"/>
      <c r="E30" s="28"/>
    </row>
    <row r="31" spans="2:5" s="4" customFormat="1" ht="12" customHeight="1" x14ac:dyDescent="0.2">
      <c r="B31" s="26" t="s">
        <v>24</v>
      </c>
      <c r="C31" s="27">
        <v>0</v>
      </c>
      <c r="D31" s="27">
        <v>0</v>
      </c>
      <c r="E31" s="28"/>
    </row>
    <row r="32" spans="2:5" ht="12" customHeight="1" x14ac:dyDescent="0.2">
      <c r="B32" s="26" t="s">
        <v>25</v>
      </c>
      <c r="C32" s="27"/>
      <c r="D32" s="27"/>
      <c r="E32" s="28"/>
    </row>
    <row r="33" spans="2:6" ht="12" customHeight="1" x14ac:dyDescent="0.2">
      <c r="B33" s="26" t="s">
        <v>26</v>
      </c>
      <c r="C33" s="27"/>
      <c r="D33" s="27"/>
      <c r="E33" s="28"/>
    </row>
    <row r="34" spans="2:6" ht="12" customHeight="1" x14ac:dyDescent="0.2">
      <c r="B34" s="26" t="s">
        <v>27</v>
      </c>
      <c r="C34" s="27"/>
      <c r="D34" s="27"/>
      <c r="E34" s="28"/>
    </row>
    <row r="35" spans="2:6" ht="12" customHeight="1" x14ac:dyDescent="0.2">
      <c r="B35" s="26" t="s">
        <v>28</v>
      </c>
      <c r="C35" s="27">
        <v>3</v>
      </c>
      <c r="D35" s="27">
        <v>2</v>
      </c>
      <c r="E35" s="28">
        <v>66.666666666666657</v>
      </c>
    </row>
    <row r="36" spans="2:6" ht="12" customHeight="1" x14ac:dyDescent="0.2">
      <c r="B36" s="26" t="s">
        <v>91</v>
      </c>
      <c r="C36" s="27"/>
      <c r="D36" s="27"/>
      <c r="E36" s="28"/>
    </row>
    <row r="37" spans="2:6" ht="12" customHeight="1" x14ac:dyDescent="0.2">
      <c r="B37" s="26" t="s">
        <v>94</v>
      </c>
      <c r="C37" s="24"/>
      <c r="D37" s="24"/>
      <c r="E37" s="25"/>
    </row>
    <row r="38" spans="2:6" ht="12" customHeight="1" x14ac:dyDescent="0.2">
      <c r="B38" s="26" t="s">
        <v>95</v>
      </c>
      <c r="C38" s="24"/>
      <c r="D38" s="24"/>
      <c r="E38" s="25"/>
    </row>
    <row r="39" spans="2:6" ht="12" customHeight="1" x14ac:dyDescent="0.2">
      <c r="B39" s="21" t="s">
        <v>29</v>
      </c>
      <c r="C39" s="24">
        <v>376</v>
      </c>
      <c r="D39" s="24">
        <v>360</v>
      </c>
      <c r="E39" s="25">
        <v>95.744680851063833</v>
      </c>
    </row>
    <row r="40" spans="2:6" s="4" customFormat="1" ht="12" customHeight="1" x14ac:dyDescent="0.2">
      <c r="B40" s="21" t="s">
        <v>30</v>
      </c>
      <c r="C40" s="24"/>
      <c r="D40" s="24"/>
      <c r="E40" s="25"/>
    </row>
    <row r="41" spans="2:6" s="4" customFormat="1" ht="12" customHeight="1" x14ac:dyDescent="0.2">
      <c r="B41" s="21" t="s">
        <v>31</v>
      </c>
      <c r="C41" s="24"/>
      <c r="D41" s="24"/>
      <c r="E41" s="25"/>
    </row>
    <row r="42" spans="2:6" ht="12" customHeight="1" x14ac:dyDescent="0.2">
      <c r="B42" s="21" t="s">
        <v>92</v>
      </c>
      <c r="C42" s="22"/>
      <c r="D42" s="22"/>
      <c r="E42" s="23"/>
    </row>
    <row r="43" spans="2:6" s="4" customFormat="1" ht="12" customHeight="1" x14ac:dyDescent="0.2">
      <c r="B43" s="21" t="s">
        <v>32</v>
      </c>
      <c r="C43" s="29">
        <v>0</v>
      </c>
      <c r="D43" s="29">
        <v>0</v>
      </c>
      <c r="E43" s="30"/>
    </row>
    <row r="44" spans="2:6" ht="12" customHeight="1" x14ac:dyDescent="0.2">
      <c r="B44" s="26" t="s">
        <v>33</v>
      </c>
      <c r="C44" s="29"/>
      <c r="D44" s="29"/>
      <c r="E44" s="30"/>
    </row>
    <row r="45" spans="2:6" s="4" customFormat="1" ht="12" customHeight="1" x14ac:dyDescent="0.2">
      <c r="B45" s="26" t="s">
        <v>34</v>
      </c>
      <c r="C45" s="27"/>
      <c r="D45" s="27"/>
      <c r="E45" s="28"/>
    </row>
    <row r="46" spans="2:6" ht="12" customHeight="1" x14ac:dyDescent="0.2">
      <c r="B46" s="26" t="s">
        <v>35</v>
      </c>
      <c r="C46" s="22"/>
      <c r="D46" s="22"/>
      <c r="E46" s="23"/>
    </row>
    <row r="47" spans="2:6" ht="12" customHeight="1" x14ac:dyDescent="0.2">
      <c r="B47" s="21" t="s">
        <v>36</v>
      </c>
      <c r="C47" s="24">
        <v>7406</v>
      </c>
      <c r="D47" s="24">
        <v>3304</v>
      </c>
      <c r="E47" s="25">
        <v>44.612476370510393</v>
      </c>
      <c r="F47" s="5"/>
    </row>
    <row r="48" spans="2:6" ht="12" customHeight="1" x14ac:dyDescent="0.2">
      <c r="B48" s="21" t="s">
        <v>37</v>
      </c>
      <c r="C48" s="24">
        <v>3280</v>
      </c>
      <c r="D48" s="24">
        <v>1702</v>
      </c>
      <c r="E48" s="25">
        <v>51.890243902439025</v>
      </c>
    </row>
    <row r="49" spans="2:5" ht="12" customHeight="1" x14ac:dyDescent="0.2">
      <c r="B49" s="18" t="s">
        <v>38</v>
      </c>
      <c r="C49" s="19">
        <v>63</v>
      </c>
      <c r="D49" s="19">
        <v>1</v>
      </c>
      <c r="E49" s="25">
        <v>1.5873015873015872</v>
      </c>
    </row>
    <row r="50" spans="2:5" ht="12" customHeight="1" x14ac:dyDescent="0.2">
      <c r="B50" s="18" t="s">
        <v>82</v>
      </c>
      <c r="C50" s="31">
        <v>2055</v>
      </c>
      <c r="D50" s="31">
        <v>1781</v>
      </c>
      <c r="E50" s="32">
        <v>86.666666666666671</v>
      </c>
    </row>
    <row r="51" spans="2:5" ht="12" customHeight="1" x14ac:dyDescent="0.2">
      <c r="B51" s="18" t="s">
        <v>39</v>
      </c>
      <c r="C51" s="31">
        <v>594</v>
      </c>
      <c r="D51" s="31">
        <v>567</v>
      </c>
      <c r="E51" s="32">
        <v>95.454545454545453</v>
      </c>
    </row>
    <row r="52" spans="2:5" ht="12" customHeight="1" x14ac:dyDescent="0.2">
      <c r="B52" s="33" t="s">
        <v>40</v>
      </c>
      <c r="C52" s="34">
        <v>584</v>
      </c>
      <c r="D52" s="34">
        <v>557</v>
      </c>
      <c r="E52" s="35">
        <v>95.376712328767127</v>
      </c>
    </row>
    <row r="53" spans="2:5" ht="12" customHeight="1" x14ac:dyDescent="0.2">
      <c r="B53" s="36" t="s">
        <v>41</v>
      </c>
      <c r="C53" s="37"/>
      <c r="D53" s="37"/>
      <c r="E53" s="38"/>
    </row>
    <row r="54" spans="2:5" ht="12" customHeight="1" x14ac:dyDescent="0.2">
      <c r="B54" s="39" t="s">
        <v>42</v>
      </c>
      <c r="C54" s="31">
        <v>584</v>
      </c>
      <c r="D54" s="31">
        <v>557</v>
      </c>
      <c r="E54" s="32">
        <v>95.376712328767127</v>
      </c>
    </row>
    <row r="55" spans="2:5" ht="12" customHeight="1" x14ac:dyDescent="0.2">
      <c r="B55" s="33" t="s">
        <v>43</v>
      </c>
      <c r="C55" s="37">
        <v>10</v>
      </c>
      <c r="D55" s="37">
        <v>10</v>
      </c>
      <c r="E55" s="38">
        <v>100</v>
      </c>
    </row>
    <row r="56" spans="2:5" ht="12" customHeight="1" x14ac:dyDescent="0.2">
      <c r="B56" s="36" t="s">
        <v>85</v>
      </c>
      <c r="C56" s="37"/>
      <c r="D56" s="37"/>
      <c r="E56" s="38"/>
    </row>
    <row r="57" spans="2:5" ht="12" customHeight="1" x14ac:dyDescent="0.2">
      <c r="B57" s="39" t="s">
        <v>86</v>
      </c>
      <c r="C57" s="40">
        <v>10</v>
      </c>
      <c r="D57" s="40">
        <v>10</v>
      </c>
      <c r="E57" s="41">
        <v>100</v>
      </c>
    </row>
    <row r="58" spans="2:5" ht="12" customHeight="1" x14ac:dyDescent="0.2">
      <c r="B58" s="18" t="s">
        <v>44</v>
      </c>
      <c r="C58" s="31">
        <v>0</v>
      </c>
      <c r="D58" s="31">
        <v>0</v>
      </c>
      <c r="E58" s="32"/>
    </row>
    <row r="59" spans="2:5" ht="12" customHeight="1" x14ac:dyDescent="0.2">
      <c r="B59" s="18" t="s">
        <v>45</v>
      </c>
      <c r="C59" s="31"/>
      <c r="D59" s="31"/>
      <c r="E59" s="32"/>
    </row>
    <row r="60" spans="2:5" ht="12" customHeight="1" x14ac:dyDescent="0.2">
      <c r="B60" s="18" t="s">
        <v>46</v>
      </c>
      <c r="C60" s="31"/>
      <c r="D60" s="31"/>
      <c r="E60" s="32"/>
    </row>
    <row r="61" spans="2:5" ht="12" customHeight="1" x14ac:dyDescent="0.2">
      <c r="B61" s="18" t="s">
        <v>47</v>
      </c>
      <c r="C61" s="31">
        <v>566</v>
      </c>
      <c r="D61" s="31">
        <v>566</v>
      </c>
      <c r="E61" s="32">
        <v>100</v>
      </c>
    </row>
    <row r="62" spans="2:5" ht="12" customHeight="1" x14ac:dyDescent="0.2">
      <c r="B62" s="18" t="s">
        <v>48</v>
      </c>
      <c r="C62" s="31">
        <v>566</v>
      </c>
      <c r="D62" s="31">
        <v>566</v>
      </c>
      <c r="E62" s="32">
        <v>100</v>
      </c>
    </row>
    <row r="63" spans="2:5" s="4" customFormat="1" ht="12" customHeight="1" x14ac:dyDescent="0.2">
      <c r="B63" s="18" t="s">
        <v>49</v>
      </c>
      <c r="C63" s="31"/>
      <c r="D63" s="31"/>
      <c r="E63" s="32"/>
    </row>
    <row r="64" spans="2:5" s="4" customFormat="1" ht="12" customHeight="1" x14ac:dyDescent="0.2">
      <c r="B64" s="18" t="s">
        <v>50</v>
      </c>
      <c r="C64" s="31">
        <v>893</v>
      </c>
      <c r="D64" s="31">
        <v>648</v>
      </c>
      <c r="E64" s="32">
        <v>72.56438969764838</v>
      </c>
    </row>
    <row r="65" spans="2:5" ht="12" customHeight="1" x14ac:dyDescent="0.2">
      <c r="B65" s="18" t="s">
        <v>51</v>
      </c>
      <c r="C65" s="31">
        <v>893</v>
      </c>
      <c r="D65" s="31">
        <v>648</v>
      </c>
      <c r="E65" s="32">
        <v>72.56438969764838</v>
      </c>
    </row>
    <row r="66" spans="2:5" ht="12" customHeight="1" x14ac:dyDescent="0.2">
      <c r="B66" s="18" t="s">
        <v>88</v>
      </c>
      <c r="C66" s="31"/>
      <c r="D66" s="31"/>
      <c r="E66" s="32"/>
    </row>
    <row r="67" spans="2:5" ht="12" customHeight="1" x14ac:dyDescent="0.2">
      <c r="B67" s="18" t="s">
        <v>52</v>
      </c>
      <c r="C67" s="19">
        <v>2</v>
      </c>
      <c r="D67" s="19">
        <v>0</v>
      </c>
      <c r="E67" s="20">
        <v>0</v>
      </c>
    </row>
    <row r="68" spans="2:5" ht="12" customHeight="1" x14ac:dyDescent="0.2">
      <c r="B68" s="18" t="s">
        <v>83</v>
      </c>
      <c r="C68" s="31">
        <v>4</v>
      </c>
      <c r="D68" s="31">
        <v>4</v>
      </c>
      <c r="E68" s="20"/>
    </row>
    <row r="69" spans="2:5" ht="12" customHeight="1" x14ac:dyDescent="0.2">
      <c r="B69" s="18" t="s">
        <v>53</v>
      </c>
      <c r="C69" s="19"/>
      <c r="D69" s="19"/>
      <c r="E69" s="20"/>
    </row>
    <row r="70" spans="2:5" ht="12" customHeight="1" x14ac:dyDescent="0.2">
      <c r="B70" s="33" t="s">
        <v>54</v>
      </c>
      <c r="C70" s="34">
        <v>4</v>
      </c>
      <c r="D70" s="34">
        <v>4</v>
      </c>
      <c r="E70" s="35"/>
    </row>
    <row r="71" spans="2:5" ht="12" customHeight="1" x14ac:dyDescent="0.2">
      <c r="B71" s="36" t="s">
        <v>55</v>
      </c>
      <c r="C71" s="37"/>
      <c r="D71" s="37"/>
      <c r="E71" s="38"/>
    </row>
    <row r="72" spans="2:5" ht="12" customHeight="1" x14ac:dyDescent="0.2">
      <c r="B72" s="39" t="s">
        <v>56</v>
      </c>
      <c r="C72" s="42">
        <v>4</v>
      </c>
      <c r="D72" s="42">
        <v>4</v>
      </c>
      <c r="E72" s="43"/>
    </row>
    <row r="73" spans="2:5" ht="12" customHeight="1" x14ac:dyDescent="0.2">
      <c r="B73" s="18" t="s">
        <v>87</v>
      </c>
      <c r="C73" s="31">
        <v>15364</v>
      </c>
      <c r="D73" s="31">
        <v>2146</v>
      </c>
      <c r="E73" s="32">
        <v>13.967716740432179</v>
      </c>
    </row>
    <row r="74" spans="2:5" ht="12" customHeight="1" x14ac:dyDescent="0.2">
      <c r="B74" s="18" t="s">
        <v>57</v>
      </c>
      <c r="C74" s="31">
        <v>2227</v>
      </c>
      <c r="D74" s="31">
        <v>97</v>
      </c>
      <c r="E74" s="32">
        <v>4.3556353839245627</v>
      </c>
    </row>
    <row r="75" spans="2:5" ht="12" customHeight="1" x14ac:dyDescent="0.2">
      <c r="B75" s="18" t="s">
        <v>58</v>
      </c>
      <c r="C75" s="31"/>
      <c r="D75" s="31"/>
      <c r="E75" s="32"/>
    </row>
    <row r="76" spans="2:5" ht="12" customHeight="1" x14ac:dyDescent="0.2">
      <c r="B76" s="33" t="s">
        <v>59</v>
      </c>
      <c r="C76" s="34"/>
      <c r="D76" s="34"/>
      <c r="E76" s="35"/>
    </row>
    <row r="77" spans="2:5" ht="12" customHeight="1" x14ac:dyDescent="0.2">
      <c r="B77" s="18" t="s">
        <v>60</v>
      </c>
      <c r="C77" s="31">
        <v>2202</v>
      </c>
      <c r="D77" s="31">
        <v>71</v>
      </c>
      <c r="E77" s="32">
        <v>3.2243415077202542</v>
      </c>
    </row>
    <row r="78" spans="2:5" ht="12" customHeight="1" x14ac:dyDescent="0.2">
      <c r="B78" s="18" t="s">
        <v>61</v>
      </c>
      <c r="C78" s="31">
        <v>25</v>
      </c>
      <c r="D78" s="31">
        <v>26</v>
      </c>
      <c r="E78" s="32">
        <v>104</v>
      </c>
    </row>
    <row r="79" spans="2:5" ht="12" customHeight="1" x14ac:dyDescent="0.2">
      <c r="B79" s="18" t="s">
        <v>62</v>
      </c>
      <c r="C79" s="31">
        <v>58</v>
      </c>
      <c r="D79" s="31">
        <v>3</v>
      </c>
      <c r="E79" s="32">
        <v>5.1724137931034484</v>
      </c>
    </row>
    <row r="80" spans="2:5" ht="12" customHeight="1" x14ac:dyDescent="0.2">
      <c r="B80" s="18" t="s">
        <v>63</v>
      </c>
      <c r="C80" s="31">
        <v>54</v>
      </c>
      <c r="D80" s="31">
        <v>0</v>
      </c>
      <c r="E80" s="32">
        <v>0</v>
      </c>
    </row>
    <row r="81" spans="2:5" ht="12" customHeight="1" x14ac:dyDescent="0.2">
      <c r="B81" s="33" t="s">
        <v>64</v>
      </c>
      <c r="C81" s="34">
        <v>4</v>
      </c>
      <c r="D81" s="34">
        <v>3</v>
      </c>
      <c r="E81" s="35"/>
    </row>
    <row r="82" spans="2:5" ht="12" customHeight="1" x14ac:dyDescent="0.2">
      <c r="B82" s="36" t="s">
        <v>65</v>
      </c>
      <c r="C82" s="37"/>
      <c r="D82" s="37"/>
      <c r="E82" s="38"/>
    </row>
    <row r="83" spans="2:5" ht="12" customHeight="1" x14ac:dyDescent="0.2">
      <c r="B83" s="36" t="s">
        <v>66</v>
      </c>
      <c r="C83" s="37"/>
      <c r="D83" s="37"/>
      <c r="E83" s="38"/>
    </row>
    <row r="84" spans="2:5" ht="12" customHeight="1" x14ac:dyDescent="0.2">
      <c r="B84" s="36" t="s">
        <v>67</v>
      </c>
      <c r="C84" s="37"/>
      <c r="D84" s="37"/>
      <c r="E84" s="38"/>
    </row>
    <row r="85" spans="2:5" ht="12" customHeight="1" x14ac:dyDescent="0.2">
      <c r="B85" s="36" t="s">
        <v>68</v>
      </c>
      <c r="C85" s="37"/>
      <c r="D85" s="37"/>
      <c r="E85" s="38"/>
    </row>
    <row r="86" spans="2:5" ht="12" customHeight="1" x14ac:dyDescent="0.2">
      <c r="B86" s="36" t="s">
        <v>69</v>
      </c>
      <c r="C86" s="37"/>
      <c r="D86" s="37"/>
      <c r="E86" s="38"/>
    </row>
    <row r="87" spans="2:5" ht="12" customHeight="1" x14ac:dyDescent="0.2">
      <c r="B87" s="36" t="s">
        <v>70</v>
      </c>
      <c r="C87" s="37"/>
      <c r="D87" s="37"/>
      <c r="E87" s="38"/>
    </row>
    <row r="88" spans="2:5" ht="12" customHeight="1" x14ac:dyDescent="0.2">
      <c r="B88" s="36" t="s">
        <v>71</v>
      </c>
      <c r="C88" s="37"/>
      <c r="D88" s="37"/>
      <c r="E88" s="38"/>
    </row>
    <row r="89" spans="2:5" ht="12" customHeight="1" x14ac:dyDescent="0.2">
      <c r="B89" s="36" t="s">
        <v>93</v>
      </c>
      <c r="C89" s="37"/>
      <c r="D89" s="37"/>
      <c r="E89" s="38"/>
    </row>
    <row r="90" spans="2:5" ht="12" customHeight="1" x14ac:dyDescent="0.2">
      <c r="B90" s="39" t="s">
        <v>72</v>
      </c>
      <c r="C90" s="40">
        <v>4</v>
      </c>
      <c r="D90" s="40">
        <v>3</v>
      </c>
      <c r="E90" s="41"/>
    </row>
    <row r="91" spans="2:5" ht="12" customHeight="1" x14ac:dyDescent="0.2">
      <c r="B91" s="18" t="s">
        <v>73</v>
      </c>
      <c r="C91" s="34">
        <v>12243</v>
      </c>
      <c r="D91" s="34">
        <v>1268</v>
      </c>
      <c r="E91" s="35">
        <v>10.356938658825451</v>
      </c>
    </row>
    <row r="92" spans="2:5" ht="12" customHeight="1" x14ac:dyDescent="0.2">
      <c r="B92" s="18" t="s">
        <v>74</v>
      </c>
      <c r="C92" s="31">
        <v>327</v>
      </c>
      <c r="D92" s="31">
        <v>108</v>
      </c>
      <c r="E92" s="32">
        <v>33.027522935779821</v>
      </c>
    </row>
    <row r="93" spans="2:5" ht="12" customHeight="1" x14ac:dyDescent="0.2">
      <c r="B93" s="18" t="s">
        <v>75</v>
      </c>
      <c r="C93" s="31">
        <v>4540</v>
      </c>
      <c r="D93" s="31">
        <v>601</v>
      </c>
      <c r="E93" s="32">
        <v>13.237885462555067</v>
      </c>
    </row>
    <row r="94" spans="2:5" ht="12" customHeight="1" x14ac:dyDescent="0.2">
      <c r="B94" s="18" t="s">
        <v>76</v>
      </c>
      <c r="C94" s="31">
        <v>7376</v>
      </c>
      <c r="D94" s="31">
        <v>559</v>
      </c>
      <c r="E94" s="32">
        <v>7.5786334056399136</v>
      </c>
    </row>
    <row r="95" spans="2:5" ht="12" customHeight="1" x14ac:dyDescent="0.2">
      <c r="B95" s="18" t="s">
        <v>77</v>
      </c>
      <c r="C95" s="31">
        <v>0</v>
      </c>
      <c r="D95" s="31">
        <v>0</v>
      </c>
      <c r="E95" s="32"/>
    </row>
    <row r="96" spans="2:5" ht="12" customHeight="1" x14ac:dyDescent="0.2">
      <c r="B96" s="18" t="s">
        <v>78</v>
      </c>
      <c r="C96" s="19">
        <v>836</v>
      </c>
      <c r="D96" s="19">
        <v>778</v>
      </c>
      <c r="E96" s="20">
        <v>93.062200956937801</v>
      </c>
    </row>
    <row r="97" spans="2:5" ht="12" customHeight="1" x14ac:dyDescent="0.2">
      <c r="B97" s="18" t="s">
        <v>84</v>
      </c>
      <c r="C97" s="31">
        <v>387</v>
      </c>
      <c r="D97" s="31">
        <v>387</v>
      </c>
      <c r="E97" s="20">
        <v>100</v>
      </c>
    </row>
    <row r="98" spans="2:5" ht="12" customHeight="1" x14ac:dyDescent="0.2">
      <c r="B98" s="18" t="s">
        <v>79</v>
      </c>
      <c r="C98" s="31">
        <v>387</v>
      </c>
      <c r="D98" s="31">
        <v>387</v>
      </c>
      <c r="E98" s="32">
        <v>100</v>
      </c>
    </row>
    <row r="99" spans="2:5" ht="12" customHeight="1" x14ac:dyDescent="0.2">
      <c r="B99" s="18" t="s">
        <v>80</v>
      </c>
      <c r="C99" s="31"/>
      <c r="D99" s="31"/>
      <c r="E99" s="32"/>
    </row>
    <row r="100" spans="2:5" x14ac:dyDescent="0.2">
      <c r="B100" s="18" t="s">
        <v>81</v>
      </c>
      <c r="C100" s="19"/>
      <c r="D100" s="19"/>
      <c r="E100" s="20"/>
    </row>
    <row r="101" spans="2:5" x14ac:dyDescent="0.2">
      <c r="B101" s="44" t="s">
        <v>89</v>
      </c>
      <c r="C101" s="45"/>
      <c r="D101" s="45"/>
      <c r="E101" s="45"/>
    </row>
  </sheetData>
  <hyperlinks>
    <hyperlink ref="C4" location="OCAK!A1" display="OCAK" xr:uid="{90D6F273-4C59-4278-B5F0-E21AE9EC096C}"/>
    <hyperlink ref="D4" location="ŞUBAT!A1" display="ŞUBAT" xr:uid="{C6334A23-031D-4DA2-85E4-502C8E0A00FB}"/>
    <hyperlink ref="E4" location="'MART '!A1" display="MART" xr:uid="{25266BFA-841A-4413-858F-25BE0DDA5658}"/>
    <hyperlink ref="C5" location="'NİSAN '!A1" display="NİSAN" xr:uid="{53EA75BB-7F46-4696-BD72-3B3926025BA2}"/>
    <hyperlink ref="D5" location="MAYIS!A1" display="MAYIS" xr:uid="{AE030027-299C-475A-856C-67B480DD9C0E}"/>
    <hyperlink ref="E5" location="'HAZİRAN '!A1" display="HAZİRAN" xr:uid="{09418F0D-FEC9-417F-B70D-E5BD056F61DA}"/>
    <hyperlink ref="C6" location="TEMMUZ!A1" display="TEMMUZ" xr:uid="{ED4A85B4-EAE8-4741-A155-5E8C7E47A242}"/>
    <hyperlink ref="D6" location="AĞUSTOS!A1" display="AĞUSTOS" xr:uid="{DAA6C155-B992-4E3D-A426-FB24DCFF5C24}"/>
    <hyperlink ref="E6" location="EYLÜL!A1" display="EYLÜL" xr:uid="{71DC46AB-8006-47F4-B5FA-2FF116C918B0}"/>
    <hyperlink ref="C7" location="EKİM!A1" display="EKİM" xr:uid="{5B7C74F4-E575-4250-A739-5F72B7256FD7}"/>
    <hyperlink ref="D7" location="KASIM!A1" display="KASIM" xr:uid="{6C3E0028-B8AA-4570-8FE2-74C32AAB3DC0}"/>
    <hyperlink ref="E7" location="ARALIK!A1" display="ARALIK" xr:uid="{66064E48-00E7-4B79-AC54-549CB9270F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 </vt:lpstr>
      <vt:lpstr>MAYIS</vt:lpstr>
      <vt:lpstr>NİSAN </vt:lpstr>
      <vt:lpstr>MART 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2025-08-09T14:50:03Z</dcterms:modified>
</cp:coreProperties>
</file>